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66925"/>
  <mc:AlternateContent xmlns:mc="http://schemas.openxmlformats.org/markup-compatibility/2006">
    <mc:Choice Requires="x15">
      <x15ac:absPath xmlns:x15ac="http://schemas.microsoft.com/office/spreadsheetml/2010/11/ac" url="C:\Users\Zeetracker\Desktop\DATA SCIENCE\NexTech Academy\EXCEL COURSE\"/>
    </mc:Choice>
  </mc:AlternateContent>
  <xr:revisionPtr revIDLastSave="0" documentId="13_ncr:1_{A7B8AFA6-A078-45D9-AF87-348E326DE7C3}" xr6:coauthVersionLast="47" xr6:coauthVersionMax="47" xr10:uidLastSave="{00000000-0000-0000-0000-000000000000}"/>
  <bookViews>
    <workbookView xWindow="-120" yWindow="-120" windowWidth="20730" windowHeight="11760" xr2:uid="{711BA34D-0722-422B-B2F4-2912156CAFC4}"/>
  </bookViews>
  <sheets>
    <sheet name="Dashboard" sheetId="10" r:id="rId1"/>
    <sheet name="Sales Performance" sheetId="7" r:id="rId2"/>
    <sheet name="Consumer Purchase behavior" sheetId="3" r:id="rId3"/>
    <sheet name="Usefull Formulas" sheetId="2" r:id="rId4"/>
    <sheet name="Dataset" sheetId="1" r:id="rId5"/>
    <sheet name="Backup" sheetId="12" r:id="rId6"/>
  </sheets>
  <definedNames>
    <definedName name="Slicer_location">#N/A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5" i="1" l="1"/>
  <c r="Y6" i="1"/>
  <c r="Q22" i="12"/>
  <c r="Q1233" i="12"/>
  <c r="P1233" i="12"/>
  <c r="N1233" i="12"/>
  <c r="Q1232" i="12"/>
  <c r="P1232" i="12"/>
  <c r="N1232" i="12"/>
  <c r="Q1231" i="12"/>
  <c r="P1231" i="12"/>
  <c r="N1231" i="12"/>
  <c r="Q1230" i="12"/>
  <c r="P1230" i="12"/>
  <c r="N1230" i="12"/>
  <c r="Q1229" i="12"/>
  <c r="P1229" i="12"/>
  <c r="N1229" i="12"/>
  <c r="Q1228" i="12"/>
  <c r="P1228" i="12"/>
  <c r="N1228" i="12"/>
  <c r="Q1227" i="12"/>
  <c r="P1227" i="12"/>
  <c r="N1227" i="12"/>
  <c r="Q1226" i="12"/>
  <c r="P1226" i="12"/>
  <c r="N1226" i="12"/>
  <c r="Q1225" i="12"/>
  <c r="P1225" i="12"/>
  <c r="N1225" i="12"/>
  <c r="Q1224" i="12"/>
  <c r="P1224" i="12"/>
  <c r="N1224" i="12"/>
  <c r="Q1223" i="12"/>
  <c r="P1223" i="12"/>
  <c r="N1223" i="12"/>
  <c r="Q1222" i="12"/>
  <c r="P1222" i="12"/>
  <c r="N1222" i="12"/>
  <c r="Q1221" i="12"/>
  <c r="P1221" i="12"/>
  <c r="N1221" i="12"/>
  <c r="Q1220" i="12"/>
  <c r="P1220" i="12"/>
  <c r="N1220" i="12"/>
  <c r="Q1219" i="12"/>
  <c r="P1219" i="12"/>
  <c r="N1219" i="12"/>
  <c r="Q1218" i="12"/>
  <c r="P1218" i="12"/>
  <c r="N1218" i="12"/>
  <c r="Q1217" i="12"/>
  <c r="P1217" i="12"/>
  <c r="N1217" i="12"/>
  <c r="Q1216" i="12"/>
  <c r="P1216" i="12"/>
  <c r="N1216" i="12"/>
  <c r="Q1215" i="12"/>
  <c r="P1215" i="12"/>
  <c r="N1215" i="12"/>
  <c r="Q1214" i="12"/>
  <c r="P1214" i="12"/>
  <c r="N1214" i="12"/>
  <c r="Q1213" i="12"/>
  <c r="P1213" i="12"/>
  <c r="N1213" i="12"/>
  <c r="Q1212" i="12"/>
  <c r="P1212" i="12"/>
  <c r="N1212" i="12"/>
  <c r="Q1211" i="12"/>
  <c r="P1211" i="12"/>
  <c r="N1211" i="12"/>
  <c r="Q1210" i="12"/>
  <c r="P1210" i="12"/>
  <c r="N1210" i="12"/>
  <c r="Q1209" i="12"/>
  <c r="P1209" i="12"/>
  <c r="N1209" i="12"/>
  <c r="Q1208" i="12"/>
  <c r="P1208" i="12"/>
  <c r="N1208" i="12"/>
  <c r="Q1207" i="12"/>
  <c r="P1207" i="12"/>
  <c r="N1207" i="12"/>
  <c r="Q1206" i="12"/>
  <c r="P1206" i="12"/>
  <c r="N1206" i="12"/>
  <c r="Q1205" i="12"/>
  <c r="P1205" i="12"/>
  <c r="N1205" i="12"/>
  <c r="Q1204" i="12"/>
  <c r="P1204" i="12"/>
  <c r="N1204" i="12"/>
  <c r="Q1203" i="12"/>
  <c r="P1203" i="12"/>
  <c r="N1203" i="12"/>
  <c r="Q1202" i="12"/>
  <c r="P1202" i="12"/>
  <c r="N1202" i="12"/>
  <c r="Q1201" i="12"/>
  <c r="P1201" i="12"/>
  <c r="N1201" i="12"/>
  <c r="Q1200" i="12"/>
  <c r="P1200" i="12"/>
  <c r="N1200" i="12"/>
  <c r="Q1199" i="12"/>
  <c r="P1199" i="12"/>
  <c r="N1199" i="12"/>
  <c r="Q1198" i="12"/>
  <c r="P1198" i="12"/>
  <c r="N1198" i="12"/>
  <c r="Q1197" i="12"/>
  <c r="P1197" i="12"/>
  <c r="N1197" i="12"/>
  <c r="Q1196" i="12"/>
  <c r="P1196" i="12"/>
  <c r="N1196" i="12"/>
  <c r="Q1195" i="12"/>
  <c r="P1195" i="12"/>
  <c r="N1195" i="12"/>
  <c r="Q1194" i="12"/>
  <c r="P1194" i="12"/>
  <c r="N1194" i="12"/>
  <c r="Q1193" i="12"/>
  <c r="P1193" i="12"/>
  <c r="N1193" i="12"/>
  <c r="Q1192" i="12"/>
  <c r="P1192" i="12"/>
  <c r="N1192" i="12"/>
  <c r="Q1191" i="12"/>
  <c r="P1191" i="12"/>
  <c r="N1191" i="12"/>
  <c r="Q1190" i="12"/>
  <c r="P1190" i="12"/>
  <c r="N1190" i="12"/>
  <c r="Q1189" i="12"/>
  <c r="P1189" i="12"/>
  <c r="N1189" i="12"/>
  <c r="Q1188" i="12"/>
  <c r="P1188" i="12"/>
  <c r="N1188" i="12"/>
  <c r="Q1187" i="12"/>
  <c r="P1187" i="12"/>
  <c r="N1187" i="12"/>
  <c r="Q1186" i="12"/>
  <c r="P1186" i="12"/>
  <c r="N1186" i="12"/>
  <c r="Q1185" i="12"/>
  <c r="P1185" i="12"/>
  <c r="N1185" i="12"/>
  <c r="Q1184" i="12"/>
  <c r="P1184" i="12"/>
  <c r="N1184" i="12"/>
  <c r="Q1183" i="12"/>
  <c r="P1183" i="12"/>
  <c r="N1183" i="12"/>
  <c r="Q1182" i="12"/>
  <c r="P1182" i="12"/>
  <c r="N1182" i="12"/>
  <c r="Q1181" i="12"/>
  <c r="P1181" i="12"/>
  <c r="N1181" i="12"/>
  <c r="Q1180" i="12"/>
  <c r="P1180" i="12"/>
  <c r="N1180" i="12"/>
  <c r="Q1179" i="12"/>
  <c r="P1179" i="12"/>
  <c r="N1179" i="12"/>
  <c r="Q1178" i="12"/>
  <c r="P1178" i="12"/>
  <c r="N1178" i="12"/>
  <c r="Q1177" i="12"/>
  <c r="P1177" i="12"/>
  <c r="N1177" i="12"/>
  <c r="Q1176" i="12"/>
  <c r="P1176" i="12"/>
  <c r="N1176" i="12"/>
  <c r="Q1175" i="12"/>
  <c r="P1175" i="12"/>
  <c r="N1175" i="12"/>
  <c r="Q1174" i="12"/>
  <c r="P1174" i="12"/>
  <c r="N1174" i="12"/>
  <c r="Q1173" i="12"/>
  <c r="P1173" i="12"/>
  <c r="N1173" i="12"/>
  <c r="Q1172" i="12"/>
  <c r="P1172" i="12"/>
  <c r="N1172" i="12"/>
  <c r="Q1171" i="12"/>
  <c r="P1171" i="12"/>
  <c r="N1171" i="12"/>
  <c r="Q1170" i="12"/>
  <c r="P1170" i="12"/>
  <c r="N1170" i="12"/>
  <c r="Q1169" i="12"/>
  <c r="P1169" i="12"/>
  <c r="N1169" i="12"/>
  <c r="Q1168" i="12"/>
  <c r="P1168" i="12"/>
  <c r="N1168" i="12"/>
  <c r="Q1167" i="12"/>
  <c r="P1167" i="12"/>
  <c r="N1167" i="12"/>
  <c r="Q1166" i="12"/>
  <c r="P1166" i="12"/>
  <c r="N1166" i="12"/>
  <c r="Q1165" i="12"/>
  <c r="P1165" i="12"/>
  <c r="N1165" i="12"/>
  <c r="Q1164" i="12"/>
  <c r="P1164" i="12"/>
  <c r="N1164" i="12"/>
  <c r="Q1163" i="12"/>
  <c r="P1163" i="12"/>
  <c r="N1163" i="12"/>
  <c r="Q1162" i="12"/>
  <c r="P1162" i="12"/>
  <c r="N1162" i="12"/>
  <c r="Q1161" i="12"/>
  <c r="P1161" i="12"/>
  <c r="N1161" i="12"/>
  <c r="Q1160" i="12"/>
  <c r="P1160" i="12"/>
  <c r="N1160" i="12"/>
  <c r="Q1159" i="12"/>
  <c r="P1159" i="12"/>
  <c r="N1159" i="12"/>
  <c r="Q1158" i="12"/>
  <c r="P1158" i="12"/>
  <c r="N1158" i="12"/>
  <c r="Q1157" i="12"/>
  <c r="P1157" i="12"/>
  <c r="N1157" i="12"/>
  <c r="Q1156" i="12"/>
  <c r="P1156" i="12"/>
  <c r="N1156" i="12"/>
  <c r="Q1155" i="12"/>
  <c r="P1155" i="12"/>
  <c r="N1155" i="12"/>
  <c r="Q1154" i="12"/>
  <c r="P1154" i="12"/>
  <c r="N1154" i="12"/>
  <c r="Q1153" i="12"/>
  <c r="P1153" i="12"/>
  <c r="N1153" i="12"/>
  <c r="Q1152" i="12"/>
  <c r="P1152" i="12"/>
  <c r="N1152" i="12"/>
  <c r="Q1151" i="12"/>
  <c r="P1151" i="12"/>
  <c r="N1151" i="12"/>
  <c r="Q1150" i="12"/>
  <c r="P1150" i="12"/>
  <c r="N1150" i="12"/>
  <c r="Q1149" i="12"/>
  <c r="P1149" i="12"/>
  <c r="N1149" i="12"/>
  <c r="Q1148" i="12"/>
  <c r="P1148" i="12"/>
  <c r="N1148" i="12"/>
  <c r="Q1147" i="12"/>
  <c r="P1147" i="12"/>
  <c r="N1147" i="12"/>
  <c r="Q1146" i="12"/>
  <c r="P1146" i="12"/>
  <c r="N1146" i="12"/>
  <c r="Q1145" i="12"/>
  <c r="P1145" i="12"/>
  <c r="N1145" i="12"/>
  <c r="Q1144" i="12"/>
  <c r="P1144" i="12"/>
  <c r="N1144" i="12"/>
  <c r="Q1143" i="12"/>
  <c r="P1143" i="12"/>
  <c r="N1143" i="12"/>
  <c r="Q1142" i="12"/>
  <c r="P1142" i="12"/>
  <c r="N1142" i="12"/>
  <c r="Q1141" i="12"/>
  <c r="P1141" i="12"/>
  <c r="N1141" i="12"/>
  <c r="Q1140" i="12"/>
  <c r="P1140" i="12"/>
  <c r="N1140" i="12"/>
  <c r="Q1139" i="12"/>
  <c r="P1139" i="12"/>
  <c r="N1139" i="12"/>
  <c r="Q1138" i="12"/>
  <c r="P1138" i="12"/>
  <c r="N1138" i="12"/>
  <c r="Q1137" i="12"/>
  <c r="P1137" i="12"/>
  <c r="N1137" i="12"/>
  <c r="Q1136" i="12"/>
  <c r="P1136" i="12"/>
  <c r="N1136" i="12"/>
  <c r="Q1135" i="12"/>
  <c r="P1135" i="12"/>
  <c r="N1135" i="12"/>
  <c r="Q1134" i="12"/>
  <c r="P1134" i="12"/>
  <c r="N1134" i="12"/>
  <c r="Q1133" i="12"/>
  <c r="P1133" i="12"/>
  <c r="N1133" i="12"/>
  <c r="Q1132" i="12"/>
  <c r="P1132" i="12"/>
  <c r="N1132" i="12"/>
  <c r="Q1131" i="12"/>
  <c r="P1131" i="12"/>
  <c r="N1131" i="12"/>
  <c r="Q1130" i="12"/>
  <c r="P1130" i="12"/>
  <c r="N1130" i="12"/>
  <c r="Q1129" i="12"/>
  <c r="P1129" i="12"/>
  <c r="N1129" i="12"/>
  <c r="Q1128" i="12"/>
  <c r="P1128" i="12"/>
  <c r="N1128" i="12"/>
  <c r="Q1127" i="12"/>
  <c r="P1127" i="12"/>
  <c r="N1127" i="12"/>
  <c r="Q1126" i="12"/>
  <c r="P1126" i="12"/>
  <c r="N1126" i="12"/>
  <c r="Q1125" i="12"/>
  <c r="P1125" i="12"/>
  <c r="N1125" i="12"/>
  <c r="Q1124" i="12"/>
  <c r="P1124" i="12"/>
  <c r="N1124" i="12"/>
  <c r="Q1123" i="12"/>
  <c r="P1123" i="12"/>
  <c r="N1123" i="12"/>
  <c r="Q1122" i="12"/>
  <c r="P1122" i="12"/>
  <c r="N1122" i="12"/>
  <c r="Q1121" i="12"/>
  <c r="P1121" i="12"/>
  <c r="N1121" i="12"/>
  <c r="Q1120" i="12"/>
  <c r="P1120" i="12"/>
  <c r="N1120" i="12"/>
  <c r="Q1119" i="12"/>
  <c r="P1119" i="12"/>
  <c r="N1119" i="12"/>
  <c r="Q1118" i="12"/>
  <c r="P1118" i="12"/>
  <c r="N1118" i="12"/>
  <c r="Q1117" i="12"/>
  <c r="P1117" i="12"/>
  <c r="N1117" i="12"/>
  <c r="Q1116" i="12"/>
  <c r="P1116" i="12"/>
  <c r="N1116" i="12"/>
  <c r="Q1115" i="12"/>
  <c r="P1115" i="12"/>
  <c r="N1115" i="12"/>
  <c r="Q1114" i="12"/>
  <c r="P1114" i="12"/>
  <c r="N1114" i="12"/>
  <c r="Q1113" i="12"/>
  <c r="P1113" i="12"/>
  <c r="N1113" i="12"/>
  <c r="Q1112" i="12"/>
  <c r="P1112" i="12"/>
  <c r="N1112" i="12"/>
  <c r="Q1111" i="12"/>
  <c r="P1111" i="12"/>
  <c r="N1111" i="12"/>
  <c r="Q1110" i="12"/>
  <c r="P1110" i="12"/>
  <c r="N1110" i="12"/>
  <c r="Q1109" i="12"/>
  <c r="P1109" i="12"/>
  <c r="N1109" i="12"/>
  <c r="Q1108" i="12"/>
  <c r="P1108" i="12"/>
  <c r="N1108" i="12"/>
  <c r="Q1107" i="12"/>
  <c r="P1107" i="12"/>
  <c r="N1107" i="12"/>
  <c r="Q1106" i="12"/>
  <c r="P1106" i="12"/>
  <c r="N1106" i="12"/>
  <c r="Q1105" i="12"/>
  <c r="P1105" i="12"/>
  <c r="N1105" i="12"/>
  <c r="Q1104" i="12"/>
  <c r="P1104" i="12"/>
  <c r="N1104" i="12"/>
  <c r="Q1103" i="12"/>
  <c r="P1103" i="12"/>
  <c r="N1103" i="12"/>
  <c r="Q1102" i="12"/>
  <c r="P1102" i="12"/>
  <c r="N1102" i="12"/>
  <c r="Q1101" i="12"/>
  <c r="P1101" i="12"/>
  <c r="N1101" i="12"/>
  <c r="Q1100" i="12"/>
  <c r="P1100" i="12"/>
  <c r="N1100" i="12"/>
  <c r="Q1099" i="12"/>
  <c r="P1099" i="12"/>
  <c r="N1099" i="12"/>
  <c r="Q1098" i="12"/>
  <c r="P1098" i="12"/>
  <c r="N1098" i="12"/>
  <c r="Q1097" i="12"/>
  <c r="P1097" i="12"/>
  <c r="N1097" i="12"/>
  <c r="Q1096" i="12"/>
  <c r="P1096" i="12"/>
  <c r="N1096" i="12"/>
  <c r="Q1095" i="12"/>
  <c r="P1095" i="12"/>
  <c r="N1095" i="12"/>
  <c r="Q1094" i="12"/>
  <c r="P1094" i="12"/>
  <c r="N1094" i="12"/>
  <c r="Q1093" i="12"/>
  <c r="P1093" i="12"/>
  <c r="N1093" i="12"/>
  <c r="Q1092" i="12"/>
  <c r="P1092" i="12"/>
  <c r="N1092" i="12"/>
  <c r="Q1091" i="12"/>
  <c r="P1091" i="12"/>
  <c r="N1091" i="12"/>
  <c r="Q1090" i="12"/>
  <c r="P1090" i="12"/>
  <c r="N1090" i="12"/>
  <c r="Q1089" i="12"/>
  <c r="P1089" i="12"/>
  <c r="N1089" i="12"/>
  <c r="Q1088" i="12"/>
  <c r="P1088" i="12"/>
  <c r="N1088" i="12"/>
  <c r="Q1087" i="12"/>
  <c r="P1087" i="12"/>
  <c r="N1087" i="12"/>
  <c r="Q1086" i="12"/>
  <c r="P1086" i="12"/>
  <c r="N1086" i="12"/>
  <c r="Q1085" i="12"/>
  <c r="P1085" i="12"/>
  <c r="N1085" i="12"/>
  <c r="Q1084" i="12"/>
  <c r="P1084" i="12"/>
  <c r="N1084" i="12"/>
  <c r="Q1083" i="12"/>
  <c r="P1083" i="12"/>
  <c r="N1083" i="12"/>
  <c r="Q1082" i="12"/>
  <c r="P1082" i="12"/>
  <c r="N1082" i="12"/>
  <c r="Q1081" i="12"/>
  <c r="P1081" i="12"/>
  <c r="N1081" i="12"/>
  <c r="Q1080" i="12"/>
  <c r="P1080" i="12"/>
  <c r="N1080" i="12"/>
  <c r="Q1079" i="12"/>
  <c r="P1079" i="12"/>
  <c r="N1079" i="12"/>
  <c r="Q1078" i="12"/>
  <c r="P1078" i="12"/>
  <c r="N1078" i="12"/>
  <c r="Q1077" i="12"/>
  <c r="P1077" i="12"/>
  <c r="N1077" i="12"/>
  <c r="Q1076" i="12"/>
  <c r="P1076" i="12"/>
  <c r="N1076" i="12"/>
  <c r="Q1075" i="12"/>
  <c r="P1075" i="12"/>
  <c r="N1075" i="12"/>
  <c r="Q1074" i="12"/>
  <c r="P1074" i="12"/>
  <c r="N1074" i="12"/>
  <c r="Q1073" i="12"/>
  <c r="P1073" i="12"/>
  <c r="N1073" i="12"/>
  <c r="Q1072" i="12"/>
  <c r="P1072" i="12"/>
  <c r="N1072" i="12"/>
  <c r="Q1071" i="12"/>
  <c r="P1071" i="12"/>
  <c r="N1071" i="12"/>
  <c r="Q1070" i="12"/>
  <c r="P1070" i="12"/>
  <c r="N1070" i="12"/>
  <c r="Q1069" i="12"/>
  <c r="P1069" i="12"/>
  <c r="N1069" i="12"/>
  <c r="Q1068" i="12"/>
  <c r="P1068" i="12"/>
  <c r="N1068" i="12"/>
  <c r="Q1067" i="12"/>
  <c r="P1067" i="12"/>
  <c r="N1067" i="12"/>
  <c r="Q1066" i="12"/>
  <c r="P1066" i="12"/>
  <c r="N1066" i="12"/>
  <c r="Q1065" i="12"/>
  <c r="P1065" i="12"/>
  <c r="N1065" i="12"/>
  <c r="Q1064" i="12"/>
  <c r="P1064" i="12"/>
  <c r="N1064" i="12"/>
  <c r="Q1063" i="12"/>
  <c r="P1063" i="12"/>
  <c r="N1063" i="12"/>
  <c r="Q1062" i="12"/>
  <c r="P1062" i="12"/>
  <c r="N1062" i="12"/>
  <c r="Q1061" i="12"/>
  <c r="P1061" i="12"/>
  <c r="N1061" i="12"/>
  <c r="Q1060" i="12"/>
  <c r="P1060" i="12"/>
  <c r="N1060" i="12"/>
  <c r="Q1059" i="12"/>
  <c r="P1059" i="12"/>
  <c r="N1059" i="12"/>
  <c r="Q1058" i="12"/>
  <c r="P1058" i="12"/>
  <c r="N1058" i="12"/>
  <c r="Q1057" i="12"/>
  <c r="P1057" i="12"/>
  <c r="N1057" i="12"/>
  <c r="Q1056" i="12"/>
  <c r="P1056" i="12"/>
  <c r="N1056" i="12"/>
  <c r="Q1055" i="12"/>
  <c r="P1055" i="12"/>
  <c r="N1055" i="12"/>
  <c r="Q1054" i="12"/>
  <c r="P1054" i="12"/>
  <c r="N1054" i="12"/>
  <c r="Q1053" i="12"/>
  <c r="P1053" i="12"/>
  <c r="N1053" i="12"/>
  <c r="Q1052" i="12"/>
  <c r="P1052" i="12"/>
  <c r="N1052" i="12"/>
  <c r="Q1051" i="12"/>
  <c r="P1051" i="12"/>
  <c r="N1051" i="12"/>
  <c r="Q1050" i="12"/>
  <c r="P1050" i="12"/>
  <c r="N1050" i="12"/>
  <c r="Q1049" i="12"/>
  <c r="P1049" i="12"/>
  <c r="N1049" i="12"/>
  <c r="Q1048" i="12"/>
  <c r="P1048" i="12"/>
  <c r="N1048" i="12"/>
  <c r="Q1047" i="12"/>
  <c r="P1047" i="12"/>
  <c r="N1047" i="12"/>
  <c r="Q1046" i="12"/>
  <c r="P1046" i="12"/>
  <c r="N1046" i="12"/>
  <c r="Q1045" i="12"/>
  <c r="P1045" i="12"/>
  <c r="N1045" i="12"/>
  <c r="Q1044" i="12"/>
  <c r="P1044" i="12"/>
  <c r="N1044" i="12"/>
  <c r="Q1043" i="12"/>
  <c r="P1043" i="12"/>
  <c r="N1043" i="12"/>
  <c r="Q1042" i="12"/>
  <c r="P1042" i="12"/>
  <c r="N1042" i="12"/>
  <c r="Q1041" i="12"/>
  <c r="P1041" i="12"/>
  <c r="N1041" i="12"/>
  <c r="Q1040" i="12"/>
  <c r="P1040" i="12"/>
  <c r="N1040" i="12"/>
  <c r="Q1039" i="12"/>
  <c r="P1039" i="12"/>
  <c r="N1039" i="12"/>
  <c r="Q1038" i="12"/>
  <c r="P1038" i="12"/>
  <c r="N1038" i="12"/>
  <c r="Q1037" i="12"/>
  <c r="P1037" i="12"/>
  <c r="N1037" i="12"/>
  <c r="Q1036" i="12"/>
  <c r="P1036" i="12"/>
  <c r="N1036" i="12"/>
  <c r="Q1035" i="12"/>
  <c r="P1035" i="12"/>
  <c r="N1035" i="12"/>
  <c r="Q1034" i="12"/>
  <c r="P1034" i="12"/>
  <c r="N1034" i="12"/>
  <c r="Q1033" i="12"/>
  <c r="P1033" i="12"/>
  <c r="N1033" i="12"/>
  <c r="Q1032" i="12"/>
  <c r="P1032" i="12"/>
  <c r="N1032" i="12"/>
  <c r="Q1031" i="12"/>
  <c r="P1031" i="12"/>
  <c r="N1031" i="12"/>
  <c r="Q1030" i="12"/>
  <c r="P1030" i="12"/>
  <c r="N1030" i="12"/>
  <c r="Q1029" i="12"/>
  <c r="P1029" i="12"/>
  <c r="N1029" i="12"/>
  <c r="Q1028" i="12"/>
  <c r="P1028" i="12"/>
  <c r="N1028" i="12"/>
  <c r="Q1027" i="12"/>
  <c r="P1027" i="12"/>
  <c r="N1027" i="12"/>
  <c r="Q1026" i="12"/>
  <c r="P1026" i="12"/>
  <c r="N1026" i="12"/>
  <c r="Q1025" i="12"/>
  <c r="P1025" i="12"/>
  <c r="N1025" i="12"/>
  <c r="Q1024" i="12"/>
  <c r="P1024" i="12"/>
  <c r="N1024" i="12"/>
  <c r="Q1023" i="12"/>
  <c r="P1023" i="12"/>
  <c r="N1023" i="12"/>
  <c r="Q1022" i="12"/>
  <c r="P1022" i="12"/>
  <c r="N1022" i="12"/>
  <c r="Q1021" i="12"/>
  <c r="P1021" i="12"/>
  <c r="N1021" i="12"/>
  <c r="Q1020" i="12"/>
  <c r="P1020" i="12"/>
  <c r="N1020" i="12"/>
  <c r="Q1019" i="12"/>
  <c r="P1019" i="12"/>
  <c r="N1019" i="12"/>
  <c r="Q1018" i="12"/>
  <c r="P1018" i="12"/>
  <c r="N1018" i="12"/>
  <c r="Q1017" i="12"/>
  <c r="P1017" i="12"/>
  <c r="N1017" i="12"/>
  <c r="Q1016" i="12"/>
  <c r="P1016" i="12"/>
  <c r="N1016" i="12"/>
  <c r="Q1015" i="12"/>
  <c r="P1015" i="12"/>
  <c r="N1015" i="12"/>
  <c r="Q1014" i="12"/>
  <c r="P1014" i="12"/>
  <c r="N1014" i="12"/>
  <c r="Q1013" i="12"/>
  <c r="P1013" i="12"/>
  <c r="N1013" i="12"/>
  <c r="Q1012" i="12"/>
  <c r="P1012" i="12"/>
  <c r="N1012" i="12"/>
  <c r="Q1011" i="12"/>
  <c r="P1011" i="12"/>
  <c r="N1011" i="12"/>
  <c r="Q1010" i="12"/>
  <c r="P1010" i="12"/>
  <c r="N1010" i="12"/>
  <c r="Q1009" i="12"/>
  <c r="P1009" i="12"/>
  <c r="N1009" i="12"/>
  <c r="Q1008" i="12"/>
  <c r="P1008" i="12"/>
  <c r="N1008" i="12"/>
  <c r="Q1007" i="12"/>
  <c r="P1007" i="12"/>
  <c r="N1007" i="12"/>
  <c r="Q1006" i="12"/>
  <c r="P1006" i="12"/>
  <c r="N1006" i="12"/>
  <c r="Q1005" i="12"/>
  <c r="P1005" i="12"/>
  <c r="N1005" i="12"/>
  <c r="Q1004" i="12"/>
  <c r="P1004" i="12"/>
  <c r="N1004" i="12"/>
  <c r="Q1003" i="12"/>
  <c r="P1003" i="12"/>
  <c r="N1003" i="12"/>
  <c r="Q1002" i="12"/>
  <c r="P1002" i="12"/>
  <c r="N1002" i="12"/>
  <c r="Q1001" i="12"/>
  <c r="P1001" i="12"/>
  <c r="N1001" i="12"/>
  <c r="Q1000" i="12"/>
  <c r="P1000" i="12"/>
  <c r="N1000" i="12"/>
  <c r="Q999" i="12"/>
  <c r="P999" i="12"/>
  <c r="N999" i="12"/>
  <c r="Q998" i="12"/>
  <c r="P998" i="12"/>
  <c r="N998" i="12"/>
  <c r="Q997" i="12"/>
  <c r="P997" i="12"/>
  <c r="N997" i="12"/>
  <c r="Q996" i="12"/>
  <c r="P996" i="12"/>
  <c r="N996" i="12"/>
  <c r="Q995" i="12"/>
  <c r="P995" i="12"/>
  <c r="N995" i="12"/>
  <c r="Q994" i="12"/>
  <c r="P994" i="12"/>
  <c r="N994" i="12"/>
  <c r="Q993" i="12"/>
  <c r="P993" i="12"/>
  <c r="N993" i="12"/>
  <c r="Q992" i="12"/>
  <c r="P992" i="12"/>
  <c r="N992" i="12"/>
  <c r="Q991" i="12"/>
  <c r="P991" i="12"/>
  <c r="N991" i="12"/>
  <c r="Q990" i="12"/>
  <c r="P990" i="12"/>
  <c r="N990" i="12"/>
  <c r="Q989" i="12"/>
  <c r="P989" i="12"/>
  <c r="N989" i="12"/>
  <c r="Q988" i="12"/>
  <c r="P988" i="12"/>
  <c r="N988" i="12"/>
  <c r="Q987" i="12"/>
  <c r="P987" i="12"/>
  <c r="N987" i="12"/>
  <c r="Q986" i="12"/>
  <c r="P986" i="12"/>
  <c r="N986" i="12"/>
  <c r="Q985" i="12"/>
  <c r="P985" i="12"/>
  <c r="N985" i="12"/>
  <c r="Q984" i="12"/>
  <c r="P984" i="12"/>
  <c r="N984" i="12"/>
  <c r="Q983" i="12"/>
  <c r="P983" i="12"/>
  <c r="N983" i="12"/>
  <c r="Q982" i="12"/>
  <c r="P982" i="12"/>
  <c r="N982" i="12"/>
  <c r="Q981" i="12"/>
  <c r="P981" i="12"/>
  <c r="N981" i="12"/>
  <c r="Q980" i="12"/>
  <c r="P980" i="12"/>
  <c r="N980" i="12"/>
  <c r="Q979" i="12"/>
  <c r="P979" i="12"/>
  <c r="N979" i="12"/>
  <c r="Q978" i="12"/>
  <c r="P978" i="12"/>
  <c r="N978" i="12"/>
  <c r="Q977" i="12"/>
  <c r="P977" i="12"/>
  <c r="N977" i="12"/>
  <c r="Q976" i="12"/>
  <c r="P976" i="12"/>
  <c r="N976" i="12"/>
  <c r="Q975" i="12"/>
  <c r="P975" i="12"/>
  <c r="N975" i="12"/>
  <c r="Q974" i="12"/>
  <c r="P974" i="12"/>
  <c r="N974" i="12"/>
  <c r="Q973" i="12"/>
  <c r="P973" i="12"/>
  <c r="N973" i="12"/>
  <c r="Q972" i="12"/>
  <c r="P972" i="12"/>
  <c r="N972" i="12"/>
  <c r="Q971" i="12"/>
  <c r="P971" i="12"/>
  <c r="N971" i="12"/>
  <c r="Q970" i="12"/>
  <c r="P970" i="12"/>
  <c r="N970" i="12"/>
  <c r="Q969" i="12"/>
  <c r="P969" i="12"/>
  <c r="N969" i="12"/>
  <c r="Q968" i="12"/>
  <c r="P968" i="12"/>
  <c r="N968" i="12"/>
  <c r="Q967" i="12"/>
  <c r="P967" i="12"/>
  <c r="N967" i="12"/>
  <c r="Q966" i="12"/>
  <c r="P966" i="12"/>
  <c r="N966" i="12"/>
  <c r="Q965" i="12"/>
  <c r="P965" i="12"/>
  <c r="N965" i="12"/>
  <c r="Q964" i="12"/>
  <c r="P964" i="12"/>
  <c r="N964" i="12"/>
  <c r="Q963" i="12"/>
  <c r="P963" i="12"/>
  <c r="N963" i="12"/>
  <c r="Q962" i="12"/>
  <c r="P962" i="12"/>
  <c r="N962" i="12"/>
  <c r="Q961" i="12"/>
  <c r="P961" i="12"/>
  <c r="N961" i="12"/>
  <c r="Q960" i="12"/>
  <c r="P960" i="12"/>
  <c r="N960" i="12"/>
  <c r="Q959" i="12"/>
  <c r="P959" i="12"/>
  <c r="N959" i="12"/>
  <c r="Q958" i="12"/>
  <c r="P958" i="12"/>
  <c r="N958" i="12"/>
  <c r="Q957" i="12"/>
  <c r="P957" i="12"/>
  <c r="N957" i="12"/>
  <c r="Q956" i="12"/>
  <c r="P956" i="12"/>
  <c r="N956" i="12"/>
  <c r="Q955" i="12"/>
  <c r="P955" i="12"/>
  <c r="N955" i="12"/>
  <c r="Q954" i="12"/>
  <c r="P954" i="12"/>
  <c r="N954" i="12"/>
  <c r="Q953" i="12"/>
  <c r="P953" i="12"/>
  <c r="N953" i="12"/>
  <c r="Q952" i="12"/>
  <c r="P952" i="12"/>
  <c r="N952" i="12"/>
  <c r="Q951" i="12"/>
  <c r="P951" i="12"/>
  <c r="N951" i="12"/>
  <c r="Q950" i="12"/>
  <c r="P950" i="12"/>
  <c r="N950" i="12"/>
  <c r="Q949" i="12"/>
  <c r="P949" i="12"/>
  <c r="N949" i="12"/>
  <c r="Q948" i="12"/>
  <c r="P948" i="12"/>
  <c r="N948" i="12"/>
  <c r="Q947" i="12"/>
  <c r="P947" i="12"/>
  <c r="N947" i="12"/>
  <c r="Q946" i="12"/>
  <c r="P946" i="12"/>
  <c r="N946" i="12"/>
  <c r="Q945" i="12"/>
  <c r="P945" i="12"/>
  <c r="N945" i="12"/>
  <c r="Q944" i="12"/>
  <c r="P944" i="12"/>
  <c r="N944" i="12"/>
  <c r="Q943" i="12"/>
  <c r="P943" i="12"/>
  <c r="N943" i="12"/>
  <c r="Q942" i="12"/>
  <c r="P942" i="12"/>
  <c r="N942" i="12"/>
  <c r="Q941" i="12"/>
  <c r="P941" i="12"/>
  <c r="N941" i="12"/>
  <c r="Q940" i="12"/>
  <c r="P940" i="12"/>
  <c r="N940" i="12"/>
  <c r="Q939" i="12"/>
  <c r="P939" i="12"/>
  <c r="N939" i="12"/>
  <c r="Q938" i="12"/>
  <c r="P938" i="12"/>
  <c r="N938" i="12"/>
  <c r="Q937" i="12"/>
  <c r="P937" i="12"/>
  <c r="N937" i="12"/>
  <c r="Q936" i="12"/>
  <c r="P936" i="12"/>
  <c r="N936" i="12"/>
  <c r="Q935" i="12"/>
  <c r="P935" i="12"/>
  <c r="N935" i="12"/>
  <c r="Q934" i="12"/>
  <c r="P934" i="12"/>
  <c r="N934" i="12"/>
  <c r="Q933" i="12"/>
  <c r="P933" i="12"/>
  <c r="N933" i="12"/>
  <c r="Q932" i="12"/>
  <c r="P932" i="12"/>
  <c r="N932" i="12"/>
  <c r="Q931" i="12"/>
  <c r="P931" i="12"/>
  <c r="N931" i="12"/>
  <c r="Q930" i="12"/>
  <c r="P930" i="12"/>
  <c r="N930" i="12"/>
  <c r="Q929" i="12"/>
  <c r="P929" i="12"/>
  <c r="N929" i="12"/>
  <c r="Q928" i="12"/>
  <c r="P928" i="12"/>
  <c r="N928" i="12"/>
  <c r="Q927" i="12"/>
  <c r="P927" i="12"/>
  <c r="N927" i="12"/>
  <c r="Q926" i="12"/>
  <c r="P926" i="12"/>
  <c r="N926" i="12"/>
  <c r="Q925" i="12"/>
  <c r="P925" i="12"/>
  <c r="N925" i="12"/>
  <c r="Q924" i="12"/>
  <c r="P924" i="12"/>
  <c r="N924" i="12"/>
  <c r="Q923" i="12"/>
  <c r="P923" i="12"/>
  <c r="N923" i="12"/>
  <c r="Q922" i="12"/>
  <c r="P922" i="12"/>
  <c r="N922" i="12"/>
  <c r="Q921" i="12"/>
  <c r="P921" i="12"/>
  <c r="N921" i="12"/>
  <c r="Q920" i="12"/>
  <c r="P920" i="12"/>
  <c r="N920" i="12"/>
  <c r="Q919" i="12"/>
  <c r="P919" i="12"/>
  <c r="N919" i="12"/>
  <c r="Q918" i="12"/>
  <c r="P918" i="12"/>
  <c r="N918" i="12"/>
  <c r="Q917" i="12"/>
  <c r="P917" i="12"/>
  <c r="N917" i="12"/>
  <c r="Q916" i="12"/>
  <c r="P916" i="12"/>
  <c r="N916" i="12"/>
  <c r="Q915" i="12"/>
  <c r="P915" i="12"/>
  <c r="N915" i="12"/>
  <c r="Q914" i="12"/>
  <c r="P914" i="12"/>
  <c r="N914" i="12"/>
  <c r="Q913" i="12"/>
  <c r="P913" i="12"/>
  <c r="N913" i="12"/>
  <c r="Q912" i="12"/>
  <c r="P912" i="12"/>
  <c r="N912" i="12"/>
  <c r="Q911" i="12"/>
  <c r="P911" i="12"/>
  <c r="N911" i="12"/>
  <c r="Q910" i="12"/>
  <c r="P910" i="12"/>
  <c r="N910" i="12"/>
  <c r="Q909" i="12"/>
  <c r="P909" i="12"/>
  <c r="N909" i="12"/>
  <c r="Q908" i="12"/>
  <c r="P908" i="12"/>
  <c r="N908" i="12"/>
  <c r="Q907" i="12"/>
  <c r="P907" i="12"/>
  <c r="N907" i="12"/>
  <c r="Q906" i="12"/>
  <c r="P906" i="12"/>
  <c r="N906" i="12"/>
  <c r="Q905" i="12"/>
  <c r="P905" i="12"/>
  <c r="N905" i="12"/>
  <c r="Q904" i="12"/>
  <c r="P904" i="12"/>
  <c r="N904" i="12"/>
  <c r="Q903" i="12"/>
  <c r="P903" i="12"/>
  <c r="N903" i="12"/>
  <c r="Q902" i="12"/>
  <c r="P902" i="12"/>
  <c r="N902" i="12"/>
  <c r="Q901" i="12"/>
  <c r="P901" i="12"/>
  <c r="N901" i="12"/>
  <c r="Q900" i="12"/>
  <c r="P900" i="12"/>
  <c r="N900" i="12"/>
  <c r="Q899" i="12"/>
  <c r="P899" i="12"/>
  <c r="N899" i="12"/>
  <c r="Q898" i="12"/>
  <c r="P898" i="12"/>
  <c r="N898" i="12"/>
  <c r="Q897" i="12"/>
  <c r="P897" i="12"/>
  <c r="N897" i="12"/>
  <c r="Q896" i="12"/>
  <c r="P896" i="12"/>
  <c r="N896" i="12"/>
  <c r="Q895" i="12"/>
  <c r="P895" i="12"/>
  <c r="N895" i="12"/>
  <c r="Q894" i="12"/>
  <c r="P894" i="12"/>
  <c r="N894" i="12"/>
  <c r="Q893" i="12"/>
  <c r="P893" i="12"/>
  <c r="N893" i="12"/>
  <c r="Q892" i="12"/>
  <c r="P892" i="12"/>
  <c r="N892" i="12"/>
  <c r="Q891" i="12"/>
  <c r="P891" i="12"/>
  <c r="N891" i="12"/>
  <c r="Q890" i="12"/>
  <c r="P890" i="12"/>
  <c r="N890" i="12"/>
  <c r="Q889" i="12"/>
  <c r="P889" i="12"/>
  <c r="N889" i="12"/>
  <c r="Q888" i="12"/>
  <c r="P888" i="12"/>
  <c r="N888" i="12"/>
  <c r="Q887" i="12"/>
  <c r="P887" i="12"/>
  <c r="N887" i="12"/>
  <c r="Q886" i="12"/>
  <c r="P886" i="12"/>
  <c r="N886" i="12"/>
  <c r="Q885" i="12"/>
  <c r="P885" i="12"/>
  <c r="N885" i="12"/>
  <c r="Q884" i="12"/>
  <c r="P884" i="12"/>
  <c r="N884" i="12"/>
  <c r="Q883" i="12"/>
  <c r="P883" i="12"/>
  <c r="N883" i="12"/>
  <c r="Q882" i="12"/>
  <c r="P882" i="12"/>
  <c r="N882" i="12"/>
  <c r="Q881" i="12"/>
  <c r="P881" i="12"/>
  <c r="N881" i="12"/>
  <c r="Q880" i="12"/>
  <c r="P880" i="12"/>
  <c r="N880" i="12"/>
  <c r="Q879" i="12"/>
  <c r="P879" i="12"/>
  <c r="N879" i="12"/>
  <c r="Q878" i="12"/>
  <c r="P878" i="12"/>
  <c r="N878" i="12"/>
  <c r="Q877" i="12"/>
  <c r="P877" i="12"/>
  <c r="N877" i="12"/>
  <c r="Q876" i="12"/>
  <c r="P876" i="12"/>
  <c r="N876" i="12"/>
  <c r="Q875" i="12"/>
  <c r="P875" i="12"/>
  <c r="N875" i="12"/>
  <c r="Q874" i="12"/>
  <c r="P874" i="12"/>
  <c r="N874" i="12"/>
  <c r="Q873" i="12"/>
  <c r="P873" i="12"/>
  <c r="N873" i="12"/>
  <c r="Q872" i="12"/>
  <c r="P872" i="12"/>
  <c r="N872" i="12"/>
  <c r="Q871" i="12"/>
  <c r="P871" i="12"/>
  <c r="N871" i="12"/>
  <c r="Q870" i="12"/>
  <c r="P870" i="12"/>
  <c r="N870" i="12"/>
  <c r="Q869" i="12"/>
  <c r="P869" i="12"/>
  <c r="N869" i="12"/>
  <c r="Q868" i="12"/>
  <c r="P868" i="12"/>
  <c r="N868" i="12"/>
  <c r="Q867" i="12"/>
  <c r="P867" i="12"/>
  <c r="N867" i="12"/>
  <c r="Q866" i="12"/>
  <c r="P866" i="12"/>
  <c r="N866" i="12"/>
  <c r="Q865" i="12"/>
  <c r="P865" i="12"/>
  <c r="N865" i="12"/>
  <c r="Q864" i="12"/>
  <c r="P864" i="12"/>
  <c r="N864" i="12"/>
  <c r="Q863" i="12"/>
  <c r="P863" i="12"/>
  <c r="N863" i="12"/>
  <c r="Q862" i="12"/>
  <c r="P862" i="12"/>
  <c r="N862" i="12"/>
  <c r="Q861" i="12"/>
  <c r="P861" i="12"/>
  <c r="N861" i="12"/>
  <c r="Q860" i="12"/>
  <c r="P860" i="12"/>
  <c r="N860" i="12"/>
  <c r="Q859" i="12"/>
  <c r="P859" i="12"/>
  <c r="N859" i="12"/>
  <c r="Q858" i="12"/>
  <c r="P858" i="12"/>
  <c r="N858" i="12"/>
  <c r="Q857" i="12"/>
  <c r="P857" i="12"/>
  <c r="N857" i="12"/>
  <c r="Q856" i="12"/>
  <c r="P856" i="12"/>
  <c r="N856" i="12"/>
  <c r="Q855" i="12"/>
  <c r="P855" i="12"/>
  <c r="N855" i="12"/>
  <c r="Q854" i="12"/>
  <c r="P854" i="12"/>
  <c r="N854" i="12"/>
  <c r="Q853" i="12"/>
  <c r="P853" i="12"/>
  <c r="N853" i="12"/>
  <c r="Q852" i="12"/>
  <c r="P852" i="12"/>
  <c r="N852" i="12"/>
  <c r="Q851" i="12"/>
  <c r="P851" i="12"/>
  <c r="N851" i="12"/>
  <c r="Q850" i="12"/>
  <c r="P850" i="12"/>
  <c r="N850" i="12"/>
  <c r="Q849" i="12"/>
  <c r="P849" i="12"/>
  <c r="N849" i="12"/>
  <c r="Q848" i="12"/>
  <c r="P848" i="12"/>
  <c r="N848" i="12"/>
  <c r="Q847" i="12"/>
  <c r="P847" i="12"/>
  <c r="N847" i="12"/>
  <c r="Q846" i="12"/>
  <c r="P846" i="12"/>
  <c r="N846" i="12"/>
  <c r="Q845" i="12"/>
  <c r="P845" i="12"/>
  <c r="N845" i="12"/>
  <c r="Q844" i="12"/>
  <c r="P844" i="12"/>
  <c r="N844" i="12"/>
  <c r="Q843" i="12"/>
  <c r="P843" i="12"/>
  <c r="N843" i="12"/>
  <c r="Q842" i="12"/>
  <c r="P842" i="12"/>
  <c r="N842" i="12"/>
  <c r="Q841" i="12"/>
  <c r="P841" i="12"/>
  <c r="N841" i="12"/>
  <c r="Q840" i="12"/>
  <c r="P840" i="12"/>
  <c r="N840" i="12"/>
  <c r="Q839" i="12"/>
  <c r="P839" i="12"/>
  <c r="N839" i="12"/>
  <c r="Q838" i="12"/>
  <c r="P838" i="12"/>
  <c r="N838" i="12"/>
  <c r="Q837" i="12"/>
  <c r="P837" i="12"/>
  <c r="N837" i="12"/>
  <c r="Q836" i="12"/>
  <c r="P836" i="12"/>
  <c r="N836" i="12"/>
  <c r="Q835" i="12"/>
  <c r="P835" i="12"/>
  <c r="N835" i="12"/>
  <c r="Q834" i="12"/>
  <c r="P834" i="12"/>
  <c r="N834" i="12"/>
  <c r="Q833" i="12"/>
  <c r="P833" i="12"/>
  <c r="N833" i="12"/>
  <c r="Q832" i="12"/>
  <c r="P832" i="12"/>
  <c r="N832" i="12"/>
  <c r="Q831" i="12"/>
  <c r="P831" i="12"/>
  <c r="N831" i="12"/>
  <c r="Q830" i="12"/>
  <c r="P830" i="12"/>
  <c r="N830" i="12"/>
  <c r="Q829" i="12"/>
  <c r="P829" i="12"/>
  <c r="N829" i="12"/>
  <c r="Q828" i="12"/>
  <c r="P828" i="12"/>
  <c r="N828" i="12"/>
  <c r="Q827" i="12"/>
  <c r="P827" i="12"/>
  <c r="N827" i="12"/>
  <c r="Q826" i="12"/>
  <c r="P826" i="12"/>
  <c r="N826" i="12"/>
  <c r="Q825" i="12"/>
  <c r="P825" i="12"/>
  <c r="N825" i="12"/>
  <c r="Q824" i="12"/>
  <c r="P824" i="12"/>
  <c r="N824" i="12"/>
  <c r="Q823" i="12"/>
  <c r="P823" i="12"/>
  <c r="N823" i="12"/>
  <c r="Q822" i="12"/>
  <c r="P822" i="12"/>
  <c r="N822" i="12"/>
  <c r="Q821" i="12"/>
  <c r="P821" i="12"/>
  <c r="N821" i="12"/>
  <c r="Q820" i="12"/>
  <c r="P820" i="12"/>
  <c r="N820" i="12"/>
  <c r="Q819" i="12"/>
  <c r="P819" i="12"/>
  <c r="N819" i="12"/>
  <c r="Q818" i="12"/>
  <c r="P818" i="12"/>
  <c r="N818" i="12"/>
  <c r="Q817" i="12"/>
  <c r="P817" i="12"/>
  <c r="N817" i="12"/>
  <c r="Q816" i="12"/>
  <c r="P816" i="12"/>
  <c r="N816" i="12"/>
  <c r="Q815" i="12"/>
  <c r="P815" i="12"/>
  <c r="N815" i="12"/>
  <c r="Q814" i="12"/>
  <c r="P814" i="12"/>
  <c r="N814" i="12"/>
  <c r="Q813" i="12"/>
  <c r="P813" i="12"/>
  <c r="N813" i="12"/>
  <c r="Q812" i="12"/>
  <c r="P812" i="12"/>
  <c r="N812" i="12"/>
  <c r="Q811" i="12"/>
  <c r="P811" i="12"/>
  <c r="N811" i="12"/>
  <c r="Q810" i="12"/>
  <c r="P810" i="12"/>
  <c r="N810" i="12"/>
  <c r="Q809" i="12"/>
  <c r="P809" i="12"/>
  <c r="N809" i="12"/>
  <c r="Q808" i="12"/>
  <c r="P808" i="12"/>
  <c r="N808" i="12"/>
  <c r="Q807" i="12"/>
  <c r="P807" i="12"/>
  <c r="N807" i="12"/>
  <c r="Q806" i="12"/>
  <c r="P806" i="12"/>
  <c r="N806" i="12"/>
  <c r="Q805" i="12"/>
  <c r="P805" i="12"/>
  <c r="N805" i="12"/>
  <c r="Q804" i="12"/>
  <c r="P804" i="12"/>
  <c r="N804" i="12"/>
  <c r="Q803" i="12"/>
  <c r="P803" i="12"/>
  <c r="N803" i="12"/>
  <c r="Q802" i="12"/>
  <c r="P802" i="12"/>
  <c r="N802" i="12"/>
  <c r="Q801" i="12"/>
  <c r="P801" i="12"/>
  <c r="N801" i="12"/>
  <c r="Q800" i="12"/>
  <c r="P800" i="12"/>
  <c r="N800" i="12"/>
  <c r="Q799" i="12"/>
  <c r="P799" i="12"/>
  <c r="N799" i="12"/>
  <c r="Q798" i="12"/>
  <c r="P798" i="12"/>
  <c r="N798" i="12"/>
  <c r="Q797" i="12"/>
  <c r="P797" i="12"/>
  <c r="N797" i="12"/>
  <c r="Q796" i="12"/>
  <c r="P796" i="12"/>
  <c r="N796" i="12"/>
  <c r="Q795" i="12"/>
  <c r="P795" i="12"/>
  <c r="N795" i="12"/>
  <c r="Q794" i="12"/>
  <c r="P794" i="12"/>
  <c r="N794" i="12"/>
  <c r="Q793" i="12"/>
  <c r="P793" i="12"/>
  <c r="N793" i="12"/>
  <c r="Q792" i="12"/>
  <c r="P792" i="12"/>
  <c r="N792" i="12"/>
  <c r="Q791" i="12"/>
  <c r="P791" i="12"/>
  <c r="N791" i="12"/>
  <c r="Q790" i="12"/>
  <c r="P790" i="12"/>
  <c r="N790" i="12"/>
  <c r="Q789" i="12"/>
  <c r="P789" i="12"/>
  <c r="N789" i="12"/>
  <c r="Q788" i="12"/>
  <c r="P788" i="12"/>
  <c r="N788" i="12"/>
  <c r="Q787" i="12"/>
  <c r="P787" i="12"/>
  <c r="N787" i="12"/>
  <c r="Q786" i="12"/>
  <c r="P786" i="12"/>
  <c r="N786" i="12"/>
  <c r="Q785" i="12"/>
  <c r="P785" i="12"/>
  <c r="N785" i="12"/>
  <c r="Q784" i="12"/>
  <c r="P784" i="12"/>
  <c r="N784" i="12"/>
  <c r="Q783" i="12"/>
  <c r="P783" i="12"/>
  <c r="N783" i="12"/>
  <c r="Q782" i="12"/>
  <c r="P782" i="12"/>
  <c r="N782" i="12"/>
  <c r="Q781" i="12"/>
  <c r="P781" i="12"/>
  <c r="N781" i="12"/>
  <c r="Q780" i="12"/>
  <c r="P780" i="12"/>
  <c r="N780" i="12"/>
  <c r="Q779" i="12"/>
  <c r="P779" i="12"/>
  <c r="N779" i="12"/>
  <c r="Q778" i="12"/>
  <c r="P778" i="12"/>
  <c r="N778" i="12"/>
  <c r="Q777" i="12"/>
  <c r="P777" i="12"/>
  <c r="N777" i="12"/>
  <c r="Q776" i="12"/>
  <c r="P776" i="12"/>
  <c r="N776" i="12"/>
  <c r="Q775" i="12"/>
  <c r="P775" i="12"/>
  <c r="N775" i="12"/>
  <c r="Q774" i="12"/>
  <c r="P774" i="12"/>
  <c r="N774" i="12"/>
  <c r="Q773" i="12"/>
  <c r="P773" i="12"/>
  <c r="N773" i="12"/>
  <c r="Q772" i="12"/>
  <c r="P772" i="12"/>
  <c r="N772" i="12"/>
  <c r="Q771" i="12"/>
  <c r="P771" i="12"/>
  <c r="N771" i="12"/>
  <c r="Q770" i="12"/>
  <c r="P770" i="12"/>
  <c r="N770" i="12"/>
  <c r="Q769" i="12"/>
  <c r="P769" i="12"/>
  <c r="N769" i="12"/>
  <c r="Q768" i="12"/>
  <c r="P768" i="12"/>
  <c r="N768" i="12"/>
  <c r="Q767" i="12"/>
  <c r="P767" i="12"/>
  <c r="N767" i="12"/>
  <c r="Q766" i="12"/>
  <c r="P766" i="12"/>
  <c r="N766" i="12"/>
  <c r="Q765" i="12"/>
  <c r="P765" i="12"/>
  <c r="N765" i="12"/>
  <c r="Q764" i="12"/>
  <c r="P764" i="12"/>
  <c r="N764" i="12"/>
  <c r="Q763" i="12"/>
  <c r="P763" i="12"/>
  <c r="N763" i="12"/>
  <c r="Q762" i="12"/>
  <c r="P762" i="12"/>
  <c r="N762" i="12"/>
  <c r="Q761" i="12"/>
  <c r="P761" i="12"/>
  <c r="N761" i="12"/>
  <c r="Q760" i="12"/>
  <c r="P760" i="12"/>
  <c r="N760" i="12"/>
  <c r="Q759" i="12"/>
  <c r="P759" i="12"/>
  <c r="N759" i="12"/>
  <c r="Q758" i="12"/>
  <c r="P758" i="12"/>
  <c r="N758" i="12"/>
  <c r="Q757" i="12"/>
  <c r="P757" i="12"/>
  <c r="N757" i="12"/>
  <c r="Q756" i="12"/>
  <c r="P756" i="12"/>
  <c r="N756" i="12"/>
  <c r="Q755" i="12"/>
  <c r="P755" i="12"/>
  <c r="N755" i="12"/>
  <c r="Q754" i="12"/>
  <c r="P754" i="12"/>
  <c r="N754" i="12"/>
  <c r="Q753" i="12"/>
  <c r="P753" i="12"/>
  <c r="N753" i="12"/>
  <c r="Q752" i="12"/>
  <c r="P752" i="12"/>
  <c r="N752" i="12"/>
  <c r="Q751" i="12"/>
  <c r="P751" i="12"/>
  <c r="N751" i="12"/>
  <c r="Q750" i="12"/>
  <c r="P750" i="12"/>
  <c r="N750" i="12"/>
  <c r="Q749" i="12"/>
  <c r="P749" i="12"/>
  <c r="N749" i="12"/>
  <c r="Q748" i="12"/>
  <c r="P748" i="12"/>
  <c r="N748" i="12"/>
  <c r="Q747" i="12"/>
  <c r="P747" i="12"/>
  <c r="N747" i="12"/>
  <c r="Q746" i="12"/>
  <c r="P746" i="12"/>
  <c r="N746" i="12"/>
  <c r="Q745" i="12"/>
  <c r="P745" i="12"/>
  <c r="N745" i="12"/>
  <c r="Q744" i="12"/>
  <c r="P744" i="12"/>
  <c r="N744" i="12"/>
  <c r="Q743" i="12"/>
  <c r="P743" i="12"/>
  <c r="N743" i="12"/>
  <c r="Q742" i="12"/>
  <c r="P742" i="12"/>
  <c r="N742" i="12"/>
  <c r="Q741" i="12"/>
  <c r="P741" i="12"/>
  <c r="N741" i="12"/>
  <c r="Q740" i="12"/>
  <c r="P740" i="12"/>
  <c r="N740" i="12"/>
  <c r="Q739" i="12"/>
  <c r="P739" i="12"/>
  <c r="N739" i="12"/>
  <c r="Q738" i="12"/>
  <c r="P738" i="12"/>
  <c r="N738" i="12"/>
  <c r="Q737" i="12"/>
  <c r="P737" i="12"/>
  <c r="N737" i="12"/>
  <c r="Q736" i="12"/>
  <c r="P736" i="12"/>
  <c r="N736" i="12"/>
  <c r="Q735" i="12"/>
  <c r="P735" i="12"/>
  <c r="N735" i="12"/>
  <c r="Q734" i="12"/>
  <c r="P734" i="12"/>
  <c r="N734" i="12"/>
  <c r="Q733" i="12"/>
  <c r="P733" i="12"/>
  <c r="N733" i="12"/>
  <c r="Q732" i="12"/>
  <c r="P732" i="12"/>
  <c r="N732" i="12"/>
  <c r="Q731" i="12"/>
  <c r="P731" i="12"/>
  <c r="N731" i="12"/>
  <c r="Q730" i="12"/>
  <c r="P730" i="12"/>
  <c r="N730" i="12"/>
  <c r="Q729" i="12"/>
  <c r="P729" i="12"/>
  <c r="N729" i="12"/>
  <c r="Q728" i="12"/>
  <c r="P728" i="12"/>
  <c r="N728" i="12"/>
  <c r="Q727" i="12"/>
  <c r="P727" i="12"/>
  <c r="N727" i="12"/>
  <c r="Q726" i="12"/>
  <c r="P726" i="12"/>
  <c r="N726" i="12"/>
  <c r="Q725" i="12"/>
  <c r="P725" i="12"/>
  <c r="N725" i="12"/>
  <c r="Q724" i="12"/>
  <c r="P724" i="12"/>
  <c r="N724" i="12"/>
  <c r="Q723" i="12"/>
  <c r="P723" i="12"/>
  <c r="N723" i="12"/>
  <c r="Q722" i="12"/>
  <c r="P722" i="12"/>
  <c r="N722" i="12"/>
  <c r="Q721" i="12"/>
  <c r="P721" i="12"/>
  <c r="N721" i="12"/>
  <c r="Q720" i="12"/>
  <c r="P720" i="12"/>
  <c r="N720" i="12"/>
  <c r="Q719" i="12"/>
  <c r="P719" i="12"/>
  <c r="N719" i="12"/>
  <c r="Q718" i="12"/>
  <c r="P718" i="12"/>
  <c r="N718" i="12"/>
  <c r="Q717" i="12"/>
  <c r="P717" i="12"/>
  <c r="N717" i="12"/>
  <c r="Q716" i="12"/>
  <c r="P716" i="12"/>
  <c r="N716" i="12"/>
  <c r="Q715" i="12"/>
  <c r="P715" i="12"/>
  <c r="N715" i="12"/>
  <c r="Q714" i="12"/>
  <c r="P714" i="12"/>
  <c r="N714" i="12"/>
  <c r="Q713" i="12"/>
  <c r="P713" i="12"/>
  <c r="N713" i="12"/>
  <c r="Q712" i="12"/>
  <c r="P712" i="12"/>
  <c r="N712" i="12"/>
  <c r="Q711" i="12"/>
  <c r="P711" i="12"/>
  <c r="N711" i="12"/>
  <c r="Q710" i="12"/>
  <c r="P710" i="12"/>
  <c r="N710" i="12"/>
  <c r="Q709" i="12"/>
  <c r="P709" i="12"/>
  <c r="N709" i="12"/>
  <c r="Q708" i="12"/>
  <c r="P708" i="12"/>
  <c r="N708" i="12"/>
  <c r="Q707" i="12"/>
  <c r="P707" i="12"/>
  <c r="N707" i="12"/>
  <c r="Q706" i="12"/>
  <c r="P706" i="12"/>
  <c r="N706" i="12"/>
  <c r="Q705" i="12"/>
  <c r="P705" i="12"/>
  <c r="N705" i="12"/>
  <c r="Q704" i="12"/>
  <c r="P704" i="12"/>
  <c r="N704" i="12"/>
  <c r="Q703" i="12"/>
  <c r="P703" i="12"/>
  <c r="N703" i="12"/>
  <c r="Q702" i="12"/>
  <c r="P702" i="12"/>
  <c r="N702" i="12"/>
  <c r="Q701" i="12"/>
  <c r="P701" i="12"/>
  <c r="N701" i="12"/>
  <c r="Q700" i="12"/>
  <c r="P700" i="12"/>
  <c r="N700" i="12"/>
  <c r="Q699" i="12"/>
  <c r="P699" i="12"/>
  <c r="N699" i="12"/>
  <c r="Q698" i="12"/>
  <c r="P698" i="12"/>
  <c r="N698" i="12"/>
  <c r="Q697" i="12"/>
  <c r="P697" i="12"/>
  <c r="N697" i="12"/>
  <c r="Q696" i="12"/>
  <c r="P696" i="12"/>
  <c r="N696" i="12"/>
  <c r="Q695" i="12"/>
  <c r="P695" i="12"/>
  <c r="N695" i="12"/>
  <c r="Q694" i="12"/>
  <c r="P694" i="12"/>
  <c r="N694" i="12"/>
  <c r="Q693" i="12"/>
  <c r="P693" i="12"/>
  <c r="N693" i="12"/>
  <c r="Q692" i="12"/>
  <c r="P692" i="12"/>
  <c r="N692" i="12"/>
  <c r="Q691" i="12"/>
  <c r="P691" i="12"/>
  <c r="N691" i="12"/>
  <c r="Q690" i="12"/>
  <c r="P690" i="12"/>
  <c r="N690" i="12"/>
  <c r="Q689" i="12"/>
  <c r="P689" i="12"/>
  <c r="N689" i="12"/>
  <c r="Q688" i="12"/>
  <c r="P688" i="12"/>
  <c r="N688" i="12"/>
  <c r="Q687" i="12"/>
  <c r="P687" i="12"/>
  <c r="N687" i="12"/>
  <c r="Q686" i="12"/>
  <c r="P686" i="12"/>
  <c r="N686" i="12"/>
  <c r="Q685" i="12"/>
  <c r="P685" i="12"/>
  <c r="N685" i="12"/>
  <c r="Q684" i="12"/>
  <c r="P684" i="12"/>
  <c r="N684" i="12"/>
  <c r="Q683" i="12"/>
  <c r="P683" i="12"/>
  <c r="N683" i="12"/>
  <c r="Q682" i="12"/>
  <c r="P682" i="12"/>
  <c r="N682" i="12"/>
  <c r="Q681" i="12"/>
  <c r="P681" i="12"/>
  <c r="N681" i="12"/>
  <c r="Q680" i="12"/>
  <c r="P680" i="12"/>
  <c r="N680" i="12"/>
  <c r="Q679" i="12"/>
  <c r="P679" i="12"/>
  <c r="N679" i="12"/>
  <c r="Q678" i="12"/>
  <c r="P678" i="12"/>
  <c r="N678" i="12"/>
  <c r="Q677" i="12"/>
  <c r="P677" i="12"/>
  <c r="N677" i="12"/>
  <c r="Q676" i="12"/>
  <c r="P676" i="12"/>
  <c r="N676" i="12"/>
  <c r="Q675" i="12"/>
  <c r="P675" i="12"/>
  <c r="N675" i="12"/>
  <c r="Q674" i="12"/>
  <c r="P674" i="12"/>
  <c r="N674" i="12"/>
  <c r="Q673" i="12"/>
  <c r="P673" i="12"/>
  <c r="N673" i="12"/>
  <c r="Q672" i="12"/>
  <c r="P672" i="12"/>
  <c r="N672" i="12"/>
  <c r="Q671" i="12"/>
  <c r="P671" i="12"/>
  <c r="N671" i="12"/>
  <c r="Q670" i="12"/>
  <c r="P670" i="12"/>
  <c r="N670" i="12"/>
  <c r="Q669" i="12"/>
  <c r="P669" i="12"/>
  <c r="N669" i="12"/>
  <c r="Q668" i="12"/>
  <c r="P668" i="12"/>
  <c r="N668" i="12"/>
  <c r="Q667" i="12"/>
  <c r="P667" i="12"/>
  <c r="N667" i="12"/>
  <c r="Q666" i="12"/>
  <c r="P666" i="12"/>
  <c r="N666" i="12"/>
  <c r="Q665" i="12"/>
  <c r="P665" i="12"/>
  <c r="N665" i="12"/>
  <c r="Q664" i="12"/>
  <c r="P664" i="12"/>
  <c r="N664" i="12"/>
  <c r="Q663" i="12"/>
  <c r="P663" i="12"/>
  <c r="N663" i="12"/>
  <c r="Q662" i="12"/>
  <c r="P662" i="12"/>
  <c r="N662" i="12"/>
  <c r="Q661" i="12"/>
  <c r="P661" i="12"/>
  <c r="N661" i="12"/>
  <c r="Q660" i="12"/>
  <c r="P660" i="12"/>
  <c r="N660" i="12"/>
  <c r="Q659" i="12"/>
  <c r="P659" i="12"/>
  <c r="N659" i="12"/>
  <c r="Q658" i="12"/>
  <c r="P658" i="12"/>
  <c r="N658" i="12"/>
  <c r="Q657" i="12"/>
  <c r="P657" i="12"/>
  <c r="N657" i="12"/>
  <c r="Q656" i="12"/>
  <c r="P656" i="12"/>
  <c r="N656" i="12"/>
  <c r="Q655" i="12"/>
  <c r="P655" i="12"/>
  <c r="N655" i="12"/>
  <c r="Q654" i="12"/>
  <c r="P654" i="12"/>
  <c r="N654" i="12"/>
  <c r="Q653" i="12"/>
  <c r="P653" i="12"/>
  <c r="N653" i="12"/>
  <c r="Q652" i="12"/>
  <c r="P652" i="12"/>
  <c r="N652" i="12"/>
  <c r="Q651" i="12"/>
  <c r="P651" i="12"/>
  <c r="N651" i="12"/>
  <c r="Q650" i="12"/>
  <c r="P650" i="12"/>
  <c r="N650" i="12"/>
  <c r="Q649" i="12"/>
  <c r="P649" i="12"/>
  <c r="N649" i="12"/>
  <c r="Q648" i="12"/>
  <c r="P648" i="12"/>
  <c r="N648" i="12"/>
  <c r="Q647" i="12"/>
  <c r="P647" i="12"/>
  <c r="N647" i="12"/>
  <c r="Q646" i="12"/>
  <c r="P646" i="12"/>
  <c r="N646" i="12"/>
  <c r="Q645" i="12"/>
  <c r="P645" i="12"/>
  <c r="N645" i="12"/>
  <c r="Q644" i="12"/>
  <c r="P644" i="12"/>
  <c r="N644" i="12"/>
  <c r="Q643" i="12"/>
  <c r="P643" i="12"/>
  <c r="N643" i="12"/>
  <c r="Q642" i="12"/>
  <c r="P642" i="12"/>
  <c r="N642" i="12"/>
  <c r="Q641" i="12"/>
  <c r="P641" i="12"/>
  <c r="N641" i="12"/>
  <c r="Q640" i="12"/>
  <c r="P640" i="12"/>
  <c r="N640" i="12"/>
  <c r="Q639" i="12"/>
  <c r="P639" i="12"/>
  <c r="N639" i="12"/>
  <c r="Q638" i="12"/>
  <c r="P638" i="12"/>
  <c r="N638" i="12"/>
  <c r="Q637" i="12"/>
  <c r="P637" i="12"/>
  <c r="N637" i="12"/>
  <c r="Q636" i="12"/>
  <c r="P636" i="12"/>
  <c r="N636" i="12"/>
  <c r="Q635" i="12"/>
  <c r="P635" i="12"/>
  <c r="N635" i="12"/>
  <c r="Q634" i="12"/>
  <c r="P634" i="12"/>
  <c r="N634" i="12"/>
  <c r="Q633" i="12"/>
  <c r="P633" i="12"/>
  <c r="N633" i="12"/>
  <c r="Q632" i="12"/>
  <c r="P632" i="12"/>
  <c r="N632" i="12"/>
  <c r="Q631" i="12"/>
  <c r="P631" i="12"/>
  <c r="N631" i="12"/>
  <c r="Q630" i="12"/>
  <c r="P630" i="12"/>
  <c r="N630" i="12"/>
  <c r="Q629" i="12"/>
  <c r="P629" i="12"/>
  <c r="N629" i="12"/>
  <c r="Q628" i="12"/>
  <c r="P628" i="12"/>
  <c r="N628" i="12"/>
  <c r="Q627" i="12"/>
  <c r="P627" i="12"/>
  <c r="N627" i="12"/>
  <c r="Q626" i="12"/>
  <c r="P626" i="12"/>
  <c r="N626" i="12"/>
  <c r="Q625" i="12"/>
  <c r="P625" i="12"/>
  <c r="N625" i="12"/>
  <c r="Q624" i="12"/>
  <c r="P624" i="12"/>
  <c r="N624" i="12"/>
  <c r="Q623" i="12"/>
  <c r="P623" i="12"/>
  <c r="N623" i="12"/>
  <c r="Q622" i="12"/>
  <c r="P622" i="12"/>
  <c r="N622" i="12"/>
  <c r="Q621" i="12"/>
  <c r="P621" i="12"/>
  <c r="N621" i="12"/>
  <c r="Q620" i="12"/>
  <c r="P620" i="12"/>
  <c r="N620" i="12"/>
  <c r="Q619" i="12"/>
  <c r="P619" i="12"/>
  <c r="N619" i="12"/>
  <c r="Q618" i="12"/>
  <c r="P618" i="12"/>
  <c r="N618" i="12"/>
  <c r="Q617" i="12"/>
  <c r="P617" i="12"/>
  <c r="N617" i="12"/>
  <c r="Q616" i="12"/>
  <c r="P616" i="12"/>
  <c r="N616" i="12"/>
  <c r="Q615" i="12"/>
  <c r="P615" i="12"/>
  <c r="N615" i="12"/>
  <c r="Q614" i="12"/>
  <c r="P614" i="12"/>
  <c r="N614" i="12"/>
  <c r="Q613" i="12"/>
  <c r="P613" i="12"/>
  <c r="N613" i="12"/>
  <c r="Q612" i="12"/>
  <c r="P612" i="12"/>
  <c r="N612" i="12"/>
  <c r="Q611" i="12"/>
  <c r="P611" i="12"/>
  <c r="N611" i="12"/>
  <c r="Q610" i="12"/>
  <c r="P610" i="12"/>
  <c r="N610" i="12"/>
  <c r="Q609" i="12"/>
  <c r="P609" i="12"/>
  <c r="N609" i="12"/>
  <c r="Q608" i="12"/>
  <c r="P608" i="12"/>
  <c r="N608" i="12"/>
  <c r="Q607" i="12"/>
  <c r="P607" i="12"/>
  <c r="N607" i="12"/>
  <c r="Q606" i="12"/>
  <c r="P606" i="12"/>
  <c r="N606" i="12"/>
  <c r="Q605" i="12"/>
  <c r="P605" i="12"/>
  <c r="N605" i="12"/>
  <c r="Q604" i="12"/>
  <c r="P604" i="12"/>
  <c r="N604" i="12"/>
  <c r="Q603" i="12"/>
  <c r="P603" i="12"/>
  <c r="N603" i="12"/>
  <c r="Q602" i="12"/>
  <c r="P602" i="12"/>
  <c r="N602" i="12"/>
  <c r="Q601" i="12"/>
  <c r="P601" i="12"/>
  <c r="N601" i="12"/>
  <c r="Q600" i="12"/>
  <c r="P600" i="12"/>
  <c r="N600" i="12"/>
  <c r="Q599" i="12"/>
  <c r="P599" i="12"/>
  <c r="N599" i="12"/>
  <c r="Q598" i="12"/>
  <c r="P598" i="12"/>
  <c r="N598" i="12"/>
  <c r="Q597" i="12"/>
  <c r="P597" i="12"/>
  <c r="N597" i="12"/>
  <c r="Q596" i="12"/>
  <c r="P596" i="12"/>
  <c r="N596" i="12"/>
  <c r="Q595" i="12"/>
  <c r="P595" i="12"/>
  <c r="N595" i="12"/>
  <c r="Q594" i="12"/>
  <c r="P594" i="12"/>
  <c r="N594" i="12"/>
  <c r="Q593" i="12"/>
  <c r="P593" i="12"/>
  <c r="N593" i="12"/>
  <c r="Q592" i="12"/>
  <c r="P592" i="12"/>
  <c r="N592" i="12"/>
  <c r="Q591" i="12"/>
  <c r="P591" i="12"/>
  <c r="N591" i="12"/>
  <c r="Q590" i="12"/>
  <c r="P590" i="12"/>
  <c r="N590" i="12"/>
  <c r="Q589" i="12"/>
  <c r="P589" i="12"/>
  <c r="N589" i="12"/>
  <c r="Q588" i="12"/>
  <c r="P588" i="12"/>
  <c r="N588" i="12"/>
  <c r="Q587" i="12"/>
  <c r="P587" i="12"/>
  <c r="N587" i="12"/>
  <c r="Q586" i="12"/>
  <c r="P586" i="12"/>
  <c r="N586" i="12"/>
  <c r="Q585" i="12"/>
  <c r="P585" i="12"/>
  <c r="N585" i="12"/>
  <c r="Q584" i="12"/>
  <c r="P584" i="12"/>
  <c r="N584" i="12"/>
  <c r="Q583" i="12"/>
  <c r="P583" i="12"/>
  <c r="N583" i="12"/>
  <c r="Q582" i="12"/>
  <c r="P582" i="12"/>
  <c r="N582" i="12"/>
  <c r="Q581" i="12"/>
  <c r="P581" i="12"/>
  <c r="N581" i="12"/>
  <c r="Q580" i="12"/>
  <c r="P580" i="12"/>
  <c r="N580" i="12"/>
  <c r="Q579" i="12"/>
  <c r="P579" i="12"/>
  <c r="N579" i="12"/>
  <c r="Q578" i="12"/>
  <c r="P578" i="12"/>
  <c r="N578" i="12"/>
  <c r="Q577" i="12"/>
  <c r="P577" i="12"/>
  <c r="N577" i="12"/>
  <c r="Q576" i="12"/>
  <c r="P576" i="12"/>
  <c r="N576" i="12"/>
  <c r="Q575" i="12"/>
  <c r="P575" i="12"/>
  <c r="N575" i="12"/>
  <c r="Q574" i="12"/>
  <c r="P574" i="12"/>
  <c r="N574" i="12"/>
  <c r="Q573" i="12"/>
  <c r="P573" i="12"/>
  <c r="N573" i="12"/>
  <c r="Q572" i="12"/>
  <c r="P572" i="12"/>
  <c r="N572" i="12"/>
  <c r="Q571" i="12"/>
  <c r="P571" i="12"/>
  <c r="N571" i="12"/>
  <c r="Q570" i="12"/>
  <c r="P570" i="12"/>
  <c r="N570" i="12"/>
  <c r="Q569" i="12"/>
  <c r="P569" i="12"/>
  <c r="N569" i="12"/>
  <c r="Q568" i="12"/>
  <c r="P568" i="12"/>
  <c r="N568" i="12"/>
  <c r="Q567" i="12"/>
  <c r="P567" i="12"/>
  <c r="N567" i="12"/>
  <c r="Q566" i="12"/>
  <c r="P566" i="12"/>
  <c r="N566" i="12"/>
  <c r="Q565" i="12"/>
  <c r="P565" i="12"/>
  <c r="N565" i="12"/>
  <c r="Q564" i="12"/>
  <c r="P564" i="12"/>
  <c r="N564" i="12"/>
  <c r="Q563" i="12"/>
  <c r="P563" i="12"/>
  <c r="N563" i="12"/>
  <c r="Q562" i="12"/>
  <c r="P562" i="12"/>
  <c r="N562" i="12"/>
  <c r="Q561" i="12"/>
  <c r="P561" i="12"/>
  <c r="N561" i="12"/>
  <c r="Q560" i="12"/>
  <c r="P560" i="12"/>
  <c r="N560" i="12"/>
  <c r="Q559" i="12"/>
  <c r="P559" i="12"/>
  <c r="N559" i="12"/>
  <c r="Q558" i="12"/>
  <c r="P558" i="12"/>
  <c r="N558" i="12"/>
  <c r="Q557" i="12"/>
  <c r="P557" i="12"/>
  <c r="N557" i="12"/>
  <c r="Q556" i="12"/>
  <c r="P556" i="12"/>
  <c r="N556" i="12"/>
  <c r="Q555" i="12"/>
  <c r="P555" i="12"/>
  <c r="N555" i="12"/>
  <c r="Q554" i="12"/>
  <c r="P554" i="12"/>
  <c r="N554" i="12"/>
  <c r="Q553" i="12"/>
  <c r="P553" i="12"/>
  <c r="N553" i="12"/>
  <c r="Q552" i="12"/>
  <c r="P552" i="12"/>
  <c r="N552" i="12"/>
  <c r="Q551" i="12"/>
  <c r="P551" i="12"/>
  <c r="N551" i="12"/>
  <c r="Q550" i="12"/>
  <c r="P550" i="12"/>
  <c r="N550" i="12"/>
  <c r="Q549" i="12"/>
  <c r="P549" i="12"/>
  <c r="N549" i="12"/>
  <c r="Q548" i="12"/>
  <c r="P548" i="12"/>
  <c r="N548" i="12"/>
  <c r="Q547" i="12"/>
  <c r="P547" i="12"/>
  <c r="N547" i="12"/>
  <c r="Q546" i="12"/>
  <c r="P546" i="12"/>
  <c r="N546" i="12"/>
  <c r="Q545" i="12"/>
  <c r="P545" i="12"/>
  <c r="N545" i="12"/>
  <c r="Q544" i="12"/>
  <c r="P544" i="12"/>
  <c r="N544" i="12"/>
  <c r="Q543" i="12"/>
  <c r="P543" i="12"/>
  <c r="N543" i="12"/>
  <c r="Q542" i="12"/>
  <c r="P542" i="12"/>
  <c r="N542" i="12"/>
  <c r="Q541" i="12"/>
  <c r="P541" i="12"/>
  <c r="N541" i="12"/>
  <c r="Q540" i="12"/>
  <c r="P540" i="12"/>
  <c r="N540" i="12"/>
  <c r="Q539" i="12"/>
  <c r="P539" i="12"/>
  <c r="N539" i="12"/>
  <c r="Q538" i="12"/>
  <c r="P538" i="12"/>
  <c r="N538" i="12"/>
  <c r="Q537" i="12"/>
  <c r="P537" i="12"/>
  <c r="N537" i="12"/>
  <c r="Q536" i="12"/>
  <c r="P536" i="12"/>
  <c r="N536" i="12"/>
  <c r="Q535" i="12"/>
  <c r="P535" i="12"/>
  <c r="N535" i="12"/>
  <c r="Q534" i="12"/>
  <c r="P534" i="12"/>
  <c r="N534" i="12"/>
  <c r="Q533" i="12"/>
  <c r="P533" i="12"/>
  <c r="N533" i="12"/>
  <c r="Q532" i="12"/>
  <c r="P532" i="12"/>
  <c r="N532" i="12"/>
  <c r="Q531" i="12"/>
  <c r="P531" i="12"/>
  <c r="N531" i="12"/>
  <c r="Q530" i="12"/>
  <c r="P530" i="12"/>
  <c r="N530" i="12"/>
  <c r="Q529" i="12"/>
  <c r="P529" i="12"/>
  <c r="N529" i="12"/>
  <c r="Q528" i="12"/>
  <c r="P528" i="12"/>
  <c r="N528" i="12"/>
  <c r="Q527" i="12"/>
  <c r="P527" i="12"/>
  <c r="N527" i="12"/>
  <c r="Q526" i="12"/>
  <c r="P526" i="12"/>
  <c r="N526" i="12"/>
  <c r="Q525" i="12"/>
  <c r="P525" i="12"/>
  <c r="N525" i="12"/>
  <c r="Q524" i="12"/>
  <c r="P524" i="12"/>
  <c r="N524" i="12"/>
  <c r="Q523" i="12"/>
  <c r="P523" i="12"/>
  <c r="N523" i="12"/>
  <c r="Q522" i="12"/>
  <c r="P522" i="12"/>
  <c r="N522" i="12"/>
  <c r="Q521" i="12"/>
  <c r="P521" i="12"/>
  <c r="N521" i="12"/>
  <c r="Q520" i="12"/>
  <c r="P520" i="12"/>
  <c r="N520" i="12"/>
  <c r="Q519" i="12"/>
  <c r="P519" i="12"/>
  <c r="N519" i="12"/>
  <c r="Q518" i="12"/>
  <c r="P518" i="12"/>
  <c r="N518" i="12"/>
  <c r="Q517" i="12"/>
  <c r="P517" i="12"/>
  <c r="N517" i="12"/>
  <c r="Q516" i="12"/>
  <c r="P516" i="12"/>
  <c r="N516" i="12"/>
  <c r="Q515" i="12"/>
  <c r="P515" i="12"/>
  <c r="N515" i="12"/>
  <c r="Q514" i="12"/>
  <c r="P514" i="12"/>
  <c r="N514" i="12"/>
  <c r="Q513" i="12"/>
  <c r="P513" i="12"/>
  <c r="N513" i="12"/>
  <c r="Q512" i="12"/>
  <c r="P512" i="12"/>
  <c r="N512" i="12"/>
  <c r="Q511" i="12"/>
  <c r="P511" i="12"/>
  <c r="N511" i="12"/>
  <c r="Q510" i="12"/>
  <c r="P510" i="12"/>
  <c r="N510" i="12"/>
  <c r="Q509" i="12"/>
  <c r="P509" i="12"/>
  <c r="N509" i="12"/>
  <c r="Q508" i="12"/>
  <c r="P508" i="12"/>
  <c r="N508" i="12"/>
  <c r="Q507" i="12"/>
  <c r="P507" i="12"/>
  <c r="N507" i="12"/>
  <c r="Q506" i="12"/>
  <c r="P506" i="12"/>
  <c r="N506" i="12"/>
  <c r="Q505" i="12"/>
  <c r="P505" i="12"/>
  <c r="N505" i="12"/>
  <c r="Q504" i="12"/>
  <c r="P504" i="12"/>
  <c r="N504" i="12"/>
  <c r="Q503" i="12"/>
  <c r="P503" i="12"/>
  <c r="N503" i="12"/>
  <c r="Q502" i="12"/>
  <c r="P502" i="12"/>
  <c r="N502" i="12"/>
  <c r="Q501" i="12"/>
  <c r="P501" i="12"/>
  <c r="N501" i="12"/>
  <c r="Q500" i="12"/>
  <c r="P500" i="12"/>
  <c r="N500" i="12"/>
  <c r="Q499" i="12"/>
  <c r="P499" i="12"/>
  <c r="N499" i="12"/>
  <c r="Q498" i="12"/>
  <c r="P498" i="12"/>
  <c r="N498" i="12"/>
  <c r="Q497" i="12"/>
  <c r="P497" i="12"/>
  <c r="N497" i="12"/>
  <c r="Q496" i="12"/>
  <c r="P496" i="12"/>
  <c r="N496" i="12"/>
  <c r="Q495" i="12"/>
  <c r="P495" i="12"/>
  <c r="N495" i="12"/>
  <c r="Q494" i="12"/>
  <c r="P494" i="12"/>
  <c r="N494" i="12"/>
  <c r="Q493" i="12"/>
  <c r="P493" i="12"/>
  <c r="N493" i="12"/>
  <c r="Q492" i="12"/>
  <c r="P492" i="12"/>
  <c r="N492" i="12"/>
  <c r="Q491" i="12"/>
  <c r="P491" i="12"/>
  <c r="N491" i="12"/>
  <c r="Q490" i="12"/>
  <c r="P490" i="12"/>
  <c r="N490" i="12"/>
  <c r="Q489" i="12"/>
  <c r="P489" i="12"/>
  <c r="N489" i="12"/>
  <c r="Q488" i="12"/>
  <c r="P488" i="12"/>
  <c r="N488" i="12"/>
  <c r="Q487" i="12"/>
  <c r="P487" i="12"/>
  <c r="N487" i="12"/>
  <c r="Q486" i="12"/>
  <c r="P486" i="12"/>
  <c r="N486" i="12"/>
  <c r="Q485" i="12"/>
  <c r="P485" i="12"/>
  <c r="N485" i="12"/>
  <c r="Q484" i="12"/>
  <c r="P484" i="12"/>
  <c r="N484" i="12"/>
  <c r="Q483" i="12"/>
  <c r="P483" i="12"/>
  <c r="N483" i="12"/>
  <c r="Q482" i="12"/>
  <c r="P482" i="12"/>
  <c r="N482" i="12"/>
  <c r="Q481" i="12"/>
  <c r="P481" i="12"/>
  <c r="N481" i="12"/>
  <c r="Q480" i="12"/>
  <c r="P480" i="12"/>
  <c r="N480" i="12"/>
  <c r="Q479" i="12"/>
  <c r="P479" i="12"/>
  <c r="N479" i="12"/>
  <c r="Q478" i="12"/>
  <c r="P478" i="12"/>
  <c r="N478" i="12"/>
  <c r="Q477" i="12"/>
  <c r="P477" i="12"/>
  <c r="N477" i="12"/>
  <c r="Q476" i="12"/>
  <c r="P476" i="12"/>
  <c r="N476" i="12"/>
  <c r="Q475" i="12"/>
  <c r="P475" i="12"/>
  <c r="N475" i="12"/>
  <c r="Q474" i="12"/>
  <c r="P474" i="12"/>
  <c r="N474" i="12"/>
  <c r="Q473" i="12"/>
  <c r="P473" i="12"/>
  <c r="N473" i="12"/>
  <c r="Q472" i="12"/>
  <c r="P472" i="12"/>
  <c r="N472" i="12"/>
  <c r="Q471" i="12"/>
  <c r="P471" i="12"/>
  <c r="N471" i="12"/>
  <c r="Q470" i="12"/>
  <c r="P470" i="12"/>
  <c r="N470" i="12"/>
  <c r="Q469" i="12"/>
  <c r="P469" i="12"/>
  <c r="N469" i="12"/>
  <c r="Q468" i="12"/>
  <c r="P468" i="12"/>
  <c r="N468" i="12"/>
  <c r="Q467" i="12"/>
  <c r="P467" i="12"/>
  <c r="N467" i="12"/>
  <c r="Q466" i="12"/>
  <c r="P466" i="12"/>
  <c r="N466" i="12"/>
  <c r="Q465" i="12"/>
  <c r="P465" i="12"/>
  <c r="N465" i="12"/>
  <c r="Q464" i="12"/>
  <c r="P464" i="12"/>
  <c r="N464" i="12"/>
  <c r="Q463" i="12"/>
  <c r="P463" i="12"/>
  <c r="N463" i="12"/>
  <c r="Q462" i="12"/>
  <c r="P462" i="12"/>
  <c r="N462" i="12"/>
  <c r="Q461" i="12"/>
  <c r="P461" i="12"/>
  <c r="N461" i="12"/>
  <c r="Q460" i="12"/>
  <c r="P460" i="12"/>
  <c r="N460" i="12"/>
  <c r="Q459" i="12"/>
  <c r="P459" i="12"/>
  <c r="N459" i="12"/>
  <c r="Q458" i="12"/>
  <c r="P458" i="12"/>
  <c r="N458" i="12"/>
  <c r="Q457" i="12"/>
  <c r="P457" i="12"/>
  <c r="N457" i="12"/>
  <c r="Q456" i="12"/>
  <c r="P456" i="12"/>
  <c r="N456" i="12"/>
  <c r="Q455" i="12"/>
  <c r="P455" i="12"/>
  <c r="N455" i="12"/>
  <c r="Q454" i="12"/>
  <c r="P454" i="12"/>
  <c r="N454" i="12"/>
  <c r="Q453" i="12"/>
  <c r="P453" i="12"/>
  <c r="N453" i="12"/>
  <c r="Q452" i="12"/>
  <c r="P452" i="12"/>
  <c r="N452" i="12"/>
  <c r="Q451" i="12"/>
  <c r="P451" i="12"/>
  <c r="N451" i="12"/>
  <c r="Q450" i="12"/>
  <c r="P450" i="12"/>
  <c r="N450" i="12"/>
  <c r="Q449" i="12"/>
  <c r="P449" i="12"/>
  <c r="N449" i="12"/>
  <c r="Q448" i="12"/>
  <c r="P448" i="12"/>
  <c r="N448" i="12"/>
  <c r="Q447" i="12"/>
  <c r="P447" i="12"/>
  <c r="N447" i="12"/>
  <c r="Q446" i="12"/>
  <c r="P446" i="12"/>
  <c r="N446" i="12"/>
  <c r="Q445" i="12"/>
  <c r="P445" i="12"/>
  <c r="N445" i="12"/>
  <c r="Q444" i="12"/>
  <c r="P444" i="12"/>
  <c r="N444" i="12"/>
  <c r="Q443" i="12"/>
  <c r="P443" i="12"/>
  <c r="N443" i="12"/>
  <c r="Q442" i="12"/>
  <c r="P442" i="12"/>
  <c r="N442" i="12"/>
  <c r="Q441" i="12"/>
  <c r="P441" i="12"/>
  <c r="N441" i="12"/>
  <c r="Q440" i="12"/>
  <c r="P440" i="12"/>
  <c r="N440" i="12"/>
  <c r="Q439" i="12"/>
  <c r="P439" i="12"/>
  <c r="N439" i="12"/>
  <c r="Q438" i="12"/>
  <c r="P438" i="12"/>
  <c r="N438" i="12"/>
  <c r="Q437" i="12"/>
  <c r="P437" i="12"/>
  <c r="N437" i="12"/>
  <c r="Q436" i="12"/>
  <c r="P436" i="12"/>
  <c r="N436" i="12"/>
  <c r="Q435" i="12"/>
  <c r="P435" i="12"/>
  <c r="N435" i="12"/>
  <c r="Q434" i="12"/>
  <c r="P434" i="12"/>
  <c r="N434" i="12"/>
  <c r="Q433" i="12"/>
  <c r="P433" i="12"/>
  <c r="N433" i="12"/>
  <c r="Q432" i="12"/>
  <c r="P432" i="12"/>
  <c r="N432" i="12"/>
  <c r="Q431" i="12"/>
  <c r="P431" i="12"/>
  <c r="N431" i="12"/>
  <c r="Q430" i="12"/>
  <c r="P430" i="12"/>
  <c r="N430" i="12"/>
  <c r="Q429" i="12"/>
  <c r="P429" i="12"/>
  <c r="N429" i="12"/>
  <c r="Q428" i="12"/>
  <c r="P428" i="12"/>
  <c r="N428" i="12"/>
  <c r="Q427" i="12"/>
  <c r="P427" i="12"/>
  <c r="N427" i="12"/>
  <c r="Q426" i="12"/>
  <c r="P426" i="12"/>
  <c r="N426" i="12"/>
  <c r="Q425" i="12"/>
  <c r="P425" i="12"/>
  <c r="N425" i="12"/>
  <c r="Q424" i="12"/>
  <c r="P424" i="12"/>
  <c r="N424" i="12"/>
  <c r="Q423" i="12"/>
  <c r="P423" i="12"/>
  <c r="N423" i="12"/>
  <c r="Q422" i="12"/>
  <c r="P422" i="12"/>
  <c r="N422" i="12"/>
  <c r="Q421" i="12"/>
  <c r="P421" i="12"/>
  <c r="N421" i="12"/>
  <c r="Q420" i="12"/>
  <c r="P420" i="12"/>
  <c r="N420" i="12"/>
  <c r="Q419" i="12"/>
  <c r="P419" i="12"/>
  <c r="N419" i="12"/>
  <c r="Q418" i="12"/>
  <c r="P418" i="12"/>
  <c r="N418" i="12"/>
  <c r="Q417" i="12"/>
  <c r="P417" i="12"/>
  <c r="N417" i="12"/>
  <c r="Q416" i="12"/>
  <c r="P416" i="12"/>
  <c r="N416" i="12"/>
  <c r="Q415" i="12"/>
  <c r="P415" i="12"/>
  <c r="N415" i="12"/>
  <c r="Q414" i="12"/>
  <c r="P414" i="12"/>
  <c r="N414" i="12"/>
  <c r="Q413" i="12"/>
  <c r="P413" i="12"/>
  <c r="N413" i="12"/>
  <c r="Q412" i="12"/>
  <c r="P412" i="12"/>
  <c r="N412" i="12"/>
  <c r="Q411" i="12"/>
  <c r="P411" i="12"/>
  <c r="N411" i="12"/>
  <c r="Q410" i="12"/>
  <c r="P410" i="12"/>
  <c r="N410" i="12"/>
  <c r="Q409" i="12"/>
  <c r="P409" i="12"/>
  <c r="N409" i="12"/>
  <c r="Q408" i="12"/>
  <c r="P408" i="12"/>
  <c r="N408" i="12"/>
  <c r="Q407" i="12"/>
  <c r="P407" i="12"/>
  <c r="N407" i="12"/>
  <c r="Q406" i="12"/>
  <c r="P406" i="12"/>
  <c r="N406" i="12"/>
  <c r="Q405" i="12"/>
  <c r="P405" i="12"/>
  <c r="N405" i="12"/>
  <c r="Q404" i="12"/>
  <c r="P404" i="12"/>
  <c r="N404" i="12"/>
  <c r="Q403" i="12"/>
  <c r="P403" i="12"/>
  <c r="N403" i="12"/>
  <c r="Q402" i="12"/>
  <c r="P402" i="12"/>
  <c r="N402" i="12"/>
  <c r="Q401" i="12"/>
  <c r="P401" i="12"/>
  <c r="N401" i="12"/>
  <c r="Q400" i="12"/>
  <c r="P400" i="12"/>
  <c r="N400" i="12"/>
  <c r="Q399" i="12"/>
  <c r="P399" i="12"/>
  <c r="N399" i="12"/>
  <c r="Q398" i="12"/>
  <c r="P398" i="12"/>
  <c r="N398" i="12"/>
  <c r="Q397" i="12"/>
  <c r="P397" i="12"/>
  <c r="N397" i="12"/>
  <c r="Q396" i="12"/>
  <c r="P396" i="12"/>
  <c r="N396" i="12"/>
  <c r="Q395" i="12"/>
  <c r="P395" i="12"/>
  <c r="N395" i="12"/>
  <c r="Q394" i="12"/>
  <c r="P394" i="12"/>
  <c r="N394" i="12"/>
  <c r="Q393" i="12"/>
  <c r="P393" i="12"/>
  <c r="N393" i="12"/>
  <c r="Q392" i="12"/>
  <c r="P392" i="12"/>
  <c r="N392" i="12"/>
  <c r="Q391" i="12"/>
  <c r="P391" i="12"/>
  <c r="N391" i="12"/>
  <c r="Q390" i="12"/>
  <c r="P390" i="12"/>
  <c r="N390" i="12"/>
  <c r="Q389" i="12"/>
  <c r="P389" i="12"/>
  <c r="N389" i="12"/>
  <c r="Q388" i="12"/>
  <c r="P388" i="12"/>
  <c r="N388" i="12"/>
  <c r="Q387" i="12"/>
  <c r="P387" i="12"/>
  <c r="N387" i="12"/>
  <c r="Q386" i="12"/>
  <c r="P386" i="12"/>
  <c r="N386" i="12"/>
  <c r="Q385" i="12"/>
  <c r="P385" i="12"/>
  <c r="N385" i="12"/>
  <c r="Q384" i="12"/>
  <c r="P384" i="12"/>
  <c r="N384" i="12"/>
  <c r="Q383" i="12"/>
  <c r="P383" i="12"/>
  <c r="N383" i="12"/>
  <c r="Q382" i="12"/>
  <c r="P382" i="12"/>
  <c r="N382" i="12"/>
  <c r="Q381" i="12"/>
  <c r="P381" i="12"/>
  <c r="N381" i="12"/>
  <c r="Q380" i="12"/>
  <c r="P380" i="12"/>
  <c r="N380" i="12"/>
  <c r="Q379" i="12"/>
  <c r="P379" i="12"/>
  <c r="N379" i="12"/>
  <c r="Q378" i="12"/>
  <c r="P378" i="12"/>
  <c r="N378" i="12"/>
  <c r="Q377" i="12"/>
  <c r="P377" i="12"/>
  <c r="N377" i="12"/>
  <c r="Q376" i="12"/>
  <c r="P376" i="12"/>
  <c r="N376" i="12"/>
  <c r="Q375" i="12"/>
  <c r="P375" i="12"/>
  <c r="N375" i="12"/>
  <c r="Q374" i="12"/>
  <c r="P374" i="12"/>
  <c r="N374" i="12"/>
  <c r="Q373" i="12"/>
  <c r="P373" i="12"/>
  <c r="N373" i="12"/>
  <c r="Q372" i="12"/>
  <c r="P372" i="12"/>
  <c r="N372" i="12"/>
  <c r="Q371" i="12"/>
  <c r="P371" i="12"/>
  <c r="N371" i="12"/>
  <c r="Q370" i="12"/>
  <c r="P370" i="12"/>
  <c r="N370" i="12"/>
  <c r="Q369" i="12"/>
  <c r="P369" i="12"/>
  <c r="N369" i="12"/>
  <c r="Q368" i="12"/>
  <c r="P368" i="12"/>
  <c r="N368" i="12"/>
  <c r="Q367" i="12"/>
  <c r="P367" i="12"/>
  <c r="N367" i="12"/>
  <c r="Q366" i="12"/>
  <c r="P366" i="12"/>
  <c r="N366" i="12"/>
  <c r="Q365" i="12"/>
  <c r="P365" i="12"/>
  <c r="N365" i="12"/>
  <c r="Q364" i="12"/>
  <c r="P364" i="12"/>
  <c r="N364" i="12"/>
  <c r="Q363" i="12"/>
  <c r="P363" i="12"/>
  <c r="N363" i="12"/>
  <c r="Q362" i="12"/>
  <c r="P362" i="12"/>
  <c r="N362" i="12"/>
  <c r="Q361" i="12"/>
  <c r="P361" i="12"/>
  <c r="N361" i="12"/>
  <c r="Q360" i="12"/>
  <c r="P360" i="12"/>
  <c r="N360" i="12"/>
  <c r="Q359" i="12"/>
  <c r="P359" i="12"/>
  <c r="N359" i="12"/>
  <c r="Q358" i="12"/>
  <c r="P358" i="12"/>
  <c r="N358" i="12"/>
  <c r="Q357" i="12"/>
  <c r="P357" i="12"/>
  <c r="N357" i="12"/>
  <c r="Q356" i="12"/>
  <c r="P356" i="12"/>
  <c r="N356" i="12"/>
  <c r="Q355" i="12"/>
  <c r="P355" i="12"/>
  <c r="N355" i="12"/>
  <c r="Q354" i="12"/>
  <c r="P354" i="12"/>
  <c r="N354" i="12"/>
  <c r="Q353" i="12"/>
  <c r="P353" i="12"/>
  <c r="N353" i="12"/>
  <c r="Q352" i="12"/>
  <c r="P352" i="12"/>
  <c r="N352" i="12"/>
  <c r="Q351" i="12"/>
  <c r="P351" i="12"/>
  <c r="N351" i="12"/>
  <c r="Q350" i="12"/>
  <c r="P350" i="12"/>
  <c r="N350" i="12"/>
  <c r="Q349" i="12"/>
  <c r="P349" i="12"/>
  <c r="N349" i="12"/>
  <c r="Q348" i="12"/>
  <c r="P348" i="12"/>
  <c r="N348" i="12"/>
  <c r="Q347" i="12"/>
  <c r="P347" i="12"/>
  <c r="N347" i="12"/>
  <c r="Q346" i="12"/>
  <c r="P346" i="12"/>
  <c r="N346" i="12"/>
  <c r="Q345" i="12"/>
  <c r="P345" i="12"/>
  <c r="N345" i="12"/>
  <c r="Q344" i="12"/>
  <c r="P344" i="12"/>
  <c r="N344" i="12"/>
  <c r="Q343" i="12"/>
  <c r="P343" i="12"/>
  <c r="N343" i="12"/>
  <c r="Q342" i="12"/>
  <c r="P342" i="12"/>
  <c r="N342" i="12"/>
  <c r="Q341" i="12"/>
  <c r="P341" i="12"/>
  <c r="N341" i="12"/>
  <c r="Q340" i="12"/>
  <c r="P340" i="12"/>
  <c r="N340" i="12"/>
  <c r="Q339" i="12"/>
  <c r="P339" i="12"/>
  <c r="N339" i="12"/>
  <c r="Q338" i="12"/>
  <c r="P338" i="12"/>
  <c r="N338" i="12"/>
  <c r="Q337" i="12"/>
  <c r="P337" i="12"/>
  <c r="N337" i="12"/>
  <c r="Q336" i="12"/>
  <c r="P336" i="12"/>
  <c r="N336" i="12"/>
  <c r="Q335" i="12"/>
  <c r="P335" i="12"/>
  <c r="N335" i="12"/>
  <c r="Q334" i="12"/>
  <c r="P334" i="12"/>
  <c r="N334" i="12"/>
  <c r="Q333" i="12"/>
  <c r="P333" i="12"/>
  <c r="N333" i="12"/>
  <c r="Q332" i="12"/>
  <c r="P332" i="12"/>
  <c r="N332" i="12"/>
  <c r="Q331" i="12"/>
  <c r="P331" i="12"/>
  <c r="N331" i="12"/>
  <c r="Q330" i="12"/>
  <c r="P330" i="12"/>
  <c r="N330" i="12"/>
  <c r="Q329" i="12"/>
  <c r="P329" i="12"/>
  <c r="N329" i="12"/>
  <c r="Q328" i="12"/>
  <c r="P328" i="12"/>
  <c r="N328" i="12"/>
  <c r="Q327" i="12"/>
  <c r="P327" i="12"/>
  <c r="N327" i="12"/>
  <c r="Q326" i="12"/>
  <c r="P326" i="12"/>
  <c r="N326" i="12"/>
  <c r="Q325" i="12"/>
  <c r="P325" i="12"/>
  <c r="N325" i="12"/>
  <c r="Q324" i="12"/>
  <c r="P324" i="12"/>
  <c r="N324" i="12"/>
  <c r="Q323" i="12"/>
  <c r="P323" i="12"/>
  <c r="N323" i="12"/>
  <c r="Q322" i="12"/>
  <c r="P322" i="12"/>
  <c r="N322" i="12"/>
  <c r="Q321" i="12"/>
  <c r="P321" i="12"/>
  <c r="N321" i="12"/>
  <c r="Q320" i="12"/>
  <c r="P320" i="12"/>
  <c r="N320" i="12"/>
  <c r="Q319" i="12"/>
  <c r="P319" i="12"/>
  <c r="N319" i="12"/>
  <c r="Q318" i="12"/>
  <c r="P318" i="12"/>
  <c r="N318" i="12"/>
  <c r="Q317" i="12"/>
  <c r="P317" i="12"/>
  <c r="N317" i="12"/>
  <c r="Q316" i="12"/>
  <c r="P316" i="12"/>
  <c r="N316" i="12"/>
  <c r="Q315" i="12"/>
  <c r="P315" i="12"/>
  <c r="N315" i="12"/>
  <c r="Q314" i="12"/>
  <c r="P314" i="12"/>
  <c r="N314" i="12"/>
  <c r="Q313" i="12"/>
  <c r="P313" i="12"/>
  <c r="N313" i="12"/>
  <c r="Q312" i="12"/>
  <c r="P312" i="12"/>
  <c r="N312" i="12"/>
  <c r="Q311" i="12"/>
  <c r="P311" i="12"/>
  <c r="N311" i="12"/>
  <c r="Q310" i="12"/>
  <c r="P310" i="12"/>
  <c r="N310" i="12"/>
  <c r="Q309" i="12"/>
  <c r="P309" i="12"/>
  <c r="N309" i="12"/>
  <c r="Q308" i="12"/>
  <c r="P308" i="12"/>
  <c r="N308" i="12"/>
  <c r="Q307" i="12"/>
  <c r="P307" i="12"/>
  <c r="N307" i="12"/>
  <c r="Q306" i="12"/>
  <c r="P306" i="12"/>
  <c r="N306" i="12"/>
  <c r="Q305" i="12"/>
  <c r="P305" i="12"/>
  <c r="N305" i="12"/>
  <c r="Q304" i="12"/>
  <c r="P304" i="12"/>
  <c r="N304" i="12"/>
  <c r="Q303" i="12"/>
  <c r="P303" i="12"/>
  <c r="N303" i="12"/>
  <c r="Q302" i="12"/>
  <c r="P302" i="12"/>
  <c r="N302" i="12"/>
  <c r="Q301" i="12"/>
  <c r="P301" i="12"/>
  <c r="N301" i="12"/>
  <c r="Q300" i="12"/>
  <c r="P300" i="12"/>
  <c r="N300" i="12"/>
  <c r="Q299" i="12"/>
  <c r="P299" i="12"/>
  <c r="N299" i="12"/>
  <c r="Q298" i="12"/>
  <c r="P298" i="12"/>
  <c r="N298" i="12"/>
  <c r="Q297" i="12"/>
  <c r="P297" i="12"/>
  <c r="N297" i="12"/>
  <c r="Q296" i="12"/>
  <c r="P296" i="12"/>
  <c r="N296" i="12"/>
  <c r="Q295" i="12"/>
  <c r="P295" i="12"/>
  <c r="N295" i="12"/>
  <c r="Q294" i="12"/>
  <c r="P294" i="12"/>
  <c r="N294" i="12"/>
  <c r="Q293" i="12"/>
  <c r="P293" i="12"/>
  <c r="N293" i="12"/>
  <c r="Q292" i="12"/>
  <c r="P292" i="12"/>
  <c r="N292" i="12"/>
  <c r="Q291" i="12"/>
  <c r="P291" i="12"/>
  <c r="N291" i="12"/>
  <c r="Q290" i="12"/>
  <c r="P290" i="12"/>
  <c r="N290" i="12"/>
  <c r="Q289" i="12"/>
  <c r="P289" i="12"/>
  <c r="N289" i="12"/>
  <c r="Q288" i="12"/>
  <c r="P288" i="12"/>
  <c r="N288" i="12"/>
  <c r="Q287" i="12"/>
  <c r="P287" i="12"/>
  <c r="N287" i="12"/>
  <c r="Q286" i="12"/>
  <c r="P286" i="12"/>
  <c r="N286" i="12"/>
  <c r="Q285" i="12"/>
  <c r="P285" i="12"/>
  <c r="N285" i="12"/>
  <c r="Q284" i="12"/>
  <c r="P284" i="12"/>
  <c r="N284" i="12"/>
  <c r="Q283" i="12"/>
  <c r="P283" i="12"/>
  <c r="N283" i="12"/>
  <c r="Q282" i="12"/>
  <c r="P282" i="12"/>
  <c r="N282" i="12"/>
  <c r="Q281" i="12"/>
  <c r="P281" i="12"/>
  <c r="N281" i="12"/>
  <c r="Q280" i="12"/>
  <c r="P280" i="12"/>
  <c r="N280" i="12"/>
  <c r="Q279" i="12"/>
  <c r="P279" i="12"/>
  <c r="N279" i="12"/>
  <c r="Q278" i="12"/>
  <c r="P278" i="12"/>
  <c r="N278" i="12"/>
  <c r="Q277" i="12"/>
  <c r="P277" i="12"/>
  <c r="N277" i="12"/>
  <c r="Q276" i="12"/>
  <c r="P276" i="12"/>
  <c r="N276" i="12"/>
  <c r="Q275" i="12"/>
  <c r="P275" i="12"/>
  <c r="N275" i="12"/>
  <c r="Q274" i="12"/>
  <c r="P274" i="12"/>
  <c r="N274" i="12"/>
  <c r="Q273" i="12"/>
  <c r="P273" i="12"/>
  <c r="N273" i="12"/>
  <c r="Q272" i="12"/>
  <c r="P272" i="12"/>
  <c r="N272" i="12"/>
  <c r="Q271" i="12"/>
  <c r="P271" i="12"/>
  <c r="N271" i="12"/>
  <c r="Q270" i="12"/>
  <c r="P270" i="12"/>
  <c r="N270" i="12"/>
  <c r="Q269" i="12"/>
  <c r="P269" i="12"/>
  <c r="N269" i="12"/>
  <c r="Q268" i="12"/>
  <c r="P268" i="12"/>
  <c r="N268" i="12"/>
  <c r="Q267" i="12"/>
  <c r="P267" i="12"/>
  <c r="N267" i="12"/>
  <c r="Q266" i="12"/>
  <c r="P266" i="12"/>
  <c r="N266" i="12"/>
  <c r="Q265" i="12"/>
  <c r="P265" i="12"/>
  <c r="N265" i="12"/>
  <c r="Q264" i="12"/>
  <c r="P264" i="12"/>
  <c r="N264" i="12"/>
  <c r="Q263" i="12"/>
  <c r="P263" i="12"/>
  <c r="N263" i="12"/>
  <c r="Q262" i="12"/>
  <c r="P262" i="12"/>
  <c r="N262" i="12"/>
  <c r="Q261" i="12"/>
  <c r="P261" i="12"/>
  <c r="N261" i="12"/>
  <c r="Q260" i="12"/>
  <c r="P260" i="12"/>
  <c r="N260" i="12"/>
  <c r="Q259" i="12"/>
  <c r="P259" i="12"/>
  <c r="N259" i="12"/>
  <c r="Q258" i="12"/>
  <c r="P258" i="12"/>
  <c r="N258" i="12"/>
  <c r="Q257" i="12"/>
  <c r="P257" i="12"/>
  <c r="N257" i="12"/>
  <c r="Q256" i="12"/>
  <c r="P256" i="12"/>
  <c r="N256" i="12"/>
  <c r="Q255" i="12"/>
  <c r="P255" i="12"/>
  <c r="N255" i="12"/>
  <c r="Q254" i="12"/>
  <c r="P254" i="12"/>
  <c r="N254" i="12"/>
  <c r="Q253" i="12"/>
  <c r="P253" i="12"/>
  <c r="N253" i="12"/>
  <c r="Q252" i="12"/>
  <c r="P252" i="12"/>
  <c r="N252" i="12"/>
  <c r="Q251" i="12"/>
  <c r="P251" i="12"/>
  <c r="N251" i="12"/>
  <c r="Q250" i="12"/>
  <c r="P250" i="12"/>
  <c r="N250" i="12"/>
  <c r="Q249" i="12"/>
  <c r="P249" i="12"/>
  <c r="N249" i="12"/>
  <c r="Q248" i="12"/>
  <c r="P248" i="12"/>
  <c r="N248" i="12"/>
  <c r="Q247" i="12"/>
  <c r="P247" i="12"/>
  <c r="N247" i="12"/>
  <c r="Q246" i="12"/>
  <c r="P246" i="12"/>
  <c r="N246" i="12"/>
  <c r="Q245" i="12"/>
  <c r="P245" i="12"/>
  <c r="N245" i="12"/>
  <c r="Q244" i="12"/>
  <c r="P244" i="12"/>
  <c r="N244" i="12"/>
  <c r="Q243" i="12"/>
  <c r="P243" i="12"/>
  <c r="N243" i="12"/>
  <c r="Q242" i="12"/>
  <c r="P242" i="12"/>
  <c r="N242" i="12"/>
  <c r="Q241" i="12"/>
  <c r="P241" i="12"/>
  <c r="N241" i="12"/>
  <c r="Q240" i="12"/>
  <c r="P240" i="12"/>
  <c r="N240" i="12"/>
  <c r="Q239" i="12"/>
  <c r="P239" i="12"/>
  <c r="N239" i="12"/>
  <c r="Q238" i="12"/>
  <c r="P238" i="12"/>
  <c r="N238" i="12"/>
  <c r="Q237" i="12"/>
  <c r="P237" i="12"/>
  <c r="N237" i="12"/>
  <c r="Q236" i="12"/>
  <c r="P236" i="12"/>
  <c r="N236" i="12"/>
  <c r="Q235" i="12"/>
  <c r="P235" i="12"/>
  <c r="N235" i="12"/>
  <c r="Q234" i="12"/>
  <c r="P234" i="12"/>
  <c r="N234" i="12"/>
  <c r="Q233" i="12"/>
  <c r="P233" i="12"/>
  <c r="N233" i="12"/>
  <c r="Q232" i="12"/>
  <c r="P232" i="12"/>
  <c r="N232" i="12"/>
  <c r="Q231" i="12"/>
  <c r="P231" i="12"/>
  <c r="N231" i="12"/>
  <c r="Q230" i="12"/>
  <c r="P230" i="12"/>
  <c r="N230" i="12"/>
  <c r="Q229" i="12"/>
  <c r="P229" i="12"/>
  <c r="N229" i="12"/>
  <c r="Q228" i="12"/>
  <c r="P228" i="12"/>
  <c r="N228" i="12"/>
  <c r="Q227" i="12"/>
  <c r="P227" i="12"/>
  <c r="N227" i="12"/>
  <c r="Q226" i="12"/>
  <c r="P226" i="12"/>
  <c r="N226" i="12"/>
  <c r="Q225" i="12"/>
  <c r="P225" i="12"/>
  <c r="N225" i="12"/>
  <c r="Q224" i="12"/>
  <c r="P224" i="12"/>
  <c r="N224" i="12"/>
  <c r="Q223" i="12"/>
  <c r="P223" i="12"/>
  <c r="N223" i="12"/>
  <c r="Q222" i="12"/>
  <c r="P222" i="12"/>
  <c r="N222" i="12"/>
  <c r="Q221" i="12"/>
  <c r="P221" i="12"/>
  <c r="N221" i="12"/>
  <c r="Q220" i="12"/>
  <c r="P220" i="12"/>
  <c r="N220" i="12"/>
  <c r="Q219" i="12"/>
  <c r="P219" i="12"/>
  <c r="N219" i="12"/>
  <c r="Q218" i="12"/>
  <c r="P218" i="12"/>
  <c r="N218" i="12"/>
  <c r="Q217" i="12"/>
  <c r="P217" i="12"/>
  <c r="N217" i="12"/>
  <c r="Q216" i="12"/>
  <c r="P216" i="12"/>
  <c r="N216" i="12"/>
  <c r="Q215" i="12"/>
  <c r="P215" i="12"/>
  <c r="N215" i="12"/>
  <c r="Q214" i="12"/>
  <c r="P214" i="12"/>
  <c r="N214" i="12"/>
  <c r="Q213" i="12"/>
  <c r="P213" i="12"/>
  <c r="N213" i="12"/>
  <c r="Q212" i="12"/>
  <c r="P212" i="12"/>
  <c r="N212" i="12"/>
  <c r="Q211" i="12"/>
  <c r="P211" i="12"/>
  <c r="N211" i="12"/>
  <c r="Q210" i="12"/>
  <c r="P210" i="12"/>
  <c r="N210" i="12"/>
  <c r="Q209" i="12"/>
  <c r="P209" i="12"/>
  <c r="N209" i="12"/>
  <c r="Q208" i="12"/>
  <c r="P208" i="12"/>
  <c r="N208" i="12"/>
  <c r="Q207" i="12"/>
  <c r="P207" i="12"/>
  <c r="N207" i="12"/>
  <c r="Q206" i="12"/>
  <c r="P206" i="12"/>
  <c r="N206" i="12"/>
  <c r="Q205" i="12"/>
  <c r="P205" i="12"/>
  <c r="N205" i="12"/>
  <c r="Q204" i="12"/>
  <c r="P204" i="12"/>
  <c r="N204" i="12"/>
  <c r="Q203" i="12"/>
  <c r="P203" i="12"/>
  <c r="N203" i="12"/>
  <c r="Q202" i="12"/>
  <c r="P202" i="12"/>
  <c r="N202" i="12"/>
  <c r="Q201" i="12"/>
  <c r="P201" i="12"/>
  <c r="N201" i="12"/>
  <c r="Q200" i="12"/>
  <c r="P200" i="12"/>
  <c r="N200" i="12"/>
  <c r="Q199" i="12"/>
  <c r="P199" i="12"/>
  <c r="N199" i="12"/>
  <c r="Q198" i="12"/>
  <c r="P198" i="12"/>
  <c r="N198" i="12"/>
  <c r="Q197" i="12"/>
  <c r="P197" i="12"/>
  <c r="N197" i="12"/>
  <c r="Q196" i="12"/>
  <c r="P196" i="12"/>
  <c r="N196" i="12"/>
  <c r="Q195" i="12"/>
  <c r="P195" i="12"/>
  <c r="N195" i="12"/>
  <c r="Q194" i="12"/>
  <c r="P194" i="12"/>
  <c r="N194" i="12"/>
  <c r="Q193" i="12"/>
  <c r="P193" i="12"/>
  <c r="N193" i="12"/>
  <c r="Q192" i="12"/>
  <c r="P192" i="12"/>
  <c r="N192" i="12"/>
  <c r="Q191" i="12"/>
  <c r="P191" i="12"/>
  <c r="N191" i="12"/>
  <c r="Q190" i="12"/>
  <c r="P190" i="12"/>
  <c r="N190" i="12"/>
  <c r="Q189" i="12"/>
  <c r="P189" i="12"/>
  <c r="N189" i="12"/>
  <c r="Q188" i="12"/>
  <c r="P188" i="12"/>
  <c r="N188" i="12"/>
  <c r="Q187" i="12"/>
  <c r="P187" i="12"/>
  <c r="N187" i="12"/>
  <c r="Q186" i="12"/>
  <c r="P186" i="12"/>
  <c r="N186" i="12"/>
  <c r="Q185" i="12"/>
  <c r="P185" i="12"/>
  <c r="N185" i="12"/>
  <c r="Q184" i="12"/>
  <c r="P184" i="12"/>
  <c r="N184" i="12"/>
  <c r="Q183" i="12"/>
  <c r="P183" i="12"/>
  <c r="N183" i="12"/>
  <c r="Q182" i="12"/>
  <c r="P182" i="12"/>
  <c r="N182" i="12"/>
  <c r="Q181" i="12"/>
  <c r="P181" i="12"/>
  <c r="N181" i="12"/>
  <c r="Q180" i="12"/>
  <c r="P180" i="12"/>
  <c r="N180" i="12"/>
  <c r="Q179" i="12"/>
  <c r="P179" i="12"/>
  <c r="N179" i="12"/>
  <c r="Q178" i="12"/>
  <c r="P178" i="12"/>
  <c r="N178" i="12"/>
  <c r="Q177" i="12"/>
  <c r="P177" i="12"/>
  <c r="N177" i="12"/>
  <c r="Q176" i="12"/>
  <c r="P176" i="12"/>
  <c r="N176" i="12"/>
  <c r="Q175" i="12"/>
  <c r="P175" i="12"/>
  <c r="N175" i="12"/>
  <c r="Q174" i="12"/>
  <c r="P174" i="12"/>
  <c r="N174" i="12"/>
  <c r="Q173" i="12"/>
  <c r="P173" i="12"/>
  <c r="N173" i="12"/>
  <c r="Q172" i="12"/>
  <c r="P172" i="12"/>
  <c r="N172" i="12"/>
  <c r="Q171" i="12"/>
  <c r="P171" i="12"/>
  <c r="N171" i="12"/>
  <c r="Q170" i="12"/>
  <c r="P170" i="12"/>
  <c r="N170" i="12"/>
  <c r="Q169" i="12"/>
  <c r="P169" i="12"/>
  <c r="N169" i="12"/>
  <c r="Q168" i="12"/>
  <c r="P168" i="12"/>
  <c r="N168" i="12"/>
  <c r="Q167" i="12"/>
  <c r="P167" i="12"/>
  <c r="N167" i="12"/>
  <c r="Q166" i="12"/>
  <c r="P166" i="12"/>
  <c r="N166" i="12"/>
  <c r="Q165" i="12"/>
  <c r="P165" i="12"/>
  <c r="N165" i="12"/>
  <c r="Q164" i="12"/>
  <c r="P164" i="12"/>
  <c r="N164" i="12"/>
  <c r="Q163" i="12"/>
  <c r="P163" i="12"/>
  <c r="N163" i="12"/>
  <c r="Q162" i="12"/>
  <c r="P162" i="12"/>
  <c r="N162" i="12"/>
  <c r="Q161" i="12"/>
  <c r="P161" i="12"/>
  <c r="N161" i="12"/>
  <c r="Q160" i="12"/>
  <c r="P160" i="12"/>
  <c r="N160" i="12"/>
  <c r="Q159" i="12"/>
  <c r="P159" i="12"/>
  <c r="N159" i="12"/>
  <c r="Q158" i="12"/>
  <c r="P158" i="12"/>
  <c r="N158" i="12"/>
  <c r="Q157" i="12"/>
  <c r="P157" i="12"/>
  <c r="N157" i="12"/>
  <c r="Q156" i="12"/>
  <c r="P156" i="12"/>
  <c r="N156" i="12"/>
  <c r="Q155" i="12"/>
  <c r="P155" i="12"/>
  <c r="N155" i="12"/>
  <c r="Q154" i="12"/>
  <c r="P154" i="12"/>
  <c r="N154" i="12"/>
  <c r="Q153" i="12"/>
  <c r="P153" i="12"/>
  <c r="N153" i="12"/>
  <c r="Q152" i="12"/>
  <c r="P152" i="12"/>
  <c r="N152" i="12"/>
  <c r="Q151" i="12"/>
  <c r="P151" i="12"/>
  <c r="N151" i="12"/>
  <c r="Q150" i="12"/>
  <c r="P150" i="12"/>
  <c r="N150" i="12"/>
  <c r="Q149" i="12"/>
  <c r="P149" i="12"/>
  <c r="N149" i="12"/>
  <c r="Q148" i="12"/>
  <c r="P148" i="12"/>
  <c r="N148" i="12"/>
  <c r="Q147" i="12"/>
  <c r="P147" i="12"/>
  <c r="N147" i="12"/>
  <c r="Q146" i="12"/>
  <c r="P146" i="12"/>
  <c r="N146" i="12"/>
  <c r="Q145" i="12"/>
  <c r="P145" i="12"/>
  <c r="N145" i="12"/>
  <c r="Q144" i="12"/>
  <c r="P144" i="12"/>
  <c r="N144" i="12"/>
  <c r="Q143" i="12"/>
  <c r="P143" i="12"/>
  <c r="N143" i="12"/>
  <c r="Q142" i="12"/>
  <c r="P142" i="12"/>
  <c r="N142" i="12"/>
  <c r="Q141" i="12"/>
  <c r="P141" i="12"/>
  <c r="N141" i="12"/>
  <c r="Q140" i="12"/>
  <c r="P140" i="12"/>
  <c r="N140" i="12"/>
  <c r="Q139" i="12"/>
  <c r="P139" i="12"/>
  <c r="N139" i="12"/>
  <c r="Q138" i="12"/>
  <c r="P138" i="12"/>
  <c r="N138" i="12"/>
  <c r="Q137" i="12"/>
  <c r="P137" i="12"/>
  <c r="N137" i="12"/>
  <c r="Q136" i="12"/>
  <c r="P136" i="12"/>
  <c r="N136" i="12"/>
  <c r="Q135" i="12"/>
  <c r="P135" i="12"/>
  <c r="N135" i="12"/>
  <c r="Q134" i="12"/>
  <c r="P134" i="12"/>
  <c r="N134" i="12"/>
  <c r="Q133" i="12"/>
  <c r="P133" i="12"/>
  <c r="N133" i="12"/>
  <c r="Q132" i="12"/>
  <c r="P132" i="12"/>
  <c r="N132" i="12"/>
  <c r="Q131" i="12"/>
  <c r="P131" i="12"/>
  <c r="N131" i="12"/>
  <c r="Q130" i="12"/>
  <c r="P130" i="12"/>
  <c r="N130" i="12"/>
  <c r="Q129" i="12"/>
  <c r="P129" i="12"/>
  <c r="N129" i="12"/>
  <c r="Q128" i="12"/>
  <c r="P128" i="12"/>
  <c r="N128" i="12"/>
  <c r="Q127" i="12"/>
  <c r="P127" i="12"/>
  <c r="N127" i="12"/>
  <c r="Q126" i="12"/>
  <c r="P126" i="12"/>
  <c r="N126" i="12"/>
  <c r="Q125" i="12"/>
  <c r="P125" i="12"/>
  <c r="N125" i="12"/>
  <c r="Q124" i="12"/>
  <c r="P124" i="12"/>
  <c r="N124" i="12"/>
  <c r="Q123" i="12"/>
  <c r="P123" i="12"/>
  <c r="N123" i="12"/>
  <c r="Q122" i="12"/>
  <c r="P122" i="12"/>
  <c r="N122" i="12"/>
  <c r="Q121" i="12"/>
  <c r="P121" i="12"/>
  <c r="N121" i="12"/>
  <c r="Q120" i="12"/>
  <c r="P120" i="12"/>
  <c r="N120" i="12"/>
  <c r="Q119" i="12"/>
  <c r="P119" i="12"/>
  <c r="N119" i="12"/>
  <c r="Q118" i="12"/>
  <c r="P118" i="12"/>
  <c r="N118" i="12"/>
  <c r="Q117" i="12"/>
  <c r="P117" i="12"/>
  <c r="N117" i="12"/>
  <c r="Q116" i="12"/>
  <c r="P116" i="12"/>
  <c r="N116" i="12"/>
  <c r="Q115" i="12"/>
  <c r="P115" i="12"/>
  <c r="N115" i="12"/>
  <c r="Q114" i="12"/>
  <c r="P114" i="12"/>
  <c r="N114" i="12"/>
  <c r="Q113" i="12"/>
  <c r="P113" i="12"/>
  <c r="N113" i="12"/>
  <c r="Q112" i="12"/>
  <c r="P112" i="12"/>
  <c r="N112" i="12"/>
  <c r="Q111" i="12"/>
  <c r="P111" i="12"/>
  <c r="N111" i="12"/>
  <c r="Q110" i="12"/>
  <c r="P110" i="12"/>
  <c r="N110" i="12"/>
  <c r="Q109" i="12"/>
  <c r="P109" i="12"/>
  <c r="N109" i="12"/>
  <c r="Q108" i="12"/>
  <c r="P108" i="12"/>
  <c r="N108" i="12"/>
  <c r="Q107" i="12"/>
  <c r="P107" i="12"/>
  <c r="N107" i="12"/>
  <c r="Q106" i="12"/>
  <c r="P106" i="12"/>
  <c r="N106" i="12"/>
  <c r="Q105" i="12"/>
  <c r="P105" i="12"/>
  <c r="N105" i="12"/>
  <c r="Q104" i="12"/>
  <c r="P104" i="12"/>
  <c r="N104" i="12"/>
  <c r="Q103" i="12"/>
  <c r="P103" i="12"/>
  <c r="N103" i="12"/>
  <c r="Q102" i="12"/>
  <c r="P102" i="12"/>
  <c r="N102" i="12"/>
  <c r="Q101" i="12"/>
  <c r="P101" i="12"/>
  <c r="N101" i="12"/>
  <c r="Q100" i="12"/>
  <c r="P100" i="12"/>
  <c r="N100" i="12"/>
  <c r="Q99" i="12"/>
  <c r="P99" i="12"/>
  <c r="N99" i="12"/>
  <c r="Q98" i="12"/>
  <c r="P98" i="12"/>
  <c r="N98" i="12"/>
  <c r="Q97" i="12"/>
  <c r="P97" i="12"/>
  <c r="N97" i="12"/>
  <c r="Q96" i="12"/>
  <c r="P96" i="12"/>
  <c r="N96" i="12"/>
  <c r="Q95" i="12"/>
  <c r="P95" i="12"/>
  <c r="N95" i="12"/>
  <c r="Q94" i="12"/>
  <c r="P94" i="12"/>
  <c r="N94" i="12"/>
  <c r="Q93" i="12"/>
  <c r="P93" i="12"/>
  <c r="N93" i="12"/>
  <c r="Q92" i="12"/>
  <c r="P92" i="12"/>
  <c r="N92" i="12"/>
  <c r="Q91" i="12"/>
  <c r="P91" i="12"/>
  <c r="N91" i="12"/>
  <c r="Q90" i="12"/>
  <c r="P90" i="12"/>
  <c r="N90" i="12"/>
  <c r="Q89" i="12"/>
  <c r="P89" i="12"/>
  <c r="N89" i="12"/>
  <c r="Q88" i="12"/>
  <c r="P88" i="12"/>
  <c r="N88" i="12"/>
  <c r="Q87" i="12"/>
  <c r="P87" i="12"/>
  <c r="N87" i="12"/>
  <c r="Q86" i="12"/>
  <c r="P86" i="12"/>
  <c r="N86" i="12"/>
  <c r="Q85" i="12"/>
  <c r="P85" i="12"/>
  <c r="N85" i="12"/>
  <c r="Q84" i="12"/>
  <c r="P84" i="12"/>
  <c r="N84" i="12"/>
  <c r="Q83" i="12"/>
  <c r="P83" i="12"/>
  <c r="N83" i="12"/>
  <c r="Q82" i="12"/>
  <c r="P82" i="12"/>
  <c r="N82" i="12"/>
  <c r="Q81" i="12"/>
  <c r="P81" i="12"/>
  <c r="N81" i="12"/>
  <c r="Q80" i="12"/>
  <c r="P80" i="12"/>
  <c r="N80" i="12"/>
  <c r="Q79" i="12"/>
  <c r="P79" i="12"/>
  <c r="N79" i="12"/>
  <c r="Q78" i="12"/>
  <c r="P78" i="12"/>
  <c r="N78" i="12"/>
  <c r="Q77" i="12"/>
  <c r="P77" i="12"/>
  <c r="N77" i="12"/>
  <c r="Q76" i="12"/>
  <c r="P76" i="12"/>
  <c r="N76" i="12"/>
  <c r="Q75" i="12"/>
  <c r="P75" i="12"/>
  <c r="N75" i="12"/>
  <c r="Q74" i="12"/>
  <c r="P74" i="12"/>
  <c r="N74" i="12"/>
  <c r="Q73" i="12"/>
  <c r="P73" i="12"/>
  <c r="N73" i="12"/>
  <c r="Q72" i="12"/>
  <c r="P72" i="12"/>
  <c r="N72" i="12"/>
  <c r="Q71" i="12"/>
  <c r="P71" i="12"/>
  <c r="N71" i="12"/>
  <c r="Q70" i="12"/>
  <c r="P70" i="12"/>
  <c r="N70" i="12"/>
  <c r="Q69" i="12"/>
  <c r="P69" i="12"/>
  <c r="N69" i="12"/>
  <c r="Q68" i="12"/>
  <c r="P68" i="12"/>
  <c r="N68" i="12"/>
  <c r="Q67" i="12"/>
  <c r="P67" i="12"/>
  <c r="N67" i="12"/>
  <c r="Q66" i="12"/>
  <c r="P66" i="12"/>
  <c r="N66" i="12"/>
  <c r="Q65" i="12"/>
  <c r="P65" i="12"/>
  <c r="N65" i="12"/>
  <c r="Q64" i="12"/>
  <c r="P64" i="12"/>
  <c r="N64" i="12"/>
  <c r="Q63" i="12"/>
  <c r="P63" i="12"/>
  <c r="N63" i="12"/>
  <c r="Q62" i="12"/>
  <c r="P62" i="12"/>
  <c r="N62" i="12"/>
  <c r="Q61" i="12"/>
  <c r="P61" i="12"/>
  <c r="N61" i="12"/>
  <c r="Q60" i="12"/>
  <c r="P60" i="12"/>
  <c r="N60" i="12"/>
  <c r="Q59" i="12"/>
  <c r="P59" i="12"/>
  <c r="N59" i="12"/>
  <c r="Q58" i="12"/>
  <c r="P58" i="12"/>
  <c r="N58" i="12"/>
  <c r="Q57" i="12"/>
  <c r="P57" i="12"/>
  <c r="N57" i="12"/>
  <c r="Q56" i="12"/>
  <c r="P56" i="12"/>
  <c r="N56" i="12"/>
  <c r="Q55" i="12"/>
  <c r="P55" i="12"/>
  <c r="N55" i="12"/>
  <c r="Q54" i="12"/>
  <c r="P54" i="12"/>
  <c r="N54" i="12"/>
  <c r="Q53" i="12"/>
  <c r="P53" i="12"/>
  <c r="N53" i="12"/>
  <c r="Q52" i="12"/>
  <c r="P52" i="12"/>
  <c r="N52" i="12"/>
  <c r="Q51" i="12"/>
  <c r="P51" i="12"/>
  <c r="N51" i="12"/>
  <c r="Q50" i="12"/>
  <c r="P50" i="12"/>
  <c r="N50" i="12"/>
  <c r="Q49" i="12"/>
  <c r="P49" i="12"/>
  <c r="N49" i="12"/>
  <c r="Q48" i="12"/>
  <c r="P48" i="12"/>
  <c r="N48" i="12"/>
  <c r="Q47" i="12"/>
  <c r="P47" i="12"/>
  <c r="N47" i="12"/>
  <c r="Q46" i="12"/>
  <c r="P46" i="12"/>
  <c r="N46" i="12"/>
  <c r="Q45" i="12"/>
  <c r="P45" i="12"/>
  <c r="N45" i="12"/>
  <c r="Q44" i="12"/>
  <c r="P44" i="12"/>
  <c r="N44" i="12"/>
  <c r="Q43" i="12"/>
  <c r="P43" i="12"/>
  <c r="N43" i="12"/>
  <c r="Q42" i="12"/>
  <c r="P42" i="12"/>
  <c r="N42" i="12"/>
  <c r="Q41" i="12"/>
  <c r="P41" i="12"/>
  <c r="N41" i="12"/>
  <c r="Q40" i="12"/>
  <c r="P40" i="12"/>
  <c r="N40" i="12"/>
  <c r="Q39" i="12"/>
  <c r="P39" i="12"/>
  <c r="N39" i="12"/>
  <c r="Q38" i="12"/>
  <c r="P38" i="12"/>
  <c r="N38" i="12"/>
  <c r="Q37" i="12"/>
  <c r="P37" i="12"/>
  <c r="N37" i="12"/>
  <c r="Q36" i="12"/>
  <c r="P36" i="12"/>
  <c r="N36" i="12"/>
  <c r="Q35" i="12"/>
  <c r="P35" i="12"/>
  <c r="N35" i="12"/>
  <c r="Q34" i="12"/>
  <c r="P34" i="12"/>
  <c r="N34" i="12"/>
  <c r="Q33" i="12"/>
  <c r="P33" i="12"/>
  <c r="N33" i="12"/>
  <c r="Q32" i="12"/>
  <c r="P32" i="12"/>
  <c r="N32" i="12"/>
  <c r="Q31" i="12"/>
  <c r="P31" i="12"/>
  <c r="N31" i="12"/>
  <c r="Q30" i="12"/>
  <c r="P30" i="12"/>
  <c r="N30" i="12"/>
  <c r="Q29" i="12"/>
  <c r="P29" i="12"/>
  <c r="N29" i="12"/>
  <c r="Q28" i="12"/>
  <c r="P28" i="12"/>
  <c r="N28" i="12"/>
  <c r="Q27" i="12"/>
  <c r="P27" i="12"/>
  <c r="N27" i="12"/>
  <c r="Q26" i="12"/>
  <c r="P26" i="12"/>
  <c r="N26" i="12"/>
  <c r="Q25" i="12"/>
  <c r="P25" i="12"/>
  <c r="N25" i="12"/>
  <c r="Q24" i="12"/>
  <c r="P24" i="12"/>
  <c r="N24" i="12"/>
  <c r="Q23" i="12"/>
  <c r="P23" i="12"/>
  <c r="N23" i="12"/>
  <c r="P22" i="12"/>
  <c r="N22" i="12"/>
  <c r="Q21" i="12"/>
  <c r="P21" i="12"/>
  <c r="N21" i="12"/>
  <c r="Q20" i="12"/>
  <c r="P20" i="12"/>
  <c r="N20" i="12"/>
  <c r="Q19" i="12"/>
  <c r="P19" i="12"/>
  <c r="N19" i="12"/>
  <c r="Q18" i="12"/>
  <c r="P18" i="12"/>
  <c r="N18" i="12"/>
  <c r="Q17" i="12"/>
  <c r="P17" i="12"/>
  <c r="N17" i="12"/>
  <c r="Q16" i="12"/>
  <c r="P16" i="12"/>
  <c r="N16" i="12"/>
  <c r="Q15" i="12"/>
  <c r="P15" i="12"/>
  <c r="N15" i="12"/>
  <c r="Q14" i="12"/>
  <c r="P14" i="12"/>
  <c r="N14" i="12"/>
  <c r="Q13" i="12"/>
  <c r="P13" i="12"/>
  <c r="N13" i="12"/>
  <c r="Q12" i="12"/>
  <c r="P12" i="12"/>
  <c r="N12" i="12"/>
  <c r="Q11" i="12"/>
  <c r="P11" i="12"/>
  <c r="N11" i="12"/>
  <c r="Q10" i="12"/>
  <c r="P10" i="12"/>
  <c r="N10" i="12"/>
  <c r="Q9" i="12"/>
  <c r="P9" i="12"/>
  <c r="N9" i="12"/>
  <c r="Q8" i="12"/>
  <c r="P8" i="12"/>
  <c r="N8" i="12"/>
  <c r="Q7" i="12"/>
  <c r="P7" i="12"/>
  <c r="N7" i="12"/>
  <c r="Q6" i="12"/>
  <c r="P6" i="12"/>
  <c r="N6" i="12"/>
  <c r="Q5" i="12"/>
  <c r="P5" i="12"/>
  <c r="N5" i="1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P5" i="1"/>
  <c r="Q5" i="1"/>
  <c r="P6" i="1"/>
  <c r="Q6" i="1"/>
  <c r="P7" i="1"/>
  <c r="Q7" i="1"/>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Q126" i="1"/>
  <c r="P127" i="1"/>
  <c r="Q127" i="1"/>
  <c r="P128" i="1"/>
  <c r="Q128" i="1"/>
  <c r="P129" i="1"/>
  <c r="Q129" i="1"/>
  <c r="P130" i="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Q148" i="1"/>
  <c r="P149" i="1"/>
  <c r="Q149" i="1"/>
  <c r="P150" i="1"/>
  <c r="Q150" i="1"/>
  <c r="P151" i="1"/>
  <c r="Q151" i="1"/>
  <c r="P152" i="1"/>
  <c r="Q152" i="1"/>
  <c r="P153" i="1"/>
  <c r="Q153" i="1"/>
  <c r="P154" i="1"/>
  <c r="Q154" i="1"/>
  <c r="P155" i="1"/>
  <c r="Q155" i="1"/>
  <c r="P156" i="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 r="P211" i="1"/>
  <c r="Q211" i="1"/>
  <c r="P212" i="1"/>
  <c r="Q212" i="1"/>
  <c r="P213" i="1"/>
  <c r="Q213" i="1"/>
  <c r="P214" i="1"/>
  <c r="Q214" i="1"/>
  <c r="P215" i="1"/>
  <c r="Q215" i="1"/>
  <c r="P216" i="1"/>
  <c r="Q216" i="1"/>
  <c r="P217" i="1"/>
  <c r="Q217" i="1"/>
  <c r="P218" i="1"/>
  <c r="Q218" i="1"/>
  <c r="P219" i="1"/>
  <c r="Q219" i="1"/>
  <c r="P220" i="1"/>
  <c r="Q220" i="1"/>
  <c r="P221" i="1"/>
  <c r="Q221" i="1"/>
  <c r="P222" i="1"/>
  <c r="Q222" i="1"/>
  <c r="P223" i="1"/>
  <c r="Q223" i="1"/>
  <c r="P224" i="1"/>
  <c r="Q224" i="1"/>
  <c r="P225" i="1"/>
  <c r="Q225" i="1"/>
  <c r="P226" i="1"/>
  <c r="Q226" i="1"/>
  <c r="P227" i="1"/>
  <c r="Q227" i="1"/>
  <c r="P228" i="1"/>
  <c r="Q228" i="1"/>
  <c r="P229" i="1"/>
  <c r="Q229" i="1"/>
  <c r="P230" i="1"/>
  <c r="Q230" i="1"/>
  <c r="P231" i="1"/>
  <c r="Q231" i="1"/>
  <c r="P232" i="1"/>
  <c r="Q232" i="1"/>
  <c r="P233" i="1"/>
  <c r="Q233" i="1"/>
  <c r="P234" i="1"/>
  <c r="Q234" i="1"/>
  <c r="P235" i="1"/>
  <c r="Q235" i="1"/>
  <c r="P236" i="1"/>
  <c r="Q236" i="1"/>
  <c r="P237" i="1"/>
  <c r="Q237" i="1"/>
  <c r="P238" i="1"/>
  <c r="Q238" i="1"/>
  <c r="P239" i="1"/>
  <c r="Q239" i="1"/>
  <c r="P240" i="1"/>
  <c r="Q240" i="1"/>
  <c r="P241" i="1"/>
  <c r="Q241" i="1"/>
  <c r="P242" i="1"/>
  <c r="Q242" i="1"/>
  <c r="P243" i="1"/>
  <c r="Q243" i="1"/>
  <c r="P244" i="1"/>
  <c r="Q244" i="1"/>
  <c r="P245" i="1"/>
  <c r="Q245" i="1"/>
  <c r="P246" i="1"/>
  <c r="Q246" i="1"/>
  <c r="P247" i="1"/>
  <c r="Q247" i="1"/>
  <c r="P248" i="1"/>
  <c r="Q248" i="1"/>
  <c r="P249" i="1"/>
  <c r="Q249" i="1"/>
  <c r="P250" i="1"/>
  <c r="Q250" i="1"/>
  <c r="P251" i="1"/>
  <c r="Q251" i="1"/>
  <c r="P252" i="1"/>
  <c r="Q252" i="1"/>
  <c r="P253" i="1"/>
  <c r="Q253" i="1"/>
  <c r="P254" i="1"/>
  <c r="Q254" i="1"/>
  <c r="P255" i="1"/>
  <c r="Q255" i="1"/>
  <c r="P256" i="1"/>
  <c r="Q256" i="1"/>
  <c r="P257" i="1"/>
  <c r="Q257" i="1"/>
  <c r="P258" i="1"/>
  <c r="Q258" i="1"/>
  <c r="P259" i="1"/>
  <c r="Q259" i="1"/>
  <c r="P260" i="1"/>
  <c r="Q260" i="1"/>
  <c r="P261" i="1"/>
  <c r="Q261" i="1"/>
  <c r="P262" i="1"/>
  <c r="Q262" i="1"/>
  <c r="P263" i="1"/>
  <c r="Q263" i="1"/>
  <c r="P264" i="1"/>
  <c r="Q264" i="1"/>
  <c r="P265" i="1"/>
  <c r="Q265" i="1"/>
  <c r="P266" i="1"/>
  <c r="Q266" i="1"/>
  <c r="P267" i="1"/>
  <c r="Q267" i="1"/>
  <c r="P268" i="1"/>
  <c r="Q268" i="1"/>
  <c r="P269" i="1"/>
  <c r="Q269" i="1"/>
  <c r="P270" i="1"/>
  <c r="Q270" i="1"/>
  <c r="P271" i="1"/>
  <c r="Q271" i="1"/>
  <c r="P272" i="1"/>
  <c r="Q272" i="1"/>
  <c r="P273" i="1"/>
  <c r="Q273" i="1"/>
  <c r="P274" i="1"/>
  <c r="Q274" i="1"/>
  <c r="P275" i="1"/>
  <c r="Q275" i="1"/>
  <c r="P276" i="1"/>
  <c r="Q276" i="1"/>
  <c r="P277" i="1"/>
  <c r="Q277" i="1"/>
  <c r="P278" i="1"/>
  <c r="Q278" i="1"/>
  <c r="P279" i="1"/>
  <c r="Q279" i="1"/>
  <c r="P280" i="1"/>
  <c r="Q280" i="1"/>
  <c r="P281" i="1"/>
  <c r="Q281" i="1"/>
  <c r="P282" i="1"/>
  <c r="Q282" i="1"/>
  <c r="P283" i="1"/>
  <c r="Q283" i="1"/>
  <c r="P284" i="1"/>
  <c r="Q284" i="1"/>
  <c r="P285" i="1"/>
  <c r="Q285" i="1"/>
  <c r="P286" i="1"/>
  <c r="Q286" i="1"/>
  <c r="P287" i="1"/>
  <c r="Q287" i="1"/>
  <c r="P288" i="1"/>
  <c r="Q288" i="1"/>
  <c r="P289" i="1"/>
  <c r="Q289" i="1"/>
  <c r="P290" i="1"/>
  <c r="Q290" i="1"/>
  <c r="P291" i="1"/>
  <c r="Q291" i="1"/>
  <c r="P292" i="1"/>
  <c r="Q292" i="1"/>
  <c r="P293" i="1"/>
  <c r="Q293" i="1"/>
  <c r="P294" i="1"/>
  <c r="Q294" i="1"/>
  <c r="P295" i="1"/>
  <c r="Q295" i="1"/>
  <c r="P296" i="1"/>
  <c r="Q296" i="1"/>
  <c r="P297" i="1"/>
  <c r="Q297" i="1"/>
  <c r="P298" i="1"/>
  <c r="Q298" i="1"/>
  <c r="P299" i="1"/>
  <c r="Q299" i="1"/>
  <c r="P300" i="1"/>
  <c r="Q300" i="1"/>
  <c r="P301" i="1"/>
  <c r="Q301" i="1"/>
  <c r="P302" i="1"/>
  <c r="Q302" i="1"/>
  <c r="P303" i="1"/>
  <c r="Q303" i="1"/>
  <c r="P304" i="1"/>
  <c r="Q304" i="1"/>
  <c r="P305" i="1"/>
  <c r="Q305" i="1"/>
  <c r="P306" i="1"/>
  <c r="Q306" i="1"/>
  <c r="P307" i="1"/>
  <c r="Q307" i="1"/>
  <c r="P308" i="1"/>
  <c r="Q308" i="1"/>
  <c r="P309" i="1"/>
  <c r="Q309" i="1"/>
  <c r="P310" i="1"/>
  <c r="Q310" i="1"/>
  <c r="P311" i="1"/>
  <c r="Q311" i="1"/>
  <c r="P312" i="1"/>
  <c r="Q312" i="1"/>
  <c r="P313" i="1"/>
  <c r="Q313" i="1"/>
  <c r="P314" i="1"/>
  <c r="Q314" i="1"/>
  <c r="P315" i="1"/>
  <c r="Q315" i="1"/>
  <c r="P316" i="1"/>
  <c r="Q316" i="1"/>
  <c r="P317" i="1"/>
  <c r="Q317" i="1"/>
  <c r="P318" i="1"/>
  <c r="Q318" i="1"/>
  <c r="P319" i="1"/>
  <c r="Q319" i="1"/>
  <c r="P320" i="1"/>
  <c r="Q320" i="1"/>
  <c r="P321" i="1"/>
  <c r="Q321" i="1"/>
  <c r="P322" i="1"/>
  <c r="Q322" i="1"/>
  <c r="P323" i="1"/>
  <c r="Q323" i="1"/>
  <c r="P324" i="1"/>
  <c r="Q324" i="1"/>
  <c r="P325" i="1"/>
  <c r="Q325" i="1"/>
  <c r="P326" i="1"/>
  <c r="Q326" i="1"/>
  <c r="P327" i="1"/>
  <c r="Q327" i="1"/>
  <c r="P328" i="1"/>
  <c r="Q328" i="1"/>
  <c r="P329" i="1"/>
  <c r="Q329" i="1"/>
  <c r="P330" i="1"/>
  <c r="Q330" i="1"/>
  <c r="P331" i="1"/>
  <c r="Q331" i="1"/>
  <c r="P332" i="1"/>
  <c r="Q332" i="1"/>
  <c r="P333" i="1"/>
  <c r="Q333" i="1"/>
  <c r="P334" i="1"/>
  <c r="Q334" i="1"/>
  <c r="P335" i="1"/>
  <c r="Q335" i="1"/>
  <c r="P336" i="1"/>
  <c r="Q336" i="1"/>
  <c r="P337" i="1"/>
  <c r="Q337" i="1"/>
  <c r="P338" i="1"/>
  <c r="Q338" i="1"/>
  <c r="P339" i="1"/>
  <c r="Q339" i="1"/>
  <c r="P340" i="1"/>
  <c r="Q340" i="1"/>
  <c r="P341" i="1"/>
  <c r="Q341" i="1"/>
  <c r="P342" i="1"/>
  <c r="Q342" i="1"/>
  <c r="P343" i="1"/>
  <c r="Q343" i="1"/>
  <c r="P344" i="1"/>
  <c r="Q344" i="1"/>
  <c r="P345" i="1"/>
  <c r="Q345" i="1"/>
  <c r="P346" i="1"/>
  <c r="Q346" i="1"/>
  <c r="P347" i="1"/>
  <c r="Q347" i="1"/>
  <c r="P348" i="1"/>
  <c r="Q348" i="1"/>
  <c r="P349" i="1"/>
  <c r="Q349" i="1"/>
  <c r="P350" i="1"/>
  <c r="Q350" i="1"/>
  <c r="P351" i="1"/>
  <c r="Q351" i="1"/>
  <c r="P352" i="1"/>
  <c r="Q352" i="1"/>
  <c r="P353" i="1"/>
  <c r="Q353" i="1"/>
  <c r="P354" i="1"/>
  <c r="Q354" i="1"/>
  <c r="P355" i="1"/>
  <c r="Q355" i="1"/>
  <c r="P356" i="1"/>
  <c r="Q356" i="1"/>
  <c r="P357" i="1"/>
  <c r="Q357" i="1"/>
  <c r="P358" i="1"/>
  <c r="Q358" i="1"/>
  <c r="P359" i="1"/>
  <c r="Q359" i="1"/>
  <c r="P360" i="1"/>
  <c r="Q360" i="1"/>
  <c r="P361" i="1"/>
  <c r="Q361" i="1"/>
  <c r="P362" i="1"/>
  <c r="Q362" i="1"/>
  <c r="P363" i="1"/>
  <c r="Q363" i="1"/>
  <c r="P364" i="1"/>
  <c r="Q364" i="1"/>
  <c r="P365" i="1"/>
  <c r="Q365" i="1"/>
  <c r="P366" i="1"/>
  <c r="Q366" i="1"/>
  <c r="P367" i="1"/>
  <c r="Q367" i="1"/>
  <c r="P368" i="1"/>
  <c r="Q368" i="1"/>
  <c r="P369" i="1"/>
  <c r="Q369" i="1"/>
  <c r="P370" i="1"/>
  <c r="Q370" i="1"/>
  <c r="P371" i="1"/>
  <c r="Q371" i="1"/>
  <c r="P372" i="1"/>
  <c r="Q372" i="1"/>
  <c r="P373" i="1"/>
  <c r="Q373" i="1"/>
  <c r="P374" i="1"/>
  <c r="Q374" i="1"/>
  <c r="P375" i="1"/>
  <c r="Q375" i="1"/>
  <c r="P376" i="1"/>
  <c r="Q376" i="1"/>
  <c r="P377" i="1"/>
  <c r="Q377" i="1"/>
  <c r="P378" i="1"/>
  <c r="Q378" i="1"/>
  <c r="P379" i="1"/>
  <c r="Q379" i="1"/>
  <c r="P380" i="1"/>
  <c r="Q380" i="1"/>
  <c r="P381" i="1"/>
  <c r="Q381" i="1"/>
  <c r="P382" i="1"/>
  <c r="Q382" i="1"/>
  <c r="P383" i="1"/>
  <c r="Q383" i="1"/>
  <c r="P384" i="1"/>
  <c r="Q384" i="1"/>
  <c r="P385" i="1"/>
  <c r="Q385" i="1"/>
  <c r="P386" i="1"/>
  <c r="Q386" i="1"/>
  <c r="P387" i="1"/>
  <c r="Q387" i="1"/>
  <c r="P388" i="1"/>
  <c r="Q388" i="1"/>
  <c r="P389" i="1"/>
  <c r="Q389" i="1"/>
  <c r="P390" i="1"/>
  <c r="Q390" i="1"/>
  <c r="P391" i="1"/>
  <c r="Q391" i="1"/>
  <c r="P392" i="1"/>
  <c r="Q392" i="1"/>
  <c r="P393" i="1"/>
  <c r="Q393" i="1"/>
  <c r="P394" i="1"/>
  <c r="Q394" i="1"/>
  <c r="P395" i="1"/>
  <c r="Q395" i="1"/>
  <c r="P396" i="1"/>
  <c r="Q396" i="1"/>
  <c r="P397" i="1"/>
  <c r="Q397" i="1"/>
  <c r="P398" i="1"/>
  <c r="Q398" i="1"/>
  <c r="P399" i="1"/>
  <c r="Q399" i="1"/>
  <c r="P400" i="1"/>
  <c r="Q400" i="1"/>
  <c r="P401" i="1"/>
  <c r="Q401" i="1"/>
  <c r="P402" i="1"/>
  <c r="Q402" i="1"/>
  <c r="P403" i="1"/>
  <c r="Q403" i="1"/>
  <c r="P404" i="1"/>
  <c r="Q404" i="1"/>
  <c r="P405" i="1"/>
  <c r="Q405" i="1"/>
  <c r="P406" i="1"/>
  <c r="Q406" i="1"/>
  <c r="P407" i="1"/>
  <c r="Q407" i="1"/>
  <c r="P408" i="1"/>
  <c r="Q408" i="1"/>
  <c r="P409" i="1"/>
  <c r="Q409" i="1"/>
  <c r="P410" i="1"/>
  <c r="Q410" i="1"/>
  <c r="P411" i="1"/>
  <c r="Q411" i="1"/>
  <c r="P412" i="1"/>
  <c r="Q412" i="1"/>
  <c r="P413" i="1"/>
  <c r="Q413" i="1"/>
  <c r="P414" i="1"/>
  <c r="Q414" i="1"/>
  <c r="P415" i="1"/>
  <c r="Q415" i="1"/>
  <c r="P416" i="1"/>
  <c r="Q416" i="1"/>
  <c r="P417" i="1"/>
  <c r="Q417" i="1"/>
  <c r="P418" i="1"/>
  <c r="Q418" i="1"/>
  <c r="P419" i="1"/>
  <c r="Q419" i="1"/>
  <c r="P420" i="1"/>
  <c r="Q420" i="1"/>
  <c r="P421" i="1"/>
  <c r="Q421" i="1"/>
  <c r="P422" i="1"/>
  <c r="Q422" i="1"/>
  <c r="P423" i="1"/>
  <c r="Q423" i="1"/>
  <c r="P424" i="1"/>
  <c r="Q424" i="1"/>
  <c r="P425" i="1"/>
  <c r="Q425" i="1"/>
  <c r="P426" i="1"/>
  <c r="Q426" i="1"/>
  <c r="P427" i="1"/>
  <c r="Q427" i="1"/>
  <c r="P428" i="1"/>
  <c r="Q428" i="1"/>
  <c r="P429" i="1"/>
  <c r="Q429" i="1"/>
  <c r="P430" i="1"/>
  <c r="Q430" i="1"/>
  <c r="P431" i="1"/>
  <c r="Q431" i="1"/>
  <c r="P432" i="1"/>
  <c r="Q432" i="1"/>
  <c r="P433" i="1"/>
  <c r="Q433" i="1"/>
  <c r="P434" i="1"/>
  <c r="Q434" i="1"/>
  <c r="P435" i="1"/>
  <c r="Q435" i="1"/>
  <c r="P436" i="1"/>
  <c r="Q436" i="1"/>
  <c r="P437" i="1"/>
  <c r="Q437" i="1"/>
  <c r="P438" i="1"/>
  <c r="Q438" i="1"/>
  <c r="P439" i="1"/>
  <c r="Q439" i="1"/>
  <c r="P440" i="1"/>
  <c r="Q440" i="1"/>
  <c r="P441" i="1"/>
  <c r="Q441" i="1"/>
  <c r="P442" i="1"/>
  <c r="Q442" i="1"/>
  <c r="P443" i="1"/>
  <c r="Q443" i="1"/>
  <c r="P444" i="1"/>
  <c r="Q444" i="1"/>
  <c r="P445" i="1"/>
  <c r="Q445" i="1"/>
  <c r="P446" i="1"/>
  <c r="Q446" i="1"/>
  <c r="P447" i="1"/>
  <c r="Q447" i="1"/>
  <c r="P448" i="1"/>
  <c r="Q448" i="1"/>
  <c r="P449" i="1"/>
  <c r="Q449" i="1"/>
  <c r="P450" i="1"/>
  <c r="Q450" i="1"/>
  <c r="P451" i="1"/>
  <c r="Q451" i="1"/>
  <c r="P452" i="1"/>
  <c r="Q452" i="1"/>
  <c r="P453" i="1"/>
  <c r="Q453" i="1"/>
  <c r="P454" i="1"/>
  <c r="Q454" i="1"/>
  <c r="P455" i="1"/>
  <c r="Q455" i="1"/>
  <c r="P456" i="1"/>
  <c r="Q456" i="1"/>
  <c r="P457" i="1"/>
  <c r="Q457" i="1"/>
  <c r="P458" i="1"/>
  <c r="Q458" i="1"/>
  <c r="P459" i="1"/>
  <c r="Q459" i="1"/>
  <c r="P460" i="1"/>
  <c r="Q460" i="1"/>
  <c r="P461" i="1"/>
  <c r="Q461" i="1"/>
  <c r="P462" i="1"/>
  <c r="Q462" i="1"/>
  <c r="P463" i="1"/>
  <c r="Q463" i="1"/>
  <c r="P464" i="1"/>
  <c r="Q464" i="1"/>
  <c r="P465" i="1"/>
  <c r="Q465" i="1"/>
  <c r="P466" i="1"/>
  <c r="Q466" i="1"/>
  <c r="P467" i="1"/>
  <c r="Q467" i="1"/>
  <c r="P468" i="1"/>
  <c r="Q468" i="1"/>
  <c r="P469" i="1"/>
  <c r="Q469" i="1"/>
  <c r="P470" i="1"/>
  <c r="Q470" i="1"/>
  <c r="P471" i="1"/>
  <c r="Q471" i="1"/>
  <c r="P472" i="1"/>
  <c r="Q472" i="1"/>
  <c r="P473" i="1"/>
  <c r="Q473" i="1"/>
  <c r="P474" i="1"/>
  <c r="Q474" i="1"/>
  <c r="P475" i="1"/>
  <c r="Q475" i="1"/>
  <c r="P476" i="1"/>
  <c r="Q476" i="1"/>
  <c r="P477" i="1"/>
  <c r="Q477" i="1"/>
  <c r="P478" i="1"/>
  <c r="Q478" i="1"/>
  <c r="P479" i="1"/>
  <c r="Q479" i="1"/>
  <c r="P480" i="1"/>
  <c r="Q480" i="1"/>
  <c r="P481" i="1"/>
  <c r="Q481" i="1"/>
  <c r="P482" i="1"/>
  <c r="Q482" i="1"/>
  <c r="P483" i="1"/>
  <c r="Q483" i="1"/>
  <c r="P484" i="1"/>
  <c r="Q484" i="1"/>
  <c r="P485" i="1"/>
  <c r="Q485" i="1"/>
  <c r="P486" i="1"/>
  <c r="Q486" i="1"/>
  <c r="P487" i="1"/>
  <c r="Q487" i="1"/>
  <c r="P488" i="1"/>
  <c r="Q488" i="1"/>
  <c r="P489" i="1"/>
  <c r="Q489" i="1"/>
  <c r="P490" i="1"/>
  <c r="Q490" i="1"/>
  <c r="P491" i="1"/>
  <c r="Q491" i="1"/>
  <c r="P492" i="1"/>
  <c r="Q492" i="1"/>
  <c r="P493" i="1"/>
  <c r="Q493" i="1"/>
  <c r="P494" i="1"/>
  <c r="Q494" i="1"/>
  <c r="P495" i="1"/>
  <c r="Q495" i="1"/>
  <c r="P496" i="1"/>
  <c r="Q496" i="1"/>
  <c r="P497" i="1"/>
  <c r="Q497" i="1"/>
  <c r="P498" i="1"/>
  <c r="Q498" i="1"/>
  <c r="P499" i="1"/>
  <c r="Q499" i="1"/>
  <c r="P500" i="1"/>
  <c r="Q500" i="1"/>
  <c r="P501" i="1"/>
  <c r="Q501" i="1"/>
  <c r="P502" i="1"/>
  <c r="Q502" i="1"/>
  <c r="P503" i="1"/>
  <c r="Q503" i="1"/>
  <c r="P504" i="1"/>
  <c r="Q504" i="1"/>
  <c r="P505" i="1"/>
  <c r="Q505" i="1"/>
  <c r="P506" i="1"/>
  <c r="Q506" i="1"/>
  <c r="P507" i="1"/>
  <c r="Q507" i="1"/>
  <c r="P508" i="1"/>
  <c r="Q508" i="1"/>
  <c r="P509" i="1"/>
  <c r="Q509" i="1"/>
  <c r="P510" i="1"/>
  <c r="Q510" i="1"/>
  <c r="P511" i="1"/>
  <c r="Q511" i="1"/>
  <c r="P512" i="1"/>
  <c r="Q512" i="1"/>
  <c r="P513" i="1"/>
  <c r="Q513" i="1"/>
  <c r="P514" i="1"/>
  <c r="Q514" i="1"/>
  <c r="P515" i="1"/>
  <c r="Q515" i="1"/>
  <c r="P516" i="1"/>
  <c r="Q516" i="1"/>
  <c r="P517" i="1"/>
  <c r="Q517" i="1"/>
  <c r="P518" i="1"/>
  <c r="Q518" i="1"/>
  <c r="P519" i="1"/>
  <c r="Q519" i="1"/>
  <c r="P520" i="1"/>
  <c r="Q520" i="1"/>
  <c r="P521" i="1"/>
  <c r="Q521" i="1"/>
  <c r="P522" i="1"/>
  <c r="Q522" i="1"/>
  <c r="P523" i="1"/>
  <c r="Q523" i="1"/>
  <c r="P524" i="1"/>
  <c r="Q524" i="1"/>
  <c r="P525" i="1"/>
  <c r="Q525" i="1"/>
  <c r="P526" i="1"/>
  <c r="Q526" i="1"/>
  <c r="P527" i="1"/>
  <c r="Q527" i="1"/>
  <c r="P528" i="1"/>
  <c r="Q528" i="1"/>
  <c r="P529" i="1"/>
  <c r="Q529" i="1"/>
  <c r="P530" i="1"/>
  <c r="Q530" i="1"/>
  <c r="P531" i="1"/>
  <c r="Q531" i="1"/>
  <c r="P532" i="1"/>
  <c r="Q532" i="1"/>
  <c r="P533" i="1"/>
  <c r="Q533" i="1"/>
  <c r="P534" i="1"/>
  <c r="Q534" i="1"/>
  <c r="P535" i="1"/>
  <c r="Q535" i="1"/>
  <c r="P536" i="1"/>
  <c r="Q536" i="1"/>
  <c r="P537" i="1"/>
  <c r="Q537" i="1"/>
  <c r="P538" i="1"/>
  <c r="Q538" i="1"/>
  <c r="P539" i="1"/>
  <c r="Q539" i="1"/>
  <c r="P540" i="1"/>
  <c r="Q540" i="1"/>
  <c r="P541" i="1"/>
  <c r="Q541" i="1"/>
  <c r="P542" i="1"/>
  <c r="Q542" i="1"/>
  <c r="P543" i="1"/>
  <c r="Q543" i="1"/>
  <c r="P544" i="1"/>
  <c r="Q544" i="1"/>
  <c r="P545" i="1"/>
  <c r="Q545" i="1"/>
  <c r="P546" i="1"/>
  <c r="Q546" i="1"/>
  <c r="P547" i="1"/>
  <c r="Q547" i="1"/>
  <c r="P548" i="1"/>
  <c r="Q548" i="1"/>
  <c r="P549" i="1"/>
  <c r="Q549" i="1"/>
  <c r="P550" i="1"/>
  <c r="Q550" i="1"/>
  <c r="P551" i="1"/>
  <c r="Q551" i="1"/>
  <c r="P552" i="1"/>
  <c r="Q552" i="1"/>
  <c r="P553" i="1"/>
  <c r="Q553" i="1"/>
  <c r="P554" i="1"/>
  <c r="Q554" i="1"/>
  <c r="P555" i="1"/>
  <c r="Q555" i="1"/>
  <c r="P556" i="1"/>
  <c r="Q556" i="1"/>
  <c r="P557" i="1"/>
  <c r="Q557" i="1"/>
  <c r="P558" i="1"/>
  <c r="Q558" i="1"/>
  <c r="P559" i="1"/>
  <c r="Q559" i="1"/>
  <c r="P560" i="1"/>
  <c r="Q560" i="1"/>
  <c r="P561" i="1"/>
  <c r="Q561" i="1"/>
  <c r="P562" i="1"/>
  <c r="Q562" i="1"/>
  <c r="P563" i="1"/>
  <c r="Q563" i="1"/>
  <c r="P564" i="1"/>
  <c r="Q564" i="1"/>
  <c r="P565" i="1"/>
  <c r="Q565" i="1"/>
  <c r="P566" i="1"/>
  <c r="Q566" i="1"/>
  <c r="P567" i="1"/>
  <c r="Q567" i="1"/>
  <c r="P568" i="1"/>
  <c r="Q568" i="1"/>
  <c r="P569" i="1"/>
  <c r="Q569" i="1"/>
  <c r="P570" i="1"/>
  <c r="Q570" i="1"/>
  <c r="P571" i="1"/>
  <c r="Q571" i="1"/>
  <c r="P572" i="1"/>
  <c r="Q572" i="1"/>
  <c r="P573" i="1"/>
  <c r="Q573" i="1"/>
  <c r="P574" i="1"/>
  <c r="Q574" i="1"/>
  <c r="P575" i="1"/>
  <c r="Q575" i="1"/>
  <c r="P576" i="1"/>
  <c r="Q576" i="1"/>
  <c r="P577" i="1"/>
  <c r="Q577" i="1"/>
  <c r="P578" i="1"/>
  <c r="Q578" i="1"/>
  <c r="P579" i="1"/>
  <c r="Q579" i="1"/>
  <c r="P580" i="1"/>
  <c r="Q580" i="1"/>
  <c r="P581" i="1"/>
  <c r="Q581" i="1"/>
  <c r="P582" i="1"/>
  <c r="Q582" i="1"/>
  <c r="P583" i="1"/>
  <c r="Q583" i="1"/>
  <c r="P584" i="1"/>
  <c r="Q584" i="1"/>
  <c r="P585" i="1"/>
  <c r="Q585" i="1"/>
  <c r="P586" i="1"/>
  <c r="Q586" i="1"/>
  <c r="P587" i="1"/>
  <c r="Q587" i="1"/>
  <c r="P588" i="1"/>
  <c r="Q588" i="1"/>
  <c r="P589" i="1"/>
  <c r="Q589" i="1"/>
  <c r="P590" i="1"/>
  <c r="Q590" i="1"/>
  <c r="P591" i="1"/>
  <c r="Q591" i="1"/>
  <c r="P592" i="1"/>
  <c r="Q592" i="1"/>
  <c r="P593" i="1"/>
  <c r="Q593" i="1"/>
  <c r="P594" i="1"/>
  <c r="Q594" i="1"/>
  <c r="P595" i="1"/>
  <c r="Q595" i="1"/>
  <c r="P596" i="1"/>
  <c r="Q596" i="1"/>
  <c r="P597" i="1"/>
  <c r="Q597" i="1"/>
  <c r="P598" i="1"/>
  <c r="Q598" i="1"/>
  <c r="P599" i="1"/>
  <c r="Q599" i="1"/>
  <c r="P600" i="1"/>
  <c r="Q600" i="1"/>
  <c r="P601" i="1"/>
  <c r="Q601" i="1"/>
  <c r="P602" i="1"/>
  <c r="Q602" i="1"/>
  <c r="P603" i="1"/>
  <c r="Q603" i="1"/>
  <c r="P604" i="1"/>
  <c r="Q604" i="1"/>
  <c r="P605" i="1"/>
  <c r="Q605" i="1"/>
  <c r="P606" i="1"/>
  <c r="Q606" i="1"/>
  <c r="P607" i="1"/>
  <c r="Q607" i="1"/>
  <c r="P608" i="1"/>
  <c r="Q608" i="1"/>
  <c r="P609" i="1"/>
  <c r="Q609" i="1"/>
  <c r="P610" i="1"/>
  <c r="Q610" i="1"/>
  <c r="P611" i="1"/>
  <c r="Q611" i="1"/>
  <c r="P612" i="1"/>
  <c r="Q612" i="1"/>
  <c r="P613" i="1"/>
  <c r="Q613" i="1"/>
  <c r="P614" i="1"/>
  <c r="Q614" i="1"/>
  <c r="P615" i="1"/>
  <c r="Q615" i="1"/>
  <c r="P616" i="1"/>
  <c r="Q616" i="1"/>
  <c r="P617" i="1"/>
  <c r="Q617" i="1"/>
  <c r="P618" i="1"/>
  <c r="Q618" i="1"/>
  <c r="P619" i="1"/>
  <c r="Q619" i="1"/>
  <c r="P620" i="1"/>
  <c r="Q620" i="1"/>
  <c r="P621" i="1"/>
  <c r="Q621" i="1"/>
  <c r="P622" i="1"/>
  <c r="Q622" i="1"/>
  <c r="P623" i="1"/>
  <c r="Q623" i="1"/>
  <c r="P624" i="1"/>
  <c r="Q624" i="1"/>
  <c r="P625" i="1"/>
  <c r="Q625" i="1"/>
  <c r="P626" i="1"/>
  <c r="Q626" i="1"/>
  <c r="P627" i="1"/>
  <c r="Q627" i="1"/>
  <c r="P628" i="1"/>
  <c r="Q628" i="1"/>
  <c r="P629" i="1"/>
  <c r="Q629" i="1"/>
  <c r="P630" i="1"/>
  <c r="Q630" i="1"/>
  <c r="P631" i="1"/>
  <c r="Q631" i="1"/>
  <c r="P632" i="1"/>
  <c r="Q632" i="1"/>
  <c r="P633" i="1"/>
  <c r="Q633" i="1"/>
  <c r="P634" i="1"/>
  <c r="Q634" i="1"/>
  <c r="P635" i="1"/>
  <c r="Q635" i="1"/>
  <c r="P636" i="1"/>
  <c r="Q636" i="1"/>
  <c r="P637" i="1"/>
  <c r="Q637" i="1"/>
  <c r="P638" i="1"/>
  <c r="Q638" i="1"/>
  <c r="P639" i="1"/>
  <c r="Q639" i="1"/>
  <c r="P640" i="1"/>
  <c r="Q640" i="1"/>
  <c r="P641" i="1"/>
  <c r="Q641" i="1"/>
  <c r="P642" i="1"/>
  <c r="Q642" i="1"/>
  <c r="P643" i="1"/>
  <c r="Q643" i="1"/>
  <c r="P644" i="1"/>
  <c r="Q644" i="1"/>
  <c r="P645" i="1"/>
  <c r="Q645" i="1"/>
  <c r="P646" i="1"/>
  <c r="Q646" i="1"/>
  <c r="P647" i="1"/>
  <c r="Q647" i="1"/>
  <c r="P648" i="1"/>
  <c r="Q648" i="1"/>
  <c r="P649" i="1"/>
  <c r="Q649" i="1"/>
  <c r="P650" i="1"/>
  <c r="Q650" i="1"/>
  <c r="P651" i="1"/>
  <c r="Q651" i="1"/>
  <c r="P652" i="1"/>
  <c r="Q652" i="1"/>
  <c r="P653" i="1"/>
  <c r="Q653" i="1"/>
  <c r="P654" i="1"/>
  <c r="Q654" i="1"/>
  <c r="P655" i="1"/>
  <c r="Q655" i="1"/>
  <c r="P656" i="1"/>
  <c r="Q656" i="1"/>
  <c r="P657" i="1"/>
  <c r="Q657" i="1"/>
  <c r="P658" i="1"/>
  <c r="Q658" i="1"/>
  <c r="P659" i="1"/>
  <c r="Q659" i="1"/>
  <c r="P660" i="1"/>
  <c r="Q660" i="1"/>
  <c r="P661" i="1"/>
  <c r="Q661" i="1"/>
  <c r="P662" i="1"/>
  <c r="Q662" i="1"/>
  <c r="P663" i="1"/>
  <c r="Q663" i="1"/>
  <c r="P664" i="1"/>
  <c r="Q664" i="1"/>
  <c r="P665" i="1"/>
  <c r="Q665" i="1"/>
  <c r="P666" i="1"/>
  <c r="Q666" i="1"/>
  <c r="P667" i="1"/>
  <c r="Q667" i="1"/>
  <c r="P668" i="1"/>
  <c r="Q668" i="1"/>
  <c r="P669" i="1"/>
  <c r="Q669" i="1"/>
  <c r="P670" i="1"/>
  <c r="Q670" i="1"/>
  <c r="P671" i="1"/>
  <c r="Q671" i="1"/>
  <c r="P672" i="1"/>
  <c r="Q672" i="1"/>
  <c r="P673" i="1"/>
  <c r="Q673" i="1"/>
  <c r="P674" i="1"/>
  <c r="Q674" i="1"/>
  <c r="P675" i="1"/>
  <c r="Q675" i="1"/>
  <c r="P676" i="1"/>
  <c r="Q676" i="1"/>
  <c r="P677" i="1"/>
  <c r="Q677" i="1"/>
  <c r="P678" i="1"/>
  <c r="Q678" i="1"/>
  <c r="P679" i="1"/>
  <c r="Q679" i="1"/>
  <c r="P680" i="1"/>
  <c r="Q680" i="1"/>
  <c r="P681" i="1"/>
  <c r="Q681" i="1"/>
  <c r="P682" i="1"/>
  <c r="Q682" i="1"/>
  <c r="P683" i="1"/>
  <c r="Q683" i="1"/>
  <c r="P684" i="1"/>
  <c r="Q684" i="1"/>
  <c r="P685" i="1"/>
  <c r="Q685" i="1"/>
  <c r="P686" i="1"/>
  <c r="Q686" i="1"/>
  <c r="P687" i="1"/>
  <c r="Q687" i="1"/>
  <c r="P688" i="1"/>
  <c r="Q688" i="1"/>
  <c r="P689" i="1"/>
  <c r="Q689" i="1"/>
  <c r="P690" i="1"/>
  <c r="Q690" i="1"/>
  <c r="P691" i="1"/>
  <c r="Q691" i="1"/>
  <c r="P692" i="1"/>
  <c r="Q692" i="1"/>
  <c r="P693" i="1"/>
  <c r="Q693" i="1"/>
  <c r="P694" i="1"/>
  <c r="Q694" i="1"/>
  <c r="P695" i="1"/>
  <c r="Q695" i="1"/>
  <c r="P696" i="1"/>
  <c r="Q696" i="1"/>
  <c r="P697" i="1"/>
  <c r="Q697" i="1"/>
  <c r="P698" i="1"/>
  <c r="Q698" i="1"/>
  <c r="P699" i="1"/>
  <c r="Q699" i="1"/>
  <c r="P700" i="1"/>
  <c r="Q700" i="1"/>
  <c r="P701" i="1"/>
  <c r="Q701" i="1"/>
  <c r="P702" i="1"/>
  <c r="Q702" i="1"/>
  <c r="P703" i="1"/>
  <c r="Q703" i="1"/>
  <c r="P704" i="1"/>
  <c r="Q704" i="1"/>
  <c r="P705" i="1"/>
  <c r="Q705" i="1"/>
  <c r="P706" i="1"/>
  <c r="Q706" i="1"/>
  <c r="P707" i="1"/>
  <c r="Q707" i="1"/>
  <c r="P708" i="1"/>
  <c r="Q708" i="1"/>
  <c r="P709" i="1"/>
  <c r="Q709" i="1"/>
  <c r="P710" i="1"/>
  <c r="Q710" i="1"/>
  <c r="P711" i="1"/>
  <c r="Q711" i="1"/>
  <c r="P712" i="1"/>
  <c r="Q712" i="1"/>
  <c r="P713" i="1"/>
  <c r="Q713" i="1"/>
  <c r="P714" i="1"/>
  <c r="Q714" i="1"/>
  <c r="P715" i="1"/>
  <c r="Q715" i="1"/>
  <c r="P716" i="1"/>
  <c r="Q716" i="1"/>
  <c r="P717" i="1"/>
  <c r="Q717" i="1"/>
  <c r="P718" i="1"/>
  <c r="Q718" i="1"/>
  <c r="P719" i="1"/>
  <c r="Q719" i="1"/>
  <c r="P720" i="1"/>
  <c r="Q720" i="1"/>
  <c r="P721" i="1"/>
  <c r="Q721" i="1"/>
  <c r="P722" i="1"/>
  <c r="Q722" i="1"/>
  <c r="P723" i="1"/>
  <c r="Q723" i="1"/>
  <c r="P724" i="1"/>
  <c r="Q724" i="1"/>
  <c r="P725" i="1"/>
  <c r="Q725" i="1"/>
  <c r="P726" i="1"/>
  <c r="Q726" i="1"/>
  <c r="P727" i="1"/>
  <c r="Q727" i="1"/>
  <c r="P728" i="1"/>
  <c r="Q728" i="1"/>
  <c r="P729" i="1"/>
  <c r="Q729" i="1"/>
  <c r="P730" i="1"/>
  <c r="Q730" i="1"/>
  <c r="P731" i="1"/>
  <c r="Q731" i="1"/>
  <c r="P732" i="1"/>
  <c r="Q732" i="1"/>
  <c r="P733" i="1"/>
  <c r="Q733" i="1"/>
  <c r="P734" i="1"/>
  <c r="Q734" i="1"/>
  <c r="P735" i="1"/>
  <c r="Q735" i="1"/>
  <c r="P736" i="1"/>
  <c r="Q736" i="1"/>
  <c r="P737" i="1"/>
  <c r="Q737" i="1"/>
  <c r="P738" i="1"/>
  <c r="Q738" i="1"/>
  <c r="P739" i="1"/>
  <c r="Q739" i="1"/>
  <c r="P740" i="1"/>
  <c r="Q740" i="1"/>
  <c r="P741" i="1"/>
  <c r="Q741" i="1"/>
  <c r="P742" i="1"/>
  <c r="Q742" i="1"/>
  <c r="P743" i="1"/>
  <c r="Q743" i="1"/>
  <c r="P744" i="1"/>
  <c r="Q744" i="1"/>
  <c r="P745" i="1"/>
  <c r="Q745" i="1"/>
  <c r="P746" i="1"/>
  <c r="Q746" i="1"/>
  <c r="P747" i="1"/>
  <c r="Q747" i="1"/>
  <c r="P748" i="1"/>
  <c r="Q748" i="1"/>
  <c r="P749" i="1"/>
  <c r="Q749" i="1"/>
  <c r="P750" i="1"/>
  <c r="Q750" i="1"/>
  <c r="P751" i="1"/>
  <c r="Q751" i="1"/>
  <c r="P752" i="1"/>
  <c r="Q752" i="1"/>
  <c r="P753" i="1"/>
  <c r="Q753" i="1"/>
  <c r="P754" i="1"/>
  <c r="Q754" i="1"/>
  <c r="P755" i="1"/>
  <c r="Q755" i="1"/>
  <c r="P756" i="1"/>
  <c r="Q756" i="1"/>
  <c r="P757" i="1"/>
  <c r="Q757" i="1"/>
  <c r="P758" i="1"/>
  <c r="Q758" i="1"/>
  <c r="P759" i="1"/>
  <c r="Q759" i="1"/>
  <c r="P760" i="1"/>
  <c r="Q760" i="1"/>
  <c r="P761" i="1"/>
  <c r="Q761" i="1"/>
  <c r="P762" i="1"/>
  <c r="Q762" i="1"/>
  <c r="P763" i="1"/>
  <c r="Q763" i="1"/>
  <c r="P764" i="1"/>
  <c r="Q764" i="1"/>
  <c r="P765" i="1"/>
  <c r="Q765" i="1"/>
  <c r="P766" i="1"/>
  <c r="Q766" i="1"/>
  <c r="P767" i="1"/>
  <c r="Q767" i="1"/>
  <c r="P768" i="1"/>
  <c r="Q768" i="1"/>
  <c r="P769" i="1"/>
  <c r="Q769" i="1"/>
  <c r="P770" i="1"/>
  <c r="Q770" i="1"/>
  <c r="P771" i="1"/>
  <c r="Q771" i="1"/>
  <c r="P772" i="1"/>
  <c r="Q772" i="1"/>
  <c r="P773" i="1"/>
  <c r="Q773" i="1"/>
  <c r="P774" i="1"/>
  <c r="Q774" i="1"/>
  <c r="P775" i="1"/>
  <c r="Q775" i="1"/>
  <c r="P776" i="1"/>
  <c r="Q776" i="1"/>
  <c r="P777" i="1"/>
  <c r="Q777" i="1"/>
  <c r="P778" i="1"/>
  <c r="Q778" i="1"/>
  <c r="P779" i="1"/>
  <c r="Q779" i="1"/>
  <c r="P780" i="1"/>
  <c r="Q780" i="1"/>
  <c r="P781" i="1"/>
  <c r="Q781" i="1"/>
  <c r="P782" i="1"/>
  <c r="Q782" i="1"/>
  <c r="P783" i="1"/>
  <c r="Q783" i="1"/>
  <c r="P784" i="1"/>
  <c r="Q784" i="1"/>
  <c r="P785" i="1"/>
  <c r="Q785" i="1"/>
  <c r="P786" i="1"/>
  <c r="Q786" i="1"/>
  <c r="P787" i="1"/>
  <c r="Q787" i="1"/>
  <c r="P788" i="1"/>
  <c r="Q788" i="1"/>
  <c r="P789" i="1"/>
  <c r="Q789" i="1"/>
  <c r="P790" i="1"/>
  <c r="Q790" i="1"/>
  <c r="P791" i="1"/>
  <c r="Q791" i="1"/>
  <c r="P792" i="1"/>
  <c r="Q792" i="1"/>
  <c r="P793" i="1"/>
  <c r="Q793" i="1"/>
  <c r="P794" i="1"/>
  <c r="Q794" i="1"/>
  <c r="P795" i="1"/>
  <c r="Q795" i="1"/>
  <c r="P796" i="1"/>
  <c r="Q796" i="1"/>
  <c r="P797" i="1"/>
  <c r="Q797" i="1"/>
  <c r="P798" i="1"/>
  <c r="Q798" i="1"/>
  <c r="P799" i="1"/>
  <c r="Q799" i="1"/>
  <c r="P800" i="1"/>
  <c r="Q800" i="1"/>
  <c r="P801" i="1"/>
  <c r="Q801" i="1"/>
  <c r="P802" i="1"/>
  <c r="Q802" i="1"/>
  <c r="P803" i="1"/>
  <c r="Q803" i="1"/>
  <c r="P804" i="1"/>
  <c r="Q804" i="1"/>
  <c r="P805" i="1"/>
  <c r="Q805" i="1"/>
  <c r="P806" i="1"/>
  <c r="Q806" i="1"/>
  <c r="P807" i="1"/>
  <c r="Q807" i="1"/>
  <c r="P808" i="1"/>
  <c r="Q808" i="1"/>
  <c r="P809" i="1"/>
  <c r="Q809" i="1"/>
  <c r="P810" i="1"/>
  <c r="Q810" i="1"/>
  <c r="P811" i="1"/>
  <c r="Q811" i="1"/>
  <c r="P812" i="1"/>
  <c r="Q812" i="1"/>
  <c r="P813" i="1"/>
  <c r="Q813" i="1"/>
  <c r="P814" i="1"/>
  <c r="Q814" i="1"/>
  <c r="P815" i="1"/>
  <c r="Q815" i="1"/>
  <c r="P816" i="1"/>
  <c r="Q816" i="1"/>
  <c r="P817" i="1"/>
  <c r="Q817" i="1"/>
  <c r="P818" i="1"/>
  <c r="Q818" i="1"/>
  <c r="P819" i="1"/>
  <c r="Q819" i="1"/>
  <c r="P820" i="1"/>
  <c r="Q820" i="1"/>
  <c r="P821" i="1"/>
  <c r="Q821" i="1"/>
  <c r="P822" i="1"/>
  <c r="Q822" i="1"/>
  <c r="P823" i="1"/>
  <c r="Q823" i="1"/>
  <c r="P824" i="1"/>
  <c r="Q824" i="1"/>
  <c r="P825" i="1"/>
  <c r="Q825" i="1"/>
  <c r="P826" i="1"/>
  <c r="Q826" i="1"/>
  <c r="P827" i="1"/>
  <c r="Q827" i="1"/>
  <c r="P828" i="1"/>
  <c r="Q828" i="1"/>
  <c r="P829" i="1"/>
  <c r="Q829" i="1"/>
  <c r="P830" i="1"/>
  <c r="Q830" i="1"/>
  <c r="P831" i="1"/>
  <c r="Q831" i="1"/>
  <c r="P832" i="1"/>
  <c r="Q832" i="1"/>
  <c r="P833" i="1"/>
  <c r="Q833" i="1"/>
  <c r="P834" i="1"/>
  <c r="Q834" i="1"/>
  <c r="P835" i="1"/>
  <c r="Q835" i="1"/>
  <c r="P836" i="1"/>
  <c r="Q836" i="1"/>
  <c r="P837" i="1"/>
  <c r="Q837" i="1"/>
  <c r="P838" i="1"/>
  <c r="Q838" i="1"/>
  <c r="P839" i="1"/>
  <c r="Q839" i="1"/>
  <c r="P840" i="1"/>
  <c r="Q840" i="1"/>
  <c r="P841" i="1"/>
  <c r="Q841" i="1"/>
  <c r="P842" i="1"/>
  <c r="Q842" i="1"/>
  <c r="P843" i="1"/>
  <c r="Q843" i="1"/>
  <c r="P844" i="1"/>
  <c r="Q844" i="1"/>
  <c r="P845" i="1"/>
  <c r="Q845" i="1"/>
  <c r="P846" i="1"/>
  <c r="Q846" i="1"/>
  <c r="P847" i="1"/>
  <c r="Q847" i="1"/>
  <c r="P848" i="1"/>
  <c r="Q848" i="1"/>
  <c r="P849" i="1"/>
  <c r="Q849" i="1"/>
  <c r="P850" i="1"/>
  <c r="Q850" i="1"/>
  <c r="P851" i="1"/>
  <c r="Q851" i="1"/>
  <c r="P852" i="1"/>
  <c r="Q852" i="1"/>
  <c r="P853" i="1"/>
  <c r="Q853" i="1"/>
  <c r="P854" i="1"/>
  <c r="Q854" i="1"/>
  <c r="P855" i="1"/>
  <c r="Q855" i="1"/>
  <c r="P856" i="1"/>
  <c r="Q856" i="1"/>
  <c r="P857" i="1"/>
  <c r="Q857" i="1"/>
  <c r="P858" i="1"/>
  <c r="Q858" i="1"/>
  <c r="P859" i="1"/>
  <c r="Q859" i="1"/>
  <c r="P860" i="1"/>
  <c r="Q860" i="1"/>
  <c r="P861" i="1"/>
  <c r="Q861" i="1"/>
  <c r="P862" i="1"/>
  <c r="Q862" i="1"/>
  <c r="P863" i="1"/>
  <c r="Q863" i="1"/>
  <c r="P864" i="1"/>
  <c r="Q864" i="1"/>
  <c r="P865" i="1"/>
  <c r="Q865" i="1"/>
  <c r="P866" i="1"/>
  <c r="Q866" i="1"/>
  <c r="P867" i="1"/>
  <c r="Q867" i="1"/>
  <c r="P868" i="1"/>
  <c r="Q868" i="1"/>
  <c r="P869" i="1"/>
  <c r="Q869" i="1"/>
  <c r="P870" i="1"/>
  <c r="Q870" i="1"/>
  <c r="P871" i="1"/>
  <c r="Q871" i="1"/>
  <c r="P872" i="1"/>
  <c r="Q872" i="1"/>
  <c r="P873" i="1"/>
  <c r="Q873" i="1"/>
  <c r="P874" i="1"/>
  <c r="Q874" i="1"/>
  <c r="P875" i="1"/>
  <c r="Q875" i="1"/>
  <c r="P876" i="1"/>
  <c r="Q876" i="1"/>
  <c r="P877" i="1"/>
  <c r="Q877" i="1"/>
  <c r="P878" i="1"/>
  <c r="Q878" i="1"/>
  <c r="P879" i="1"/>
  <c r="Q879" i="1"/>
  <c r="P880" i="1"/>
  <c r="Q880" i="1"/>
  <c r="P881" i="1"/>
  <c r="Q881" i="1"/>
  <c r="P882" i="1"/>
  <c r="Q882" i="1"/>
  <c r="P883" i="1"/>
  <c r="Q883" i="1"/>
  <c r="P884" i="1"/>
  <c r="Q884" i="1"/>
  <c r="P885" i="1"/>
  <c r="Q885" i="1"/>
  <c r="P886" i="1"/>
  <c r="Q886" i="1"/>
  <c r="P887" i="1"/>
  <c r="Q887" i="1"/>
  <c r="P888" i="1"/>
  <c r="Q888" i="1"/>
  <c r="P889" i="1"/>
  <c r="Q889" i="1"/>
  <c r="P890" i="1"/>
  <c r="Q890" i="1"/>
  <c r="P891" i="1"/>
  <c r="Q891" i="1"/>
  <c r="P892" i="1"/>
  <c r="Q892" i="1"/>
  <c r="P893" i="1"/>
  <c r="Q893" i="1"/>
  <c r="P894" i="1"/>
  <c r="Q894" i="1"/>
  <c r="P895" i="1"/>
  <c r="Q895" i="1"/>
  <c r="P896" i="1"/>
  <c r="Q896" i="1"/>
  <c r="P897" i="1"/>
  <c r="Q897" i="1"/>
  <c r="P898" i="1"/>
  <c r="Q898" i="1"/>
  <c r="P899" i="1"/>
  <c r="Q899" i="1"/>
  <c r="P900" i="1"/>
  <c r="Q900" i="1"/>
  <c r="P901" i="1"/>
  <c r="Q901" i="1"/>
  <c r="P902" i="1"/>
  <c r="Q902" i="1"/>
  <c r="P903" i="1"/>
  <c r="Q903" i="1"/>
  <c r="P904" i="1"/>
  <c r="Q904" i="1"/>
  <c r="P905" i="1"/>
  <c r="Q905" i="1"/>
  <c r="P906" i="1"/>
  <c r="Q906" i="1"/>
  <c r="P907" i="1"/>
  <c r="Q907" i="1"/>
  <c r="P908" i="1"/>
  <c r="Q908" i="1"/>
  <c r="P909" i="1"/>
  <c r="Q909" i="1"/>
  <c r="P910" i="1"/>
  <c r="Q910" i="1"/>
  <c r="P911" i="1"/>
  <c r="Q911" i="1"/>
  <c r="P912" i="1"/>
  <c r="Q912" i="1"/>
  <c r="P913" i="1"/>
  <c r="Q913" i="1"/>
  <c r="P914" i="1"/>
  <c r="Q914" i="1"/>
  <c r="P915" i="1"/>
  <c r="Q915" i="1"/>
  <c r="P916" i="1"/>
  <c r="Q916" i="1"/>
  <c r="P917" i="1"/>
  <c r="Q917" i="1"/>
  <c r="P918" i="1"/>
  <c r="Q918" i="1"/>
  <c r="P919" i="1"/>
  <c r="Q919" i="1"/>
  <c r="P920" i="1"/>
  <c r="Q920" i="1"/>
  <c r="P921" i="1"/>
  <c r="Q921" i="1"/>
  <c r="P922" i="1"/>
  <c r="Q922" i="1"/>
  <c r="P923" i="1"/>
  <c r="Q923" i="1"/>
  <c r="P924" i="1"/>
  <c r="Q924" i="1"/>
  <c r="P925" i="1"/>
  <c r="Q925" i="1"/>
  <c r="P926" i="1"/>
  <c r="Q926" i="1"/>
  <c r="P927" i="1"/>
  <c r="Q927" i="1"/>
  <c r="P928" i="1"/>
  <c r="Q928" i="1"/>
  <c r="P929" i="1"/>
  <c r="Q929" i="1"/>
  <c r="P930" i="1"/>
  <c r="Q930" i="1"/>
  <c r="P931" i="1"/>
  <c r="Q931" i="1"/>
  <c r="P932" i="1"/>
  <c r="Q932" i="1"/>
  <c r="P933" i="1"/>
  <c r="Q933" i="1"/>
  <c r="P934" i="1"/>
  <c r="Q934" i="1"/>
  <c r="P935" i="1"/>
  <c r="Q935" i="1"/>
  <c r="P936" i="1"/>
  <c r="Q936" i="1"/>
  <c r="P937" i="1"/>
  <c r="Q937" i="1"/>
  <c r="P938" i="1"/>
  <c r="Q938" i="1"/>
  <c r="P939" i="1"/>
  <c r="Q939" i="1"/>
  <c r="P940" i="1"/>
  <c r="Q940" i="1"/>
  <c r="P941" i="1"/>
  <c r="Q941" i="1"/>
  <c r="P942" i="1"/>
  <c r="Q942" i="1"/>
  <c r="P943" i="1"/>
  <c r="Q943" i="1"/>
  <c r="P944" i="1"/>
  <c r="Q944" i="1"/>
  <c r="P945" i="1"/>
  <c r="Q945" i="1"/>
  <c r="P946" i="1"/>
  <c r="Q946" i="1"/>
  <c r="P947" i="1"/>
  <c r="Q947" i="1"/>
  <c r="P948" i="1"/>
  <c r="Q948" i="1"/>
  <c r="P949" i="1"/>
  <c r="Q949" i="1"/>
  <c r="P950" i="1"/>
  <c r="Q950" i="1"/>
  <c r="P951" i="1"/>
  <c r="Q951" i="1"/>
  <c r="P952" i="1"/>
  <c r="Q952" i="1"/>
  <c r="P953" i="1"/>
  <c r="Q953" i="1"/>
  <c r="P954" i="1"/>
  <c r="Q954" i="1"/>
  <c r="P955" i="1"/>
  <c r="Q955" i="1"/>
  <c r="P956" i="1"/>
  <c r="Q956" i="1"/>
  <c r="P957" i="1"/>
  <c r="Q957" i="1"/>
  <c r="P958" i="1"/>
  <c r="Q958" i="1"/>
  <c r="P959" i="1"/>
  <c r="Q959" i="1"/>
  <c r="P960" i="1"/>
  <c r="Q960" i="1"/>
  <c r="P961" i="1"/>
  <c r="Q961" i="1"/>
  <c r="P962" i="1"/>
  <c r="Q962" i="1"/>
  <c r="P963" i="1"/>
  <c r="Q963" i="1"/>
  <c r="P964" i="1"/>
  <c r="Q964" i="1"/>
  <c r="P965" i="1"/>
  <c r="Q965" i="1"/>
  <c r="P966" i="1"/>
  <c r="Q966" i="1"/>
  <c r="P967" i="1"/>
  <c r="Q967" i="1"/>
  <c r="P968" i="1"/>
  <c r="Q968" i="1"/>
  <c r="P969" i="1"/>
  <c r="Q969" i="1"/>
  <c r="P970" i="1"/>
  <c r="Q970" i="1"/>
  <c r="P971" i="1"/>
  <c r="Q971" i="1"/>
  <c r="P972" i="1"/>
  <c r="Q972" i="1"/>
  <c r="P973" i="1"/>
  <c r="Q973" i="1"/>
  <c r="P974" i="1"/>
  <c r="Q974" i="1"/>
  <c r="P975" i="1"/>
  <c r="Q975" i="1"/>
  <c r="P976" i="1"/>
  <c r="Q976" i="1"/>
  <c r="P977" i="1"/>
  <c r="Q977" i="1"/>
  <c r="P978" i="1"/>
  <c r="Q978" i="1"/>
  <c r="P979" i="1"/>
  <c r="Q979" i="1"/>
  <c r="P980" i="1"/>
  <c r="Q980" i="1"/>
  <c r="P981" i="1"/>
  <c r="Q981" i="1"/>
  <c r="P982" i="1"/>
  <c r="Q982" i="1"/>
  <c r="P983" i="1"/>
  <c r="Q983" i="1"/>
  <c r="P984" i="1"/>
  <c r="Q984" i="1"/>
  <c r="P985" i="1"/>
  <c r="Q985" i="1"/>
  <c r="P986" i="1"/>
  <c r="Q986" i="1"/>
  <c r="P987" i="1"/>
  <c r="Q987" i="1"/>
  <c r="P988" i="1"/>
  <c r="Q988" i="1"/>
  <c r="P989" i="1"/>
  <c r="Q989" i="1"/>
  <c r="P990" i="1"/>
  <c r="Q990" i="1"/>
  <c r="P991" i="1"/>
  <c r="Q991" i="1"/>
  <c r="P992" i="1"/>
  <c r="Q992" i="1"/>
  <c r="P993" i="1"/>
  <c r="Q993" i="1"/>
  <c r="P994" i="1"/>
  <c r="Q994" i="1"/>
  <c r="P995" i="1"/>
  <c r="Q995" i="1"/>
  <c r="P996" i="1"/>
  <c r="Q996" i="1"/>
  <c r="P997" i="1"/>
  <c r="Q997" i="1"/>
  <c r="P998" i="1"/>
  <c r="Q998" i="1"/>
  <c r="P999" i="1"/>
  <c r="Q999" i="1"/>
  <c r="P1000" i="1"/>
  <c r="Q1000" i="1"/>
  <c r="P1001" i="1"/>
  <c r="Q1001" i="1"/>
  <c r="P1002" i="1"/>
  <c r="Q1002" i="1"/>
  <c r="P1003" i="1"/>
  <c r="Q1003" i="1"/>
  <c r="P1004" i="1"/>
  <c r="Q1004" i="1"/>
  <c r="P1005" i="1"/>
  <c r="Q1005" i="1"/>
  <c r="P1006" i="1"/>
  <c r="Q1006" i="1"/>
  <c r="P1007" i="1"/>
  <c r="Q1007" i="1"/>
  <c r="P1008" i="1"/>
  <c r="Q1008" i="1"/>
  <c r="P1009" i="1"/>
  <c r="Q1009" i="1"/>
  <c r="P1010" i="1"/>
  <c r="Q1010" i="1"/>
  <c r="P1011" i="1"/>
  <c r="Q1011" i="1"/>
  <c r="P1012" i="1"/>
  <c r="Q1012" i="1"/>
  <c r="P1013" i="1"/>
  <c r="Q1013" i="1"/>
  <c r="P1014" i="1"/>
  <c r="Q1014" i="1"/>
  <c r="P1015" i="1"/>
  <c r="Q1015" i="1"/>
  <c r="P1016" i="1"/>
  <c r="Q1016" i="1"/>
  <c r="P1017" i="1"/>
  <c r="Q1017" i="1"/>
  <c r="P1018" i="1"/>
  <c r="Q1018" i="1"/>
  <c r="P1019" i="1"/>
  <c r="Q1019" i="1"/>
  <c r="P1020" i="1"/>
  <c r="Q1020" i="1"/>
  <c r="P1021" i="1"/>
  <c r="Q1021" i="1"/>
  <c r="P1022" i="1"/>
  <c r="Q1022" i="1"/>
  <c r="P1023" i="1"/>
  <c r="Q1023" i="1"/>
  <c r="P1024" i="1"/>
  <c r="Q1024" i="1"/>
  <c r="P1025" i="1"/>
  <c r="Q1025" i="1"/>
  <c r="P1026" i="1"/>
  <c r="Q1026" i="1"/>
  <c r="P1027" i="1"/>
  <c r="Q1027" i="1"/>
  <c r="P1028" i="1"/>
  <c r="Q1028" i="1"/>
  <c r="P1029" i="1"/>
  <c r="Q1029" i="1"/>
  <c r="P1030" i="1"/>
  <c r="Q1030" i="1"/>
  <c r="P1031" i="1"/>
  <c r="Q1031" i="1"/>
  <c r="P1032" i="1"/>
  <c r="Q1032" i="1"/>
  <c r="P1033" i="1"/>
  <c r="Q1033" i="1"/>
  <c r="P1034" i="1"/>
  <c r="Q1034" i="1"/>
  <c r="P1035" i="1"/>
  <c r="Q1035" i="1"/>
  <c r="P1036" i="1"/>
  <c r="Q1036" i="1"/>
  <c r="P1037" i="1"/>
  <c r="Q1037" i="1"/>
  <c r="P1038" i="1"/>
  <c r="Q1038" i="1"/>
  <c r="P1039" i="1"/>
  <c r="Q1039" i="1"/>
  <c r="P1040" i="1"/>
  <c r="Q1040" i="1"/>
  <c r="P1041" i="1"/>
  <c r="Q1041" i="1"/>
  <c r="P1042" i="1"/>
  <c r="Q1042" i="1"/>
  <c r="P1043" i="1"/>
  <c r="Q1043" i="1"/>
  <c r="P1044" i="1"/>
  <c r="Q1044" i="1"/>
  <c r="P1045" i="1"/>
  <c r="Q1045" i="1"/>
  <c r="P1046" i="1"/>
  <c r="Q1046" i="1"/>
  <c r="P1047" i="1"/>
  <c r="Q1047" i="1"/>
  <c r="P1048" i="1"/>
  <c r="Q1048" i="1"/>
  <c r="P1049" i="1"/>
  <c r="Q1049" i="1"/>
  <c r="P1050" i="1"/>
  <c r="Q1050" i="1"/>
  <c r="P1051" i="1"/>
  <c r="Q1051" i="1"/>
  <c r="P1052" i="1"/>
  <c r="Q1052" i="1"/>
  <c r="P1053" i="1"/>
  <c r="Q1053" i="1"/>
  <c r="P1054" i="1"/>
  <c r="Q1054" i="1"/>
  <c r="P1055" i="1"/>
  <c r="Q1055" i="1"/>
  <c r="P1056" i="1"/>
  <c r="Q1056" i="1"/>
  <c r="P1057" i="1"/>
  <c r="Q1057" i="1"/>
  <c r="P1058" i="1"/>
  <c r="Q1058" i="1"/>
  <c r="P1059" i="1"/>
  <c r="Q1059" i="1"/>
  <c r="P1060" i="1"/>
  <c r="Q1060" i="1"/>
  <c r="P1061" i="1"/>
  <c r="Q1061" i="1"/>
  <c r="P1062" i="1"/>
  <c r="Q1062" i="1"/>
  <c r="P1063" i="1"/>
  <c r="Q1063" i="1"/>
  <c r="P1064" i="1"/>
  <c r="Q1064" i="1"/>
  <c r="P1065" i="1"/>
  <c r="Q1065" i="1"/>
  <c r="P1066" i="1"/>
  <c r="Q1066" i="1"/>
  <c r="P1067" i="1"/>
  <c r="Q1067" i="1"/>
  <c r="P1068" i="1"/>
  <c r="Q1068" i="1"/>
  <c r="P1069" i="1"/>
  <c r="Q1069" i="1"/>
  <c r="P1070" i="1"/>
  <c r="Q1070" i="1"/>
  <c r="P1071" i="1"/>
  <c r="Q1071" i="1"/>
  <c r="P1072" i="1"/>
  <c r="Q1072" i="1"/>
  <c r="P1073" i="1"/>
  <c r="Q1073" i="1"/>
  <c r="P1074" i="1"/>
  <c r="Q1074" i="1"/>
  <c r="P1075" i="1"/>
  <c r="Q1075" i="1"/>
  <c r="P1076" i="1"/>
  <c r="Q1076" i="1"/>
  <c r="P1077" i="1"/>
  <c r="Q1077" i="1"/>
  <c r="P1078" i="1"/>
  <c r="Q1078" i="1"/>
  <c r="P1079" i="1"/>
  <c r="Q1079" i="1"/>
  <c r="P1080" i="1"/>
  <c r="Q1080" i="1"/>
  <c r="P1081" i="1"/>
  <c r="Q1081" i="1"/>
  <c r="P1082" i="1"/>
  <c r="Q1082" i="1"/>
  <c r="P1083" i="1"/>
  <c r="Q1083" i="1"/>
  <c r="P1084" i="1"/>
  <c r="Q1084" i="1"/>
  <c r="P1085" i="1"/>
  <c r="Q1085" i="1"/>
  <c r="P1086" i="1"/>
  <c r="Q1086" i="1"/>
  <c r="P1087" i="1"/>
  <c r="Q1087" i="1"/>
  <c r="P1088" i="1"/>
  <c r="Q1088" i="1"/>
  <c r="P1089" i="1"/>
  <c r="Q1089" i="1"/>
  <c r="P1090" i="1"/>
  <c r="Q1090" i="1"/>
  <c r="P1091" i="1"/>
  <c r="Q1091" i="1"/>
  <c r="P1092" i="1"/>
  <c r="Q1092" i="1"/>
  <c r="P1093" i="1"/>
  <c r="Q1093" i="1"/>
  <c r="P1094" i="1"/>
  <c r="Q1094" i="1"/>
  <c r="P1095" i="1"/>
  <c r="Q1095" i="1"/>
  <c r="P1096" i="1"/>
  <c r="Q1096" i="1"/>
  <c r="P1097" i="1"/>
  <c r="Q1097" i="1"/>
  <c r="P1098" i="1"/>
  <c r="Q1098" i="1"/>
  <c r="P1099" i="1"/>
  <c r="Q1099" i="1"/>
  <c r="P1100" i="1"/>
  <c r="Q1100" i="1"/>
  <c r="P1101" i="1"/>
  <c r="Q1101" i="1"/>
  <c r="P1102" i="1"/>
  <c r="Q1102" i="1"/>
  <c r="P1103" i="1"/>
  <c r="Q1103" i="1"/>
  <c r="P1104" i="1"/>
  <c r="Q1104" i="1"/>
  <c r="P1105" i="1"/>
  <c r="Q1105" i="1"/>
  <c r="P1106" i="1"/>
  <c r="Q1106" i="1"/>
  <c r="P1107" i="1"/>
  <c r="Q1107" i="1"/>
  <c r="P1108" i="1"/>
  <c r="Q1108" i="1"/>
  <c r="P1109" i="1"/>
  <c r="Q1109" i="1"/>
  <c r="P1110" i="1"/>
  <c r="Q1110" i="1"/>
  <c r="P1111" i="1"/>
  <c r="Q1111" i="1"/>
  <c r="P1112" i="1"/>
  <c r="Q1112" i="1"/>
  <c r="P1113" i="1"/>
  <c r="Q1113" i="1"/>
  <c r="P1114" i="1"/>
  <c r="Q1114" i="1"/>
  <c r="P1115" i="1"/>
  <c r="Q1115" i="1"/>
  <c r="P1116" i="1"/>
  <c r="Q1116" i="1"/>
  <c r="P1117" i="1"/>
  <c r="Q1117" i="1"/>
  <c r="P1118" i="1"/>
  <c r="Q1118" i="1"/>
  <c r="P1119" i="1"/>
  <c r="Q1119" i="1"/>
  <c r="P1120" i="1"/>
  <c r="Q1120" i="1"/>
  <c r="P1121" i="1"/>
  <c r="Q1121" i="1"/>
  <c r="P1122" i="1"/>
  <c r="Q1122" i="1"/>
  <c r="P1123" i="1"/>
  <c r="Q1123" i="1"/>
  <c r="P1124" i="1"/>
  <c r="Q1124" i="1"/>
  <c r="P1125" i="1"/>
  <c r="Q1125" i="1"/>
  <c r="P1126" i="1"/>
  <c r="Q1126" i="1"/>
  <c r="P1127" i="1"/>
  <c r="Q1127" i="1"/>
  <c r="P1128" i="1"/>
  <c r="Q1128" i="1"/>
  <c r="P1129" i="1"/>
  <c r="Q1129" i="1"/>
  <c r="P1130" i="1"/>
  <c r="Q1130" i="1"/>
  <c r="P1131" i="1"/>
  <c r="Q1131" i="1"/>
  <c r="P1132" i="1"/>
  <c r="Q1132" i="1"/>
  <c r="P1133" i="1"/>
  <c r="Q1133" i="1"/>
  <c r="P1134" i="1"/>
  <c r="Q1134" i="1"/>
  <c r="P1135" i="1"/>
  <c r="Q1135" i="1"/>
  <c r="P1136" i="1"/>
  <c r="Q1136" i="1"/>
  <c r="P1137" i="1"/>
  <c r="Q1137" i="1"/>
  <c r="P1138" i="1"/>
  <c r="Q1138" i="1"/>
  <c r="P1139" i="1"/>
  <c r="Q1139" i="1"/>
  <c r="P1140" i="1"/>
  <c r="Q1140" i="1"/>
  <c r="P1141" i="1"/>
  <c r="Q1141" i="1"/>
  <c r="P1142" i="1"/>
  <c r="Q1142" i="1"/>
  <c r="P1143" i="1"/>
  <c r="Q1143" i="1"/>
  <c r="P1144" i="1"/>
  <c r="Q1144" i="1"/>
  <c r="P1145" i="1"/>
  <c r="Q1145" i="1"/>
  <c r="P1146" i="1"/>
  <c r="Q1146" i="1"/>
  <c r="P1147" i="1"/>
  <c r="Q1147" i="1"/>
  <c r="P1148" i="1"/>
  <c r="Q1148" i="1"/>
  <c r="P1149" i="1"/>
  <c r="Q1149" i="1"/>
  <c r="P1150" i="1"/>
  <c r="Q1150" i="1"/>
  <c r="P1151" i="1"/>
  <c r="Q1151" i="1"/>
  <c r="P1152" i="1"/>
  <c r="Q1152" i="1"/>
  <c r="P1153" i="1"/>
  <c r="Q1153" i="1"/>
  <c r="P1154" i="1"/>
  <c r="Q1154" i="1"/>
  <c r="P1155" i="1"/>
  <c r="Q1155" i="1"/>
  <c r="P1156" i="1"/>
  <c r="Q1156" i="1"/>
  <c r="P1157" i="1"/>
  <c r="Q1157" i="1"/>
  <c r="P1158" i="1"/>
  <c r="Q1158" i="1"/>
  <c r="P1159" i="1"/>
  <c r="Q1159" i="1"/>
  <c r="P1160" i="1"/>
  <c r="Q1160" i="1"/>
  <c r="P1161" i="1"/>
  <c r="Q1161" i="1"/>
  <c r="P1162" i="1"/>
  <c r="Q1162" i="1"/>
  <c r="P1163" i="1"/>
  <c r="Q1163" i="1"/>
  <c r="P1164" i="1"/>
  <c r="Q1164" i="1"/>
  <c r="P1165" i="1"/>
  <c r="Q1165" i="1"/>
  <c r="P1166" i="1"/>
  <c r="Q1166" i="1"/>
  <c r="P1167" i="1"/>
  <c r="Q1167" i="1"/>
  <c r="P1168" i="1"/>
  <c r="Q1168" i="1"/>
  <c r="P1169" i="1"/>
  <c r="Q1169" i="1"/>
  <c r="P1170" i="1"/>
  <c r="Q1170" i="1"/>
  <c r="P1171" i="1"/>
  <c r="Q1171" i="1"/>
  <c r="P1172" i="1"/>
  <c r="Q1172" i="1"/>
  <c r="P1173" i="1"/>
  <c r="Q1173" i="1"/>
  <c r="P1174" i="1"/>
  <c r="Q1174" i="1"/>
  <c r="P1175" i="1"/>
  <c r="Q1175" i="1"/>
  <c r="P1176" i="1"/>
  <c r="Q1176" i="1"/>
  <c r="P1177" i="1"/>
  <c r="Q1177" i="1"/>
  <c r="P1178" i="1"/>
  <c r="Q1178" i="1"/>
  <c r="P1179" i="1"/>
  <c r="Q1179" i="1"/>
  <c r="P1180" i="1"/>
  <c r="Q1180" i="1"/>
  <c r="P1181" i="1"/>
  <c r="Q1181" i="1"/>
  <c r="P1182" i="1"/>
  <c r="Q1182" i="1"/>
  <c r="P1183" i="1"/>
  <c r="Q1183" i="1"/>
  <c r="P1184" i="1"/>
  <c r="Q1184" i="1"/>
  <c r="P1185" i="1"/>
  <c r="Q1185" i="1"/>
  <c r="P1186" i="1"/>
  <c r="Q1186" i="1"/>
  <c r="P1187" i="1"/>
  <c r="Q1187" i="1"/>
  <c r="P1188" i="1"/>
  <c r="Q1188" i="1"/>
  <c r="P1189" i="1"/>
  <c r="Q1189" i="1"/>
  <c r="P1190" i="1"/>
  <c r="Q1190" i="1"/>
  <c r="P1191" i="1"/>
  <c r="Q1191" i="1"/>
  <c r="P1192" i="1"/>
  <c r="Q1192" i="1"/>
  <c r="P1193" i="1"/>
  <c r="Q1193" i="1"/>
  <c r="P1194" i="1"/>
  <c r="Q1194" i="1"/>
  <c r="P1195" i="1"/>
  <c r="Q1195" i="1"/>
  <c r="P1196" i="1"/>
  <c r="Q1196" i="1"/>
  <c r="P1197" i="1"/>
  <c r="Q1197" i="1"/>
  <c r="P1198" i="1"/>
  <c r="Q1198" i="1"/>
  <c r="P1199" i="1"/>
  <c r="Q1199" i="1"/>
  <c r="P1200" i="1"/>
  <c r="Q1200" i="1"/>
  <c r="P1201" i="1"/>
  <c r="Q1201" i="1"/>
  <c r="P1202" i="1"/>
  <c r="Q1202" i="1"/>
  <c r="P1203" i="1"/>
  <c r="Q1203" i="1"/>
  <c r="P1204" i="1"/>
  <c r="Q1204" i="1"/>
  <c r="P1205" i="1"/>
  <c r="Q1205" i="1"/>
  <c r="P1206" i="1"/>
  <c r="Q1206" i="1"/>
  <c r="P1207" i="1"/>
  <c r="Q1207" i="1"/>
  <c r="P1208" i="1"/>
  <c r="Q1208" i="1"/>
  <c r="P1209" i="1"/>
  <c r="Q1209" i="1"/>
  <c r="P1210" i="1"/>
  <c r="Q1210" i="1"/>
  <c r="P1211" i="1"/>
  <c r="Q1211" i="1"/>
  <c r="P1212" i="1"/>
  <c r="Q1212" i="1"/>
  <c r="P1213" i="1"/>
  <c r="Q1213" i="1"/>
  <c r="P1214" i="1"/>
  <c r="Q1214" i="1"/>
  <c r="P1215" i="1"/>
  <c r="Q1215" i="1"/>
  <c r="P1216" i="1"/>
  <c r="Q1216" i="1"/>
  <c r="P1217" i="1"/>
  <c r="Q1217" i="1"/>
  <c r="P1218" i="1"/>
  <c r="Q1218" i="1"/>
  <c r="P1219" i="1"/>
  <c r="Q1219" i="1"/>
  <c r="P1220" i="1"/>
  <c r="Q1220" i="1"/>
  <c r="P1221" i="1"/>
  <c r="Q1221" i="1"/>
  <c r="P1222" i="1"/>
  <c r="Q1222" i="1"/>
  <c r="P1223" i="1"/>
  <c r="Q1223" i="1"/>
  <c r="P1224" i="1"/>
  <c r="Q1224" i="1"/>
  <c r="P1225" i="1"/>
  <c r="Q1225" i="1"/>
  <c r="P1226" i="1"/>
  <c r="Q1226" i="1"/>
  <c r="P1227" i="1"/>
  <c r="Q1227" i="1"/>
  <c r="P1228" i="1"/>
  <c r="Q1228" i="1"/>
  <c r="P1229" i="1"/>
  <c r="Q1229" i="1"/>
  <c r="P1230" i="1"/>
  <c r="Q1230" i="1"/>
  <c r="P1231" i="1"/>
  <c r="Q1231" i="1"/>
  <c r="P1232" i="1"/>
  <c r="Q1232" i="1"/>
  <c r="P1233" i="1"/>
  <c r="Q1233" i="1"/>
  <c r="Y5" i="12" l="1"/>
</calcChain>
</file>

<file path=xl/sharedStrings.xml><?xml version="1.0" encoding="utf-8"?>
<sst xmlns="http://schemas.openxmlformats.org/spreadsheetml/2006/main" count="14876" uniqueCount="117">
  <si>
    <t>supermarket</t>
  </si>
  <si>
    <t>variation</t>
  </si>
  <si>
    <t>type</t>
  </si>
  <si>
    <t>food</t>
  </si>
  <si>
    <t>snack</t>
  </si>
  <si>
    <t>beverage</t>
  </si>
  <si>
    <t>consumables</t>
  </si>
  <si>
    <t>high_end</t>
  </si>
  <si>
    <t>asset</t>
  </si>
  <si>
    <t>fixed_asset</t>
  </si>
  <si>
    <t>date</t>
  </si>
  <si>
    <t>mall</t>
  </si>
  <si>
    <t>time</t>
  </si>
  <si>
    <t>type_market</t>
  </si>
  <si>
    <t>location</t>
  </si>
  <si>
    <t>day</t>
  </si>
  <si>
    <t>cash</t>
  </si>
  <si>
    <t>small</t>
  </si>
  <si>
    <t>saika</t>
  </si>
  <si>
    <t>mid</t>
  </si>
  <si>
    <t>saturday</t>
  </si>
  <si>
    <t>card</t>
  </si>
  <si>
    <t>chain</t>
  </si>
  <si>
    <t>cbd</t>
  </si>
  <si>
    <t>wednesday</t>
  </si>
  <si>
    <t>chandarana</t>
  </si>
  <si>
    <t>mpesa</t>
  </si>
  <si>
    <t>median</t>
  </si>
  <si>
    <t>yaya</t>
  </si>
  <si>
    <t>high</t>
  </si>
  <si>
    <t>tuesday</t>
  </si>
  <si>
    <t>kilimani</t>
  </si>
  <si>
    <t>monday</t>
  </si>
  <si>
    <t>donholm</t>
  </si>
  <si>
    <t>likoni</t>
  </si>
  <si>
    <t>thursday</t>
  </si>
  <si>
    <t>friday</t>
  </si>
  <si>
    <t>sunday</t>
  </si>
  <si>
    <t>naivas</t>
  </si>
  <si>
    <t>umoja</t>
  </si>
  <si>
    <t>kamindi</t>
  </si>
  <si>
    <t>karrymart</t>
  </si>
  <si>
    <t>eldoret</t>
  </si>
  <si>
    <t>neema</t>
  </si>
  <si>
    <t>eastmatt</t>
  </si>
  <si>
    <t>kassmart</t>
  </si>
  <si>
    <t>mwiki</t>
  </si>
  <si>
    <t>low</t>
  </si>
  <si>
    <t>nairobi west</t>
  </si>
  <si>
    <t>fairway</t>
  </si>
  <si>
    <t>langata</t>
  </si>
  <si>
    <t>Kitengela</t>
  </si>
  <si>
    <t>tumaini</t>
  </si>
  <si>
    <t>ongata rongai</t>
  </si>
  <si>
    <t>Tuesday</t>
  </si>
  <si>
    <t>cleanshelf</t>
  </si>
  <si>
    <t>Monday</t>
  </si>
  <si>
    <t>redeemed points</t>
  </si>
  <si>
    <t>Friday</t>
  </si>
  <si>
    <t>Sunday</t>
  </si>
  <si>
    <t>junction</t>
  </si>
  <si>
    <t>large neema</t>
  </si>
  <si>
    <t>kangundo road</t>
  </si>
  <si>
    <t>interstrat</t>
  </si>
  <si>
    <t>karen</t>
  </si>
  <si>
    <t>komarock</t>
  </si>
  <si>
    <t>Thursday</t>
  </si>
  <si>
    <t>Wednesday</t>
  </si>
  <si>
    <t>prestige</t>
  </si>
  <si>
    <t>adlife</t>
  </si>
  <si>
    <t>points</t>
  </si>
  <si>
    <t>karasha</t>
  </si>
  <si>
    <t>greenspan</t>
  </si>
  <si>
    <t>eastlands</t>
  </si>
  <si>
    <t>ruaraka</t>
  </si>
  <si>
    <t>mega</t>
  </si>
  <si>
    <t>magna</t>
  </si>
  <si>
    <t>Donholm</t>
  </si>
  <si>
    <t>gami</t>
  </si>
  <si>
    <t>Naivas</t>
  </si>
  <si>
    <t>Selfridges</t>
  </si>
  <si>
    <t>kiambu</t>
  </si>
  <si>
    <t>mathais</t>
  </si>
  <si>
    <t>quickmart</t>
  </si>
  <si>
    <t>carrefour</t>
  </si>
  <si>
    <t>westlands</t>
  </si>
  <si>
    <t>SUPERMARKETS SALES DATA</t>
  </si>
  <si>
    <t>location_category</t>
  </si>
  <si>
    <t>0_of_items</t>
  </si>
  <si>
    <t>Day of week</t>
  </si>
  <si>
    <t>Weekday</t>
  </si>
  <si>
    <t>Weekend</t>
  </si>
  <si>
    <t>Grand Total</t>
  </si>
  <si>
    <t>Foods</t>
  </si>
  <si>
    <t>Snacks</t>
  </si>
  <si>
    <t>Beverages</t>
  </si>
  <si>
    <t>High End</t>
  </si>
  <si>
    <t>Assets</t>
  </si>
  <si>
    <t>Consumables_</t>
  </si>
  <si>
    <t>Fixed Assets</t>
  </si>
  <si>
    <t>Time of day</t>
  </si>
  <si>
    <t>Afternoon</t>
  </si>
  <si>
    <t>Morning</t>
  </si>
  <si>
    <t>Night</t>
  </si>
  <si>
    <t>Category Sales per Time of day</t>
  </si>
  <si>
    <t>Supermarkets</t>
  </si>
  <si>
    <t>Sales Performance per Supermarket</t>
  </si>
  <si>
    <t>Total Sales</t>
  </si>
  <si>
    <t>Sales Performance per Location</t>
  </si>
  <si>
    <t>Total Sales per Day of Week</t>
  </si>
  <si>
    <t>year</t>
  </si>
  <si>
    <t>Year</t>
  </si>
  <si>
    <t>Month</t>
  </si>
  <si>
    <t xml:space="preserve">Payment Types </t>
  </si>
  <si>
    <t>Total sales</t>
  </si>
  <si>
    <t>IF</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</si>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</sst>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0"/>
      <color rgb="FF000000"/>
      <name val="Arial"/>
      <family val="2"/>
    </font>
    <font>
      <sz val="11"/>
      <color rgb="FF000000"/>
      <name val="Arial"/>
      <family val="2"/>
    </font>
    <font>
      <sz val="20"/>
      <color theme="4"/>
      <name val="Arial Black"/>
      <family val="2"/>
    </font>
    <font>
      <b/>
      <sz val="12"/>
      <color theme="0"/>
      <name val="Arial"/>
      <family val="2"/>
    </font>
    <font>
      <sz val="12"/>
      <color theme="0"/>
      <name val="Calibri"/>
      <family val="2"/>
      <scheme val="minor"/>
    </font>
    <font>
      <sz val="11"/>
      <color rgb="FF000000"/>
      <name val="Calibri"/>
      <family val="2"/>
      <scheme val="minor"/>
    </font>
    <font>
      <sz val="12"/>
      <color theme="1"/>
      <name val="Times New Roman"/>
      <family val="1"/>
    </font>
    <font>
      <b/>
      <sz val="12"/>
      <color theme="1"/>
      <name val="Times New Roman"/>
      <family val="1"/>
    </font>
    <font>
      <b/>
      <sz val="12"/>
      <color theme="0"/>
      <name val="Times New Roman"/>
      <family val="1"/>
    </font>
    <font>
      <sz val="8"/>
      <name val="Calibri"/>
      <family val="2"/>
      <scheme val="minor"/>
    </font>
    <font>
      <b/>
      <sz val="12"/>
      <name val="Arial"/>
      <family val="2"/>
    </font>
    <font>
      <sz val="12"/>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002060"/>
        <bgColor indexed="64"/>
      </patternFill>
    </fill>
    <fill>
      <patternFill patternType="solid">
        <fgColor theme="2"/>
        <bgColor indexed="64"/>
      </patternFill>
    </fill>
    <fill>
      <patternFill patternType="solid">
        <fgColor theme="0"/>
        <bgColor theme="6" tint="0.79998168889431442"/>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double">
        <color indexed="64"/>
      </bottom>
      <diagonal/>
    </border>
    <border>
      <left style="thin">
        <color rgb="FF999999"/>
      </left>
      <right/>
      <top style="thin">
        <color rgb="FF999999"/>
      </top>
      <bottom style="double">
        <color indexed="64"/>
      </bottom>
      <diagonal/>
    </border>
    <border>
      <left/>
      <right/>
      <top/>
      <bottom style="thin">
        <color rgb="FF999999"/>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theme="6"/>
      </left>
      <right/>
      <top style="medium">
        <color theme="6"/>
      </top>
      <bottom/>
      <diagonal/>
    </border>
  </borders>
  <cellStyleXfs count="1">
    <xf numFmtId="0" fontId="0" fillId="0" borderId="0"/>
  </cellStyleXfs>
  <cellXfs count="126">
    <xf numFmtId="0" fontId="0" fillId="0" borderId="0" xfId="0"/>
    <xf numFmtId="0" fontId="0" fillId="0" borderId="1" xfId="0" applyBorder="1"/>
    <xf numFmtId="14" fontId="0" fillId="0" borderId="1" xfId="0" applyNumberFormat="1" applyBorder="1"/>
    <xf numFmtId="0" fontId="2" fillId="0" borderId="3" xfId="0" applyFont="1" applyBorder="1" applyAlignment="1">
      <alignment horizontal="left" readingOrder="1"/>
    </xf>
    <xf numFmtId="0" fontId="2" fillId="0" borderId="2" xfId="0" applyFont="1" applyBorder="1" applyAlignment="1">
      <alignment horizontal="right" readingOrder="1"/>
    </xf>
    <xf numFmtId="0" fontId="2" fillId="0" borderId="2" xfId="0" applyFont="1" applyBorder="1" applyAlignment="1">
      <alignment horizontal="left" readingOrder="1"/>
    </xf>
    <xf numFmtId="14" fontId="2" fillId="0" borderId="2" xfId="0" applyNumberFormat="1" applyFont="1" applyBorder="1" applyAlignment="1">
      <alignment horizontal="right" readingOrder="1"/>
    </xf>
    <xf numFmtId="20" fontId="2" fillId="0" borderId="2" xfId="0" applyNumberFormat="1" applyFont="1" applyBorder="1" applyAlignment="1">
      <alignment horizontal="right" readingOrder="1"/>
    </xf>
    <xf numFmtId="0" fontId="1" fillId="0" borderId="2" xfId="0" applyFont="1" applyBorder="1" applyAlignment="1">
      <alignment horizontal="right" readingOrder="1"/>
    </xf>
    <xf numFmtId="0" fontId="1" fillId="0" borderId="2" xfId="0" applyFont="1" applyBorder="1" applyAlignment="1">
      <alignment horizontal="left" readingOrder="1"/>
    </xf>
    <xf numFmtId="14" fontId="1" fillId="0" borderId="2" xfId="0" applyNumberFormat="1" applyFont="1" applyBorder="1" applyAlignment="1">
      <alignment horizontal="right" readingOrder="1"/>
    </xf>
    <xf numFmtId="20" fontId="1" fillId="0" borderId="2" xfId="0" applyNumberFormat="1" applyFont="1" applyBorder="1" applyAlignment="1">
      <alignment horizontal="right" readingOrder="1"/>
    </xf>
    <xf numFmtId="0" fontId="1" fillId="0" borderId="3" xfId="0" applyFont="1" applyBorder="1" applyAlignment="1">
      <alignment horizontal="left" readingOrder="1"/>
    </xf>
    <xf numFmtId="14" fontId="1" fillId="0" borderId="2" xfId="0" applyNumberFormat="1" applyFont="1" applyBorder="1" applyAlignment="1">
      <alignment horizontal="left" readingOrder="1"/>
    </xf>
    <xf numFmtId="0" fontId="2" fillId="0" borderId="2" xfId="0" applyFont="1" applyBorder="1" applyAlignment="1">
      <alignment horizontal="left" vertical="center" readingOrder="1"/>
    </xf>
    <xf numFmtId="0" fontId="5" fillId="0" borderId="1" xfId="0" applyFont="1" applyBorder="1"/>
    <xf numFmtId="0" fontId="4" fillId="2" borderId="0" xfId="0" applyFont="1" applyFill="1" applyAlignment="1">
      <alignment horizontal="left" readingOrder="1"/>
    </xf>
    <xf numFmtId="0" fontId="4" fillId="2" borderId="5" xfId="0" applyFont="1" applyFill="1" applyBorder="1" applyAlignment="1">
      <alignment horizontal="left" readingOrder="1"/>
    </xf>
    <xf numFmtId="14" fontId="4" fillId="2" borderId="5" xfId="0" applyNumberFormat="1" applyFont="1" applyFill="1" applyBorder="1" applyAlignment="1">
      <alignment horizontal="left" readingOrder="1"/>
    </xf>
    <xf numFmtId="0" fontId="6" fillId="0" borderId="0" xfId="0" applyFont="1"/>
    <xf numFmtId="0" fontId="0" fillId="0" borderId="0" xfId="0" pivotButton="1"/>
    <xf numFmtId="0" fontId="0" fillId="0" borderId="0" xfId="0" applyAlignment="1">
      <alignment horizontal="left"/>
    </xf>
    <xf numFmtId="0" fontId="7" fillId="0" borderId="0" xfId="0" applyFont="1"/>
    <xf numFmtId="14" fontId="2" fillId="0" borderId="0" xfId="0" applyNumberFormat="1" applyFont="1" applyAlignment="1">
      <alignment horizontal="right" readingOrder="1"/>
    </xf>
    <xf numFmtId="0" fontId="7" fillId="0" borderId="0" xfId="0" applyFont="1" applyAlignment="1">
      <alignment horizontal="left"/>
    </xf>
    <xf numFmtId="0" fontId="0" fillId="4" borderId="0" xfId="0" applyFill="1"/>
    <xf numFmtId="0" fontId="7" fillId="4" borderId="7" xfId="0" applyFont="1" applyFill="1" applyBorder="1"/>
    <xf numFmtId="0" fontId="7" fillId="4" borderId="7" xfId="0" applyFont="1" applyFill="1" applyBorder="1" applyAlignment="1">
      <alignment horizontal="left"/>
    </xf>
    <xf numFmtId="0" fontId="7" fillId="4" borderId="8" xfId="0" applyFont="1" applyFill="1" applyBorder="1" applyAlignment="1">
      <alignment horizontal="left"/>
    </xf>
    <xf numFmtId="0" fontId="8" fillId="4" borderId="10" xfId="0" applyFont="1" applyFill="1" applyBorder="1" applyAlignment="1">
      <alignment horizontal="left"/>
    </xf>
    <xf numFmtId="0" fontId="7" fillId="4" borderId="0" xfId="0" applyFont="1" applyFill="1"/>
    <xf numFmtId="0" fontId="7" fillId="4" borderId="1" xfId="0" applyFont="1" applyFill="1" applyBorder="1" applyAlignment="1">
      <alignment horizontal="left"/>
    </xf>
    <xf numFmtId="0" fontId="7" fillId="4" borderId="2" xfId="0" applyFont="1" applyFill="1" applyBorder="1"/>
    <xf numFmtId="0" fontId="7" fillId="4" borderId="18" xfId="0" applyFont="1" applyFill="1" applyBorder="1" applyAlignment="1">
      <alignment horizontal="left"/>
    </xf>
    <xf numFmtId="0" fontId="7" fillId="4" borderId="13" xfId="0" applyFont="1" applyFill="1" applyBorder="1" applyAlignment="1">
      <alignment horizontal="left"/>
    </xf>
    <xf numFmtId="0" fontId="7" fillId="4" borderId="17" xfId="0" applyFont="1" applyFill="1" applyBorder="1" applyAlignment="1">
      <alignment horizontal="left"/>
    </xf>
    <xf numFmtId="0" fontId="7" fillId="4" borderId="21" xfId="0" applyFont="1" applyFill="1" applyBorder="1" applyAlignment="1">
      <alignment horizontal="left"/>
    </xf>
    <xf numFmtId="0" fontId="7" fillId="5" borderId="22" xfId="0" applyFont="1" applyFill="1" applyBorder="1"/>
    <xf numFmtId="0" fontId="7" fillId="5" borderId="19" xfId="0" applyFont="1" applyFill="1" applyBorder="1"/>
    <xf numFmtId="0" fontId="7" fillId="5" borderId="20" xfId="0" applyFont="1" applyFill="1" applyBorder="1"/>
    <xf numFmtId="0" fontId="7" fillId="4" borderId="24" xfId="0" applyFont="1" applyFill="1" applyBorder="1" applyAlignment="1">
      <alignment horizontal="left"/>
    </xf>
    <xf numFmtId="0" fontId="7" fillId="3" borderId="0" xfId="0" applyFont="1" applyFill="1" applyAlignment="1">
      <alignment horizontal="left"/>
    </xf>
    <xf numFmtId="0" fontId="9" fillId="4" borderId="0" xfId="0" applyFont="1" applyFill="1"/>
    <xf numFmtId="0" fontId="9" fillId="4" borderId="0" xfId="0" applyFont="1" applyFill="1" applyAlignment="1">
      <alignment vertical="center"/>
    </xf>
    <xf numFmtId="0" fontId="8" fillId="4" borderId="32" xfId="0" applyFont="1" applyFill="1" applyBorder="1"/>
    <xf numFmtId="0" fontId="0" fillId="7" borderId="0" xfId="0" applyFill="1"/>
    <xf numFmtId="0" fontId="7" fillId="3" borderId="23" xfId="0" applyFont="1" applyFill="1" applyBorder="1"/>
    <xf numFmtId="0" fontId="2" fillId="0" borderId="0" xfId="0" applyFont="1" applyAlignment="1">
      <alignment horizontal="right"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9" fillId="6" borderId="0" xfId="0" applyFont="1" applyFill="1" applyAlignment="1">
      <alignment horizontal="center" wrapText="1"/>
    </xf>
    <xf numFmtId="0" fontId="9" fillId="6" borderId="0" xfId="0" applyFont="1" applyFill="1" applyAlignment="1">
      <alignment horizontal="center"/>
    </xf>
    <xf numFmtId="0" fontId="9" fillId="6" borderId="12" xfId="0" applyFont="1" applyFill="1" applyBorder="1" applyAlignment="1">
      <alignment horizontal="center"/>
    </xf>
    <xf numFmtId="0" fontId="9" fillId="6" borderId="11" xfId="0" applyFont="1" applyFill="1" applyBorder="1" applyAlignment="1">
      <alignment horizontal="center" vertical="center" wrapText="1"/>
    </xf>
    <xf numFmtId="0" fontId="0" fillId="0" borderId="0" xfId="0" applyNumberFormat="1"/>
    <xf numFmtId="0" fontId="7" fillId="0" borderId="0" xfId="0" applyFont="1" applyFill="1" applyBorder="1"/>
    <xf numFmtId="0" fontId="7" fillId="0" borderId="29" xfId="0" applyFont="1" applyFill="1" applyBorder="1"/>
    <xf numFmtId="0" fontId="7" fillId="0" borderId="28" xfId="0" applyFont="1" applyFill="1" applyBorder="1" applyAlignment="1">
      <alignment horizontal="left"/>
    </xf>
    <xf numFmtId="0" fontId="7" fillId="0" borderId="24" xfId="0" applyNumberFormat="1" applyFont="1" applyFill="1" applyBorder="1"/>
    <xf numFmtId="0" fontId="7" fillId="0" borderId="1" xfId="0" applyFont="1" applyFill="1" applyBorder="1" applyAlignment="1">
      <alignment horizontal="left"/>
    </xf>
    <xf numFmtId="0" fontId="7" fillId="0" borderId="1" xfId="0" applyNumberFormat="1" applyFont="1" applyFill="1" applyBorder="1"/>
    <xf numFmtId="1" fontId="7" fillId="0" borderId="1" xfId="0" applyNumberFormat="1" applyFont="1" applyFill="1" applyBorder="1"/>
    <xf numFmtId="0" fontId="7" fillId="4" borderId="32" xfId="0" applyNumberFormat="1" applyFont="1" applyFill="1" applyBorder="1"/>
    <xf numFmtId="0" fontId="7" fillId="4" borderId="33" xfId="0" applyNumberFormat="1" applyFont="1" applyFill="1" applyBorder="1"/>
    <xf numFmtId="0" fontId="8" fillId="4" borderId="9" xfId="0" applyNumberFormat="1" applyFont="1" applyFill="1" applyBorder="1"/>
    <xf numFmtId="0" fontId="7" fillId="0" borderId="0" xfId="0" applyNumberFormat="1" applyFont="1"/>
    <xf numFmtId="0" fontId="7" fillId="4" borderId="0" xfId="0" applyNumberFormat="1" applyFont="1" applyFill="1" applyBorder="1"/>
    <xf numFmtId="0" fontId="7" fillId="4" borderId="6" xfId="0" applyNumberFormat="1" applyFont="1" applyFill="1" applyBorder="1"/>
    <xf numFmtId="0" fontId="7" fillId="4" borderId="2" xfId="0" applyNumberFormat="1" applyFont="1" applyFill="1" applyBorder="1"/>
    <xf numFmtId="0" fontId="7" fillId="4" borderId="3" xfId="0" applyNumberFormat="1" applyFont="1" applyFill="1" applyBorder="1"/>
    <xf numFmtId="0" fontId="7" fillId="4" borderId="4" xfId="0" applyNumberFormat="1" applyFont="1" applyFill="1" applyBorder="1"/>
    <xf numFmtId="0" fontId="7" fillId="4" borderId="5" xfId="0" applyNumberFormat="1" applyFont="1" applyFill="1" applyBorder="1"/>
    <xf numFmtId="0" fontId="7" fillId="4" borderId="14" xfId="0" applyNumberFormat="1" applyFont="1" applyFill="1" applyBorder="1"/>
    <xf numFmtId="0" fontId="7" fillId="4" borderId="15" xfId="0" applyNumberFormat="1" applyFont="1" applyFill="1" applyBorder="1"/>
    <xf numFmtId="0" fontId="7" fillId="4" borderId="16" xfId="0" applyNumberFormat="1" applyFont="1" applyFill="1" applyBorder="1"/>
    <xf numFmtId="0" fontId="8" fillId="0" borderId="25" xfId="0" applyNumberFormat="1" applyFont="1" applyBorder="1"/>
    <xf numFmtId="0" fontId="8" fillId="0" borderId="26" xfId="0" applyNumberFormat="1" applyFont="1" applyBorder="1"/>
    <xf numFmtId="0" fontId="8" fillId="0" borderId="31" xfId="0" applyNumberFormat="1" applyFont="1" applyBorder="1"/>
    <xf numFmtId="0" fontId="7" fillId="0" borderId="30" xfId="0" applyNumberFormat="1" applyFont="1" applyBorder="1"/>
    <xf numFmtId="0" fontId="7" fillId="4" borderId="27" xfId="0" applyNumberFormat="1" applyFont="1" applyFill="1" applyBorder="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2" fillId="8" borderId="2" xfId="0" applyFont="1" applyFill="1" applyBorder="1" applyAlignment="1">
      <alignment horizontal="left" readingOrder="1"/>
    </xf>
    <xf numFmtId="0" fontId="2" fillId="8" borderId="2" xfId="0" applyFont="1" applyFill="1" applyBorder="1" applyAlignment="1">
      <alignment horizontal="right" readingOrder="1"/>
    </xf>
    <xf numFmtId="0" fontId="2" fillId="8" borderId="34" xfId="0" applyFont="1" applyFill="1" applyBorder="1" applyAlignment="1">
      <alignment horizontal="right" readingOrder="1"/>
    </xf>
    <xf numFmtId="14" fontId="2" fillId="8" borderId="34" xfId="0" applyNumberFormat="1" applyFont="1" applyFill="1" applyBorder="1" applyAlignment="1">
      <alignment horizontal="right" readingOrder="1"/>
    </xf>
    <xf numFmtId="0" fontId="6" fillId="8" borderId="34" xfId="0" applyFont="1" applyFill="1" applyBorder="1"/>
    <xf numFmtId="20" fontId="2" fillId="8" borderId="2" xfId="0" applyNumberFormat="1" applyFont="1" applyFill="1" applyBorder="1" applyAlignment="1">
      <alignment horizontal="right" readingOrder="1"/>
    </xf>
    <xf numFmtId="0" fontId="2" fillId="8" borderId="17" xfId="0" applyFont="1" applyFill="1" applyBorder="1" applyAlignment="1">
      <alignment horizontal="left" readingOrder="1"/>
    </xf>
    <xf numFmtId="0" fontId="2" fillId="4" borderId="2" xfId="0" applyFont="1" applyFill="1" applyBorder="1" applyAlignment="1">
      <alignment horizontal="left" readingOrder="1"/>
    </xf>
    <xf numFmtId="0" fontId="2" fillId="4" borderId="2" xfId="0" applyFont="1" applyFill="1" applyBorder="1" applyAlignment="1">
      <alignment horizontal="right" readingOrder="1"/>
    </xf>
    <xf numFmtId="14" fontId="2" fillId="4" borderId="2" xfId="0" applyNumberFormat="1" applyFont="1" applyFill="1" applyBorder="1" applyAlignment="1">
      <alignment horizontal="right" readingOrder="1"/>
    </xf>
    <xf numFmtId="20" fontId="2" fillId="4" borderId="2" xfId="0" applyNumberFormat="1" applyFont="1" applyFill="1" applyBorder="1" applyAlignment="1">
      <alignment horizontal="right" readingOrder="1"/>
    </xf>
    <xf numFmtId="0" fontId="2" fillId="4" borderId="17" xfId="0" applyFont="1" applyFill="1" applyBorder="1" applyAlignment="1">
      <alignment horizontal="left" readingOrder="1"/>
    </xf>
    <xf numFmtId="14" fontId="2" fillId="8" borderId="2" xfId="0" applyNumberFormat="1" applyFont="1" applyFill="1" applyBorder="1" applyAlignment="1">
      <alignment horizontal="right" readingOrder="1"/>
    </xf>
    <xf numFmtId="0" fontId="1" fillId="4" borderId="2" xfId="0" applyFont="1" applyFill="1" applyBorder="1" applyAlignment="1">
      <alignment horizontal="right" readingOrder="1"/>
    </xf>
    <xf numFmtId="0" fontId="1" fillId="4" borderId="2" xfId="0" applyFont="1" applyFill="1" applyBorder="1" applyAlignment="1">
      <alignment horizontal="left" readingOrder="1"/>
    </xf>
    <xf numFmtId="14" fontId="1" fillId="4" borderId="2" xfId="0" applyNumberFormat="1" applyFont="1" applyFill="1" applyBorder="1" applyAlignment="1">
      <alignment horizontal="right" readingOrder="1"/>
    </xf>
    <xf numFmtId="20" fontId="1" fillId="4" borderId="2" xfId="0" applyNumberFormat="1" applyFont="1" applyFill="1" applyBorder="1" applyAlignment="1">
      <alignment horizontal="right" readingOrder="1"/>
    </xf>
    <xf numFmtId="0" fontId="1" fillId="4" borderId="17" xfId="0" applyFont="1" applyFill="1" applyBorder="1" applyAlignment="1">
      <alignment horizontal="left" readingOrder="1"/>
    </xf>
    <xf numFmtId="0" fontId="1" fillId="8" borderId="2" xfId="0" applyFont="1" applyFill="1" applyBorder="1" applyAlignment="1">
      <alignment horizontal="right" readingOrder="1"/>
    </xf>
    <xf numFmtId="0" fontId="1" fillId="8" borderId="2" xfId="0" applyFont="1" applyFill="1" applyBorder="1" applyAlignment="1">
      <alignment horizontal="left" readingOrder="1"/>
    </xf>
    <xf numFmtId="14" fontId="1" fillId="8" borderId="2" xfId="0" applyNumberFormat="1" applyFont="1" applyFill="1" applyBorder="1" applyAlignment="1">
      <alignment horizontal="right" readingOrder="1"/>
    </xf>
    <xf numFmtId="20" fontId="1" fillId="8" borderId="2" xfId="0" applyNumberFormat="1" applyFont="1" applyFill="1" applyBorder="1" applyAlignment="1">
      <alignment horizontal="right" readingOrder="1"/>
    </xf>
    <xf numFmtId="0" fontId="1" fillId="8" borderId="17" xfId="0" applyFont="1" applyFill="1" applyBorder="1" applyAlignment="1">
      <alignment horizontal="left" readingOrder="1"/>
    </xf>
    <xf numFmtId="14" fontId="1" fillId="8" borderId="2" xfId="0" applyNumberFormat="1" applyFont="1" applyFill="1" applyBorder="1" applyAlignment="1">
      <alignment horizontal="left" readingOrder="1"/>
    </xf>
    <xf numFmtId="0" fontId="2" fillId="4" borderId="2" xfId="0" applyFont="1" applyFill="1" applyBorder="1" applyAlignment="1">
      <alignment horizontal="left" vertical="center" readingOrder="1"/>
    </xf>
    <xf numFmtId="0" fontId="2" fillId="8" borderId="22" xfId="0" applyFont="1" applyFill="1" applyBorder="1" applyAlignment="1">
      <alignment horizontal="left" readingOrder="1"/>
    </xf>
    <xf numFmtId="0" fontId="1" fillId="8" borderId="22" xfId="0" applyFont="1" applyFill="1" applyBorder="1" applyAlignment="1">
      <alignment horizontal="right" readingOrder="1"/>
    </xf>
    <xf numFmtId="0" fontId="2" fillId="8" borderId="22" xfId="0" applyFont="1" applyFill="1" applyBorder="1" applyAlignment="1">
      <alignment horizontal="left" vertical="center" readingOrder="1"/>
    </xf>
    <xf numFmtId="0" fontId="1" fillId="8" borderId="22" xfId="0" applyFont="1" applyFill="1" applyBorder="1" applyAlignment="1">
      <alignment horizontal="left" readingOrder="1"/>
    </xf>
    <xf numFmtId="14" fontId="1" fillId="8" borderId="22" xfId="0" applyNumberFormat="1" applyFont="1" applyFill="1" applyBorder="1" applyAlignment="1">
      <alignment horizontal="right" readingOrder="1"/>
    </xf>
    <xf numFmtId="20" fontId="1" fillId="8" borderId="22" xfId="0" applyNumberFormat="1" applyFont="1" applyFill="1" applyBorder="1" applyAlignment="1">
      <alignment horizontal="right" readingOrder="1"/>
    </xf>
    <xf numFmtId="0" fontId="1" fillId="8" borderId="1" xfId="0" applyFont="1" applyFill="1" applyBorder="1" applyAlignment="1">
      <alignment horizontal="left" readingOrder="1"/>
    </xf>
    <xf numFmtId="0" fontId="11" fillId="4" borderId="2" xfId="0" applyFont="1" applyFill="1" applyBorder="1" applyAlignment="1">
      <alignment horizontal="left" readingOrder="1"/>
    </xf>
    <xf numFmtId="14" fontId="11" fillId="4" borderId="2" xfId="0" applyNumberFormat="1" applyFont="1" applyFill="1" applyBorder="1" applyAlignment="1">
      <alignment horizontal="left" readingOrder="1"/>
    </xf>
    <xf numFmtId="0" fontId="11" fillId="4" borderId="17" xfId="0" applyFont="1" applyFill="1" applyBorder="1" applyAlignment="1">
      <alignment horizontal="left" readingOrder="1"/>
    </xf>
    <xf numFmtId="0" fontId="12" fillId="0" borderId="1" xfId="0" applyFont="1" applyBorder="1"/>
  </cellXfs>
  <cellStyles count="1">
    <cellStyle name="Normal" xfId="0" builtinId="0"/>
  </cellStyles>
  <dxfs count="143">
    <dxf>
      <fill>
        <gradientFill degree="90">
          <stop position="0">
            <color rgb="FF002060"/>
          </stop>
          <stop position="1">
            <color rgb="FFFFFFFF"/>
          </stop>
        </gradientFill>
      </fill>
    </dxf>
    <dxf>
      <font>
        <b val="0"/>
        <i val="0"/>
        <sz val="9"/>
        <name val="Arial Black"/>
        <family val="2"/>
        <scheme val="none"/>
      </font>
      <fill>
        <patternFill patternType="solid">
          <fgColor rgb="FF002060"/>
          <bgColor theme="0"/>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double">
          <color indexed="64"/>
        </bottom>
      </border>
    </dxf>
    <dxf>
      <border>
        <right style="thin">
          <color indexed="64"/>
        </right>
      </border>
    </dxf>
    <dxf>
      <border>
        <right style="thin">
          <color indexed="64"/>
        </right>
      </border>
    </dxf>
    <dxf>
      <border>
        <bottom style="thin">
          <color indexed="64"/>
        </bottom>
      </border>
    </dxf>
    <dxf>
      <fill>
        <patternFill>
          <bgColor theme="3" tint="0.79998168889431442"/>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border>
        <left style="medium">
          <color indexed="64"/>
        </left>
        <right style="medium">
          <color indexed="64"/>
        </right>
        <top style="medium">
          <color indexed="64"/>
        </top>
        <bottom style="medium">
          <color indexed="64"/>
        </bottom>
      </border>
    </dxf>
    <dxf>
      <border>
        <top style="thin">
          <color indexed="64"/>
        </top>
        <bottom style="double">
          <color indexed="64"/>
        </bottom>
      </border>
    </dxf>
    <dxf>
      <fill>
        <patternFill patternType="solid">
          <bgColor theme="0"/>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border>
    </dxf>
    <dxf>
      <font>
        <b/>
      </font>
    </dxf>
    <dxf>
      <border>
        <top style="thin">
          <color indexed="64"/>
        </top>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patternType="solid">
          <bgColor theme="0"/>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4" tint="0.79998168889431442"/>
        </patternFill>
      </fill>
    </dxf>
    <dxf>
      <font>
        <b/>
      </font>
    </dxf>
    <dxf>
      <border>
        <bottom style="double">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0"/>
        </patternFill>
      </fill>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top style="thin">
          <color indexed="64"/>
        </top>
        <bottom style="double">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border>
        <left/>
        <right/>
        <top/>
        <bottom/>
        <vertic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right/>
        <bottom/>
        <vertical/>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numFmt numFmtId="1" formatCode="0"/>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25" formatCode="h:mm"/>
      <fill>
        <patternFill patternType="none">
          <fgColor indexed="64"/>
          <bgColor auto="1"/>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9" formatCode="m/d/yyyy"/>
      <alignment horizontal="right" vertical="bottom" textRotation="0" wrapText="0" indent="0" justifyLastLine="0" shrinkToFit="0" readingOrder="1"/>
      <border diagonalUp="0" diagonalDown="0" outline="0">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m/d/yyyy"/>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0" formatCode="Genera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0" formatCode="Genera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left" vertical="bottom" textRotation="0" wrapText="0" indent="0" justifyLastLine="0" shrinkToFit="0" readingOrder="1"/>
    </dxf>
    <dxf>
      <font>
        <b/>
        <i val="0"/>
        <strike val="0"/>
        <condense val="0"/>
        <extend val="0"/>
        <outline val="0"/>
        <shadow val="0"/>
        <u val="none"/>
        <vertAlign val="baseline"/>
        <sz val="12"/>
        <color theme="0"/>
        <name val="Arial"/>
        <family val="2"/>
        <scheme val="none"/>
      </font>
      <fill>
        <patternFill patternType="solid">
          <fgColor indexed="64"/>
          <bgColor theme="4"/>
        </patternFill>
      </fill>
      <alignment horizontal="left" vertical="bottom" textRotation="0" wrapText="0" indent="0" justifyLastLine="0" shrinkToFit="0" readingOrder="1"/>
    </dxf>
  </dxfs>
  <tableStyles count="2" defaultTableStyle="TableStyleMedium2" defaultPivotStyle="PivotStyleLight16">
    <tableStyle name="Slicer Style 1" pivot="0" table="0" count="1" xr9:uid="{CEB88ABB-442E-43A8-846D-B3CE9E44439C}">
      <tableStyleElement type="wholeTable" dxfId="1"/>
    </tableStyle>
    <tableStyle name="Slicer Style 2" pivot="0" table="0" count="1" xr9:uid="{0F993646-99E0-4FEA-A320-D922F63821E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[assignment.xlsx]Consumer Purchase behavior!PivotTable3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alpha val="98000"/>
            </a:srgbClr>
          </a:solidFill>
          <a:ln>
            <a:solidFill>
              <a:srgbClr val="002060">
                <a:alpha val="4000"/>
              </a:srgbClr>
            </a:solid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2060">
              <a:alpha val="98000"/>
            </a:srgbClr>
          </a:solidFill>
          <a:ln>
            <a:solidFill>
              <a:srgbClr val="002060">
                <a:alpha val="4000"/>
              </a:srgbClr>
            </a:solidFill>
          </a:ln>
          <a:effectLst/>
        </c:spPr>
      </c:pivotFmt>
      <c:pivotFmt>
        <c:idx val="12"/>
        <c:spPr>
          <a:solidFill>
            <a:srgbClr val="FFC00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2060">
              <a:alpha val="98000"/>
            </a:srgbClr>
          </a:solidFill>
          <a:ln>
            <a:solidFill>
              <a:srgbClr val="002060">
                <a:alpha val="4000"/>
              </a:srgbClr>
            </a:solidFill>
          </a:ln>
          <a:effectLst/>
        </c:spPr>
      </c:pivotFmt>
      <c:pivotFmt>
        <c:idx val="15"/>
        <c:spPr>
          <a:solidFill>
            <a:srgbClr val="FFC000"/>
          </a:solidFill>
          <a:ln>
            <a:noFill/>
          </a:ln>
          <a:effectLst/>
        </c:spPr>
      </c:pivotFmt>
    </c:pivotFmts>
    <c:plotArea>
      <c:layout>
        <c:manualLayout>
          <c:layoutTarget val="inner"/>
          <c:xMode val="edge"/>
          <c:yMode val="edge"/>
          <c:x val="0"/>
          <c:y val="0.269673790776153"/>
          <c:w val="0.47148051465700436"/>
          <c:h val="0.67017622797150356"/>
        </c:manualLayout>
      </c:layout>
      <c:doughnutChart>
        <c:varyColors val="1"/>
        <c:ser>
          <c:idx val="0"/>
          <c:order val="0"/>
          <c:tx>
            <c:strRef>
              <c:f>'Consumer Purchase behavior'!$C$3</c:f>
              <c:strCache>
                <c:ptCount val="1"/>
                <c:pt idx="0">
                  <c:v>Total</c:v>
                </c:pt>
              </c:strCache>
            </c:strRef>
          </c:tx>
          <c:dPt>
            <c:idx val="0"/>
            <c:bubble3D val="0"/>
            <c:spPr>
              <a:solidFill>
                <a:srgbClr val="002060">
                  <a:alpha val="98000"/>
                </a:srgbClr>
              </a:solidFill>
              <a:ln>
                <a:solidFill>
                  <a:srgbClr val="002060">
                    <a:alpha val="4000"/>
                  </a:srgbClr>
                </a:solidFill>
              </a:ln>
              <a:effectLst/>
            </c:spPr>
            <c:extLst>
              <c:ext xmlns:c16="http://schemas.microsoft.com/office/drawing/2014/chart" uri="{C3380CC4-5D6E-409C-BE32-E72D297353CC}">
                <c16:uniqueId val="{00000001-9DCB-4C9C-8344-FBD447074476}"/>
              </c:ext>
            </c:extLst>
          </c:dPt>
          <c:dPt>
            <c:idx val="1"/>
            <c:bubble3D val="0"/>
            <c:spPr>
              <a:solidFill>
                <a:srgbClr val="FFC000"/>
              </a:solidFill>
              <a:ln>
                <a:noFill/>
              </a:ln>
              <a:effectLst/>
            </c:spPr>
            <c:extLst>
              <c:ext xmlns:c16="http://schemas.microsoft.com/office/drawing/2014/chart" uri="{C3380CC4-5D6E-409C-BE32-E72D297353CC}">
                <c16:uniqueId val="{00000003-9DCB-4C9C-8344-FBD447074476}"/>
              </c:ext>
            </c:extLst>
          </c:dPt>
          <c:cat>
            <c:strRef>
              <c:f>'Consumer Purchase behavior'!$B$4:$B$6</c:f>
              <c:strCache>
                <c:ptCount val="2"/>
                <c:pt idx="0">
                  <c:v>Weekday</c:v>
                </c:pt>
                <c:pt idx="1">
                  <c:v>Weekend</c:v>
                </c:pt>
              </c:strCache>
            </c:strRef>
          </c:cat>
          <c:val>
            <c:numRef>
              <c:f>'Consumer Purchase behavior'!$C$4:$C$6</c:f>
              <c:numCache>
                <c:formatCode>General</c:formatCode>
                <c:ptCount val="2"/>
                <c:pt idx="0">
                  <c:v>315313.34999999998</c:v>
                </c:pt>
                <c:pt idx="1">
                  <c:v>84544</c:v>
                </c:pt>
              </c:numCache>
            </c:numRef>
          </c:val>
          <c:extLst>
            <c:ext xmlns:c16="http://schemas.microsoft.com/office/drawing/2014/chart" uri="{C3380CC4-5D6E-409C-BE32-E72D297353CC}">
              <c16:uniqueId val="{00000004-9DCB-4C9C-8344-FBD447074476}"/>
            </c:ext>
          </c:extLst>
        </c:ser>
        <c:dLbls>
          <c:showLegendKey val="0"/>
          <c:showVal val="0"/>
          <c:showCatName val="0"/>
          <c:showSerName val="0"/>
          <c:showPercent val="0"/>
          <c:showBubbleSize val="0"/>
          <c:showLeaderLines val="1"/>
        </c:dLbls>
        <c:firstSliceAng val="0"/>
        <c:holeSize val="44"/>
      </c:doughnutChart>
      <c:spPr>
        <a:noFill/>
        <a:ln>
          <a:noFill/>
        </a:ln>
        <a:effectLst/>
      </c:spPr>
    </c:plotArea>
    <c:legend>
      <c:legendPos val="r"/>
      <c:layout>
        <c:manualLayout>
          <c:xMode val="edge"/>
          <c:yMode val="edge"/>
          <c:x val="0.44917529950260515"/>
          <c:y val="0.33549906261717288"/>
          <c:w val="0.3533442694663167"/>
          <c:h val="0.25281075820578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[assignment.xlsx]Consumer Purchase behavior!PivotTable4</c:name>
    <c:fmtId val="0"/>
  </c:pivotSource>
  <c:chart>
    <c:autoTitleDeleted val="0"/>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'Consumer Purchase behavior'!$C$10</c:f>
              <c:strCache>
                <c:ptCount val="1"/>
                <c:pt idx="0">
                  <c:v>Foods</c:v>
                </c:pt>
              </c:strCache>
            </c:strRef>
          </c:tx>
          <c:spPr>
            <a:solidFill>
              <a:srgbClr val="00206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behavior'!$C$11:$C$14</c:f>
              <c:numCache>
                <c:formatCode>General</c:formatCode>
                <c:ptCount val="3"/>
                <c:pt idx="0">
                  <c:v>275</c:v>
                </c:pt>
                <c:pt idx="1">
                  <c:v>145</c:v>
                </c:pt>
                <c:pt idx="2">
                  <c:v>201</c:v>
                </c:pt>
              </c:numCache>
            </c:numRef>
          </c:val>
          <c:extLst>
            <c:ext xmlns:c16="http://schemas.microsoft.com/office/drawing/2014/chart" uri="{C3380CC4-5D6E-409C-BE32-E72D297353CC}">
              <c16:uniqueId val="{00000000-62D6-4F33-9DFA-64D0CC652471}"/>
            </c:ext>
          </c:extLst>
        </c:ser>
        <c:ser>
          <c:idx val="1"/>
          <c:order val="1"/>
          <c:tx>
            <c:strRef>
              <c:f>'Consumer Purchase behavior'!$D$10</c:f>
              <c:strCache>
                <c:ptCount val="1"/>
                <c:pt idx="0">
                  <c:v>Beverages</c:v>
                </c:pt>
              </c:strCache>
            </c:strRef>
          </c:tx>
          <c:spPr>
            <a:solidFill>
              <a:schemeClr val="accent6">
                <a:lumMod val="50000"/>
              </a:schemeClr>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behavior'!$D$11:$D$14</c:f>
              <c:numCache>
                <c:formatCode>General</c:formatCode>
                <c:ptCount val="3"/>
                <c:pt idx="0">
                  <c:v>229</c:v>
                </c:pt>
                <c:pt idx="1">
                  <c:v>69</c:v>
                </c:pt>
                <c:pt idx="2">
                  <c:v>119</c:v>
                </c:pt>
              </c:numCache>
            </c:numRef>
          </c:val>
          <c:extLst>
            <c:ext xmlns:c16="http://schemas.microsoft.com/office/drawing/2014/chart" uri="{C3380CC4-5D6E-409C-BE32-E72D297353CC}">
              <c16:uniqueId val="{00000001-62D6-4F33-9DFA-64D0CC652471}"/>
            </c:ext>
          </c:extLst>
        </c:ser>
        <c:ser>
          <c:idx val="2"/>
          <c:order val="2"/>
          <c:tx>
            <c:strRef>
              <c:f>'Consumer Purchase behavior'!$E$10</c:f>
              <c:strCache>
                <c:ptCount val="1"/>
                <c:pt idx="0">
                  <c:v>Snacks</c:v>
                </c:pt>
              </c:strCache>
            </c:strRef>
          </c:tx>
          <c:spPr>
            <a:solidFill>
              <a:srgbClr val="FFC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behavior'!$E$11:$E$14</c:f>
              <c:numCache>
                <c:formatCode>General</c:formatCode>
                <c:ptCount val="3"/>
                <c:pt idx="0">
                  <c:v>175</c:v>
                </c:pt>
                <c:pt idx="1">
                  <c:v>113</c:v>
                </c:pt>
                <c:pt idx="2">
                  <c:v>109</c:v>
                </c:pt>
              </c:numCache>
            </c:numRef>
          </c:val>
          <c:extLst>
            <c:ext xmlns:c16="http://schemas.microsoft.com/office/drawing/2014/chart" uri="{C3380CC4-5D6E-409C-BE32-E72D297353CC}">
              <c16:uniqueId val="{00000002-62D6-4F33-9DFA-64D0CC652471}"/>
            </c:ext>
          </c:extLst>
        </c:ser>
        <c:ser>
          <c:idx val="3"/>
          <c:order val="3"/>
          <c:tx>
            <c:strRef>
              <c:f>'Consumer Purchase behavior'!$F$10</c:f>
              <c:strCache>
                <c:ptCount val="1"/>
                <c:pt idx="0">
                  <c:v>Consumables_</c:v>
                </c:pt>
              </c:strCache>
            </c:strRef>
          </c:tx>
          <c:spPr>
            <a:solidFill>
              <a:srgbClr val="C00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behavior'!$F$11:$F$14</c:f>
              <c:numCache>
                <c:formatCode>General</c:formatCode>
                <c:ptCount val="3"/>
                <c:pt idx="0">
                  <c:v>107</c:v>
                </c:pt>
                <c:pt idx="1">
                  <c:v>93</c:v>
                </c:pt>
                <c:pt idx="2">
                  <c:v>73</c:v>
                </c:pt>
              </c:numCache>
            </c:numRef>
          </c:val>
          <c:extLst>
            <c:ext xmlns:c16="http://schemas.microsoft.com/office/drawing/2014/chart" uri="{C3380CC4-5D6E-409C-BE32-E72D297353CC}">
              <c16:uniqueId val="{00000003-62D6-4F33-9DFA-64D0CC652471}"/>
            </c:ext>
          </c:extLst>
        </c:ser>
        <c:ser>
          <c:idx val="4"/>
          <c:order val="4"/>
          <c:tx>
            <c:strRef>
              <c:f>'Consumer Purchase behavior'!$G$10</c:f>
              <c:strCache>
                <c:ptCount val="1"/>
                <c:pt idx="0">
                  <c:v>Assets</c:v>
                </c:pt>
              </c:strCache>
            </c:strRef>
          </c:tx>
          <c:spPr>
            <a:solidFill>
              <a:srgbClr val="7030A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behavior'!$G$11:$G$14</c:f>
              <c:numCache>
                <c:formatCode>General</c:formatCode>
                <c:ptCount val="3"/>
                <c:pt idx="0">
                  <c:v>67</c:v>
                </c:pt>
                <c:pt idx="1">
                  <c:v>15</c:v>
                </c:pt>
                <c:pt idx="2">
                  <c:v>36</c:v>
                </c:pt>
              </c:numCache>
            </c:numRef>
          </c:val>
          <c:extLst>
            <c:ext xmlns:c16="http://schemas.microsoft.com/office/drawing/2014/chart" uri="{C3380CC4-5D6E-409C-BE32-E72D297353CC}">
              <c16:uniqueId val="{00000004-62D6-4F33-9DFA-64D0CC652471}"/>
            </c:ext>
          </c:extLst>
        </c:ser>
        <c:ser>
          <c:idx val="5"/>
          <c:order val="5"/>
          <c:tx>
            <c:strRef>
              <c:f>'Consumer Purchase behavior'!$H$10</c:f>
              <c:strCache>
                <c:ptCount val="1"/>
                <c:pt idx="0">
                  <c:v>High End</c:v>
                </c:pt>
              </c:strCache>
            </c:strRef>
          </c:tx>
          <c:spPr>
            <a:solidFill>
              <a:srgbClr val="0070C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behavior'!$H$11:$H$14</c:f>
              <c:numCache>
                <c:formatCode>General</c:formatCode>
                <c:ptCount val="3"/>
                <c:pt idx="0">
                  <c:v>29</c:v>
                </c:pt>
                <c:pt idx="1">
                  <c:v>14</c:v>
                </c:pt>
                <c:pt idx="2">
                  <c:v>34</c:v>
                </c:pt>
              </c:numCache>
            </c:numRef>
          </c:val>
          <c:extLst>
            <c:ext xmlns:c16="http://schemas.microsoft.com/office/drawing/2014/chart" uri="{C3380CC4-5D6E-409C-BE32-E72D297353CC}">
              <c16:uniqueId val="{00000005-62D6-4F33-9DFA-64D0CC652471}"/>
            </c:ext>
          </c:extLst>
        </c:ser>
        <c:ser>
          <c:idx val="6"/>
          <c:order val="6"/>
          <c:tx>
            <c:strRef>
              <c:f>'Consumer Purchase behavior'!$I$10</c:f>
              <c:strCache>
                <c:ptCount val="1"/>
                <c:pt idx="0">
                  <c:v>Fixed Assets</c:v>
                </c:pt>
              </c:strCache>
            </c:strRef>
          </c:tx>
          <c:spPr>
            <a:solidFill>
              <a:srgbClr val="FF0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behavior'!$I$11:$I$14</c:f>
              <c:numCache>
                <c:formatCode>General</c:formatCode>
                <c:ptCount val="3"/>
                <c:pt idx="0">
                  <c:v>1</c:v>
                </c:pt>
                <c:pt idx="1">
                  <c:v>1</c:v>
                </c:pt>
                <c:pt idx="2">
                  <c:v>1</c:v>
                </c:pt>
              </c:numCache>
            </c:numRef>
          </c:val>
          <c:extLst>
            <c:ext xmlns:c16="http://schemas.microsoft.com/office/drawing/2014/chart" uri="{C3380CC4-5D6E-409C-BE32-E72D297353CC}">
              <c16:uniqueId val="{00000006-62D6-4F33-9DFA-64D0CC652471}"/>
            </c:ext>
          </c:extLst>
        </c:ser>
        <c:dLbls>
          <c:showLegendKey val="0"/>
          <c:showVal val="0"/>
          <c:showCatName val="0"/>
          <c:showSerName val="0"/>
          <c:showPercent val="0"/>
          <c:showBubbleSize val="0"/>
        </c:dLbls>
        <c:gapWidth val="150"/>
        <c:shape val="box"/>
        <c:axId val="644376040"/>
        <c:axId val="644370464"/>
        <c:axId val="0"/>
      </c:bar3DChart>
      <c:catAx>
        <c:axId val="644376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0464"/>
        <c:crosses val="autoZero"/>
        <c:auto val="1"/>
        <c:lblAlgn val="ctr"/>
        <c:lblOffset val="100"/>
        <c:noMultiLvlLbl val="0"/>
      </c:catAx>
      <c:valAx>
        <c:axId val="6443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[assignment.xlsx]Consumer Purchase behavior!PivotTable6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1766852314196"/>
          <c:y val="3.9553533316985913E-3"/>
          <c:w val="0.62217423277671158"/>
          <c:h val="0.64624785211201119"/>
        </c:manualLayout>
      </c:layout>
      <c:barChart>
        <c:barDir val="col"/>
        <c:grouping val="clustered"/>
        <c:varyColors val="0"/>
        <c:ser>
          <c:idx val="0"/>
          <c:order val="0"/>
          <c:tx>
            <c:strRef>
              <c:f>'Consumer Purchase behavior'!$L$3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'Consumer Purchase behavior'!$K$4:$K$9</c:f>
              <c:strCache>
                <c:ptCount val="5"/>
                <c:pt idx="0">
                  <c:v>card</c:v>
                </c:pt>
                <c:pt idx="1">
                  <c:v>cash</c:v>
                </c:pt>
                <c:pt idx="2">
                  <c:v>mpesa</c:v>
                </c:pt>
                <c:pt idx="3">
                  <c:v>points</c:v>
                </c:pt>
                <c:pt idx="4">
                  <c:v>redeemed points</c:v>
                </c:pt>
              </c:strCache>
            </c:strRef>
          </c:cat>
          <c:val>
            <c:numRef>
              <c:f>'Consumer Purchase behavior'!$L$4:$L$9</c:f>
              <c:numCache>
                <c:formatCode>General</c:formatCode>
                <c:ptCount val="5"/>
                <c:pt idx="0">
                  <c:v>89422</c:v>
                </c:pt>
                <c:pt idx="1">
                  <c:v>245882.35</c:v>
                </c:pt>
                <c:pt idx="2">
                  <c:v>63863</c:v>
                </c:pt>
                <c:pt idx="3">
                  <c:v>160</c:v>
                </c:pt>
                <c:pt idx="4">
                  <c:v>530</c:v>
                </c:pt>
              </c:numCache>
            </c:numRef>
          </c:val>
          <c:extLst>
            <c:ext xmlns:c16="http://schemas.microsoft.com/office/drawing/2014/chart" uri="{C3380CC4-5D6E-409C-BE32-E72D297353CC}">
              <c16:uniqueId val="{00000000-8686-434B-BA3D-CE3270DF4EC2}"/>
            </c:ext>
          </c:extLst>
        </c:ser>
        <c:dLbls>
          <c:showLegendKey val="0"/>
          <c:showVal val="0"/>
          <c:showCatName val="0"/>
          <c:showSerName val="0"/>
          <c:showPercent val="0"/>
          <c:showBubbleSize val="0"/>
        </c:dLbls>
        <c:gapWidth val="100"/>
        <c:overlap val="-24"/>
        <c:axId val="709165312"/>
        <c:axId val="709168264"/>
      </c:barChart>
      <c:catAx>
        <c:axId val="709165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168264"/>
        <c:crosses val="autoZero"/>
        <c:auto val="1"/>
        <c:lblAlgn val="ctr"/>
        <c:lblOffset val="100"/>
        <c:noMultiLvlLbl val="0"/>
      </c:catAx>
      <c:valAx>
        <c:axId val="709168264"/>
        <c:scaling>
          <c:orientation val="minMax"/>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16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lt1">
          <a:shade val="50000"/>
          <a:alpha val="96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[assignment.xlsx]Consumer Purchase behavior!PivotTable6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Total Sales per Transaction Type</a:t>
            </a:r>
          </a:p>
        </c:rich>
      </c:tx>
      <c:layout>
        <c:manualLayout>
          <c:xMode val="edge"/>
          <c:yMode val="edge"/>
          <c:x val="4.7480911476974461E-2"/>
          <c:y val="0"/>
        </c:manualLayout>
      </c:layout>
      <c:overlay val="0"/>
      <c:spPr>
        <a:solidFill>
          <a:srgbClr val="00206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5396086852779"/>
          <c:y val="3.3683630013174419E-2"/>
          <c:w val="0.67520460510617986"/>
          <c:h val="0.69750707231634956"/>
        </c:manualLayout>
      </c:layout>
      <c:barChart>
        <c:barDir val="col"/>
        <c:grouping val="clustered"/>
        <c:varyColors val="0"/>
        <c:ser>
          <c:idx val="0"/>
          <c:order val="0"/>
          <c:tx>
            <c:strRef>
              <c:f>'Consumer Purchase behavior'!$L$3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'Consumer Purchase behavior'!$K$4:$K$9</c:f>
              <c:strCache>
                <c:ptCount val="5"/>
                <c:pt idx="0">
                  <c:v>card</c:v>
                </c:pt>
                <c:pt idx="1">
                  <c:v>cash</c:v>
                </c:pt>
                <c:pt idx="2">
                  <c:v>mpesa</c:v>
                </c:pt>
                <c:pt idx="3">
                  <c:v>points</c:v>
                </c:pt>
                <c:pt idx="4">
                  <c:v>redeemed points</c:v>
                </c:pt>
              </c:strCache>
            </c:strRef>
          </c:cat>
          <c:val>
            <c:numRef>
              <c:f>'Consumer Purchase behavior'!$L$4:$L$9</c:f>
              <c:numCache>
                <c:formatCode>General</c:formatCode>
                <c:ptCount val="5"/>
                <c:pt idx="0">
                  <c:v>89422</c:v>
                </c:pt>
                <c:pt idx="1">
                  <c:v>245882.35</c:v>
                </c:pt>
                <c:pt idx="2">
                  <c:v>63863</c:v>
                </c:pt>
                <c:pt idx="3">
                  <c:v>160</c:v>
                </c:pt>
                <c:pt idx="4">
                  <c:v>530</c:v>
                </c:pt>
              </c:numCache>
            </c:numRef>
          </c:val>
          <c:extLst>
            <c:ext xmlns:c16="http://schemas.microsoft.com/office/drawing/2014/chart" uri="{C3380CC4-5D6E-409C-BE32-E72D297353CC}">
              <c16:uniqueId val="{00000000-2B4E-4F0E-8F9E-80BF787B6C74}"/>
            </c:ext>
          </c:extLst>
        </c:ser>
        <c:dLbls>
          <c:showLegendKey val="0"/>
          <c:showVal val="0"/>
          <c:showCatName val="0"/>
          <c:showSerName val="0"/>
          <c:showPercent val="0"/>
          <c:showBubbleSize val="0"/>
        </c:dLbls>
        <c:gapWidth val="100"/>
        <c:overlap val="-24"/>
        <c:axId val="709165312"/>
        <c:axId val="709168264"/>
      </c:barChart>
      <c:catAx>
        <c:axId val="709165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baseline="0">
                    <a:solidFill>
                      <a:srgbClr val="FFC000"/>
                    </a:solidFill>
                    <a:latin typeface="Times New Roman" panose="02020603050405020304" pitchFamily="18" charset="0"/>
                    <a:cs typeface="Times New Roman" panose="02020603050405020304" pitchFamily="18" charset="0"/>
                  </a:rPr>
                  <a:t>transaction type</a:t>
                </a:r>
                <a:endParaRPr lang="en-US" sz="1200">
                  <a:solidFill>
                    <a:srgbClr val="FFC000"/>
                  </a:solidFill>
                  <a:latin typeface="Times New Roman" panose="02020603050405020304" pitchFamily="18" charset="0"/>
                  <a:cs typeface="Times New Roman" panose="02020603050405020304" pitchFamily="18" charset="0"/>
                </a:endParaRPr>
              </a:p>
            </c:rich>
          </c:tx>
          <c:layout>
            <c:manualLayout>
              <c:xMode val="edge"/>
              <c:yMode val="edge"/>
              <c:x val="0.19469428537341923"/>
              <c:y val="0.898064278930114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09168264"/>
        <c:crosses val="autoZero"/>
        <c:auto val="1"/>
        <c:lblAlgn val="ctr"/>
        <c:lblOffset val="100"/>
        <c:noMultiLvlLbl val="0"/>
      </c:catAx>
      <c:valAx>
        <c:axId val="709168264"/>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1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lt1">
          <a:shade val="50000"/>
          <a:alpha val="96000"/>
        </a:schemeClr>
      </a:solid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[assignment.xlsx]Consumer Purchase behavior!PivotTable4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Category Sales per Time of Day</a:t>
            </a:r>
          </a:p>
        </c:rich>
      </c:tx>
      <c:layout>
        <c:manualLayout>
          <c:xMode val="edge"/>
          <c:yMode val="edge"/>
          <c:x val="6.2297530148785349E-2"/>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sp3d/>
        </c:spPr>
      </c:pivotFmt>
      <c:pivotFmt>
        <c:idx val="8"/>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'Consumer Purchase behavior'!$C$10</c:f>
              <c:strCache>
                <c:ptCount val="1"/>
                <c:pt idx="0">
                  <c:v>Foods</c:v>
                </c:pt>
              </c:strCache>
            </c:strRef>
          </c:tx>
          <c:spPr>
            <a:solidFill>
              <a:srgbClr val="00206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behavior'!$C$11:$C$14</c:f>
              <c:numCache>
                <c:formatCode>General</c:formatCode>
                <c:ptCount val="3"/>
                <c:pt idx="0">
                  <c:v>275</c:v>
                </c:pt>
                <c:pt idx="1">
                  <c:v>145</c:v>
                </c:pt>
                <c:pt idx="2">
                  <c:v>201</c:v>
                </c:pt>
              </c:numCache>
            </c:numRef>
          </c:val>
          <c:extLst>
            <c:ext xmlns:c16="http://schemas.microsoft.com/office/drawing/2014/chart" uri="{C3380CC4-5D6E-409C-BE32-E72D297353CC}">
              <c16:uniqueId val="{00000000-292F-4546-B3EE-C29B07C9C17D}"/>
            </c:ext>
          </c:extLst>
        </c:ser>
        <c:ser>
          <c:idx val="1"/>
          <c:order val="1"/>
          <c:tx>
            <c:strRef>
              <c:f>'Consumer Purchase behavior'!$D$10</c:f>
              <c:strCache>
                <c:ptCount val="1"/>
                <c:pt idx="0">
                  <c:v>Beverages</c:v>
                </c:pt>
              </c:strCache>
            </c:strRef>
          </c:tx>
          <c:spPr>
            <a:solidFill>
              <a:schemeClr val="accent6">
                <a:lumMod val="50000"/>
              </a:schemeClr>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behavior'!$D$11:$D$14</c:f>
              <c:numCache>
                <c:formatCode>General</c:formatCode>
                <c:ptCount val="3"/>
                <c:pt idx="0">
                  <c:v>229</c:v>
                </c:pt>
                <c:pt idx="1">
                  <c:v>69</c:v>
                </c:pt>
                <c:pt idx="2">
                  <c:v>119</c:v>
                </c:pt>
              </c:numCache>
            </c:numRef>
          </c:val>
          <c:extLst>
            <c:ext xmlns:c16="http://schemas.microsoft.com/office/drawing/2014/chart" uri="{C3380CC4-5D6E-409C-BE32-E72D297353CC}">
              <c16:uniqueId val="{00000001-292F-4546-B3EE-C29B07C9C17D}"/>
            </c:ext>
          </c:extLst>
        </c:ser>
        <c:ser>
          <c:idx val="2"/>
          <c:order val="2"/>
          <c:tx>
            <c:strRef>
              <c:f>'Consumer Purchase behavior'!$E$10</c:f>
              <c:strCache>
                <c:ptCount val="1"/>
                <c:pt idx="0">
                  <c:v>Snacks</c:v>
                </c:pt>
              </c:strCache>
            </c:strRef>
          </c:tx>
          <c:spPr>
            <a:solidFill>
              <a:srgbClr val="FFC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behavior'!$E$11:$E$14</c:f>
              <c:numCache>
                <c:formatCode>General</c:formatCode>
                <c:ptCount val="3"/>
                <c:pt idx="0">
                  <c:v>175</c:v>
                </c:pt>
                <c:pt idx="1">
                  <c:v>113</c:v>
                </c:pt>
                <c:pt idx="2">
                  <c:v>109</c:v>
                </c:pt>
              </c:numCache>
            </c:numRef>
          </c:val>
          <c:extLst>
            <c:ext xmlns:c16="http://schemas.microsoft.com/office/drawing/2014/chart" uri="{C3380CC4-5D6E-409C-BE32-E72D297353CC}">
              <c16:uniqueId val="{00000002-292F-4546-B3EE-C29B07C9C17D}"/>
            </c:ext>
          </c:extLst>
        </c:ser>
        <c:ser>
          <c:idx val="3"/>
          <c:order val="3"/>
          <c:tx>
            <c:strRef>
              <c:f>'Consumer Purchase behavior'!$F$10</c:f>
              <c:strCache>
                <c:ptCount val="1"/>
                <c:pt idx="0">
                  <c:v>Consumables_</c:v>
                </c:pt>
              </c:strCache>
            </c:strRef>
          </c:tx>
          <c:spPr>
            <a:solidFill>
              <a:srgbClr val="C00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behavior'!$F$11:$F$14</c:f>
              <c:numCache>
                <c:formatCode>General</c:formatCode>
                <c:ptCount val="3"/>
                <c:pt idx="0">
                  <c:v>107</c:v>
                </c:pt>
                <c:pt idx="1">
                  <c:v>93</c:v>
                </c:pt>
                <c:pt idx="2">
                  <c:v>73</c:v>
                </c:pt>
              </c:numCache>
            </c:numRef>
          </c:val>
          <c:extLst>
            <c:ext xmlns:c16="http://schemas.microsoft.com/office/drawing/2014/chart" uri="{C3380CC4-5D6E-409C-BE32-E72D297353CC}">
              <c16:uniqueId val="{00000003-292F-4546-B3EE-C29B07C9C17D}"/>
            </c:ext>
          </c:extLst>
        </c:ser>
        <c:ser>
          <c:idx val="4"/>
          <c:order val="4"/>
          <c:tx>
            <c:strRef>
              <c:f>'Consumer Purchase behavior'!$G$10</c:f>
              <c:strCache>
                <c:ptCount val="1"/>
                <c:pt idx="0">
                  <c:v>Assets</c:v>
                </c:pt>
              </c:strCache>
            </c:strRef>
          </c:tx>
          <c:spPr>
            <a:solidFill>
              <a:srgbClr val="7030A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behavior'!$G$11:$G$14</c:f>
              <c:numCache>
                <c:formatCode>General</c:formatCode>
                <c:ptCount val="3"/>
                <c:pt idx="0">
                  <c:v>67</c:v>
                </c:pt>
                <c:pt idx="1">
                  <c:v>15</c:v>
                </c:pt>
                <c:pt idx="2">
                  <c:v>36</c:v>
                </c:pt>
              </c:numCache>
            </c:numRef>
          </c:val>
          <c:extLst>
            <c:ext xmlns:c16="http://schemas.microsoft.com/office/drawing/2014/chart" uri="{C3380CC4-5D6E-409C-BE32-E72D297353CC}">
              <c16:uniqueId val="{00000004-292F-4546-B3EE-C29B07C9C17D}"/>
            </c:ext>
          </c:extLst>
        </c:ser>
        <c:ser>
          <c:idx val="5"/>
          <c:order val="5"/>
          <c:tx>
            <c:strRef>
              <c:f>'Consumer Purchase behavior'!$H$10</c:f>
              <c:strCache>
                <c:ptCount val="1"/>
                <c:pt idx="0">
                  <c:v>High End</c:v>
                </c:pt>
              </c:strCache>
            </c:strRef>
          </c:tx>
          <c:spPr>
            <a:solidFill>
              <a:srgbClr val="0070C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behavior'!$H$11:$H$14</c:f>
              <c:numCache>
                <c:formatCode>General</c:formatCode>
                <c:ptCount val="3"/>
                <c:pt idx="0">
                  <c:v>29</c:v>
                </c:pt>
                <c:pt idx="1">
                  <c:v>14</c:v>
                </c:pt>
                <c:pt idx="2">
                  <c:v>34</c:v>
                </c:pt>
              </c:numCache>
            </c:numRef>
          </c:val>
          <c:extLst>
            <c:ext xmlns:c16="http://schemas.microsoft.com/office/drawing/2014/chart" uri="{C3380CC4-5D6E-409C-BE32-E72D297353CC}">
              <c16:uniqueId val="{00000005-292F-4546-B3EE-C29B07C9C17D}"/>
            </c:ext>
          </c:extLst>
        </c:ser>
        <c:ser>
          <c:idx val="6"/>
          <c:order val="6"/>
          <c:tx>
            <c:strRef>
              <c:f>'Consumer Purchase behavior'!$I$10</c:f>
              <c:strCache>
                <c:ptCount val="1"/>
                <c:pt idx="0">
                  <c:v>Fixed Assets</c:v>
                </c:pt>
              </c:strCache>
            </c:strRef>
          </c:tx>
          <c:spPr>
            <a:solidFill>
              <a:srgbClr val="FF0000"/>
            </a:solidFill>
            <a:ln>
              <a:noFill/>
            </a:ln>
            <a:effectLst/>
            <a:sp3d/>
          </c:spPr>
          <c:invertIfNegative val="0"/>
          <c:cat>
            <c:strRef>
              <c:f>'Consumer Purchase behavior'!$B$11:$B$14</c:f>
              <c:strCache>
                <c:ptCount val="3"/>
                <c:pt idx="0">
                  <c:v>Afternoon</c:v>
                </c:pt>
                <c:pt idx="1">
                  <c:v>Morning</c:v>
                </c:pt>
                <c:pt idx="2">
                  <c:v>Night</c:v>
                </c:pt>
              </c:strCache>
            </c:strRef>
          </c:cat>
          <c:val>
            <c:numRef>
              <c:f>'Consumer Purchase behavior'!$I$11:$I$14</c:f>
              <c:numCache>
                <c:formatCode>General</c:formatCode>
                <c:ptCount val="3"/>
                <c:pt idx="0">
                  <c:v>1</c:v>
                </c:pt>
                <c:pt idx="1">
                  <c:v>1</c:v>
                </c:pt>
                <c:pt idx="2">
                  <c:v>1</c:v>
                </c:pt>
              </c:numCache>
            </c:numRef>
          </c:val>
          <c:extLst>
            <c:ext xmlns:c16="http://schemas.microsoft.com/office/drawing/2014/chart" uri="{C3380CC4-5D6E-409C-BE32-E72D297353CC}">
              <c16:uniqueId val="{00000006-292F-4546-B3EE-C29B07C9C17D}"/>
            </c:ext>
          </c:extLst>
        </c:ser>
        <c:dLbls>
          <c:showLegendKey val="0"/>
          <c:showVal val="0"/>
          <c:showCatName val="0"/>
          <c:showSerName val="0"/>
          <c:showPercent val="0"/>
          <c:showBubbleSize val="0"/>
        </c:dLbls>
        <c:gapWidth val="150"/>
        <c:shape val="box"/>
        <c:axId val="644376040"/>
        <c:axId val="644370464"/>
        <c:axId val="0"/>
      </c:bar3DChart>
      <c:catAx>
        <c:axId val="644376040"/>
        <c:scaling>
          <c:orientation val="minMax"/>
        </c:scaling>
        <c:delete val="0"/>
        <c:axPos val="b"/>
        <c:title>
          <c:tx>
            <c:rich>
              <a:bodyPr rot="0" spcFirstLastPara="1" vertOverflow="ellipsis" vert="horz" wrap="square" anchor="ctr" anchorCtr="1"/>
              <a:lstStyle/>
              <a:p>
                <a:pPr>
                  <a:defRPr sz="1400" b="1" i="0" u="none" strike="noStrike" kern="1200" baseline="0">
                    <a:solidFill>
                      <a:srgbClr val="002060"/>
                    </a:solidFill>
                    <a:latin typeface="Times New Roman" panose="02020603050405020304" pitchFamily="18" charset="0"/>
                    <a:ea typeface="+mn-ea"/>
                    <a:cs typeface="Times New Roman" panose="02020603050405020304" pitchFamily="18" charset="0"/>
                  </a:defRPr>
                </a:pPr>
                <a:r>
                  <a:rPr lang="en-US" sz="1400" b="1">
                    <a:solidFill>
                      <a:srgbClr val="002060"/>
                    </a:solidFill>
                    <a:latin typeface="Times New Roman" panose="02020603050405020304" pitchFamily="18" charset="0"/>
                    <a:cs typeface="Times New Roman" panose="02020603050405020304" pitchFamily="18" charset="0"/>
                  </a:rPr>
                  <a:t>Time of day</a:t>
                </a:r>
              </a:p>
            </c:rich>
          </c:tx>
          <c:layout>
            <c:manualLayout>
              <c:xMode val="edge"/>
              <c:yMode val="edge"/>
              <c:x val="0.3400550537077921"/>
              <c:y val="0.88500589001177998"/>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0464"/>
        <c:crosses val="autoZero"/>
        <c:auto val="1"/>
        <c:lblAlgn val="ctr"/>
        <c:lblOffset val="100"/>
        <c:noMultiLvlLbl val="0"/>
      </c:catAx>
      <c:valAx>
        <c:axId val="6443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[assignment.xlsx]Sales Performance!PivotTable7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Sales per Supermarket</a:t>
            </a:r>
          </a:p>
        </c:rich>
      </c:tx>
      <c:layout>
        <c:manualLayout>
          <c:xMode val="edge"/>
          <c:yMode val="edge"/>
          <c:x val="0.10968394122329878"/>
          <c:y val="5.22875601718655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3635704073578"/>
          <c:y val="0.13427409809067983"/>
          <c:w val="0.72225294936739504"/>
          <c:h val="0.49270135891554923"/>
        </c:manualLayout>
      </c:layout>
      <c:barChart>
        <c:barDir val="col"/>
        <c:grouping val="clustered"/>
        <c:varyColors val="0"/>
        <c:ser>
          <c:idx val="0"/>
          <c:order val="0"/>
          <c:tx>
            <c:strRef>
              <c:f>'Sales Performance'!$B$3</c:f>
              <c:strCache>
                <c:ptCount val="1"/>
                <c:pt idx="0">
                  <c:v>Total</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'Sales Performance'!$A$4:$A$21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'Sales Performance'!$B$4:$B$21</c:f>
              <c:numCache>
                <c:formatCode>General</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extLst>
            <c:ext xmlns:c16="http://schemas.microsoft.com/office/drawing/2014/chart" uri="{C3380CC4-5D6E-409C-BE32-E72D297353CC}">
              <c16:uniqueId val="{00000000-D817-41BB-87DA-C7B09A37AA2C}"/>
            </c:ext>
          </c:extLst>
        </c:ser>
        <c:dLbls>
          <c:showLegendKey val="0"/>
          <c:showVal val="0"/>
          <c:showCatName val="0"/>
          <c:showSerName val="0"/>
          <c:showPercent val="0"/>
          <c:showBubbleSize val="0"/>
        </c:dLbls>
        <c:gapWidth val="219"/>
        <c:overlap val="-27"/>
        <c:axId val="644858968"/>
        <c:axId val="644853064"/>
      </c:barChart>
      <c:dateAx>
        <c:axId val="644858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C000"/>
                    </a:solidFill>
                    <a:latin typeface="Times New Roman" panose="02020603050405020304" pitchFamily="18" charset="0"/>
                    <a:cs typeface="Times New Roman" panose="02020603050405020304" pitchFamily="18" charset="0"/>
                  </a:rPr>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44853064"/>
        <c:crosses val="autoZero"/>
        <c:auto val="0"/>
        <c:lblOffset val="100"/>
        <c:baseTimeUnit val="days"/>
      </c:dateAx>
      <c:valAx>
        <c:axId val="644853064"/>
        <c:scaling>
          <c:orientation val="minMax"/>
          <c:min val="100"/>
        </c:scaling>
        <c:delete val="0"/>
        <c:axPos val="l"/>
        <c:majorGridlines>
          <c:spPr>
            <a:ln w="3175" cap="sq" cmpd="sng" algn="ctr">
              <a:solidFill>
                <a:schemeClr val="bg2"/>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4858968"/>
        <c:crosses val="autoZero"/>
        <c:crossBetween val="between"/>
      </c:valAx>
      <c:spPr>
        <a:solidFill>
          <a:srgbClr val="002060"/>
        </a:solidFill>
        <a:ln>
          <a:solidFill>
            <a:schemeClr val="lt1">
              <a:shade val="50000"/>
            </a:schemeClr>
          </a:solidFill>
          <a:prstDash val="sys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[assignment.xlsx]Sales Performance!PivotTable11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w="19050">
            <a:solidFill>
              <a:schemeClr val="lt1"/>
            </a:solidFill>
          </a:ln>
          <a:effectLst/>
        </c:spPr>
      </c:pivotFmt>
      <c:pivotFmt>
        <c:idx val="11"/>
        <c:spPr>
          <a:solidFill>
            <a:srgbClr val="00206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pivotFmt>
      <c:pivotFmt>
        <c:idx val="14"/>
        <c:spPr>
          <a:solidFill>
            <a:srgbClr val="002060"/>
          </a:solidFill>
          <a:ln w="19050">
            <a:solidFill>
              <a:schemeClr val="lt1"/>
            </a:solidFill>
          </a:ln>
          <a:effectLst/>
        </c:spPr>
      </c:pivotFmt>
    </c:pivotFmts>
    <c:plotArea>
      <c:layout/>
      <c:doughnutChart>
        <c:varyColors val="1"/>
        <c:ser>
          <c:idx val="0"/>
          <c:order val="0"/>
          <c:tx>
            <c:strRef>
              <c:f>'Sales Performance'!$B$26</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6F3A-4817-A243-6C9FA3FA0732}"/>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6F3A-4817-A243-6C9FA3FA0732}"/>
              </c:ext>
            </c:extLst>
          </c:dPt>
          <c:cat>
            <c:strRef>
              <c:f>'Sales Performance'!$A$27:$A$29</c:f>
              <c:strCache>
                <c:ptCount val="2"/>
                <c:pt idx="0">
                  <c:v>2016</c:v>
                </c:pt>
                <c:pt idx="1">
                  <c:v>2017</c:v>
                </c:pt>
              </c:strCache>
            </c:strRef>
          </c:cat>
          <c:val>
            <c:numRef>
              <c:f>'Sales Performance'!$B$27:$B$29</c:f>
              <c:numCache>
                <c:formatCode>General</c:formatCode>
                <c:ptCount val="2"/>
                <c:pt idx="0">
                  <c:v>34307</c:v>
                </c:pt>
                <c:pt idx="1">
                  <c:v>365550.34999999992</c:v>
                </c:pt>
              </c:numCache>
            </c:numRef>
          </c:val>
          <c:extLst>
            <c:ext xmlns:c16="http://schemas.microsoft.com/office/drawing/2014/chart" uri="{C3380CC4-5D6E-409C-BE32-E72D297353CC}">
              <c16:uniqueId val="{00000004-6F3A-4817-A243-6C9FA3FA0732}"/>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[assignment.xlsx]Sales Performance!PivotTable7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a:t>
            </a:r>
            <a:r>
              <a:rPr lang="en-US" b="1" baseline="0">
                <a:solidFill>
                  <a:srgbClr val="002060"/>
                </a:solidFill>
              </a:rPr>
              <a:t> Performance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4970009019924"/>
          <c:y val="0.22839160472073974"/>
          <c:w val="0.72225294936739504"/>
          <c:h val="0.49270135891554923"/>
        </c:manualLayout>
      </c:layout>
      <c:barChart>
        <c:barDir val="col"/>
        <c:grouping val="clustered"/>
        <c:varyColors val="0"/>
        <c:ser>
          <c:idx val="0"/>
          <c:order val="0"/>
          <c:tx>
            <c:strRef>
              <c:f>'Sales Performance'!$B$3</c:f>
              <c:strCache>
                <c:ptCount val="1"/>
                <c:pt idx="0">
                  <c:v>Total</c:v>
                </c:pt>
              </c:strCache>
            </c:strRef>
          </c:tx>
          <c:spPr>
            <a:solidFill>
              <a:srgbClr val="002060"/>
            </a:solidFill>
            <a:ln>
              <a:noFill/>
            </a:ln>
            <a:effectLst>
              <a:outerShdw blurRad="50800" dist="38100" dir="2700000" algn="tl" rotWithShape="0">
                <a:prstClr val="black">
                  <a:alpha val="40000"/>
                </a:prstClr>
              </a:outerShdw>
            </a:effectLst>
          </c:spPr>
          <c:invertIfNegative val="0"/>
          <c:cat>
            <c:strRef>
              <c:f>'Sales Performance'!$A$4:$A$21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'Sales Performance'!$B$4:$B$21</c:f>
              <c:numCache>
                <c:formatCode>General</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extLst>
            <c:ext xmlns:c16="http://schemas.microsoft.com/office/drawing/2014/chart" uri="{C3380CC4-5D6E-409C-BE32-E72D297353CC}">
              <c16:uniqueId val="{00000000-5B2E-496C-9421-E598A6B7DA7A}"/>
            </c:ext>
          </c:extLst>
        </c:ser>
        <c:dLbls>
          <c:showLegendKey val="0"/>
          <c:showVal val="0"/>
          <c:showCatName val="0"/>
          <c:showSerName val="0"/>
          <c:showPercent val="0"/>
          <c:showBubbleSize val="0"/>
        </c:dLbls>
        <c:gapWidth val="219"/>
        <c:overlap val="-27"/>
        <c:axId val="644858968"/>
        <c:axId val="644853064"/>
      </c:barChart>
      <c:dateAx>
        <c:axId val="64485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53064"/>
        <c:crosses val="autoZero"/>
        <c:auto val="0"/>
        <c:lblOffset val="100"/>
        <c:baseTimeUnit val="days"/>
      </c:dateAx>
      <c:valAx>
        <c:axId val="644853064"/>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5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[assignment.xlsx]Sales Performance!PivotTable10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outerShdw blurRad="76200" dist="38100" algn="l" rotWithShape="0">
              <a:schemeClr val="tx1">
                <a:alpha val="17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Performance'!$I$3</c:f>
              <c:strCache>
                <c:ptCount val="1"/>
                <c:pt idx="0">
                  <c:v>Total</c:v>
                </c:pt>
              </c:strCache>
            </c:strRef>
          </c:tx>
          <c:spPr>
            <a:solidFill>
              <a:srgbClr val="002060"/>
            </a:solidFill>
            <a:ln>
              <a:noFill/>
            </a:ln>
            <a:effectLst>
              <a:outerShdw blurRad="76200" dist="38100" algn="l" rotWithShape="0">
                <a:schemeClr val="tx1">
                  <a:alpha val="17000"/>
                </a:schemeClr>
              </a:outerShdw>
            </a:effectLst>
          </c:spPr>
          <c:invertIfNegative val="0"/>
          <c:cat>
            <c:strRef>
              <c:f>'Sales Performance'!$H$4:$H$31</c:f>
              <c:strCache>
                <c:ptCount val="27"/>
                <c:pt idx="0">
                  <c:v>cbd</c:v>
                </c:pt>
                <c:pt idx="1">
                  <c:v>ongata rongai</c:v>
                </c:pt>
                <c:pt idx="2">
                  <c:v>kilimani</c:v>
                </c:pt>
                <c:pt idx="3">
                  <c:v>junction</c:v>
                </c:pt>
                <c:pt idx="4">
                  <c:v>donholm</c:v>
                </c:pt>
                <c:pt idx="5">
                  <c:v>umoja</c:v>
                </c:pt>
                <c:pt idx="6">
                  <c:v>saika</c:v>
                </c:pt>
                <c:pt idx="7">
                  <c:v>yaya</c:v>
                </c:pt>
                <c:pt idx="8">
                  <c:v>eastlands</c:v>
                </c:pt>
                <c:pt idx="9">
                  <c:v>karen</c:v>
                </c:pt>
                <c:pt idx="10">
                  <c:v>eldoret</c:v>
                </c:pt>
                <c:pt idx="11">
                  <c:v>gami</c:v>
                </c:pt>
                <c:pt idx="12">
                  <c:v>greenspan</c:v>
                </c:pt>
                <c:pt idx="13">
                  <c:v>ruaraka</c:v>
                </c:pt>
                <c:pt idx="14">
                  <c:v>mega</c:v>
                </c:pt>
                <c:pt idx="15">
                  <c:v>adlife</c:v>
                </c:pt>
                <c:pt idx="16">
                  <c:v>prestige</c:v>
                </c:pt>
                <c:pt idx="17">
                  <c:v>komarock</c:v>
                </c:pt>
                <c:pt idx="18">
                  <c:v>kangundo road</c:v>
                </c:pt>
                <c:pt idx="19">
                  <c:v>Kitengela</c:v>
                </c:pt>
                <c:pt idx="20">
                  <c:v>westlands</c:v>
                </c:pt>
                <c:pt idx="21">
                  <c:v>likoni</c:v>
                </c:pt>
                <c:pt idx="22">
                  <c:v>langata</c:v>
                </c:pt>
                <c:pt idx="23">
                  <c:v>kiambu</c:v>
                </c:pt>
                <c:pt idx="24">
                  <c:v>mwiki</c:v>
                </c:pt>
                <c:pt idx="25">
                  <c:v>nairobi west</c:v>
                </c:pt>
                <c:pt idx="26">
                  <c:v>karasha</c:v>
                </c:pt>
              </c:strCache>
            </c:strRef>
          </c:cat>
          <c:val>
            <c:numRef>
              <c:f>'Sales Performance'!$I$4:$I$31</c:f>
              <c:numCache>
                <c:formatCode>General</c:formatCode>
                <c:ptCount val="27"/>
                <c:pt idx="0">
                  <c:v>128133.30000000002</c:v>
                </c:pt>
                <c:pt idx="1">
                  <c:v>101801</c:v>
                </c:pt>
                <c:pt idx="2">
                  <c:v>49521</c:v>
                </c:pt>
                <c:pt idx="3">
                  <c:v>27069</c:v>
                </c:pt>
                <c:pt idx="4">
                  <c:v>24815</c:v>
                </c:pt>
                <c:pt idx="5">
                  <c:v>13697.05</c:v>
                </c:pt>
                <c:pt idx="6">
                  <c:v>9680</c:v>
                </c:pt>
                <c:pt idx="7">
                  <c:v>8279</c:v>
                </c:pt>
                <c:pt idx="8">
                  <c:v>7888</c:v>
                </c:pt>
                <c:pt idx="9">
                  <c:v>4583</c:v>
                </c:pt>
                <c:pt idx="10">
                  <c:v>3585</c:v>
                </c:pt>
                <c:pt idx="11">
                  <c:v>3191</c:v>
                </c:pt>
                <c:pt idx="12">
                  <c:v>2835</c:v>
                </c:pt>
                <c:pt idx="13">
                  <c:v>2806</c:v>
                </c:pt>
                <c:pt idx="14">
                  <c:v>2183</c:v>
                </c:pt>
                <c:pt idx="15">
                  <c:v>2088</c:v>
                </c:pt>
                <c:pt idx="16">
                  <c:v>1878</c:v>
                </c:pt>
                <c:pt idx="17">
                  <c:v>1385</c:v>
                </c:pt>
                <c:pt idx="18">
                  <c:v>1365</c:v>
                </c:pt>
                <c:pt idx="19">
                  <c:v>1194</c:v>
                </c:pt>
                <c:pt idx="20">
                  <c:v>724</c:v>
                </c:pt>
                <c:pt idx="21">
                  <c:v>431</c:v>
                </c:pt>
                <c:pt idx="22">
                  <c:v>215</c:v>
                </c:pt>
                <c:pt idx="23">
                  <c:v>165</c:v>
                </c:pt>
                <c:pt idx="24">
                  <c:v>161</c:v>
                </c:pt>
                <c:pt idx="25">
                  <c:v>125</c:v>
                </c:pt>
                <c:pt idx="26">
                  <c:v>60</c:v>
                </c:pt>
              </c:numCache>
            </c:numRef>
          </c:val>
          <c:extLst>
            <c:ext xmlns:c16="http://schemas.microsoft.com/office/drawing/2014/chart" uri="{C3380CC4-5D6E-409C-BE32-E72D297353CC}">
              <c16:uniqueId val="{00000000-AC35-4286-98A0-9B40071DAAF4}"/>
            </c:ext>
          </c:extLst>
        </c:ser>
        <c:dLbls>
          <c:showLegendKey val="0"/>
          <c:showVal val="0"/>
          <c:showCatName val="0"/>
          <c:showSerName val="0"/>
          <c:showPercent val="0"/>
          <c:showBubbleSize val="0"/>
        </c:dLbls>
        <c:gapWidth val="219"/>
        <c:overlap val="-27"/>
        <c:axId val="709164000"/>
        <c:axId val="709165968"/>
      </c:barChart>
      <c:catAx>
        <c:axId val="7091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65968"/>
        <c:crosses val="autoZero"/>
        <c:auto val="0"/>
        <c:lblAlgn val="ctr"/>
        <c:lblOffset val="100"/>
        <c:noMultiLvlLbl val="0"/>
      </c:catAx>
      <c:valAx>
        <c:axId val="70916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6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[assignment.xlsx]Sales Performance!PivotTable11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a:t>
            </a:r>
            <a:r>
              <a:rPr lang="en-US" b="1" baseline="0">
                <a:solidFill>
                  <a:srgbClr val="002060"/>
                </a:solidFill>
              </a:rPr>
              <a:t> 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C000"/>
          </a:solidFill>
          <a:ln w="19050">
            <a:solidFill>
              <a:schemeClr val="lt1"/>
            </a:solidFill>
          </a:ln>
          <a:effectLst/>
        </c:spPr>
      </c:pivotFmt>
    </c:pivotFmts>
    <c:plotArea>
      <c:layout/>
      <c:doughnutChart>
        <c:varyColors val="1"/>
        <c:ser>
          <c:idx val="0"/>
          <c:order val="0"/>
          <c:tx>
            <c:strRef>
              <c:f>'Sales Performance'!$B$26</c:f>
              <c:strCache>
                <c:ptCount val="1"/>
                <c:pt idx="0">
                  <c:v>Total</c:v>
                </c:pt>
              </c:strCache>
            </c:strRef>
          </c:tx>
          <c:dPt>
            <c:idx val="0"/>
            <c:bubble3D val="0"/>
            <c:spPr>
              <a:solidFill>
                <a:srgbClr val="FFC000"/>
              </a:solidFill>
              <a:ln w="19050">
                <a:solidFill>
                  <a:schemeClr val="lt1"/>
                </a:solidFill>
              </a:ln>
              <a:effectLst/>
            </c:spPr>
          </c:dPt>
          <c:dPt>
            <c:idx val="1"/>
            <c:bubble3D val="0"/>
            <c:spPr>
              <a:solidFill>
                <a:srgbClr val="002060"/>
              </a:solidFill>
              <a:ln w="19050">
                <a:solidFill>
                  <a:schemeClr val="lt1"/>
                </a:solidFill>
              </a:ln>
              <a:effectLst/>
            </c:spPr>
          </c:dPt>
          <c:cat>
            <c:strRef>
              <c:f>'Sales Performance'!$A$27:$A$29</c:f>
              <c:strCache>
                <c:ptCount val="2"/>
                <c:pt idx="0">
                  <c:v>2016</c:v>
                </c:pt>
                <c:pt idx="1">
                  <c:v>2017</c:v>
                </c:pt>
              </c:strCache>
            </c:strRef>
          </c:cat>
          <c:val>
            <c:numRef>
              <c:f>'Sales Performance'!$B$27:$B$29</c:f>
              <c:numCache>
                <c:formatCode>General</c:formatCode>
                <c:ptCount val="2"/>
                <c:pt idx="0">
                  <c:v>34307</c:v>
                </c:pt>
                <c:pt idx="1">
                  <c:v>365550.34999999992</c:v>
                </c:pt>
              </c:numCache>
            </c:numRef>
          </c:val>
          <c:extLst>
            <c:ext xmlns:c16="http://schemas.microsoft.com/office/drawing/2014/chart" uri="{C3380CC4-5D6E-409C-BE32-E72D297353CC}">
              <c16:uniqueId val="{00000004-9F37-46D7-8245-CA984C37D724}"/>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[assignment.xlsx]Consumer Purchase behavior!PivotTable3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alpha val="98000"/>
            </a:srgbClr>
          </a:solidFill>
          <a:ln>
            <a:solidFill>
              <a:srgbClr val="002060">
                <a:alpha val="4000"/>
              </a:srgbClr>
            </a:solidFill>
          </a:ln>
          <a:effectLst/>
        </c:spPr>
      </c:pivotFmt>
      <c:pivotFmt>
        <c:idx val="9"/>
        <c:spPr>
          <a:solidFill>
            <a:srgbClr val="FFC000"/>
          </a:solidFill>
          <a:ln>
            <a:noFill/>
          </a:ln>
          <a:effectLst/>
        </c:spPr>
      </c:pivotFmt>
    </c:pivotFmts>
    <c:plotArea>
      <c:layout/>
      <c:doughnutChart>
        <c:varyColors val="1"/>
        <c:ser>
          <c:idx val="0"/>
          <c:order val="0"/>
          <c:tx>
            <c:strRef>
              <c:f>'Consumer Purchase behavior'!$C$3</c:f>
              <c:strCache>
                <c:ptCount val="1"/>
                <c:pt idx="0">
                  <c:v>Total</c:v>
                </c:pt>
              </c:strCache>
            </c:strRef>
          </c:tx>
          <c:dPt>
            <c:idx val="0"/>
            <c:bubble3D val="0"/>
            <c:spPr>
              <a:solidFill>
                <a:srgbClr val="002060">
                  <a:alpha val="98000"/>
                </a:srgbClr>
              </a:solidFill>
              <a:ln>
                <a:solidFill>
                  <a:srgbClr val="002060">
                    <a:alpha val="4000"/>
                  </a:srgbClr>
                </a:solidFill>
              </a:ln>
              <a:effectLst/>
            </c:spPr>
            <c:extLst>
              <c:ext xmlns:c16="http://schemas.microsoft.com/office/drawing/2014/chart" uri="{C3380CC4-5D6E-409C-BE32-E72D297353CC}">
                <c16:uniqueId val="{00000009-D6E7-4D81-80FC-CDAB6323C818}"/>
              </c:ext>
            </c:extLst>
          </c:dPt>
          <c:dPt>
            <c:idx val="1"/>
            <c:bubble3D val="0"/>
            <c:spPr>
              <a:solidFill>
                <a:srgbClr val="FFC000"/>
              </a:solidFill>
              <a:ln>
                <a:noFill/>
              </a:ln>
              <a:effectLst/>
            </c:spPr>
            <c:extLst>
              <c:ext xmlns:c16="http://schemas.microsoft.com/office/drawing/2014/chart" uri="{C3380CC4-5D6E-409C-BE32-E72D297353CC}">
                <c16:uniqueId val="{0000000A-D6E7-4D81-80FC-CDAB6323C818}"/>
              </c:ext>
            </c:extLst>
          </c:dPt>
          <c:cat>
            <c:strRef>
              <c:f>'Consumer Purchase behavior'!$B$4:$B$6</c:f>
              <c:strCache>
                <c:ptCount val="2"/>
                <c:pt idx="0">
                  <c:v>Weekday</c:v>
                </c:pt>
                <c:pt idx="1">
                  <c:v>Weekend</c:v>
                </c:pt>
              </c:strCache>
            </c:strRef>
          </c:cat>
          <c:val>
            <c:numRef>
              <c:f>'Consumer Purchase behavior'!$C$4:$C$6</c:f>
              <c:numCache>
                <c:formatCode>General</c:formatCode>
                <c:ptCount val="2"/>
                <c:pt idx="0">
                  <c:v>315313.34999999998</c:v>
                </c:pt>
                <c:pt idx="1">
                  <c:v>84544</c:v>
                </c:pt>
              </c:numCache>
            </c:numRef>
          </c:val>
          <c:extLst>
            <c:ext xmlns:c16="http://schemas.microsoft.com/office/drawing/2014/chart" uri="{C3380CC4-5D6E-409C-BE32-E72D297353CC}">
              <c16:uniqueId val="{00000008-D6E7-4D81-80FC-CDAB6323C818}"/>
            </c:ext>
          </c:extLst>
        </c:ser>
        <c:dLbls>
          <c:showLegendKey val="0"/>
          <c:showVal val="0"/>
          <c:showCatName val="0"/>
          <c:showSerName val="0"/>
          <c:showPercent val="0"/>
          <c:showBubbleSize val="0"/>
          <c:showLeaderLines val="1"/>
        </c:dLbls>
        <c:firstSliceAng val="0"/>
        <c:holeSize val="4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xml"/><Relationship Id="rId3" Type="http://schemas.openxmlformats.org/officeDocument/2006/relationships/hyperlink" Target="https://www.youtube.com/channel/UC4GxfODRCy9dd2u7wmgVg2g" TargetMode="External"/><Relationship Id="rId7" Type="http://schemas.openxmlformats.org/officeDocument/2006/relationships/hyperlink" Target="#Dataset!A1"/><Relationship Id="rId12"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hyperlink" Target="#'Usefull Formulas'!A1"/><Relationship Id="rId6" Type="http://schemas.openxmlformats.org/officeDocument/2006/relationships/image" Target="../media/image3.png"/><Relationship Id="rId11" Type="http://schemas.openxmlformats.org/officeDocument/2006/relationships/chart" Target="../charts/chart1.xml"/><Relationship Id="rId5" Type="http://schemas.openxmlformats.org/officeDocument/2006/relationships/hyperlink" Target="#'Sales Performance'!A1"/><Relationship Id="rId1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Consumer Purchase behavior'!A1"/><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95249</xdr:colOff>
      <xdr:row>6</xdr:row>
      <xdr:rowOff>142875</xdr:rowOff>
    </xdr:from>
    <xdr:to>
      <xdr:col>21</xdr:col>
      <xdr:colOff>66675</xdr:colOff>
      <xdr:row>12</xdr:row>
      <xdr:rowOff>85725</xdr:rowOff>
    </xdr:to>
    <xdr:sp macro="" textlink="">
      <xdr:nvSpPr>
        <xdr:cNvPr id="61" name="Rectangle: Rounded Corners 60">
          <a:extLst>
            <a:ext uri="{FF2B5EF4-FFF2-40B4-BE49-F238E27FC236}">
              <a16:creationId xmlns:a16="http://schemas.microsoft.com/office/drawing/2014/main" id="{AA3D9E95-4F76-45EC-8217-EBBC49E5DFFB}"/>
            </a:ext>
          </a:extLst>
        </xdr:cNvPr>
        <xdr:cNvSpPr/>
      </xdr:nvSpPr>
      <xdr:spPr>
        <a:xfrm>
          <a:off x="9601199" y="1285875"/>
          <a:ext cx="3629026" cy="10858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tx1"/>
              </a:solidFill>
            </a:rPr>
            <a:t> </a:t>
          </a:r>
          <a:endParaRPr lang="en-US" sz="1100">
            <a:solidFill>
              <a:schemeClr val="tx1"/>
            </a:solidFill>
          </a:endParaRPr>
        </a:p>
      </xdr:txBody>
    </xdr:sp>
    <xdr:clientData/>
  </xdr:twoCellAnchor>
  <xdr:twoCellAnchor>
    <xdr:from>
      <xdr:col>0</xdr:col>
      <xdr:colOff>0</xdr:colOff>
      <xdr:row>0</xdr:row>
      <xdr:rowOff>9526</xdr:rowOff>
    </xdr:from>
    <xdr:to>
      <xdr:col>2</xdr:col>
      <xdr:colOff>180975</xdr:colOff>
      <xdr:row>29</xdr:row>
      <xdr:rowOff>180976</xdr:rowOff>
    </xdr:to>
    <xdr:sp macro="" textlink="">
      <xdr:nvSpPr>
        <xdr:cNvPr id="16" name="Rectangle 15">
          <a:extLst>
            <a:ext uri="{FF2B5EF4-FFF2-40B4-BE49-F238E27FC236}">
              <a16:creationId xmlns:a16="http://schemas.microsoft.com/office/drawing/2014/main" id="{478E7830-EFAB-ECDC-65CD-D7DC8EAA6290}"/>
            </a:ext>
          </a:extLst>
        </xdr:cNvPr>
        <xdr:cNvSpPr/>
      </xdr:nvSpPr>
      <xdr:spPr>
        <a:xfrm>
          <a:off x="0" y="9526"/>
          <a:ext cx="1400175" cy="5695950"/>
        </a:xfrm>
        <a:prstGeom prst="rect">
          <a:avLst/>
        </a:prstGeom>
        <a:solidFill>
          <a:srgbClr val="00206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485776</xdr:colOff>
      <xdr:row>20</xdr:row>
      <xdr:rowOff>76201</xdr:rowOff>
    </xdr:from>
    <xdr:to>
      <xdr:col>1</xdr:col>
      <xdr:colOff>304800</xdr:colOff>
      <xdr:row>22</xdr:row>
      <xdr:rowOff>123825</xdr:rowOff>
    </xdr:to>
    <xdr:pic>
      <xdr:nvPicPr>
        <xdr:cNvPr id="11" name="Picture 10">
          <a:hlinkClick xmlns:r="http://schemas.openxmlformats.org/officeDocument/2006/relationships" r:id="rId1"/>
          <a:extLst>
            <a:ext uri="{FF2B5EF4-FFF2-40B4-BE49-F238E27FC236}">
              <a16:creationId xmlns:a16="http://schemas.microsoft.com/office/drawing/2014/main" id="{609813C8-5D93-F11D-FEB6-1D5180AC17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5776" y="3886201"/>
          <a:ext cx="428624" cy="428624"/>
        </a:xfrm>
        <a:prstGeom prst="rect">
          <a:avLst/>
        </a:prstGeom>
      </xdr:spPr>
    </xdr:pic>
    <xdr:clientData/>
  </xdr:twoCellAnchor>
  <xdr:twoCellAnchor>
    <xdr:from>
      <xdr:col>3</xdr:col>
      <xdr:colOff>247650</xdr:colOff>
      <xdr:row>8</xdr:row>
      <xdr:rowOff>76199</xdr:rowOff>
    </xdr:from>
    <xdr:to>
      <xdr:col>5</xdr:col>
      <xdr:colOff>247650</xdr:colOff>
      <xdr:row>9</xdr:row>
      <xdr:rowOff>142874</xdr:rowOff>
    </xdr:to>
    <xdr:sp macro="" textlink="">
      <xdr:nvSpPr>
        <xdr:cNvPr id="15" name="TextBox 14">
          <a:extLst>
            <a:ext uri="{FF2B5EF4-FFF2-40B4-BE49-F238E27FC236}">
              <a16:creationId xmlns:a16="http://schemas.microsoft.com/office/drawing/2014/main" id="{9D105660-87EF-1DBA-6E23-04820AAD8680}"/>
            </a:ext>
          </a:extLst>
        </xdr:cNvPr>
        <xdr:cNvSpPr txBox="1"/>
      </xdr:nvSpPr>
      <xdr:spPr>
        <a:xfrm>
          <a:off x="2076450" y="1600199"/>
          <a:ext cx="12192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342900</xdr:colOff>
      <xdr:row>0</xdr:row>
      <xdr:rowOff>0</xdr:rowOff>
    </xdr:from>
    <xdr:to>
      <xdr:col>2</xdr:col>
      <xdr:colOff>19049</xdr:colOff>
      <xdr:row>4</xdr:row>
      <xdr:rowOff>133349</xdr:rowOff>
    </xdr:to>
    <xdr:pic>
      <xdr:nvPicPr>
        <xdr:cNvPr id="18" name="Picture 17">
          <a:hlinkClick xmlns:r="http://schemas.openxmlformats.org/officeDocument/2006/relationships" r:id="rId3"/>
          <a:extLst>
            <a:ext uri="{FF2B5EF4-FFF2-40B4-BE49-F238E27FC236}">
              <a16:creationId xmlns:a16="http://schemas.microsoft.com/office/drawing/2014/main" id="{4F7C4335-2049-8E3D-C9FD-C4C03CCF1D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0"/>
          <a:ext cx="895349" cy="895349"/>
        </a:xfrm>
        <a:prstGeom prst="rect">
          <a:avLst/>
        </a:prstGeom>
      </xdr:spPr>
    </xdr:pic>
    <xdr:clientData/>
  </xdr:twoCellAnchor>
  <xdr:twoCellAnchor editAs="oneCell">
    <xdr:from>
      <xdr:col>0</xdr:col>
      <xdr:colOff>276225</xdr:colOff>
      <xdr:row>9</xdr:row>
      <xdr:rowOff>171450</xdr:rowOff>
    </xdr:from>
    <xdr:to>
      <xdr:col>1</xdr:col>
      <xdr:colOff>504825</xdr:colOff>
      <xdr:row>14</xdr:row>
      <xdr:rowOff>57150</xdr:rowOff>
    </xdr:to>
    <xdr:pic>
      <xdr:nvPicPr>
        <xdr:cNvPr id="20" name="Picture 19">
          <a:hlinkClick xmlns:r="http://schemas.openxmlformats.org/officeDocument/2006/relationships" r:id="rId5"/>
          <a:extLst>
            <a:ext uri="{FF2B5EF4-FFF2-40B4-BE49-F238E27FC236}">
              <a16:creationId xmlns:a16="http://schemas.microsoft.com/office/drawing/2014/main" id="{3A403D13-3B72-B451-E1B7-1A66CABC2F2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6225" y="1885950"/>
          <a:ext cx="838200" cy="838200"/>
        </a:xfrm>
        <a:prstGeom prst="rect">
          <a:avLst/>
        </a:prstGeom>
      </xdr:spPr>
    </xdr:pic>
    <xdr:clientData/>
  </xdr:twoCellAnchor>
  <xdr:twoCellAnchor editAs="oneCell">
    <xdr:from>
      <xdr:col>0</xdr:col>
      <xdr:colOff>219075</xdr:colOff>
      <xdr:row>4</xdr:row>
      <xdr:rowOff>133350</xdr:rowOff>
    </xdr:from>
    <xdr:to>
      <xdr:col>2</xdr:col>
      <xdr:colOff>19050</xdr:colOff>
      <xdr:row>10</xdr:row>
      <xdr:rowOff>9525</xdr:rowOff>
    </xdr:to>
    <xdr:pic>
      <xdr:nvPicPr>
        <xdr:cNvPr id="26" name="Picture 25">
          <a:hlinkClick xmlns:r="http://schemas.openxmlformats.org/officeDocument/2006/relationships" r:id="rId7"/>
          <a:extLst>
            <a:ext uri="{FF2B5EF4-FFF2-40B4-BE49-F238E27FC236}">
              <a16:creationId xmlns:a16="http://schemas.microsoft.com/office/drawing/2014/main" id="{FDEE26CA-275F-6DFD-7477-AC923C4C1E8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9075" y="895350"/>
          <a:ext cx="1019175" cy="1019175"/>
        </a:xfrm>
        <a:prstGeom prst="rect">
          <a:avLst/>
        </a:prstGeom>
      </xdr:spPr>
    </xdr:pic>
    <xdr:clientData/>
  </xdr:twoCellAnchor>
  <xdr:twoCellAnchor editAs="oneCell">
    <xdr:from>
      <xdr:col>0</xdr:col>
      <xdr:colOff>266700</xdr:colOff>
      <xdr:row>14</xdr:row>
      <xdr:rowOff>152400</xdr:rowOff>
    </xdr:from>
    <xdr:to>
      <xdr:col>1</xdr:col>
      <xdr:colOff>542925</xdr:colOff>
      <xdr:row>19</xdr:row>
      <xdr:rowOff>85725</xdr:rowOff>
    </xdr:to>
    <xdr:pic>
      <xdr:nvPicPr>
        <xdr:cNvPr id="38" name="Picture 37">
          <a:hlinkClick xmlns:r="http://schemas.openxmlformats.org/officeDocument/2006/relationships" r:id="rId9"/>
          <a:extLst>
            <a:ext uri="{FF2B5EF4-FFF2-40B4-BE49-F238E27FC236}">
              <a16:creationId xmlns:a16="http://schemas.microsoft.com/office/drawing/2014/main" id="{72DC2D0D-DA20-DEB4-5ED6-C3CC93815B3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66700" y="2819400"/>
          <a:ext cx="885825" cy="885825"/>
        </a:xfrm>
        <a:prstGeom prst="rect">
          <a:avLst/>
        </a:prstGeom>
      </xdr:spPr>
    </xdr:pic>
    <xdr:clientData/>
  </xdr:twoCellAnchor>
  <xdr:twoCellAnchor>
    <xdr:from>
      <xdr:col>0</xdr:col>
      <xdr:colOff>428625</xdr:colOff>
      <xdr:row>8</xdr:row>
      <xdr:rowOff>38101</xdr:rowOff>
    </xdr:from>
    <xdr:to>
      <xdr:col>1</xdr:col>
      <xdr:colOff>523875</xdr:colOff>
      <xdr:row>10</xdr:row>
      <xdr:rowOff>38101</xdr:rowOff>
    </xdr:to>
    <xdr:sp macro="" textlink="">
      <xdr:nvSpPr>
        <xdr:cNvPr id="39" name="TextBox 38">
          <a:extLst>
            <a:ext uri="{FF2B5EF4-FFF2-40B4-BE49-F238E27FC236}">
              <a16:creationId xmlns:a16="http://schemas.microsoft.com/office/drawing/2014/main" id="{4E2FBBFC-06E9-475F-1693-0B47C40A0ABB}"/>
            </a:ext>
          </a:extLst>
        </xdr:cNvPr>
        <xdr:cNvSpPr txBox="1"/>
      </xdr:nvSpPr>
      <xdr:spPr>
        <a:xfrm>
          <a:off x="428625" y="1562101"/>
          <a:ext cx="704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Dataset</a:t>
          </a:r>
        </a:p>
      </xdr:txBody>
    </xdr:sp>
    <xdr:clientData/>
  </xdr:twoCellAnchor>
  <xdr:twoCellAnchor>
    <xdr:from>
      <xdr:col>0</xdr:col>
      <xdr:colOff>142874</xdr:colOff>
      <xdr:row>13</xdr:row>
      <xdr:rowOff>1</xdr:rowOff>
    </xdr:from>
    <xdr:to>
      <xdr:col>2</xdr:col>
      <xdr:colOff>247650</xdr:colOff>
      <xdr:row>15</xdr:row>
      <xdr:rowOff>1</xdr:rowOff>
    </xdr:to>
    <xdr:sp macro="" textlink="">
      <xdr:nvSpPr>
        <xdr:cNvPr id="40" name="TextBox 39">
          <a:extLst>
            <a:ext uri="{FF2B5EF4-FFF2-40B4-BE49-F238E27FC236}">
              <a16:creationId xmlns:a16="http://schemas.microsoft.com/office/drawing/2014/main" id="{97BCE77D-1335-47F4-B2DC-B82A68AB8276}"/>
            </a:ext>
          </a:extLst>
        </xdr:cNvPr>
        <xdr:cNvSpPr txBox="1"/>
      </xdr:nvSpPr>
      <xdr:spPr>
        <a:xfrm>
          <a:off x="142874" y="2476501"/>
          <a:ext cx="13239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Sales Performance</a:t>
          </a:r>
        </a:p>
      </xdr:txBody>
    </xdr:sp>
    <xdr:clientData/>
  </xdr:twoCellAnchor>
  <xdr:twoCellAnchor>
    <xdr:from>
      <xdr:col>0</xdr:col>
      <xdr:colOff>142875</xdr:colOff>
      <xdr:row>18</xdr:row>
      <xdr:rowOff>9525</xdr:rowOff>
    </xdr:from>
    <xdr:to>
      <xdr:col>2</xdr:col>
      <xdr:colOff>409575</xdr:colOff>
      <xdr:row>20</xdr:row>
      <xdr:rowOff>133350</xdr:rowOff>
    </xdr:to>
    <xdr:sp macro="" textlink="">
      <xdr:nvSpPr>
        <xdr:cNvPr id="41" name="TextBox 40">
          <a:extLst>
            <a:ext uri="{FF2B5EF4-FFF2-40B4-BE49-F238E27FC236}">
              <a16:creationId xmlns:a16="http://schemas.microsoft.com/office/drawing/2014/main" id="{6299DBD8-4969-463F-AB7F-DE54A8C2DC31}"/>
            </a:ext>
          </a:extLst>
        </xdr:cNvPr>
        <xdr:cNvSpPr txBox="1"/>
      </xdr:nvSpPr>
      <xdr:spPr>
        <a:xfrm>
          <a:off x="142875" y="3438525"/>
          <a:ext cx="14859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Consumer  Behavior</a:t>
          </a:r>
        </a:p>
      </xdr:txBody>
    </xdr:sp>
    <xdr:clientData/>
  </xdr:twoCellAnchor>
  <xdr:twoCellAnchor>
    <xdr:from>
      <xdr:col>0</xdr:col>
      <xdr:colOff>142875</xdr:colOff>
      <xdr:row>22</xdr:row>
      <xdr:rowOff>142875</xdr:rowOff>
    </xdr:from>
    <xdr:to>
      <xdr:col>2</xdr:col>
      <xdr:colOff>85725</xdr:colOff>
      <xdr:row>24</xdr:row>
      <xdr:rowOff>142875</xdr:rowOff>
    </xdr:to>
    <xdr:sp macro="" textlink="">
      <xdr:nvSpPr>
        <xdr:cNvPr id="42" name="TextBox 41">
          <a:extLst>
            <a:ext uri="{FF2B5EF4-FFF2-40B4-BE49-F238E27FC236}">
              <a16:creationId xmlns:a16="http://schemas.microsoft.com/office/drawing/2014/main" id="{4064CAC7-61DD-4BBC-864C-6A247203BEB6}"/>
            </a:ext>
          </a:extLst>
        </xdr:cNvPr>
        <xdr:cNvSpPr txBox="1"/>
      </xdr:nvSpPr>
      <xdr:spPr>
        <a:xfrm>
          <a:off x="142875" y="4333875"/>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Useful Formulas</a:t>
          </a:r>
        </a:p>
      </xdr:txBody>
    </xdr:sp>
    <xdr:clientData/>
  </xdr:twoCellAnchor>
  <xdr:twoCellAnchor>
    <xdr:from>
      <xdr:col>3</xdr:col>
      <xdr:colOff>47624</xdr:colOff>
      <xdr:row>1</xdr:row>
      <xdr:rowOff>38100</xdr:rowOff>
    </xdr:from>
    <xdr:to>
      <xdr:col>19</xdr:col>
      <xdr:colOff>590550</xdr:colOff>
      <xdr:row>4</xdr:row>
      <xdr:rowOff>123825</xdr:rowOff>
    </xdr:to>
    <xdr:sp macro="" textlink="">
      <xdr:nvSpPr>
        <xdr:cNvPr id="46" name="Rectangle: Rounded Corners 45">
          <a:extLst>
            <a:ext uri="{FF2B5EF4-FFF2-40B4-BE49-F238E27FC236}">
              <a16:creationId xmlns:a16="http://schemas.microsoft.com/office/drawing/2014/main" id="{B7838009-CFBA-4EF3-AD5A-46CE138880A5}"/>
            </a:ext>
          </a:extLst>
        </xdr:cNvPr>
        <xdr:cNvSpPr/>
      </xdr:nvSpPr>
      <xdr:spPr>
        <a:xfrm>
          <a:off x="1876424" y="228600"/>
          <a:ext cx="10296526" cy="6572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2060"/>
              </a:solidFill>
              <a:latin typeface="Times New Roman" panose="02020603050405020304" pitchFamily="18" charset="0"/>
              <a:cs typeface="Times New Roman" panose="02020603050405020304" pitchFamily="18" charset="0"/>
            </a:rPr>
            <a:t>Kenya</a:t>
          </a:r>
          <a:r>
            <a:rPr lang="en-US" sz="2000" b="1" baseline="0">
              <a:solidFill>
                <a:srgbClr val="002060"/>
              </a:solidFill>
              <a:latin typeface="Times New Roman" panose="02020603050405020304" pitchFamily="18" charset="0"/>
              <a:cs typeface="Times New Roman" panose="02020603050405020304" pitchFamily="18" charset="0"/>
            </a:rPr>
            <a:t> Supermarkets Sales Analysis for 2016 &amp; 2017 </a:t>
          </a:r>
        </a:p>
        <a:p>
          <a:pPr algn="ctr"/>
          <a:r>
            <a:rPr lang="en-US" sz="1200" b="0" baseline="0">
              <a:solidFill>
                <a:schemeClr val="tx1"/>
              </a:solidFill>
              <a:effectLst/>
              <a:latin typeface="Times New Roman" panose="02020603050405020304" pitchFamily="18" charset="0"/>
              <a:ea typeface="+mn-ea"/>
              <a:cs typeface="Times New Roman" panose="02020603050405020304" pitchFamily="18" charset="0"/>
            </a:rPr>
            <a:t>Figures in Thousands of Ksh.</a:t>
          </a:r>
          <a:endParaRPr lang="en-US" sz="12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47623</xdr:colOff>
      <xdr:row>6</xdr:row>
      <xdr:rowOff>161925</xdr:rowOff>
    </xdr:from>
    <xdr:to>
      <xdr:col>8</xdr:col>
      <xdr:colOff>295274</xdr:colOff>
      <xdr:row>12</xdr:row>
      <xdr:rowOff>104775</xdr:rowOff>
    </xdr:to>
    <xdr:sp macro="" textlink="">
      <xdr:nvSpPr>
        <xdr:cNvPr id="47" name="Rectangle: Rounded Corners 46">
          <a:extLst>
            <a:ext uri="{FF2B5EF4-FFF2-40B4-BE49-F238E27FC236}">
              <a16:creationId xmlns:a16="http://schemas.microsoft.com/office/drawing/2014/main" id="{F3D91C66-89B8-49C3-BBA9-7458DAE6A283}"/>
            </a:ext>
          </a:extLst>
        </xdr:cNvPr>
        <xdr:cNvSpPr/>
      </xdr:nvSpPr>
      <xdr:spPr>
        <a:xfrm>
          <a:off x="1876423" y="1304925"/>
          <a:ext cx="3295651" cy="10858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600074</xdr:colOff>
      <xdr:row>6</xdr:row>
      <xdr:rowOff>161925</xdr:rowOff>
    </xdr:from>
    <xdr:to>
      <xdr:col>14</xdr:col>
      <xdr:colOff>571500</xdr:colOff>
      <xdr:row>12</xdr:row>
      <xdr:rowOff>104775</xdr:rowOff>
    </xdr:to>
    <xdr:sp macro="" textlink="">
      <xdr:nvSpPr>
        <xdr:cNvPr id="49" name="Rectangle: Rounded Corners 48">
          <a:extLst>
            <a:ext uri="{FF2B5EF4-FFF2-40B4-BE49-F238E27FC236}">
              <a16:creationId xmlns:a16="http://schemas.microsoft.com/office/drawing/2014/main" id="{A522448F-216F-4301-8C4D-18014CF7867D}"/>
            </a:ext>
          </a:extLst>
        </xdr:cNvPr>
        <xdr:cNvSpPr/>
      </xdr:nvSpPr>
      <xdr:spPr>
        <a:xfrm>
          <a:off x="5476874" y="1304925"/>
          <a:ext cx="3629026" cy="10858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tx1"/>
              </a:solidFill>
            </a:rPr>
            <a:t> </a:t>
          </a:r>
          <a:endParaRPr lang="en-US" sz="1100">
            <a:solidFill>
              <a:schemeClr val="tx1"/>
            </a:solidFill>
          </a:endParaRPr>
        </a:p>
      </xdr:txBody>
    </xdr:sp>
    <xdr:clientData/>
  </xdr:twoCellAnchor>
  <xdr:twoCellAnchor>
    <xdr:from>
      <xdr:col>3</xdr:col>
      <xdr:colOff>76198</xdr:colOff>
      <xdr:row>7</xdr:row>
      <xdr:rowOff>142874</xdr:rowOff>
    </xdr:from>
    <xdr:to>
      <xdr:col>6</xdr:col>
      <xdr:colOff>123825</xdr:colOff>
      <xdr:row>12</xdr:row>
      <xdr:rowOff>133350</xdr:rowOff>
    </xdr:to>
    <xdr:sp macro="" textlink="">
      <xdr:nvSpPr>
        <xdr:cNvPr id="50" name="TextBox 49">
          <a:extLst>
            <a:ext uri="{FF2B5EF4-FFF2-40B4-BE49-F238E27FC236}">
              <a16:creationId xmlns:a16="http://schemas.microsoft.com/office/drawing/2014/main" id="{BE8E61E6-5F70-30B2-B1A7-A9C6A4E9AF44}"/>
            </a:ext>
          </a:extLst>
        </xdr:cNvPr>
        <xdr:cNvSpPr txBox="1"/>
      </xdr:nvSpPr>
      <xdr:spPr>
        <a:xfrm>
          <a:off x="1904998" y="1476374"/>
          <a:ext cx="1876427" cy="942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latin typeface="Times New Roman" panose="02020603050405020304" pitchFamily="18" charset="0"/>
              <a:cs typeface="Times New Roman" panose="02020603050405020304" pitchFamily="18" charset="0"/>
            </a:rPr>
            <a:t>Total</a:t>
          </a:r>
          <a:r>
            <a:rPr lang="en-US" sz="1200" b="1" baseline="0">
              <a:latin typeface="Times New Roman" panose="02020603050405020304" pitchFamily="18" charset="0"/>
              <a:cs typeface="Times New Roman" panose="02020603050405020304" pitchFamily="18" charset="0"/>
            </a:rPr>
            <a:t> </a:t>
          </a:r>
          <a:r>
            <a:rPr lang="en-US" sz="1200" b="1">
              <a:latin typeface="Times New Roman" panose="02020603050405020304" pitchFamily="18" charset="0"/>
              <a:cs typeface="Times New Roman" panose="02020603050405020304" pitchFamily="18" charset="0"/>
            </a:rPr>
            <a:t>Sales</a:t>
          </a:r>
          <a:r>
            <a:rPr lang="en-US" sz="1200" b="1" baseline="0">
              <a:latin typeface="Times New Roman" panose="02020603050405020304" pitchFamily="18" charset="0"/>
              <a:cs typeface="Times New Roman" panose="02020603050405020304" pitchFamily="18" charset="0"/>
            </a:rPr>
            <a:t> by </a:t>
          </a:r>
          <a:r>
            <a:rPr lang="en-US" sz="1200" b="1">
              <a:latin typeface="Times New Roman" panose="02020603050405020304" pitchFamily="18" charset="0"/>
              <a:cs typeface="Times New Roman" panose="02020603050405020304" pitchFamily="18" charset="0"/>
            </a:rPr>
            <a:t>Year:</a:t>
          </a:r>
        </a:p>
        <a:p>
          <a:pPr marL="171450" marR="0" lvl="0" indent="-171450" defTabSz="914400" eaLnBrk="1" fontAlgn="auto" latinLnBrk="0" hangingPunct="1">
            <a:lnSpc>
              <a:spcPct val="100000"/>
            </a:lnSpc>
            <a:spcBef>
              <a:spcPts val="0"/>
            </a:spcBef>
            <a:spcAft>
              <a:spcPts val="0"/>
            </a:spcAft>
            <a:buClr>
              <a:srgbClr val="002060"/>
            </a:buClr>
            <a:buSzTx/>
            <a:buFont typeface="Wingdings" panose="05000000000000000000" pitchFamily="2" charset="2"/>
            <a:buChar char="q"/>
            <a:tabLst/>
            <a:defRPr/>
          </a:pPr>
          <a:r>
            <a:rPr lang="en-US" sz="1200">
              <a:latin typeface="Times New Roman" panose="02020603050405020304" pitchFamily="18" charset="0"/>
              <a:cs typeface="Times New Roman" panose="02020603050405020304" pitchFamily="18" charset="0"/>
            </a:rPr>
            <a:t>2016 - 34,307.00 </a:t>
          </a:r>
        </a:p>
        <a:p>
          <a:pPr marL="171450" marR="0" lvl="0" indent="-171450" defTabSz="914400" eaLnBrk="1" fontAlgn="auto" latinLnBrk="0" hangingPunct="1">
            <a:lnSpc>
              <a:spcPct val="100000"/>
            </a:lnSpc>
            <a:spcBef>
              <a:spcPts val="0"/>
            </a:spcBef>
            <a:spcAft>
              <a:spcPts val="0"/>
            </a:spcAft>
            <a:buClr>
              <a:srgbClr val="FFC000"/>
            </a:buClr>
            <a:buSzTx/>
            <a:buFont typeface="Wingdings" panose="05000000000000000000" pitchFamily="2" charset="2"/>
            <a:buChar char="q"/>
            <a:tabLst/>
            <a:defRPr/>
          </a:pPr>
          <a:r>
            <a:rPr lang="en-US" sz="1200">
              <a:latin typeface="Times New Roman" panose="02020603050405020304" pitchFamily="18" charset="0"/>
              <a:cs typeface="Times New Roman" panose="02020603050405020304" pitchFamily="18" charset="0"/>
            </a:rPr>
            <a:t>2017 - 365,550.35</a:t>
          </a:r>
        </a:p>
      </xdr:txBody>
    </xdr:sp>
    <xdr:clientData/>
  </xdr:twoCellAnchor>
  <xdr:twoCellAnchor>
    <xdr:from>
      <xdr:col>9</xdr:col>
      <xdr:colOff>104774</xdr:colOff>
      <xdr:row>8</xdr:row>
      <xdr:rowOff>85724</xdr:rowOff>
    </xdr:from>
    <xdr:to>
      <xdr:col>12</xdr:col>
      <xdr:colOff>457200</xdr:colOff>
      <xdr:row>13</xdr:row>
      <xdr:rowOff>28575</xdr:rowOff>
    </xdr:to>
    <xdr:sp macro="" textlink="">
      <xdr:nvSpPr>
        <xdr:cNvPr id="54" name="TextBox 53">
          <a:extLst>
            <a:ext uri="{FF2B5EF4-FFF2-40B4-BE49-F238E27FC236}">
              <a16:creationId xmlns:a16="http://schemas.microsoft.com/office/drawing/2014/main" id="{84B0C711-1FE6-E5FD-6C45-0E1BE5E9DC2A}"/>
            </a:ext>
          </a:extLst>
        </xdr:cNvPr>
        <xdr:cNvSpPr txBox="1"/>
      </xdr:nvSpPr>
      <xdr:spPr>
        <a:xfrm>
          <a:off x="5591174" y="1609724"/>
          <a:ext cx="2181226" cy="895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Total Sales per Day of Week:</a:t>
          </a:r>
        </a:p>
        <a:p>
          <a:pPr marL="171450" indent="-171450">
            <a:buClr>
              <a:srgbClr val="FFC000"/>
            </a:buClr>
            <a:buFont typeface="Wingdings" panose="05000000000000000000" pitchFamily="2" charset="2"/>
            <a:buChar char="q"/>
          </a:pPr>
          <a:r>
            <a:rPr lang="en-US" sz="1200" b="0">
              <a:latin typeface="Times New Roman" panose="02020603050405020304" pitchFamily="18" charset="0"/>
              <a:cs typeface="Times New Roman" panose="02020603050405020304" pitchFamily="18" charset="0"/>
            </a:rPr>
            <a:t>Weekday -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rPr>
            <a:t>315313.35</a:t>
          </a:r>
          <a:r>
            <a:rPr lang="en-US" sz="1200" b="0">
              <a:latin typeface="Times New Roman" panose="02020603050405020304" pitchFamily="18" charset="0"/>
              <a:cs typeface="Times New Roman" panose="02020603050405020304" pitchFamily="18" charset="0"/>
            </a:rPr>
            <a:t> </a:t>
          </a:r>
        </a:p>
        <a:p>
          <a:pPr marL="171450" indent="-171450">
            <a:buClr>
              <a:srgbClr val="FFC000"/>
            </a:buClr>
            <a:buFont typeface="Wingdings" panose="05000000000000000000" pitchFamily="2" charset="2"/>
            <a:buChar char="q"/>
          </a:pPr>
          <a:r>
            <a:rPr lang="en-US" sz="1200" b="0">
              <a:latin typeface="Times New Roman" panose="02020603050405020304" pitchFamily="18" charset="0"/>
              <a:cs typeface="Times New Roman" panose="02020603050405020304" pitchFamily="18" charset="0"/>
            </a:rPr>
            <a:t>Weekend</a:t>
          </a:r>
          <a:r>
            <a:rPr lang="en-US" sz="1200" b="0" baseline="0">
              <a:latin typeface="Times New Roman" panose="02020603050405020304" pitchFamily="18" charset="0"/>
              <a:cs typeface="Times New Roman" panose="02020603050405020304" pitchFamily="18" charset="0"/>
            </a:rPr>
            <a:t>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rPr>
            <a:t>84544</a:t>
          </a:r>
          <a:r>
            <a:rPr lang="en-US" sz="1200" b="0">
              <a:latin typeface="Times New Roman" panose="02020603050405020304" pitchFamily="18" charset="0"/>
              <a:cs typeface="Times New Roman" panose="02020603050405020304" pitchFamily="18" charset="0"/>
            </a:rPr>
            <a:t> </a:t>
          </a:r>
        </a:p>
      </xdr:txBody>
    </xdr:sp>
    <xdr:clientData/>
  </xdr:twoCellAnchor>
  <xdr:twoCellAnchor>
    <xdr:from>
      <xdr:col>12</xdr:col>
      <xdr:colOff>285750</xdr:colOff>
      <xdr:row>5</xdr:row>
      <xdr:rowOff>142875</xdr:rowOff>
    </xdr:from>
    <xdr:to>
      <xdr:col>14</xdr:col>
      <xdr:colOff>962026</xdr:colOff>
      <xdr:row>12</xdr:row>
      <xdr:rowOff>142875</xdr:rowOff>
    </xdr:to>
    <xdr:graphicFrame macro="">
      <xdr:nvGraphicFramePr>
        <xdr:cNvPr id="13" name="Chart 12">
          <a:extLst>
            <a:ext uri="{FF2B5EF4-FFF2-40B4-BE49-F238E27FC236}">
              <a16:creationId xmlns:a16="http://schemas.microsoft.com/office/drawing/2014/main" id="{A2D517E1-3195-4009-8CD1-3CCEB97CD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133350</xdr:colOff>
      <xdr:row>14</xdr:row>
      <xdr:rowOff>152400</xdr:rowOff>
    </xdr:from>
    <xdr:to>
      <xdr:col>8</xdr:col>
      <xdr:colOff>438150</xdr:colOff>
      <xdr:row>27</xdr:row>
      <xdr:rowOff>123825</xdr:rowOff>
    </xdr:to>
    <xdr:graphicFrame macro="">
      <xdr:nvGraphicFramePr>
        <xdr:cNvPr id="55" name="Chart 54">
          <a:extLst>
            <a:ext uri="{FF2B5EF4-FFF2-40B4-BE49-F238E27FC236}">
              <a16:creationId xmlns:a16="http://schemas.microsoft.com/office/drawing/2014/main" id="{45EF1C3E-538D-4D97-B2FB-CF8A76686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66676</xdr:colOff>
      <xdr:row>14</xdr:row>
      <xdr:rowOff>142875</xdr:rowOff>
    </xdr:from>
    <xdr:to>
      <xdr:col>15</xdr:col>
      <xdr:colOff>57150</xdr:colOff>
      <xdr:row>27</xdr:row>
      <xdr:rowOff>85725</xdr:rowOff>
    </xdr:to>
    <xdr:graphicFrame macro="">
      <xdr:nvGraphicFramePr>
        <xdr:cNvPr id="56" name="Chart 55">
          <a:extLst>
            <a:ext uri="{FF2B5EF4-FFF2-40B4-BE49-F238E27FC236}">
              <a16:creationId xmlns:a16="http://schemas.microsoft.com/office/drawing/2014/main" id="{0A555239-8281-4A1E-B579-624C394EB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295275</xdr:colOff>
      <xdr:row>14</xdr:row>
      <xdr:rowOff>95249</xdr:rowOff>
    </xdr:from>
    <xdr:to>
      <xdr:col>21</xdr:col>
      <xdr:colOff>152401</xdr:colOff>
      <xdr:row>27</xdr:row>
      <xdr:rowOff>47625</xdr:rowOff>
    </xdr:to>
    <xdr:graphicFrame macro="">
      <xdr:nvGraphicFramePr>
        <xdr:cNvPr id="57" name="Chart 56">
          <a:extLst>
            <a:ext uri="{FF2B5EF4-FFF2-40B4-BE49-F238E27FC236}">
              <a16:creationId xmlns:a16="http://schemas.microsoft.com/office/drawing/2014/main" id="{82D820FF-ED2D-4E53-AF39-6BCC4612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161924</xdr:colOff>
      <xdr:row>7</xdr:row>
      <xdr:rowOff>47624</xdr:rowOff>
    </xdr:from>
    <xdr:to>
      <xdr:col>19</xdr:col>
      <xdr:colOff>257175</xdr:colOff>
      <xdr:row>12</xdr:row>
      <xdr:rowOff>47625</xdr:rowOff>
    </xdr:to>
    <xdr:sp macro="" textlink="">
      <xdr:nvSpPr>
        <xdr:cNvPr id="58" name="TextBox 57">
          <a:extLst>
            <a:ext uri="{FF2B5EF4-FFF2-40B4-BE49-F238E27FC236}">
              <a16:creationId xmlns:a16="http://schemas.microsoft.com/office/drawing/2014/main" id="{54AE5CC3-7C9A-41D6-BCB5-0FF020FDC9E9}"/>
            </a:ext>
          </a:extLst>
        </xdr:cNvPr>
        <xdr:cNvSpPr txBox="1"/>
      </xdr:nvSpPr>
      <xdr:spPr>
        <a:xfrm>
          <a:off x="9667874" y="1381124"/>
          <a:ext cx="2533651" cy="9525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none">
              <a:solidFill>
                <a:sysClr val="windowText" lastClr="000000"/>
              </a:solidFill>
              <a:latin typeface="Times New Roman" panose="02020603050405020304" pitchFamily="18" charset="0"/>
              <a:cs typeface="Times New Roman" panose="02020603050405020304" pitchFamily="18" charset="0"/>
            </a:rPr>
            <a:t>Top</a:t>
          </a:r>
          <a:r>
            <a:rPr lang="en-US" sz="1200" b="1" u="none" baseline="0">
              <a:solidFill>
                <a:sysClr val="windowText" lastClr="000000"/>
              </a:solidFill>
              <a:latin typeface="Times New Roman" panose="02020603050405020304" pitchFamily="18" charset="0"/>
              <a:cs typeface="Times New Roman" panose="02020603050405020304" pitchFamily="18" charset="0"/>
            </a:rPr>
            <a:t> 5 selling supermarkets </a:t>
          </a:r>
        </a:p>
        <a:p>
          <a:pPr algn="l"/>
          <a:r>
            <a:rPr lang="en-US" sz="1200" baseline="0">
              <a:solidFill>
                <a:sysClr val="windowText" lastClr="000000"/>
              </a:solidFill>
              <a:latin typeface="Times New Roman" panose="02020603050405020304" pitchFamily="18" charset="0"/>
              <a:cs typeface="Times New Roman" panose="02020603050405020304" pitchFamily="18" charset="0"/>
            </a:rPr>
            <a:t>1. Naivas             </a:t>
          </a:r>
        </a:p>
        <a:p>
          <a:pPr algn="l"/>
          <a:r>
            <a:rPr lang="en-US" sz="1200" baseline="0">
              <a:solidFill>
                <a:sysClr val="windowText" lastClr="000000"/>
              </a:solidFill>
              <a:latin typeface="Times New Roman" panose="02020603050405020304" pitchFamily="18" charset="0"/>
              <a:cs typeface="Times New Roman" panose="02020603050405020304" pitchFamily="18" charset="0"/>
            </a:rPr>
            <a:t>2. Quickmart</a:t>
          </a:r>
        </a:p>
        <a:p>
          <a:pPr algn="l"/>
          <a:r>
            <a:rPr lang="en-US" sz="1200" baseline="0">
              <a:solidFill>
                <a:sysClr val="windowText" lastClr="000000"/>
              </a:solidFill>
              <a:latin typeface="Times New Roman" panose="02020603050405020304" pitchFamily="18" charset="0"/>
              <a:cs typeface="Times New Roman" panose="02020603050405020304" pitchFamily="18" charset="0"/>
            </a:rPr>
            <a:t>3. Tumaini</a:t>
          </a:r>
        </a:p>
        <a:p>
          <a:endParaRPr lang="en-US" sz="1200" baseline="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571500</xdr:colOff>
      <xdr:row>8</xdr:row>
      <xdr:rowOff>85725</xdr:rowOff>
    </xdr:from>
    <xdr:to>
      <xdr:col>20</xdr:col>
      <xdr:colOff>123825</xdr:colOff>
      <xdr:row>11</xdr:row>
      <xdr:rowOff>28575</xdr:rowOff>
    </xdr:to>
    <xdr:sp macro="" textlink="">
      <xdr:nvSpPr>
        <xdr:cNvPr id="60" name="TextBox 59">
          <a:extLst>
            <a:ext uri="{FF2B5EF4-FFF2-40B4-BE49-F238E27FC236}">
              <a16:creationId xmlns:a16="http://schemas.microsoft.com/office/drawing/2014/main" id="{86E412F5-BA7C-433A-08E0-8B69AD9E84A2}"/>
            </a:ext>
          </a:extLst>
        </xdr:cNvPr>
        <xdr:cNvSpPr txBox="1"/>
      </xdr:nvSpPr>
      <xdr:spPr>
        <a:xfrm>
          <a:off x="11296650" y="1609725"/>
          <a:ext cx="13811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dk1"/>
              </a:solidFill>
              <a:effectLst/>
              <a:latin typeface="Times New Roman" panose="02020603050405020304" pitchFamily="18" charset="0"/>
              <a:ea typeface="+mn-ea"/>
              <a:cs typeface="Times New Roman" panose="02020603050405020304" pitchFamily="18" charset="0"/>
            </a:rPr>
            <a:t>4. Karrymatt</a:t>
          </a:r>
          <a:endParaRPr lang="en-US" sz="1200">
            <a:effectLst/>
            <a:latin typeface="Times New Roman" panose="02020603050405020304" pitchFamily="18" charset="0"/>
            <a:cs typeface="Times New Roman" panose="02020603050405020304" pitchFamily="18" charset="0"/>
          </a:endParaRPr>
        </a:p>
        <a:p>
          <a:r>
            <a:rPr lang="en-US" sz="1200" baseline="0">
              <a:solidFill>
                <a:schemeClr val="dk1"/>
              </a:solidFill>
              <a:effectLst/>
              <a:latin typeface="Times New Roman" panose="02020603050405020304" pitchFamily="18" charset="0"/>
              <a:ea typeface="+mn-ea"/>
              <a:cs typeface="Times New Roman" panose="02020603050405020304" pitchFamily="18" charset="0"/>
            </a:rPr>
            <a:t>5. Cleanshelf</a:t>
          </a:r>
          <a:endParaRPr lang="en-US" sz="1200">
            <a:effectLst/>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419098</xdr:colOff>
      <xdr:row>6</xdr:row>
      <xdr:rowOff>161925</xdr:rowOff>
    </xdr:from>
    <xdr:to>
      <xdr:col>8</xdr:col>
      <xdr:colOff>295273</xdr:colOff>
      <xdr:row>12</xdr:row>
      <xdr:rowOff>180975</xdr:rowOff>
    </xdr:to>
    <xdr:graphicFrame macro="">
      <xdr:nvGraphicFramePr>
        <xdr:cNvPr id="63" name="Chart 62">
          <a:extLst>
            <a:ext uri="{FF2B5EF4-FFF2-40B4-BE49-F238E27FC236}">
              <a16:creationId xmlns:a16="http://schemas.microsoft.com/office/drawing/2014/main" id="{F7B4D8FB-0134-4138-BB5C-95F9B160B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16</xdr:col>
      <xdr:colOff>276225</xdr:colOff>
      <xdr:row>1</xdr:row>
      <xdr:rowOff>57150</xdr:rowOff>
    </xdr:from>
    <xdr:to>
      <xdr:col>19</xdr:col>
      <xdr:colOff>590550</xdr:colOff>
      <xdr:row>4</xdr:row>
      <xdr:rowOff>123825</xdr:rowOff>
    </xdr:to>
    <mc:AlternateContent xmlns:mc="http://schemas.openxmlformats.org/markup-compatibility/2006">
      <mc:Choice xmlns:a14="http://schemas.microsoft.com/office/drawing/2010/main" Requires="a14">
        <xdr:graphicFrame macro="">
          <xdr:nvGraphicFramePr>
            <xdr:cNvPr id="4" name="location 1">
              <a:extLst>
                <a:ext uri="{FF2B5EF4-FFF2-40B4-BE49-F238E27FC236}">
                  <a16:creationId xmlns:a16="http://schemas.microsoft.com/office/drawing/2014/main" id="{FE555350-558D-40E9-9B72-E965622D5C3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0391775" y="247650"/>
              <a:ext cx="214312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8</xdr:row>
      <xdr:rowOff>152400</xdr:rowOff>
    </xdr:from>
    <xdr:to>
      <xdr:col>6</xdr:col>
      <xdr:colOff>561975</xdr:colOff>
      <xdr:row>24</xdr:row>
      <xdr:rowOff>9526</xdr:rowOff>
    </xdr:to>
    <xdr:graphicFrame macro="">
      <xdr:nvGraphicFramePr>
        <xdr:cNvPr id="6" name="Chart 5">
          <a:extLst>
            <a:ext uri="{FF2B5EF4-FFF2-40B4-BE49-F238E27FC236}">
              <a16:creationId xmlns:a16="http://schemas.microsoft.com/office/drawing/2014/main" id="{39341BFA-048A-777C-3D2F-70D7F1CA0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9</xdr:row>
      <xdr:rowOff>57151</xdr:rowOff>
    </xdr:from>
    <xdr:to>
      <xdr:col>14</xdr:col>
      <xdr:colOff>619125</xdr:colOff>
      <xdr:row>23</xdr:row>
      <xdr:rowOff>123825</xdr:rowOff>
    </xdr:to>
    <xdr:graphicFrame macro="">
      <xdr:nvGraphicFramePr>
        <xdr:cNvPr id="7" name="Chart 6">
          <a:extLst>
            <a:ext uri="{FF2B5EF4-FFF2-40B4-BE49-F238E27FC236}">
              <a16:creationId xmlns:a16="http://schemas.microsoft.com/office/drawing/2014/main" id="{A5C911A6-50C8-7F9E-D8EA-A3896DC0C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0</xdr:row>
      <xdr:rowOff>257173</xdr:rowOff>
    </xdr:from>
    <xdr:to>
      <xdr:col>6</xdr:col>
      <xdr:colOff>266700</xdr:colOff>
      <xdr:row>9</xdr:row>
      <xdr:rowOff>9524</xdr:rowOff>
    </xdr:to>
    <xdr:sp macro="" textlink="">
      <xdr:nvSpPr>
        <xdr:cNvPr id="8" name="TextBox 7">
          <a:extLst>
            <a:ext uri="{FF2B5EF4-FFF2-40B4-BE49-F238E27FC236}">
              <a16:creationId xmlns:a16="http://schemas.microsoft.com/office/drawing/2014/main" id="{06C6DFA8-1E2C-4A82-A36E-33081202EA3A}"/>
            </a:ext>
          </a:extLst>
        </xdr:cNvPr>
        <xdr:cNvSpPr txBox="1"/>
      </xdr:nvSpPr>
      <xdr:spPr>
        <a:xfrm>
          <a:off x="2114550" y="257173"/>
          <a:ext cx="2781300" cy="1866901"/>
        </a:xfrm>
        <a:prstGeom prst="rect">
          <a:avLst/>
        </a:prstGeom>
        <a:solidFill>
          <a:srgbClr val="002060"/>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Times New Roman" panose="02020603050405020304" pitchFamily="18" charset="0"/>
              <a:cs typeface="Times New Roman" panose="02020603050405020304" pitchFamily="18" charset="0"/>
            </a:rPr>
            <a:t>Insights</a:t>
          </a:r>
          <a:r>
            <a:rPr lang="en-US" sz="1200" b="1" baseline="0">
              <a:solidFill>
                <a:srgbClr val="FFC000"/>
              </a:solidFill>
              <a:latin typeface="Times New Roman" panose="02020603050405020304" pitchFamily="18" charset="0"/>
              <a:cs typeface="Times New Roman" panose="02020603050405020304" pitchFamily="18" charset="0"/>
            </a:rPr>
            <a:t> from Sales Performance</a:t>
          </a:r>
          <a:r>
            <a:rPr lang="en-US" sz="1200" b="1">
              <a:solidFill>
                <a:srgbClr val="FFC000"/>
              </a:solidFill>
              <a:latin typeface="Times New Roman" panose="02020603050405020304" pitchFamily="18" charset="0"/>
              <a:cs typeface="Times New Roman" panose="02020603050405020304" pitchFamily="18" charset="0"/>
            </a:rPr>
            <a:t>:</a:t>
          </a:r>
        </a:p>
        <a:p>
          <a:r>
            <a:rPr lang="en-US" sz="1200" u="sng">
              <a:solidFill>
                <a:schemeClr val="bg1"/>
              </a:solidFill>
              <a:latin typeface="Times New Roman" panose="02020603050405020304" pitchFamily="18" charset="0"/>
              <a:cs typeface="Times New Roman" panose="02020603050405020304" pitchFamily="18" charset="0"/>
            </a:rPr>
            <a:t>Top</a:t>
          </a:r>
          <a:r>
            <a:rPr lang="en-US" sz="1200" u="sng" baseline="0">
              <a:solidFill>
                <a:schemeClr val="bg1"/>
              </a:solidFill>
              <a:latin typeface="Times New Roman" panose="02020603050405020304" pitchFamily="18" charset="0"/>
              <a:cs typeface="Times New Roman" panose="02020603050405020304" pitchFamily="18" charset="0"/>
            </a:rPr>
            <a:t> selling supermarkets </a:t>
          </a:r>
        </a:p>
        <a:p>
          <a:pPr algn="l"/>
          <a:r>
            <a:rPr lang="en-US" sz="1200" baseline="0">
              <a:solidFill>
                <a:schemeClr val="bg1"/>
              </a:solidFill>
              <a:latin typeface="Times New Roman" panose="02020603050405020304" pitchFamily="18" charset="0"/>
              <a:cs typeface="Times New Roman" panose="02020603050405020304" pitchFamily="18" charset="0"/>
            </a:rPr>
            <a:t>1. Naivas</a:t>
          </a:r>
        </a:p>
        <a:p>
          <a:pPr algn="l"/>
          <a:r>
            <a:rPr lang="en-US" sz="1200" baseline="0">
              <a:solidFill>
                <a:schemeClr val="bg1"/>
              </a:solidFill>
              <a:latin typeface="Times New Roman" panose="02020603050405020304" pitchFamily="18" charset="0"/>
              <a:cs typeface="Times New Roman" panose="02020603050405020304" pitchFamily="18" charset="0"/>
            </a:rPr>
            <a:t>2. Quickmart</a:t>
          </a:r>
        </a:p>
        <a:p>
          <a:pPr algn="l"/>
          <a:r>
            <a:rPr lang="en-US" sz="1200" baseline="0">
              <a:solidFill>
                <a:schemeClr val="bg1"/>
              </a:solidFill>
              <a:latin typeface="Times New Roman" panose="02020603050405020304" pitchFamily="18" charset="0"/>
              <a:cs typeface="Times New Roman" panose="02020603050405020304" pitchFamily="18" charset="0"/>
            </a:rPr>
            <a:t>3. Tumaini</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u="sng" baseline="0">
              <a:solidFill>
                <a:schemeClr val="bg1"/>
              </a:solidFill>
              <a:latin typeface="Times New Roman" panose="02020603050405020304" pitchFamily="18" charset="0"/>
              <a:cs typeface="Times New Roman" panose="02020603050405020304" pitchFamily="18" charset="0"/>
            </a:rPr>
            <a:t>Botton 3 sellers</a:t>
          </a:r>
          <a:br>
            <a:rPr lang="en-US" sz="1200" baseline="0">
              <a:solidFill>
                <a:schemeClr val="bg1"/>
              </a:solidFill>
              <a:latin typeface="Times New Roman" panose="02020603050405020304" pitchFamily="18" charset="0"/>
              <a:cs typeface="Times New Roman" panose="02020603050405020304" pitchFamily="18" charset="0"/>
            </a:rPr>
          </a:br>
          <a:r>
            <a:rPr lang="en-US" sz="1200" baseline="0">
              <a:solidFill>
                <a:schemeClr val="bg1"/>
              </a:solidFill>
              <a:latin typeface="Times New Roman" panose="02020603050405020304" pitchFamily="18" charset="0"/>
              <a:cs typeface="Times New Roman" panose="02020603050405020304" pitchFamily="18" charset="0"/>
            </a:rPr>
            <a:t>18. Fairways</a:t>
          </a:r>
          <a:br>
            <a:rPr lang="en-US" sz="1200" baseline="0">
              <a:solidFill>
                <a:schemeClr val="bg1"/>
              </a:solidFill>
              <a:latin typeface="Times New Roman" panose="02020603050405020304" pitchFamily="18" charset="0"/>
              <a:cs typeface="Times New Roman" panose="02020603050405020304" pitchFamily="18" charset="0"/>
            </a:rPr>
          </a:br>
          <a:r>
            <a:rPr lang="en-US" sz="1200" baseline="0">
              <a:solidFill>
                <a:schemeClr val="bg1"/>
              </a:solidFill>
              <a:latin typeface="Times New Roman" panose="02020603050405020304" pitchFamily="18" charset="0"/>
              <a:cs typeface="Times New Roman" panose="02020603050405020304" pitchFamily="18" charset="0"/>
            </a:rPr>
            <a:t>19. Selfridges</a:t>
          </a:r>
          <a:br>
            <a:rPr lang="en-US" sz="1200" baseline="0">
              <a:solidFill>
                <a:schemeClr val="bg1"/>
              </a:solidFill>
              <a:latin typeface="Times New Roman" panose="02020603050405020304" pitchFamily="18" charset="0"/>
              <a:cs typeface="Times New Roman" panose="02020603050405020304" pitchFamily="18" charset="0"/>
            </a:rPr>
          </a:br>
          <a:r>
            <a:rPr lang="en-US" sz="1200" baseline="0">
              <a:solidFill>
                <a:schemeClr val="bg1"/>
              </a:solidFill>
              <a:latin typeface="Times New Roman" panose="02020603050405020304" pitchFamily="18" charset="0"/>
              <a:cs typeface="Times New Roman" panose="02020603050405020304" pitchFamily="18" charset="0"/>
            </a:rPr>
            <a:t>20 Kassmart</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161925</xdr:colOff>
      <xdr:row>1</xdr:row>
      <xdr:rowOff>19049</xdr:rowOff>
    </xdr:from>
    <xdr:to>
      <xdr:col>14</xdr:col>
      <xdr:colOff>114300</xdr:colOff>
      <xdr:row>7</xdr:row>
      <xdr:rowOff>142874</xdr:rowOff>
    </xdr:to>
    <xdr:sp macro="" textlink="">
      <xdr:nvSpPr>
        <xdr:cNvPr id="9" name="TextBox 8">
          <a:extLst>
            <a:ext uri="{FF2B5EF4-FFF2-40B4-BE49-F238E27FC236}">
              <a16:creationId xmlns:a16="http://schemas.microsoft.com/office/drawing/2014/main" id="{CCD1E683-4FDB-4481-B9DA-27ACAC0742E9}"/>
            </a:ext>
          </a:extLst>
        </xdr:cNvPr>
        <xdr:cNvSpPr txBox="1"/>
      </xdr:nvSpPr>
      <xdr:spPr>
        <a:xfrm>
          <a:off x="7048500" y="323849"/>
          <a:ext cx="2781300" cy="1533525"/>
        </a:xfrm>
        <a:prstGeom prst="rect">
          <a:avLst/>
        </a:prstGeom>
        <a:solidFill>
          <a:srgbClr val="002060"/>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Times New Roman" panose="02020603050405020304" pitchFamily="18" charset="0"/>
              <a:cs typeface="Times New Roman" panose="02020603050405020304" pitchFamily="18" charset="0"/>
            </a:rPr>
            <a:t>Insights from </a:t>
          </a:r>
          <a:r>
            <a:rPr lang="en-US" sz="1200" b="1" baseline="0">
              <a:solidFill>
                <a:srgbClr val="FFC000"/>
              </a:solidFill>
              <a:latin typeface="Times New Roman" panose="02020603050405020304" pitchFamily="18" charset="0"/>
              <a:cs typeface="Times New Roman" panose="02020603050405020304" pitchFamily="18" charset="0"/>
            </a:rPr>
            <a:t>Sales per Location</a:t>
          </a:r>
          <a:r>
            <a:rPr lang="en-US" sz="1200" b="1">
              <a:solidFill>
                <a:srgbClr val="FFC000"/>
              </a:solidFill>
              <a:latin typeface="Times New Roman" panose="02020603050405020304" pitchFamily="18" charset="0"/>
              <a:cs typeface="Times New Roman" panose="02020603050405020304" pitchFamily="18" charset="0"/>
            </a:rPr>
            <a:t>:</a:t>
          </a:r>
        </a:p>
        <a:p>
          <a:r>
            <a:rPr lang="en-US" sz="1200">
              <a:solidFill>
                <a:schemeClr val="bg1"/>
              </a:solidFill>
              <a:latin typeface="Times New Roman" panose="02020603050405020304" pitchFamily="18" charset="0"/>
              <a:cs typeface="Times New Roman" panose="02020603050405020304" pitchFamily="18" charset="0"/>
            </a:rPr>
            <a:t>Top 3 Locations</a:t>
          </a:r>
          <a:br>
            <a:rPr lang="en-US" sz="1200">
              <a:solidFill>
                <a:schemeClr val="bg1"/>
              </a:solidFill>
              <a:latin typeface="Times New Roman" panose="02020603050405020304" pitchFamily="18" charset="0"/>
              <a:cs typeface="Times New Roman" panose="02020603050405020304" pitchFamily="18" charset="0"/>
            </a:rPr>
          </a:br>
          <a:r>
            <a:rPr lang="en-US" sz="1200">
              <a:solidFill>
                <a:schemeClr val="bg1"/>
              </a:solidFill>
              <a:latin typeface="Times New Roman" panose="02020603050405020304" pitchFamily="18" charset="0"/>
              <a:cs typeface="Times New Roman" panose="02020603050405020304" pitchFamily="18" charset="0"/>
            </a:rPr>
            <a:t>1. CBD</a:t>
          </a:r>
        </a:p>
        <a:p>
          <a:r>
            <a:rPr lang="en-US" sz="1200">
              <a:solidFill>
                <a:schemeClr val="bg1"/>
              </a:solidFill>
              <a:latin typeface="Times New Roman" panose="02020603050405020304" pitchFamily="18" charset="0"/>
              <a:cs typeface="Times New Roman" panose="02020603050405020304" pitchFamily="18" charset="0"/>
            </a:rPr>
            <a:t>2. Ongata</a:t>
          </a:r>
          <a:r>
            <a:rPr lang="en-US" sz="1200" baseline="0">
              <a:solidFill>
                <a:schemeClr val="bg1"/>
              </a:solidFill>
              <a:latin typeface="Times New Roman" panose="02020603050405020304" pitchFamily="18" charset="0"/>
              <a:cs typeface="Times New Roman" panose="02020603050405020304" pitchFamily="18" charset="0"/>
            </a:rPr>
            <a:t> Rongai</a:t>
          </a:r>
        </a:p>
        <a:p>
          <a:r>
            <a:rPr lang="en-US" sz="1200" baseline="0">
              <a:solidFill>
                <a:schemeClr val="bg1"/>
              </a:solidFill>
              <a:latin typeface="Times New Roman" panose="02020603050405020304" pitchFamily="18" charset="0"/>
              <a:cs typeface="Times New Roman" panose="02020603050405020304" pitchFamily="18" charset="0"/>
            </a:rPr>
            <a:t>3. Kilimani</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495300</xdr:colOff>
      <xdr:row>23</xdr:row>
      <xdr:rowOff>85726</xdr:rowOff>
    </xdr:from>
    <xdr:to>
      <xdr:col>5</xdr:col>
      <xdr:colOff>476250</xdr:colOff>
      <xdr:row>31</xdr:row>
      <xdr:rowOff>123826</xdr:rowOff>
    </xdr:to>
    <xdr:graphicFrame macro="">
      <xdr:nvGraphicFramePr>
        <xdr:cNvPr id="10" name="Chart 9">
          <a:extLst>
            <a:ext uri="{FF2B5EF4-FFF2-40B4-BE49-F238E27FC236}">
              <a16:creationId xmlns:a16="http://schemas.microsoft.com/office/drawing/2014/main" id="{B815F453-0664-1622-767A-46E6106AE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428623</xdr:colOff>
      <xdr:row>1</xdr:row>
      <xdr:rowOff>114300</xdr:rowOff>
    </xdr:from>
    <xdr:to>
      <xdr:col>16</xdr:col>
      <xdr:colOff>933449</xdr:colOff>
      <xdr:row>12</xdr:row>
      <xdr:rowOff>47625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00B1C31F-0BB2-C1C1-FFE4-75FD46BBF3B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058398" y="419100"/>
              <a:ext cx="1790701"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571500</xdr:colOff>
      <xdr:row>0</xdr:row>
      <xdr:rowOff>0</xdr:rowOff>
    </xdr:from>
    <xdr:to>
      <xdr:col>9</xdr:col>
      <xdr:colOff>28575</xdr:colOff>
      <xdr:row>6</xdr:row>
      <xdr:rowOff>152400</xdr:rowOff>
    </xdr:to>
    <xdr:graphicFrame macro="">
      <xdr:nvGraphicFramePr>
        <xdr:cNvPr id="2" name="Chart 1">
          <a:extLst>
            <a:ext uri="{FF2B5EF4-FFF2-40B4-BE49-F238E27FC236}">
              <a16:creationId xmlns:a16="http://schemas.microsoft.com/office/drawing/2014/main" id="{8C4B5C90-0E2E-2504-B698-6EC3F00F8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723901</xdr:colOff>
      <xdr:row>14</xdr:row>
      <xdr:rowOff>85726</xdr:rowOff>
    </xdr:from>
    <xdr:to>
      <xdr:col>5</xdr:col>
      <xdr:colOff>942975</xdr:colOff>
      <xdr:row>25</xdr:row>
      <xdr:rowOff>142875</xdr:rowOff>
    </xdr:to>
    <xdr:graphicFrame macro="">
      <xdr:nvGraphicFramePr>
        <xdr:cNvPr id="3" name="Chart 2">
          <a:extLst>
            <a:ext uri="{FF2B5EF4-FFF2-40B4-BE49-F238E27FC236}">
              <a16:creationId xmlns:a16="http://schemas.microsoft.com/office/drawing/2014/main" id="{11711DBA-7014-94CE-59BA-22C2E0B1E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95249</xdr:colOff>
      <xdr:row>4</xdr:row>
      <xdr:rowOff>171450</xdr:rowOff>
    </xdr:from>
    <xdr:to>
      <xdr:col>17</xdr:col>
      <xdr:colOff>161924</xdr:colOff>
      <xdr:row>17</xdr:row>
      <xdr:rowOff>19050</xdr:rowOff>
    </xdr:to>
    <xdr:graphicFrame macro="">
      <xdr:nvGraphicFramePr>
        <xdr:cNvPr id="6" name="Chart 5">
          <a:extLst>
            <a:ext uri="{FF2B5EF4-FFF2-40B4-BE49-F238E27FC236}">
              <a16:creationId xmlns:a16="http://schemas.microsoft.com/office/drawing/2014/main" id="{9334A3DE-58C9-CF80-BB98-AD50A6A04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323851</xdr:colOff>
      <xdr:row>1</xdr:row>
      <xdr:rowOff>9526</xdr:rowOff>
    </xdr:from>
    <xdr:to>
      <xdr:col>6</xdr:col>
      <xdr:colOff>104776</xdr:colOff>
      <xdr:row>4</xdr:row>
      <xdr:rowOff>95251</xdr:rowOff>
    </xdr:to>
    <xdr:sp macro="" textlink="">
      <xdr:nvSpPr>
        <xdr:cNvPr id="8" name="TextBox 7">
          <a:extLst>
            <a:ext uri="{FF2B5EF4-FFF2-40B4-BE49-F238E27FC236}">
              <a16:creationId xmlns:a16="http://schemas.microsoft.com/office/drawing/2014/main" id="{999FA903-2B21-58C0-904B-844273E3726A}"/>
            </a:ext>
          </a:extLst>
        </xdr:cNvPr>
        <xdr:cNvSpPr txBox="1"/>
      </xdr:nvSpPr>
      <xdr:spPr>
        <a:xfrm>
          <a:off x="2752726" y="200026"/>
          <a:ext cx="2781300" cy="895350"/>
        </a:xfrm>
        <a:prstGeom prst="rect">
          <a:avLst/>
        </a:prstGeom>
        <a:solidFill>
          <a:srgbClr val="00206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Times New Roman" panose="02020603050405020304" pitchFamily="18" charset="0"/>
              <a:cs typeface="Times New Roman" panose="02020603050405020304" pitchFamily="18" charset="0"/>
            </a:rPr>
            <a:t>Insights from Day of Week</a:t>
          </a:r>
          <a:r>
            <a:rPr lang="en-US" sz="1200" b="1" baseline="0">
              <a:solidFill>
                <a:srgbClr val="FFC000"/>
              </a:solidFill>
              <a:latin typeface="Times New Roman" panose="02020603050405020304" pitchFamily="18" charset="0"/>
              <a:cs typeface="Times New Roman" panose="02020603050405020304" pitchFamily="18" charset="0"/>
            </a:rPr>
            <a:t> Sales</a:t>
          </a:r>
          <a:r>
            <a:rPr lang="en-US" sz="1200" b="1">
              <a:solidFill>
                <a:srgbClr val="FFC000"/>
              </a:solidFill>
              <a:latin typeface="Times New Roman" panose="02020603050405020304" pitchFamily="18" charset="0"/>
              <a:cs typeface="Times New Roman" panose="02020603050405020304" pitchFamily="18" charset="0"/>
            </a:rPr>
            <a:t>:</a:t>
          </a:r>
        </a:p>
        <a:p>
          <a:r>
            <a:rPr lang="en-US" sz="1200">
              <a:solidFill>
                <a:schemeClr val="bg1"/>
              </a:solidFill>
              <a:latin typeface="Times New Roman" panose="02020603050405020304" pitchFamily="18" charset="0"/>
              <a:cs typeface="Times New Roman" panose="02020603050405020304" pitchFamily="18" charset="0"/>
            </a:rPr>
            <a:t>Most sales are made on Weekdays than on Weekends</a:t>
          </a:r>
        </a:p>
      </xdr:txBody>
    </xdr:sp>
    <xdr:clientData/>
  </xdr:twoCellAnchor>
  <xdr:twoCellAnchor>
    <xdr:from>
      <xdr:col>6</xdr:col>
      <xdr:colOff>57150</xdr:colOff>
      <xdr:row>16</xdr:row>
      <xdr:rowOff>9525</xdr:rowOff>
    </xdr:from>
    <xdr:to>
      <xdr:col>10</xdr:col>
      <xdr:colOff>133350</xdr:colOff>
      <xdr:row>19</xdr:row>
      <xdr:rowOff>123825</xdr:rowOff>
    </xdr:to>
    <xdr:sp macro="" textlink="">
      <xdr:nvSpPr>
        <xdr:cNvPr id="9" name="TextBox 8">
          <a:extLst>
            <a:ext uri="{FF2B5EF4-FFF2-40B4-BE49-F238E27FC236}">
              <a16:creationId xmlns:a16="http://schemas.microsoft.com/office/drawing/2014/main" id="{B9707112-FEE7-4BC7-AE9B-A6460D6EB686}"/>
            </a:ext>
          </a:extLst>
        </xdr:cNvPr>
        <xdr:cNvSpPr txBox="1"/>
      </xdr:nvSpPr>
      <xdr:spPr>
        <a:xfrm>
          <a:off x="4457700" y="3457575"/>
          <a:ext cx="2781300" cy="695325"/>
        </a:xfrm>
        <a:prstGeom prst="rect">
          <a:avLst/>
        </a:prstGeom>
        <a:solidFill>
          <a:srgbClr val="002060"/>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Times New Roman" panose="02020603050405020304" pitchFamily="18" charset="0"/>
              <a:cs typeface="Times New Roman" panose="02020603050405020304" pitchFamily="18" charset="0"/>
            </a:rPr>
            <a:t>Insights from Time</a:t>
          </a:r>
          <a:r>
            <a:rPr lang="en-US" sz="1200" b="1" baseline="0">
              <a:solidFill>
                <a:srgbClr val="FFC000"/>
              </a:solidFill>
              <a:latin typeface="Times New Roman" panose="02020603050405020304" pitchFamily="18" charset="0"/>
              <a:cs typeface="Times New Roman" panose="02020603050405020304" pitchFamily="18" charset="0"/>
            </a:rPr>
            <a:t> of Day Sales</a:t>
          </a:r>
          <a:r>
            <a:rPr lang="en-US" sz="1200" b="1">
              <a:solidFill>
                <a:srgbClr val="FFC000"/>
              </a:solidFill>
              <a:latin typeface="Times New Roman" panose="02020603050405020304" pitchFamily="18" charset="0"/>
              <a:cs typeface="Times New Roman" panose="02020603050405020304" pitchFamily="18" charset="0"/>
            </a:rPr>
            <a:t>:</a:t>
          </a:r>
        </a:p>
        <a:p>
          <a:r>
            <a:rPr lang="en-US" sz="1200">
              <a:solidFill>
                <a:schemeClr val="bg1"/>
              </a:solidFill>
              <a:latin typeface="Times New Roman" panose="02020603050405020304" pitchFamily="18" charset="0"/>
              <a:cs typeface="Times New Roman" panose="02020603050405020304" pitchFamily="18" charset="0"/>
            </a:rPr>
            <a:t>Sales</a:t>
          </a:r>
          <a:r>
            <a:rPr lang="en-US" sz="1200" baseline="0">
              <a:solidFill>
                <a:schemeClr val="bg1"/>
              </a:solidFill>
              <a:latin typeface="Times New Roman" panose="02020603050405020304" pitchFamily="18" charset="0"/>
              <a:cs typeface="Times New Roman" panose="02020603050405020304" pitchFamily="18" charset="0"/>
            </a:rPr>
            <a:t> peak in the afternoon. Are abit more in the evening than morning hours.</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171450</xdr:colOff>
      <xdr:row>1</xdr:row>
      <xdr:rowOff>0</xdr:rowOff>
    </xdr:from>
    <xdr:to>
      <xdr:col>16</xdr:col>
      <xdr:colOff>152400</xdr:colOff>
      <xdr:row>3</xdr:row>
      <xdr:rowOff>28575</xdr:rowOff>
    </xdr:to>
    <xdr:sp macro="" textlink="">
      <xdr:nvSpPr>
        <xdr:cNvPr id="10" name="TextBox 9">
          <a:extLst>
            <a:ext uri="{FF2B5EF4-FFF2-40B4-BE49-F238E27FC236}">
              <a16:creationId xmlns:a16="http://schemas.microsoft.com/office/drawing/2014/main" id="{C1EE1652-F4C7-419A-9339-E9E788F5E4FE}"/>
            </a:ext>
          </a:extLst>
        </xdr:cNvPr>
        <xdr:cNvSpPr txBox="1"/>
      </xdr:nvSpPr>
      <xdr:spPr>
        <a:xfrm>
          <a:off x="9658350" y="190500"/>
          <a:ext cx="2686050" cy="647700"/>
        </a:xfrm>
        <a:prstGeom prst="rect">
          <a:avLst/>
        </a:prstGeom>
        <a:solidFill>
          <a:srgbClr val="002060"/>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Times New Roman" panose="02020603050405020304" pitchFamily="18" charset="0"/>
              <a:cs typeface="Times New Roman" panose="02020603050405020304" pitchFamily="18" charset="0"/>
            </a:rPr>
            <a:t>Insights from Payment</a:t>
          </a:r>
          <a:r>
            <a:rPr lang="en-US" sz="1200" b="1" baseline="0">
              <a:solidFill>
                <a:srgbClr val="FFC000"/>
              </a:solidFill>
              <a:latin typeface="Times New Roman" panose="02020603050405020304" pitchFamily="18" charset="0"/>
              <a:cs typeface="Times New Roman" panose="02020603050405020304" pitchFamily="18" charset="0"/>
            </a:rPr>
            <a:t> Types</a:t>
          </a:r>
          <a:r>
            <a:rPr lang="en-US" sz="1200" b="1">
              <a:solidFill>
                <a:srgbClr val="FFC000"/>
              </a:solidFill>
              <a:latin typeface="Times New Roman" panose="02020603050405020304" pitchFamily="18" charset="0"/>
              <a:cs typeface="Times New Roman" panose="02020603050405020304" pitchFamily="18" charset="0"/>
            </a:rPr>
            <a:t>:</a:t>
          </a:r>
        </a:p>
        <a:p>
          <a:r>
            <a:rPr lang="en-US" sz="1200">
              <a:solidFill>
                <a:schemeClr val="bg1"/>
              </a:solidFill>
              <a:latin typeface="Times New Roman" panose="02020603050405020304" pitchFamily="18" charset="0"/>
              <a:cs typeface="Times New Roman" panose="02020603050405020304" pitchFamily="18" charset="0"/>
            </a:rPr>
            <a:t>More customers pay in</a:t>
          </a:r>
          <a:r>
            <a:rPr lang="en-US" sz="1200" baseline="0">
              <a:solidFill>
                <a:schemeClr val="bg1"/>
              </a:solidFill>
              <a:latin typeface="Times New Roman" panose="02020603050405020304" pitchFamily="18" charset="0"/>
              <a:cs typeface="Times New Roman" panose="02020603050405020304" pitchFamily="18" charset="0"/>
            </a:rPr>
            <a:t> cash, followed by cards then mpesa.</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2</xdr:row>
      <xdr:rowOff>0</xdr:rowOff>
    </xdr:from>
    <xdr:to>
      <xdr:col>10</xdr:col>
      <xdr:colOff>333375</xdr:colOff>
      <xdr:row>19</xdr:row>
      <xdr:rowOff>57150</xdr:rowOff>
    </xdr:to>
    <xdr:sp macro="" textlink="">
      <xdr:nvSpPr>
        <xdr:cNvPr id="2" name="TextBox 1">
          <a:extLst>
            <a:ext uri="{FF2B5EF4-FFF2-40B4-BE49-F238E27FC236}">
              <a16:creationId xmlns:a16="http://schemas.microsoft.com/office/drawing/2014/main" id="{E6EE9181-8C1E-9DC0-2745-6ADA15E7A24A}"/>
            </a:ext>
          </a:extLst>
        </xdr:cNvPr>
        <xdr:cNvSpPr txBox="1"/>
      </xdr:nvSpPr>
      <xdr:spPr>
        <a:xfrm>
          <a:off x="1104900" y="381000"/>
          <a:ext cx="5324475" cy="3295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a:p>
          <a:endParaRPr lang="en-US"/>
        </a:p>
        <a:p>
          <a:r>
            <a:rPr lang="en-US"/>
            <a:t>==COUNTBLANK(A3:A1233)</a:t>
          </a:r>
        </a:p>
        <a:p>
          <a:r>
            <a:rPr lang="en-US"/>
            <a:t>To count the number of empty cells in a range,</a:t>
          </a:r>
        </a:p>
        <a:p>
          <a:endParaRPr lang="en-US"/>
        </a:p>
        <a:p>
          <a:r>
            <a:rPr lang="en-US"/>
            <a:t>=SUMPRODUCT(1/COUNTIF(A1:A7, A1:A7))</a:t>
          </a:r>
        </a:p>
        <a:p>
          <a:endParaRPr lang="en-US"/>
        </a:p>
        <a:p>
          <a:r>
            <a:rPr lang="en-US" sz="1100"/>
            <a:t>=IF(OR([@day]="Monday", [@day]="Tuesday", [@day]="Wednesday", [@day]="Thursday", [@day]="Friday"), "Weekday", "Weekend")</a:t>
          </a:r>
        </a:p>
        <a:p>
          <a:endParaRPr lang="en-US" sz="1100"/>
        </a:p>
        <a:p>
          <a:r>
            <a:rPr lang="en-US"/>
            <a:t>=</a:t>
          </a:r>
          <a:r>
            <a:rPr lang="en-US">
              <a:solidFill>
                <a:schemeClr val="tx1"/>
              </a:solidFill>
            </a:rPr>
            <a:t>IF(AND(TIME(HOUR([@Time]), MINUTE([@Time]), SECOND([@Time])) &gt;= TIME(6,0,0), TIME(HOUR([@Time]), MINUTE([@Time]), SECOND([@Time])) &lt; TIME(12,0,0)), "Morning", IF(AND(TIME(HOUR([@Time]), MINUTE([@Time]), SECOND([@Time])) &gt;= TIME(12,0,0), </a:t>
          </a:r>
          <a:r>
            <a:rPr lang="en-US"/>
            <a:t>TIME(HOUR([@Time]), MINUTE([@Time]), SECOND([@Time])) &lt; TIME(18,0,0)), "Afternoon", IF(AND(TIME(HOUR([@Time]), MINUTE([@Time]), SECOND([@Time])) &gt;= TIME(18,0,0), TIME(HOUR([@Time]), MINUTE([@Time]), SECOND([@Time])) &lt; TIME(24,0,0)), "Evening", "Night")))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0</xdr:col>
      <xdr:colOff>714375</xdr:colOff>
      <xdr:row>3</xdr:row>
      <xdr:rowOff>133350</xdr:rowOff>
    </xdr:to>
    <xdr:pic>
      <xdr:nvPicPr>
        <xdr:cNvPr id="8" name="Picture 7">
          <a:extLst>
            <a:ext uri="{FF2B5EF4-FFF2-40B4-BE49-F238E27FC236}">
              <a16:creationId xmlns:a16="http://schemas.microsoft.com/office/drawing/2014/main" id="{A6C4B246-9A2B-6E14-74FB-B7BB78091E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704850" cy="704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800100</xdr:colOff>
      <xdr:row>0</xdr:row>
      <xdr:rowOff>0</xdr:rowOff>
    </xdr:from>
    <xdr:to>
      <xdr:col>1</xdr:col>
      <xdr:colOff>381000</xdr:colOff>
      <xdr:row>3</xdr:row>
      <xdr:rowOff>133350</xdr:rowOff>
    </xdr:to>
    <xdr:pic>
      <xdr:nvPicPr>
        <xdr:cNvPr id="2" name="Picture 1">
          <a:extLst>
            <a:ext uri="{FF2B5EF4-FFF2-40B4-BE49-F238E27FC236}">
              <a16:creationId xmlns:a16="http://schemas.microsoft.com/office/drawing/2014/main" id="{F3E1AC7A-6E01-4E9F-93FD-5368C2CEAD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0"/>
          <a:ext cx="704850" cy="704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etracker" refreshedDate="45474.767293171295" createdVersion="8" refreshedVersion="8" minRefreshableVersion="3" recordCount="1229" xr:uid="{0602012B-FA85-4542-803A-539DFDA6D63A}">
  <cacheSource type="worksheet">
    <worksheetSource name="Table1"/>
  </cacheSource>
  <cacheFields count="24">
    <cacheField name="supermarket" numFmtId="0">
      <sharedItems count="17">
        <s v="quickmart"/>
        <s v="naivas"/>
        <s v="neema"/>
        <s v="karrymart"/>
        <s v="kassmart"/>
        <s v="fairway"/>
        <s v="carrefour"/>
        <s v="eastmatt"/>
        <s v="chandarana"/>
        <s v="cleanshelf"/>
        <s v="mathais"/>
        <s v="tumaini"/>
        <s v="interstrat"/>
        <s v="kamindi"/>
        <s v="Selfridges"/>
        <s v="magna"/>
        <s v="large neema"/>
      </sharedItems>
    </cacheField>
    <cacheField name="0_of_items" numFmtId="0">
      <sharedItems containsSemiMixedTypes="0" containsString="0" containsNumber="1" containsInteger="1" minValue="1" maxValue="33"/>
    </cacheField>
    <cacheField name="variation" numFmtId="0">
      <sharedItems containsSemiMixedTypes="0" containsString="0" containsNumber="1" containsInteger="1" minValue="1" maxValue="6"/>
    </cacheField>
    <cacheField name="total" numFmtId="0">
      <sharedItems containsSemiMixedTypes="0" containsString="0" containsNumber="1" minValue="1" maxValue="17350"/>
    </cacheField>
    <cacheField name="paid" numFmtId="0">
      <sharedItems containsSemiMixedTypes="0" containsString="0" containsNumber="1" containsInteger="1" minValue="1" maxValue="17350"/>
    </cacheField>
    <cacheField name="type" numFmtId="0">
      <sharedItems count="5">
        <s v="card"/>
        <s v="cash"/>
        <s v="mpesa"/>
        <s v="redeemed points"/>
        <s v="points"/>
      </sharedItems>
    </cacheField>
    <cacheField name="food" numFmtId="0">
      <sharedItems containsSemiMixedTypes="0" containsString="0" containsNumber="1" containsInteger="1" minValue="0" maxValue="1"/>
    </cacheField>
    <cacheField name="snack" numFmtId="0">
      <sharedItems containsSemiMixedTypes="0" containsString="0" containsNumber="1" containsInteger="1" minValue="0" maxValue="1"/>
    </cacheField>
    <cacheField name="beverage" numFmtId="0">
      <sharedItems containsSemiMixedTypes="0" containsString="0" containsNumber="1" containsInteger="1" minValue="0" maxValue="1"/>
    </cacheField>
    <cacheField name="consumables" numFmtId="0">
      <sharedItems containsSemiMixedTypes="0" containsString="0" containsNumber="1" containsInteger="1" minValue="0" maxValue="1"/>
    </cacheField>
    <cacheField name="high_end" numFmtId="0">
      <sharedItems containsSemiMixedTypes="0" containsString="0" containsNumber="1" containsInteger="1" minValue="0" maxValue="1"/>
    </cacheField>
    <cacheField name="asset" numFmtId="0">
      <sharedItems containsSemiMixedTypes="0" containsString="0" containsNumber="1" containsInteger="1" minValue="0" maxValue="1"/>
    </cacheField>
    <cacheField name="fixed_asset" numFmtId="0">
      <sharedItems containsSemiMixedTypes="0" containsString="0" containsNumber="1" containsInteger="1" minValue="0" maxValue="1"/>
    </cacheField>
    <cacheField name="year" numFmtId="0">
      <sharedItems containsSemiMixedTypes="0" containsString="0" containsNumber="1" containsInteger="1" minValue="2016" maxValue="2017" count="2">
        <n v="2016"/>
        <n v="2017"/>
      </sharedItems>
    </cacheField>
    <cacheField name="Month" numFmtId="0">
      <sharedItems containsSemiMixedTypes="0" containsString="0" containsNumber="1" containsInteger="1" minValue="1" maxValue="12" count="11">
        <n v="12"/>
        <n v="11"/>
        <n v="6"/>
        <n v="7"/>
        <n v="8"/>
        <n v="1"/>
        <n v="9"/>
        <n v="4"/>
        <n v="5"/>
        <n v="3"/>
        <n v="10"/>
      </sharedItems>
    </cacheField>
    <cacheField name="date" numFmtId="14">
      <sharedItems containsSemiMixedTypes="0" containsNonDate="0" containsDate="1" containsString="0" minDate="2016-06-17T00:00:00" maxDate="2017-12-07T00:00:00"/>
    </cacheField>
    <cacheField name="Time of day" numFmtId="14">
      <sharedItems count="3">
        <s v="Morning"/>
        <s v="Afternoon"/>
        <s v="Night"/>
      </sharedItems>
    </cacheField>
    <cacheField name="Day of week" numFmtId="0">
      <sharedItems count="2">
        <s v="Weekday"/>
        <s v="Weekend"/>
      </sharedItems>
    </cacheField>
    <cacheField name="mall" numFmtId="0">
      <sharedItems containsSemiMixedTypes="0" containsString="0" containsNumber="1" containsInteger="1" minValue="0" maxValue="1"/>
    </cacheField>
    <cacheField name="time" numFmtId="20">
      <sharedItems containsSemiMixedTypes="0" containsNonDate="0" containsDate="1" containsString="0" minDate="1899-12-30T00:02:00" maxDate="1899-12-30T23:24:00"/>
    </cacheField>
    <cacheField name="type_market" numFmtId="0">
      <sharedItems/>
    </cacheField>
    <cacheField name="location" numFmtId="0">
      <sharedItems count="27">
        <s v="donholm"/>
        <s v="kilimani"/>
        <s v="cbd"/>
        <s v="mwiki"/>
        <s v="nairobi west"/>
        <s v="langata"/>
        <s v="greenspan"/>
        <s v="westlands"/>
        <s v="junction"/>
        <s v="yaya"/>
        <s v="karen"/>
        <s v="ongata rongai"/>
        <s v="saika"/>
        <s v="gami"/>
        <s v="eldoret"/>
        <s v="prestige"/>
        <s v="adlife"/>
        <s v="kangundo road"/>
        <s v="umoja"/>
        <s v="mega"/>
        <s v="kiambu"/>
        <s v="eastlands"/>
        <s v="komarock"/>
        <s v="ruaraka"/>
        <s v="Kitengela"/>
        <s v="likoni"/>
        <s v="karasha"/>
      </sharedItems>
    </cacheField>
    <cacheField name="location_category" numFmtId="0">
      <sharedItems/>
    </cacheField>
    <cacheField name="day" numFmtId="0">
      <sharedItems/>
    </cacheField>
  </cacheFields>
  <extLst>
    <ext xmlns:x14="http://schemas.microsoft.com/office/spreadsheetml/2009/9/main" uri="{725AE2AE-9491-48be-B2B4-4EB974FC3084}">
      <x14:pivotCacheDefinition pivotCacheId="474320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9">
  <r>
    <x v="0"/>
    <n v="33"/>
    <n v="6"/>
    <n v="13005"/>
    <n v="13001"/>
    <x v="0"/>
    <n v="1"/>
    <n v="0"/>
    <n v="0"/>
    <n v="1"/>
    <n v="1"/>
    <n v="1"/>
    <n v="0"/>
    <x v="0"/>
    <x v="0"/>
    <d v="2016-12-07T00:00:00"/>
    <x v="0"/>
    <x v="0"/>
    <n v="1"/>
    <d v="1899-12-30T08:56:00"/>
    <s v="chain"/>
    <x v="0"/>
    <s v="mid"/>
    <s v="Wednesday"/>
  </r>
  <r>
    <x v="1"/>
    <n v="1"/>
    <n v="1"/>
    <n v="2420"/>
    <n v="2460"/>
    <x v="0"/>
    <n v="0"/>
    <n v="0"/>
    <n v="0"/>
    <n v="0"/>
    <n v="1"/>
    <n v="0"/>
    <n v="0"/>
    <x v="0"/>
    <x v="1"/>
    <d v="2016-11-11T00:00:00"/>
    <x v="0"/>
    <x v="0"/>
    <n v="1"/>
    <d v="1899-12-30T08:16:00"/>
    <s v="chain"/>
    <x v="1"/>
    <s v="high"/>
    <s v="friday"/>
  </r>
  <r>
    <x v="1"/>
    <n v="12"/>
    <n v="2"/>
    <n v="4926"/>
    <n v="4926"/>
    <x v="0"/>
    <n v="1"/>
    <n v="0"/>
    <n v="0"/>
    <n v="0"/>
    <n v="1"/>
    <n v="0"/>
    <n v="0"/>
    <x v="0"/>
    <x v="1"/>
    <d v="2016-11-11T00:00:00"/>
    <x v="0"/>
    <x v="0"/>
    <n v="1"/>
    <d v="1899-12-30T08:44:00"/>
    <s v="chain"/>
    <x v="1"/>
    <s v="high"/>
    <s v="friday"/>
  </r>
  <r>
    <x v="1"/>
    <n v="5"/>
    <n v="3"/>
    <n v="385"/>
    <n v="385"/>
    <x v="1"/>
    <n v="1"/>
    <n v="1"/>
    <n v="0"/>
    <n v="1"/>
    <n v="0"/>
    <n v="0"/>
    <n v="0"/>
    <x v="1"/>
    <x v="2"/>
    <d v="2017-06-01T00:00:00"/>
    <x v="1"/>
    <x v="0"/>
    <n v="1"/>
    <d v="1899-12-30T17:36:00"/>
    <s v="chain"/>
    <x v="1"/>
    <s v="high"/>
    <s v="thursday"/>
  </r>
  <r>
    <x v="1"/>
    <n v="1"/>
    <n v="1"/>
    <n v="190"/>
    <n v="200"/>
    <x v="1"/>
    <n v="1"/>
    <n v="0"/>
    <n v="0"/>
    <n v="0"/>
    <n v="0"/>
    <n v="0"/>
    <n v="0"/>
    <x v="1"/>
    <x v="2"/>
    <d v="2017-06-01T00:00:00"/>
    <x v="1"/>
    <x v="0"/>
    <n v="1"/>
    <d v="1899-12-30T17:11:00"/>
    <s v="chain"/>
    <x v="1"/>
    <s v="high"/>
    <s v="thursday"/>
  </r>
  <r>
    <x v="1"/>
    <n v="3"/>
    <n v="2"/>
    <n v="142"/>
    <n v="150"/>
    <x v="1"/>
    <n v="0"/>
    <n v="1"/>
    <n v="1"/>
    <n v="0"/>
    <n v="0"/>
    <n v="0"/>
    <n v="0"/>
    <x v="1"/>
    <x v="2"/>
    <d v="2017-06-01T00:00:00"/>
    <x v="1"/>
    <x v="0"/>
    <n v="1"/>
    <d v="1899-12-30T16:59:00"/>
    <s v="chain"/>
    <x v="1"/>
    <s v="high"/>
    <s v="thursday"/>
  </r>
  <r>
    <x v="0"/>
    <n v="1"/>
    <n v="1"/>
    <n v="77"/>
    <n v="100"/>
    <x v="1"/>
    <n v="0"/>
    <n v="0"/>
    <n v="1"/>
    <n v="0"/>
    <n v="0"/>
    <n v="0"/>
    <n v="0"/>
    <x v="1"/>
    <x v="2"/>
    <d v="2017-06-01T00:00:00"/>
    <x v="1"/>
    <x v="0"/>
    <n v="0"/>
    <d v="1899-12-30T14:41:00"/>
    <s v="median"/>
    <x v="2"/>
    <s v="mid"/>
    <s v="thursday"/>
  </r>
  <r>
    <x v="0"/>
    <n v="1"/>
    <n v="1"/>
    <n v="35"/>
    <n v="112"/>
    <x v="1"/>
    <n v="0"/>
    <n v="0"/>
    <n v="0"/>
    <n v="0"/>
    <n v="0"/>
    <n v="1"/>
    <n v="0"/>
    <x v="1"/>
    <x v="2"/>
    <d v="2017-06-01T00:00:00"/>
    <x v="1"/>
    <x v="0"/>
    <n v="0"/>
    <d v="1899-12-30T14:17:00"/>
    <s v="median"/>
    <x v="2"/>
    <s v="mid"/>
    <s v="thursday"/>
  </r>
  <r>
    <x v="2"/>
    <n v="2"/>
    <n v="1"/>
    <n v="390"/>
    <n v="1000"/>
    <x v="1"/>
    <n v="0"/>
    <n v="0"/>
    <n v="0"/>
    <n v="1"/>
    <n v="0"/>
    <n v="0"/>
    <n v="0"/>
    <x v="1"/>
    <x v="2"/>
    <d v="2017-06-01T00:00:00"/>
    <x v="1"/>
    <x v="0"/>
    <n v="0"/>
    <d v="1899-12-30T14:25:00"/>
    <s v="small"/>
    <x v="2"/>
    <s v="mid"/>
    <s v="thursday"/>
  </r>
  <r>
    <x v="0"/>
    <n v="1"/>
    <n v="1"/>
    <n v="80"/>
    <n v="100"/>
    <x v="1"/>
    <n v="0"/>
    <n v="0"/>
    <n v="0"/>
    <n v="1"/>
    <n v="0"/>
    <n v="0"/>
    <n v="0"/>
    <x v="1"/>
    <x v="2"/>
    <d v="2017-06-01T00:00:00"/>
    <x v="2"/>
    <x v="0"/>
    <n v="0"/>
    <d v="1899-12-30T19:31:00"/>
    <s v="median"/>
    <x v="2"/>
    <s v="mid"/>
    <s v="thursday"/>
  </r>
  <r>
    <x v="0"/>
    <n v="1"/>
    <n v="1"/>
    <n v="95"/>
    <n v="1000"/>
    <x v="1"/>
    <n v="0"/>
    <n v="0"/>
    <n v="0"/>
    <n v="1"/>
    <n v="1"/>
    <n v="0"/>
    <n v="0"/>
    <x v="1"/>
    <x v="2"/>
    <d v="2017-06-01T00:00:00"/>
    <x v="1"/>
    <x v="0"/>
    <n v="0"/>
    <d v="1899-12-30T17:27:00"/>
    <s v="chain"/>
    <x v="2"/>
    <s v="mid"/>
    <s v="thursday"/>
  </r>
  <r>
    <x v="3"/>
    <n v="1"/>
    <n v="1"/>
    <n v="35"/>
    <n v="100"/>
    <x v="1"/>
    <n v="0"/>
    <n v="0"/>
    <n v="0"/>
    <n v="0"/>
    <n v="0"/>
    <n v="1"/>
    <n v="0"/>
    <x v="1"/>
    <x v="2"/>
    <d v="2017-06-01T00:00:00"/>
    <x v="1"/>
    <x v="0"/>
    <n v="0"/>
    <d v="1899-12-30T13:33:00"/>
    <s v="small"/>
    <x v="2"/>
    <s v="mid"/>
    <s v="thursday"/>
  </r>
  <r>
    <x v="4"/>
    <n v="5"/>
    <n v="2"/>
    <n v="161"/>
    <n v="1000"/>
    <x v="1"/>
    <n v="0"/>
    <n v="1"/>
    <n v="1"/>
    <n v="0"/>
    <n v="0"/>
    <n v="0"/>
    <n v="0"/>
    <x v="1"/>
    <x v="2"/>
    <d v="2017-06-01T00:00:00"/>
    <x v="1"/>
    <x v="0"/>
    <n v="0"/>
    <d v="1899-12-30T13:10:00"/>
    <s v="small"/>
    <x v="3"/>
    <s v="low"/>
    <s v="thursday"/>
  </r>
  <r>
    <x v="1"/>
    <n v="1"/>
    <n v="1"/>
    <n v="125"/>
    <n v="150"/>
    <x v="1"/>
    <n v="0"/>
    <n v="0"/>
    <n v="0"/>
    <n v="0"/>
    <n v="1"/>
    <n v="1"/>
    <n v="0"/>
    <x v="1"/>
    <x v="2"/>
    <d v="2017-06-01T00:00:00"/>
    <x v="2"/>
    <x v="0"/>
    <n v="0"/>
    <d v="1899-12-30T22:28:00"/>
    <s v="chain"/>
    <x v="4"/>
    <s v="mid"/>
    <s v="thursday"/>
  </r>
  <r>
    <x v="5"/>
    <n v="5"/>
    <n v="1"/>
    <n v="160"/>
    <n v="200"/>
    <x v="1"/>
    <n v="1"/>
    <n v="0"/>
    <n v="0"/>
    <n v="0"/>
    <n v="0"/>
    <n v="0"/>
    <n v="0"/>
    <x v="1"/>
    <x v="2"/>
    <d v="2017-06-01T00:00:00"/>
    <x v="0"/>
    <x v="0"/>
    <n v="0"/>
    <d v="1899-12-30T10:11:00"/>
    <s v="small"/>
    <x v="5"/>
    <s v="mid"/>
    <s v="thursday"/>
  </r>
  <r>
    <x v="1"/>
    <n v="1"/>
    <n v="1"/>
    <n v="35"/>
    <n v="200"/>
    <x v="1"/>
    <n v="0"/>
    <n v="0"/>
    <n v="1"/>
    <n v="0"/>
    <n v="0"/>
    <n v="0"/>
    <n v="0"/>
    <x v="1"/>
    <x v="2"/>
    <d v="2017-06-01T00:00:00"/>
    <x v="1"/>
    <x v="0"/>
    <n v="0"/>
    <d v="1899-12-30T14:22:00"/>
    <s v="chain"/>
    <x v="2"/>
    <s v="mid"/>
    <s v="thursday"/>
  </r>
  <r>
    <x v="0"/>
    <n v="16"/>
    <n v="5"/>
    <n v="2835"/>
    <n v="3000"/>
    <x v="1"/>
    <n v="1"/>
    <n v="1"/>
    <n v="1"/>
    <n v="1"/>
    <n v="1"/>
    <n v="0"/>
    <n v="0"/>
    <x v="1"/>
    <x v="2"/>
    <d v="2017-06-01T00:00:00"/>
    <x v="1"/>
    <x v="0"/>
    <n v="1"/>
    <d v="1899-12-30T13:05:00"/>
    <s v="chain"/>
    <x v="6"/>
    <s v="chain"/>
    <s v="thursday"/>
  </r>
  <r>
    <x v="1"/>
    <n v="1"/>
    <n v="1"/>
    <n v="99"/>
    <n v="1000"/>
    <x v="1"/>
    <n v="0"/>
    <n v="0"/>
    <n v="1"/>
    <n v="0"/>
    <n v="0"/>
    <n v="0"/>
    <n v="0"/>
    <x v="1"/>
    <x v="2"/>
    <d v="2017-06-02T00:00:00"/>
    <x v="1"/>
    <x v="0"/>
    <n v="0"/>
    <d v="1899-12-30T13:31:00"/>
    <s v="chain"/>
    <x v="2"/>
    <s v="mid"/>
    <s v="friday"/>
  </r>
  <r>
    <x v="6"/>
    <n v="1"/>
    <n v="1"/>
    <n v="100"/>
    <n v="200"/>
    <x v="1"/>
    <n v="1"/>
    <n v="0"/>
    <n v="0"/>
    <n v="0"/>
    <n v="0"/>
    <n v="0"/>
    <n v="0"/>
    <x v="1"/>
    <x v="2"/>
    <d v="2017-06-02T00:00:00"/>
    <x v="0"/>
    <x v="0"/>
    <n v="0"/>
    <d v="1899-12-30T09:19:00"/>
    <s v="chain"/>
    <x v="7"/>
    <s v="mid"/>
    <s v="friday"/>
  </r>
  <r>
    <x v="0"/>
    <n v="2"/>
    <n v="2"/>
    <n v="140"/>
    <n v="140"/>
    <x v="2"/>
    <n v="1"/>
    <n v="0"/>
    <n v="1"/>
    <n v="0"/>
    <n v="0"/>
    <n v="0"/>
    <n v="0"/>
    <x v="1"/>
    <x v="2"/>
    <d v="2017-06-02T00:00:00"/>
    <x v="2"/>
    <x v="0"/>
    <n v="0"/>
    <d v="1899-12-30T18:22:00"/>
    <s v="chain"/>
    <x v="2"/>
    <s v="mid"/>
    <s v="friday"/>
  </r>
  <r>
    <x v="6"/>
    <n v="2"/>
    <n v="1"/>
    <n v="98"/>
    <n v="200"/>
    <x v="1"/>
    <n v="1"/>
    <n v="0"/>
    <n v="0"/>
    <n v="0"/>
    <n v="0"/>
    <n v="0"/>
    <n v="0"/>
    <x v="1"/>
    <x v="2"/>
    <d v="2017-06-02T00:00:00"/>
    <x v="1"/>
    <x v="0"/>
    <n v="0"/>
    <d v="1899-12-30T15:11:00"/>
    <s v="chain"/>
    <x v="7"/>
    <s v="mid"/>
    <s v="friday"/>
  </r>
  <r>
    <x v="0"/>
    <n v="1"/>
    <n v="1"/>
    <n v="470"/>
    <n v="500"/>
    <x v="1"/>
    <n v="0"/>
    <n v="0"/>
    <n v="0"/>
    <n v="1"/>
    <n v="1"/>
    <n v="0"/>
    <n v="0"/>
    <x v="1"/>
    <x v="2"/>
    <d v="2017-06-02T00:00:00"/>
    <x v="2"/>
    <x v="0"/>
    <n v="0"/>
    <d v="1899-12-30T18:59:00"/>
    <s v="chain"/>
    <x v="2"/>
    <s v="mid"/>
    <s v="friday"/>
  </r>
  <r>
    <x v="0"/>
    <n v="3"/>
    <n v="3"/>
    <n v="103"/>
    <n v="1000"/>
    <x v="1"/>
    <n v="1"/>
    <n v="1"/>
    <n v="1"/>
    <n v="0"/>
    <n v="0"/>
    <n v="0"/>
    <n v="0"/>
    <x v="1"/>
    <x v="2"/>
    <d v="2017-06-02T00:00:00"/>
    <x v="1"/>
    <x v="0"/>
    <n v="0"/>
    <d v="1899-12-30T13:55:00"/>
    <s v="chain"/>
    <x v="2"/>
    <s v="mid"/>
    <s v="friday"/>
  </r>
  <r>
    <x v="0"/>
    <n v="2"/>
    <n v="1"/>
    <n v="150"/>
    <n v="500"/>
    <x v="1"/>
    <n v="0"/>
    <n v="1"/>
    <n v="0"/>
    <n v="0"/>
    <n v="0"/>
    <n v="0"/>
    <n v="0"/>
    <x v="1"/>
    <x v="2"/>
    <d v="2017-06-02T00:00:00"/>
    <x v="2"/>
    <x v="0"/>
    <n v="0"/>
    <d v="1899-12-30T18:36:00"/>
    <s v="chain"/>
    <x v="2"/>
    <s v="mid"/>
    <s v="friday"/>
  </r>
  <r>
    <x v="3"/>
    <n v="1"/>
    <n v="1"/>
    <n v="5"/>
    <n v="20"/>
    <x v="1"/>
    <n v="0"/>
    <n v="0"/>
    <n v="0"/>
    <n v="0"/>
    <n v="0"/>
    <n v="1"/>
    <n v="0"/>
    <x v="1"/>
    <x v="2"/>
    <d v="2017-06-02T00:00:00"/>
    <x v="1"/>
    <x v="0"/>
    <n v="0"/>
    <d v="1899-12-30T17:25:00"/>
    <s v="small"/>
    <x v="2"/>
    <s v="mid"/>
    <s v="friday"/>
  </r>
  <r>
    <x v="3"/>
    <n v="1"/>
    <n v="1"/>
    <n v="60"/>
    <n v="100"/>
    <x v="1"/>
    <n v="0"/>
    <n v="0"/>
    <n v="1"/>
    <n v="0"/>
    <n v="0"/>
    <n v="0"/>
    <n v="0"/>
    <x v="1"/>
    <x v="2"/>
    <d v="2017-06-02T00:00:00"/>
    <x v="2"/>
    <x v="0"/>
    <n v="0"/>
    <d v="1899-12-30T18:21:00"/>
    <s v="small"/>
    <x v="2"/>
    <s v="mid"/>
    <s v="friday"/>
  </r>
  <r>
    <x v="3"/>
    <n v="1"/>
    <n v="1"/>
    <n v="60"/>
    <n v="100"/>
    <x v="1"/>
    <n v="0"/>
    <n v="0"/>
    <n v="1"/>
    <n v="0"/>
    <n v="0"/>
    <n v="0"/>
    <n v="0"/>
    <x v="1"/>
    <x v="2"/>
    <d v="2017-06-02T00:00:00"/>
    <x v="1"/>
    <x v="0"/>
    <n v="0"/>
    <d v="1899-12-30T17:26:00"/>
    <s v="small"/>
    <x v="2"/>
    <s v="mid"/>
    <s v="friday"/>
  </r>
  <r>
    <x v="0"/>
    <n v="8"/>
    <n v="3"/>
    <n v="600"/>
    <n v="600"/>
    <x v="1"/>
    <n v="1"/>
    <n v="1"/>
    <n v="1"/>
    <n v="0"/>
    <n v="0"/>
    <n v="0"/>
    <n v="0"/>
    <x v="1"/>
    <x v="2"/>
    <d v="2017-06-02T00:00:00"/>
    <x v="0"/>
    <x v="0"/>
    <n v="0"/>
    <d v="1899-12-30T10:23:00"/>
    <s v="chain"/>
    <x v="2"/>
    <s v="mid"/>
    <s v="friday"/>
  </r>
  <r>
    <x v="0"/>
    <n v="2"/>
    <n v="2"/>
    <n v="95"/>
    <n v="100"/>
    <x v="1"/>
    <n v="0"/>
    <n v="1"/>
    <n v="1"/>
    <n v="0"/>
    <n v="0"/>
    <n v="0"/>
    <n v="0"/>
    <x v="1"/>
    <x v="2"/>
    <d v="2017-06-02T00:00:00"/>
    <x v="0"/>
    <x v="0"/>
    <n v="0"/>
    <d v="1899-12-30T10:29:00"/>
    <s v="chain"/>
    <x v="2"/>
    <s v="mid"/>
    <s v="friday"/>
  </r>
  <r>
    <x v="1"/>
    <n v="1"/>
    <n v="1"/>
    <n v="75"/>
    <n v="200"/>
    <x v="1"/>
    <n v="0"/>
    <n v="0"/>
    <n v="1"/>
    <n v="0"/>
    <n v="0"/>
    <n v="0"/>
    <n v="0"/>
    <x v="1"/>
    <x v="2"/>
    <d v="2017-06-02T00:00:00"/>
    <x v="1"/>
    <x v="0"/>
    <n v="0"/>
    <d v="1899-12-30T17:31:00"/>
    <s v="chain"/>
    <x v="2"/>
    <s v="mid"/>
    <s v="friday"/>
  </r>
  <r>
    <x v="1"/>
    <n v="2"/>
    <n v="2"/>
    <n v="212"/>
    <n v="212"/>
    <x v="0"/>
    <n v="1"/>
    <n v="1"/>
    <n v="0"/>
    <n v="0"/>
    <n v="0"/>
    <n v="0"/>
    <n v="0"/>
    <x v="1"/>
    <x v="2"/>
    <d v="2017-06-02T00:00:00"/>
    <x v="1"/>
    <x v="0"/>
    <n v="0"/>
    <d v="1899-12-30T15:02:00"/>
    <s v="chain"/>
    <x v="2"/>
    <s v="mid"/>
    <s v="friday"/>
  </r>
  <r>
    <x v="0"/>
    <n v="2"/>
    <n v="2"/>
    <n v="203"/>
    <n v="500"/>
    <x v="1"/>
    <n v="1"/>
    <n v="0"/>
    <n v="0"/>
    <n v="0"/>
    <n v="0"/>
    <n v="1"/>
    <n v="0"/>
    <x v="1"/>
    <x v="2"/>
    <d v="2017-06-02T00:00:00"/>
    <x v="0"/>
    <x v="0"/>
    <n v="0"/>
    <d v="1899-12-30T10:02:00"/>
    <s v="chain"/>
    <x v="2"/>
    <s v="mid"/>
    <s v="friday"/>
  </r>
  <r>
    <x v="1"/>
    <n v="2"/>
    <n v="1"/>
    <n v="120"/>
    <n v="200"/>
    <x v="1"/>
    <n v="0"/>
    <n v="0"/>
    <n v="1"/>
    <n v="0"/>
    <n v="0"/>
    <n v="0"/>
    <n v="0"/>
    <x v="1"/>
    <x v="2"/>
    <d v="2017-06-02T00:00:00"/>
    <x v="1"/>
    <x v="0"/>
    <n v="0"/>
    <d v="1899-12-30T16:13:00"/>
    <s v="chain"/>
    <x v="2"/>
    <s v="mid"/>
    <s v="friday"/>
  </r>
  <r>
    <x v="1"/>
    <n v="2"/>
    <n v="2"/>
    <n v="172"/>
    <n v="200"/>
    <x v="1"/>
    <n v="1"/>
    <n v="1"/>
    <n v="0"/>
    <n v="0"/>
    <n v="0"/>
    <n v="0"/>
    <n v="0"/>
    <x v="1"/>
    <x v="2"/>
    <d v="2017-06-02T00:00:00"/>
    <x v="2"/>
    <x v="0"/>
    <n v="0"/>
    <d v="1899-12-30T18:43:00"/>
    <s v="chain"/>
    <x v="2"/>
    <s v="mid"/>
    <s v="friday"/>
  </r>
  <r>
    <x v="0"/>
    <n v="2"/>
    <n v="1"/>
    <n v="98"/>
    <n v="100"/>
    <x v="1"/>
    <n v="0"/>
    <n v="0"/>
    <n v="0"/>
    <n v="0"/>
    <n v="0"/>
    <n v="0"/>
    <n v="1"/>
    <x v="1"/>
    <x v="2"/>
    <d v="2017-06-02T00:00:00"/>
    <x v="2"/>
    <x v="0"/>
    <n v="0"/>
    <d v="1899-12-30T18:22:00"/>
    <s v="chain"/>
    <x v="2"/>
    <s v="mid"/>
    <s v="friday"/>
  </r>
  <r>
    <x v="1"/>
    <n v="4"/>
    <n v="3"/>
    <n v="342"/>
    <n v="500"/>
    <x v="1"/>
    <n v="1"/>
    <n v="0"/>
    <n v="0"/>
    <n v="1"/>
    <n v="1"/>
    <n v="0"/>
    <n v="0"/>
    <x v="1"/>
    <x v="2"/>
    <d v="2017-06-02T00:00:00"/>
    <x v="2"/>
    <x v="0"/>
    <n v="0"/>
    <d v="1899-12-30T18:30:00"/>
    <s v="chain"/>
    <x v="2"/>
    <s v="mid"/>
    <s v="friday"/>
  </r>
  <r>
    <x v="0"/>
    <n v="4"/>
    <n v="3"/>
    <n v="300"/>
    <n v="300"/>
    <x v="1"/>
    <n v="0"/>
    <n v="1"/>
    <n v="1"/>
    <n v="1"/>
    <n v="0"/>
    <n v="0"/>
    <n v="0"/>
    <x v="1"/>
    <x v="2"/>
    <d v="2017-06-02T00:00:00"/>
    <x v="0"/>
    <x v="0"/>
    <n v="0"/>
    <d v="1899-12-30T11:08:00"/>
    <s v="chain"/>
    <x v="2"/>
    <s v="mid"/>
    <s v="friday"/>
  </r>
  <r>
    <x v="0"/>
    <n v="1"/>
    <n v="1"/>
    <n v="60"/>
    <n v="100"/>
    <x v="1"/>
    <n v="0"/>
    <n v="0"/>
    <n v="0"/>
    <n v="0"/>
    <n v="0"/>
    <n v="1"/>
    <n v="0"/>
    <x v="1"/>
    <x v="2"/>
    <d v="2017-06-02T00:00:00"/>
    <x v="1"/>
    <x v="0"/>
    <n v="0"/>
    <d v="1899-12-30T16:39:00"/>
    <s v="chain"/>
    <x v="2"/>
    <s v="mid"/>
    <s v="friday"/>
  </r>
  <r>
    <x v="1"/>
    <n v="1"/>
    <n v="1"/>
    <n v="65"/>
    <n v="500"/>
    <x v="1"/>
    <n v="0"/>
    <n v="0"/>
    <n v="1"/>
    <n v="0"/>
    <n v="0"/>
    <n v="0"/>
    <n v="0"/>
    <x v="1"/>
    <x v="2"/>
    <d v="2017-06-02T00:00:00"/>
    <x v="1"/>
    <x v="0"/>
    <n v="0"/>
    <d v="1899-12-30T17:38:00"/>
    <s v="chain"/>
    <x v="2"/>
    <s v="mid"/>
    <s v="friday"/>
  </r>
  <r>
    <x v="7"/>
    <n v="10"/>
    <n v="1"/>
    <n v="480"/>
    <n v="100"/>
    <x v="1"/>
    <n v="1"/>
    <n v="0"/>
    <n v="0"/>
    <n v="0"/>
    <n v="0"/>
    <n v="0"/>
    <n v="0"/>
    <x v="1"/>
    <x v="2"/>
    <d v="2017-06-02T00:00:00"/>
    <x v="1"/>
    <x v="0"/>
    <n v="0"/>
    <d v="1899-12-30T13:52:00"/>
    <s v="chain"/>
    <x v="2"/>
    <s v="mid"/>
    <s v="friday"/>
  </r>
  <r>
    <x v="6"/>
    <n v="1"/>
    <n v="1"/>
    <n v="100"/>
    <n v="1000"/>
    <x v="1"/>
    <n v="0"/>
    <n v="0"/>
    <n v="1"/>
    <n v="0"/>
    <n v="0"/>
    <n v="0"/>
    <n v="0"/>
    <x v="1"/>
    <x v="2"/>
    <d v="2017-06-02T00:00:00"/>
    <x v="1"/>
    <x v="0"/>
    <n v="0"/>
    <d v="1899-12-30T15:01:00"/>
    <s v="chain"/>
    <x v="7"/>
    <s v="mid"/>
    <s v="friday"/>
  </r>
  <r>
    <x v="0"/>
    <n v="3"/>
    <n v="1"/>
    <n v="270"/>
    <n v="300"/>
    <x v="1"/>
    <n v="1"/>
    <n v="0"/>
    <n v="0"/>
    <n v="0"/>
    <n v="0"/>
    <n v="0"/>
    <n v="0"/>
    <x v="1"/>
    <x v="2"/>
    <d v="2017-06-02T00:00:00"/>
    <x v="1"/>
    <x v="0"/>
    <n v="0"/>
    <d v="1899-12-30T14:12:00"/>
    <s v="chain"/>
    <x v="2"/>
    <s v="mid"/>
    <s v="friday"/>
  </r>
  <r>
    <x v="0"/>
    <n v="3"/>
    <n v="2"/>
    <n v="430"/>
    <n v="1000"/>
    <x v="1"/>
    <n v="1"/>
    <n v="1"/>
    <n v="0"/>
    <n v="0"/>
    <n v="1"/>
    <n v="0"/>
    <n v="0"/>
    <x v="1"/>
    <x v="2"/>
    <d v="2017-06-02T00:00:00"/>
    <x v="1"/>
    <x v="0"/>
    <n v="0"/>
    <d v="1899-12-30T14:40:00"/>
    <s v="chain"/>
    <x v="2"/>
    <s v="mid"/>
    <s v="friday"/>
  </r>
  <r>
    <x v="0"/>
    <n v="2"/>
    <n v="1"/>
    <n v="48"/>
    <n v="50"/>
    <x v="1"/>
    <n v="0"/>
    <n v="0"/>
    <n v="1"/>
    <n v="0"/>
    <n v="0"/>
    <n v="0"/>
    <n v="0"/>
    <x v="1"/>
    <x v="2"/>
    <d v="2017-06-02T00:00:00"/>
    <x v="1"/>
    <x v="0"/>
    <n v="0"/>
    <d v="1899-12-30T14:23:00"/>
    <s v="chain"/>
    <x v="2"/>
    <s v="mid"/>
    <s v="friday"/>
  </r>
  <r>
    <x v="6"/>
    <n v="1"/>
    <n v="1"/>
    <n v="25"/>
    <n v="25"/>
    <x v="1"/>
    <n v="1"/>
    <n v="0"/>
    <n v="0"/>
    <n v="0"/>
    <n v="0"/>
    <n v="0"/>
    <n v="0"/>
    <x v="1"/>
    <x v="2"/>
    <d v="2017-06-02T00:00:00"/>
    <x v="0"/>
    <x v="0"/>
    <n v="0"/>
    <d v="1899-12-30T07:35:00"/>
    <s v="chain"/>
    <x v="7"/>
    <s v="mid"/>
    <s v="friday"/>
  </r>
  <r>
    <x v="3"/>
    <n v="1"/>
    <n v="1"/>
    <n v="95"/>
    <n v="100"/>
    <x v="1"/>
    <n v="0"/>
    <n v="0"/>
    <n v="1"/>
    <n v="0"/>
    <n v="0"/>
    <n v="0"/>
    <n v="0"/>
    <x v="1"/>
    <x v="2"/>
    <d v="2017-06-02T00:00:00"/>
    <x v="1"/>
    <x v="0"/>
    <n v="0"/>
    <d v="1899-12-30T14:34:00"/>
    <s v="small"/>
    <x v="2"/>
    <s v="mid"/>
    <s v="friday"/>
  </r>
  <r>
    <x v="3"/>
    <n v="1"/>
    <n v="1"/>
    <n v="60"/>
    <n v="1000"/>
    <x v="1"/>
    <n v="0"/>
    <n v="1"/>
    <n v="0"/>
    <n v="0"/>
    <n v="0"/>
    <n v="0"/>
    <n v="0"/>
    <x v="1"/>
    <x v="2"/>
    <d v="2017-06-02T00:00:00"/>
    <x v="0"/>
    <x v="0"/>
    <n v="0"/>
    <d v="1899-12-30T08:59:00"/>
    <s v="small"/>
    <x v="2"/>
    <s v="mid"/>
    <s v="friday"/>
  </r>
  <r>
    <x v="7"/>
    <n v="2"/>
    <n v="2"/>
    <n v="186"/>
    <n v="1000"/>
    <x v="1"/>
    <n v="1"/>
    <n v="1"/>
    <n v="0"/>
    <n v="0"/>
    <n v="0"/>
    <n v="0"/>
    <n v="0"/>
    <x v="1"/>
    <x v="2"/>
    <d v="2017-06-02T00:00:00"/>
    <x v="0"/>
    <x v="0"/>
    <n v="0"/>
    <d v="1899-12-30T09:14:00"/>
    <s v="median"/>
    <x v="2"/>
    <s v="mid"/>
    <s v="friday"/>
  </r>
  <r>
    <x v="0"/>
    <n v="4"/>
    <n v="2"/>
    <n v="390"/>
    <n v="100"/>
    <x v="1"/>
    <n v="0"/>
    <n v="0"/>
    <n v="1"/>
    <n v="1"/>
    <n v="1"/>
    <n v="0"/>
    <n v="0"/>
    <x v="1"/>
    <x v="2"/>
    <d v="2017-06-02T00:00:00"/>
    <x v="1"/>
    <x v="0"/>
    <n v="0"/>
    <d v="1899-12-30T14:13:00"/>
    <s v="median"/>
    <x v="2"/>
    <s v="mid"/>
    <s v="friday"/>
  </r>
  <r>
    <x v="7"/>
    <n v="2"/>
    <n v="1"/>
    <n v="147"/>
    <n v="200"/>
    <x v="1"/>
    <n v="1"/>
    <n v="0"/>
    <n v="0"/>
    <n v="0"/>
    <n v="0"/>
    <n v="0"/>
    <n v="0"/>
    <x v="1"/>
    <x v="2"/>
    <d v="2017-06-02T00:00:00"/>
    <x v="1"/>
    <x v="0"/>
    <n v="0"/>
    <d v="1899-12-30T12:56:00"/>
    <s v="median"/>
    <x v="2"/>
    <s v="mid"/>
    <s v="friday"/>
  </r>
  <r>
    <x v="0"/>
    <n v="1"/>
    <n v="1"/>
    <n v="60"/>
    <n v="100"/>
    <x v="1"/>
    <n v="0"/>
    <n v="0"/>
    <n v="1"/>
    <n v="0"/>
    <n v="0"/>
    <n v="0"/>
    <n v="0"/>
    <x v="1"/>
    <x v="2"/>
    <d v="2017-06-02T00:00:00"/>
    <x v="1"/>
    <x v="0"/>
    <n v="0"/>
    <d v="1899-12-30T14:02:00"/>
    <s v="median"/>
    <x v="2"/>
    <s v="mid"/>
    <s v="friday"/>
  </r>
  <r>
    <x v="0"/>
    <n v="6"/>
    <n v="2"/>
    <n v="380"/>
    <n v="500"/>
    <x v="1"/>
    <n v="0"/>
    <n v="1"/>
    <n v="1"/>
    <n v="0"/>
    <n v="1"/>
    <n v="0"/>
    <n v="0"/>
    <x v="1"/>
    <x v="2"/>
    <d v="2017-06-02T00:00:00"/>
    <x v="1"/>
    <x v="0"/>
    <n v="0"/>
    <d v="1899-12-30T14:18:00"/>
    <s v="chain"/>
    <x v="2"/>
    <s v="mid"/>
    <s v="friday"/>
  </r>
  <r>
    <x v="0"/>
    <n v="2"/>
    <n v="2"/>
    <n v="44"/>
    <n v="50"/>
    <x v="1"/>
    <n v="0"/>
    <n v="1"/>
    <n v="1"/>
    <n v="0"/>
    <n v="0"/>
    <n v="0"/>
    <n v="0"/>
    <x v="1"/>
    <x v="2"/>
    <d v="2017-06-02T00:00:00"/>
    <x v="1"/>
    <x v="0"/>
    <n v="0"/>
    <d v="1899-12-30T14:50:00"/>
    <s v="chain"/>
    <x v="2"/>
    <s v="mid"/>
    <s v="friday"/>
  </r>
  <r>
    <x v="0"/>
    <n v="3"/>
    <n v="1"/>
    <n v="165"/>
    <n v="200"/>
    <x v="1"/>
    <n v="0"/>
    <n v="0"/>
    <n v="1"/>
    <n v="0"/>
    <n v="0"/>
    <n v="0"/>
    <n v="0"/>
    <x v="1"/>
    <x v="2"/>
    <d v="2017-06-02T00:00:00"/>
    <x v="1"/>
    <x v="0"/>
    <n v="0"/>
    <d v="1899-12-30T14:44:00"/>
    <s v="chain"/>
    <x v="2"/>
    <s v="mid"/>
    <s v="friday"/>
  </r>
  <r>
    <x v="0"/>
    <n v="5"/>
    <n v="2"/>
    <n v="927"/>
    <n v="1000"/>
    <x v="1"/>
    <n v="1"/>
    <n v="1"/>
    <n v="0"/>
    <n v="0"/>
    <n v="0"/>
    <n v="0"/>
    <n v="0"/>
    <x v="1"/>
    <x v="2"/>
    <d v="2017-06-02T00:00:00"/>
    <x v="0"/>
    <x v="0"/>
    <n v="0"/>
    <d v="1899-12-30T08:48:00"/>
    <s v="chain"/>
    <x v="2"/>
    <s v="mid"/>
    <s v="friday"/>
  </r>
  <r>
    <x v="0"/>
    <n v="2"/>
    <n v="2"/>
    <n v="149"/>
    <n v="206"/>
    <x v="1"/>
    <n v="1"/>
    <n v="0"/>
    <n v="1"/>
    <n v="0"/>
    <n v="0"/>
    <n v="0"/>
    <n v="0"/>
    <x v="1"/>
    <x v="2"/>
    <d v="2017-06-02T00:00:00"/>
    <x v="1"/>
    <x v="0"/>
    <n v="0"/>
    <d v="1899-12-30T15:49:00"/>
    <s v="chain"/>
    <x v="2"/>
    <s v="mid"/>
    <s v="friday"/>
  </r>
  <r>
    <x v="7"/>
    <n v="10"/>
    <n v="3"/>
    <n v="1273"/>
    <n v="1300"/>
    <x v="1"/>
    <n v="1"/>
    <n v="1"/>
    <n v="0"/>
    <n v="1"/>
    <n v="0"/>
    <n v="0"/>
    <n v="0"/>
    <x v="1"/>
    <x v="2"/>
    <d v="2017-06-02T00:00:00"/>
    <x v="1"/>
    <x v="0"/>
    <n v="0"/>
    <d v="1899-12-30T13:06:00"/>
    <s v="median"/>
    <x v="2"/>
    <s v="mid"/>
    <s v="friday"/>
  </r>
  <r>
    <x v="0"/>
    <n v="1"/>
    <n v="1"/>
    <n v="30"/>
    <n v="50"/>
    <x v="1"/>
    <n v="0"/>
    <n v="0"/>
    <n v="0"/>
    <n v="0"/>
    <n v="0"/>
    <n v="1"/>
    <n v="0"/>
    <x v="1"/>
    <x v="2"/>
    <d v="2017-06-02T00:00:00"/>
    <x v="1"/>
    <x v="0"/>
    <n v="0"/>
    <d v="1899-12-30T14:37:00"/>
    <s v="median"/>
    <x v="2"/>
    <s v="mid"/>
    <s v="friday"/>
  </r>
  <r>
    <x v="0"/>
    <n v="2"/>
    <n v="2"/>
    <n v="177"/>
    <n v="200"/>
    <x v="1"/>
    <n v="0"/>
    <n v="1"/>
    <n v="1"/>
    <n v="0"/>
    <n v="0"/>
    <n v="0"/>
    <n v="0"/>
    <x v="1"/>
    <x v="2"/>
    <d v="2017-06-02T00:00:00"/>
    <x v="1"/>
    <x v="0"/>
    <n v="0"/>
    <d v="1899-12-30T12:52:00"/>
    <s v="median"/>
    <x v="2"/>
    <s v="mid"/>
    <s v="friday"/>
  </r>
  <r>
    <x v="0"/>
    <n v="5"/>
    <n v="2"/>
    <n v="835"/>
    <n v="1000"/>
    <x v="1"/>
    <n v="0"/>
    <n v="0"/>
    <n v="0"/>
    <n v="1"/>
    <n v="0"/>
    <n v="1"/>
    <n v="0"/>
    <x v="1"/>
    <x v="2"/>
    <d v="2017-06-02T00:00:00"/>
    <x v="1"/>
    <x v="0"/>
    <n v="0"/>
    <d v="1899-12-30T14:27:00"/>
    <s v="chain"/>
    <x v="2"/>
    <s v="mid"/>
    <s v="friday"/>
  </r>
  <r>
    <x v="7"/>
    <n v="1"/>
    <n v="1"/>
    <n v="52"/>
    <n v="100"/>
    <x v="1"/>
    <n v="1"/>
    <n v="0"/>
    <n v="0"/>
    <n v="0"/>
    <n v="0"/>
    <n v="0"/>
    <n v="0"/>
    <x v="1"/>
    <x v="2"/>
    <d v="2017-06-02T00:00:00"/>
    <x v="0"/>
    <x v="0"/>
    <n v="0"/>
    <d v="1899-12-30T11:32:00"/>
    <s v="median"/>
    <x v="2"/>
    <s v="mid"/>
    <s v="friday"/>
  </r>
  <r>
    <x v="0"/>
    <n v="2"/>
    <n v="1"/>
    <n v="115"/>
    <n v="200"/>
    <x v="1"/>
    <n v="0"/>
    <n v="0"/>
    <n v="1"/>
    <n v="0"/>
    <n v="0"/>
    <n v="0"/>
    <n v="0"/>
    <x v="1"/>
    <x v="2"/>
    <d v="2017-06-02T00:00:00"/>
    <x v="1"/>
    <x v="0"/>
    <n v="0"/>
    <d v="1899-12-30T12:36:00"/>
    <s v="chain"/>
    <x v="2"/>
    <s v="mid"/>
    <s v="friday"/>
  </r>
  <r>
    <x v="7"/>
    <n v="1"/>
    <n v="1"/>
    <n v="10"/>
    <n v="10"/>
    <x v="1"/>
    <n v="0"/>
    <n v="0"/>
    <n v="0"/>
    <n v="0"/>
    <n v="0"/>
    <n v="1"/>
    <n v="0"/>
    <x v="1"/>
    <x v="2"/>
    <d v="2017-06-02T00:00:00"/>
    <x v="1"/>
    <x v="0"/>
    <n v="0"/>
    <d v="1899-12-30T14:17:00"/>
    <s v="median"/>
    <x v="2"/>
    <s v="mid"/>
    <s v="friday"/>
  </r>
  <r>
    <x v="7"/>
    <n v="4"/>
    <n v="3"/>
    <n v="320"/>
    <n v="100"/>
    <x v="1"/>
    <n v="1"/>
    <n v="1"/>
    <n v="1"/>
    <n v="0"/>
    <n v="0"/>
    <n v="0"/>
    <n v="0"/>
    <x v="1"/>
    <x v="2"/>
    <d v="2017-06-02T00:00:00"/>
    <x v="1"/>
    <x v="0"/>
    <n v="0"/>
    <d v="1899-12-30T13:55:00"/>
    <s v="median"/>
    <x v="2"/>
    <s v="mid"/>
    <s v="friday"/>
  </r>
  <r>
    <x v="0"/>
    <n v="1"/>
    <n v="1"/>
    <n v="20"/>
    <n v="20"/>
    <x v="1"/>
    <n v="0"/>
    <n v="0"/>
    <n v="1"/>
    <n v="0"/>
    <n v="0"/>
    <n v="0"/>
    <n v="0"/>
    <x v="1"/>
    <x v="2"/>
    <d v="2017-06-02T00:00:00"/>
    <x v="1"/>
    <x v="0"/>
    <n v="0"/>
    <d v="1899-12-30T14:25:00"/>
    <s v="chain"/>
    <x v="2"/>
    <s v="mid"/>
    <s v="friday"/>
  </r>
  <r>
    <x v="0"/>
    <n v="2"/>
    <n v="2"/>
    <n v="115"/>
    <n v="200"/>
    <x v="1"/>
    <n v="0"/>
    <n v="1"/>
    <n v="1"/>
    <n v="0"/>
    <n v="0"/>
    <n v="0"/>
    <n v="0"/>
    <x v="1"/>
    <x v="2"/>
    <d v="2017-06-02T00:00:00"/>
    <x v="1"/>
    <x v="0"/>
    <n v="0"/>
    <d v="1899-12-30T12:37:00"/>
    <s v="chain"/>
    <x v="2"/>
    <s v="mid"/>
    <s v="friday"/>
  </r>
  <r>
    <x v="7"/>
    <n v="1"/>
    <n v="1"/>
    <n v="47"/>
    <n v="100"/>
    <x v="1"/>
    <n v="0"/>
    <n v="0"/>
    <n v="1"/>
    <n v="0"/>
    <n v="0"/>
    <n v="0"/>
    <n v="0"/>
    <x v="1"/>
    <x v="2"/>
    <d v="2017-06-02T00:00:00"/>
    <x v="1"/>
    <x v="0"/>
    <n v="0"/>
    <d v="1899-12-30T14:05:00"/>
    <s v="median"/>
    <x v="2"/>
    <s v="mid"/>
    <s v="friday"/>
  </r>
  <r>
    <x v="7"/>
    <n v="1"/>
    <n v="1"/>
    <n v="130"/>
    <n v="150"/>
    <x v="1"/>
    <n v="1"/>
    <n v="0"/>
    <n v="0"/>
    <n v="0"/>
    <n v="0"/>
    <n v="0"/>
    <n v="0"/>
    <x v="1"/>
    <x v="2"/>
    <d v="2017-06-02T00:00:00"/>
    <x v="1"/>
    <x v="0"/>
    <n v="0"/>
    <d v="1899-12-30T13:26:00"/>
    <s v="median"/>
    <x v="2"/>
    <s v="mid"/>
    <s v="friday"/>
  </r>
  <r>
    <x v="7"/>
    <n v="2"/>
    <n v="1"/>
    <n v="84"/>
    <n v="1000"/>
    <x v="1"/>
    <n v="0"/>
    <n v="0"/>
    <n v="1"/>
    <n v="0"/>
    <n v="0"/>
    <n v="0"/>
    <n v="0"/>
    <x v="1"/>
    <x v="2"/>
    <d v="2017-06-02T00:00:00"/>
    <x v="0"/>
    <x v="0"/>
    <n v="0"/>
    <d v="1899-12-30T10:12:00"/>
    <s v="median"/>
    <x v="2"/>
    <s v="mid"/>
    <s v="friday"/>
  </r>
  <r>
    <x v="1"/>
    <n v="2"/>
    <n v="2"/>
    <n v="174"/>
    <n v="180"/>
    <x v="1"/>
    <n v="0"/>
    <n v="1"/>
    <n v="1"/>
    <n v="0"/>
    <n v="0"/>
    <n v="0"/>
    <n v="0"/>
    <x v="1"/>
    <x v="2"/>
    <d v="2017-06-02T00:00:00"/>
    <x v="1"/>
    <x v="0"/>
    <n v="0"/>
    <d v="1899-12-30T15:24:00"/>
    <s v="chain"/>
    <x v="2"/>
    <s v="mid"/>
    <s v="friday"/>
  </r>
  <r>
    <x v="1"/>
    <n v="1"/>
    <n v="1"/>
    <n v="55"/>
    <n v="100"/>
    <x v="1"/>
    <n v="0"/>
    <n v="0"/>
    <n v="1"/>
    <n v="0"/>
    <n v="0"/>
    <n v="0"/>
    <n v="0"/>
    <x v="1"/>
    <x v="2"/>
    <d v="2017-06-02T00:00:00"/>
    <x v="1"/>
    <x v="0"/>
    <n v="0"/>
    <d v="1899-12-30T16:58:00"/>
    <s v="chain"/>
    <x v="2"/>
    <s v="mid"/>
    <s v="friday"/>
  </r>
  <r>
    <x v="0"/>
    <n v="3"/>
    <n v="3"/>
    <n v="430"/>
    <n v="1000"/>
    <x v="1"/>
    <n v="1"/>
    <n v="1"/>
    <n v="0"/>
    <n v="0"/>
    <n v="1"/>
    <n v="0"/>
    <n v="0"/>
    <x v="1"/>
    <x v="2"/>
    <d v="2017-06-02T00:00:00"/>
    <x v="1"/>
    <x v="0"/>
    <n v="0"/>
    <d v="1899-12-30T14:52:00"/>
    <s v="chain"/>
    <x v="2"/>
    <s v="chain"/>
    <s v="friday"/>
  </r>
  <r>
    <x v="1"/>
    <n v="1"/>
    <n v="1"/>
    <n v="65"/>
    <n v="100"/>
    <x v="1"/>
    <n v="1"/>
    <n v="0"/>
    <n v="0"/>
    <n v="0"/>
    <n v="0"/>
    <n v="0"/>
    <n v="0"/>
    <x v="1"/>
    <x v="3"/>
    <d v="2017-07-02T00:00:00"/>
    <x v="1"/>
    <x v="1"/>
    <n v="1"/>
    <d v="1899-12-30T15:47:00"/>
    <s v="chain"/>
    <x v="8"/>
    <s v="mid"/>
    <s v="Sunday"/>
  </r>
  <r>
    <x v="1"/>
    <n v="2"/>
    <n v="2"/>
    <n v="160"/>
    <n v="160"/>
    <x v="1"/>
    <n v="0"/>
    <n v="0"/>
    <n v="1"/>
    <n v="0"/>
    <n v="0"/>
    <n v="1"/>
    <n v="0"/>
    <x v="1"/>
    <x v="3"/>
    <d v="2017-07-02T00:00:00"/>
    <x v="1"/>
    <x v="1"/>
    <n v="1"/>
    <d v="1899-12-30T17:15:00"/>
    <s v="chain"/>
    <x v="8"/>
    <s v="mid"/>
    <s v="Sunday"/>
  </r>
  <r>
    <x v="1"/>
    <n v="1"/>
    <n v="1"/>
    <n v="545"/>
    <n v="545"/>
    <x v="2"/>
    <n v="0"/>
    <n v="0"/>
    <n v="0"/>
    <n v="0"/>
    <n v="0"/>
    <n v="1"/>
    <n v="0"/>
    <x v="1"/>
    <x v="4"/>
    <d v="2017-08-02T00:00:00"/>
    <x v="2"/>
    <x v="0"/>
    <n v="1"/>
    <d v="1899-12-30T20:30:00"/>
    <s v="chain"/>
    <x v="8"/>
    <s v="mid"/>
    <s v="Wednesday"/>
  </r>
  <r>
    <x v="8"/>
    <n v="32"/>
    <n v="3"/>
    <n v="7955"/>
    <n v="7955"/>
    <x v="2"/>
    <n v="1"/>
    <n v="0"/>
    <n v="0"/>
    <n v="1"/>
    <n v="1"/>
    <n v="0"/>
    <n v="0"/>
    <x v="1"/>
    <x v="5"/>
    <d v="2017-01-03T00:00:00"/>
    <x v="2"/>
    <x v="0"/>
    <n v="1"/>
    <d v="1899-12-30T19:03:00"/>
    <s v="chain"/>
    <x v="9"/>
    <s v="high"/>
    <s v="tuesday"/>
  </r>
  <r>
    <x v="1"/>
    <n v="2"/>
    <n v="1"/>
    <n v="584"/>
    <n v="1000"/>
    <x v="1"/>
    <n v="1"/>
    <n v="0"/>
    <n v="0"/>
    <n v="0"/>
    <n v="0"/>
    <n v="0"/>
    <n v="0"/>
    <x v="1"/>
    <x v="5"/>
    <d v="2017-01-03T00:00:00"/>
    <x v="0"/>
    <x v="0"/>
    <n v="1"/>
    <d v="1899-12-30T09:00:00"/>
    <s v="chain"/>
    <x v="1"/>
    <s v="high"/>
    <s v="tuesday"/>
  </r>
  <r>
    <x v="5"/>
    <n v="1"/>
    <n v="1"/>
    <n v="55"/>
    <n v="100"/>
    <x v="1"/>
    <n v="1"/>
    <n v="0"/>
    <n v="0"/>
    <n v="0"/>
    <n v="0"/>
    <n v="0"/>
    <n v="0"/>
    <x v="1"/>
    <x v="2"/>
    <d v="2017-06-03T00:00:00"/>
    <x v="0"/>
    <x v="1"/>
    <n v="0"/>
    <d v="1899-12-30T10:05:00"/>
    <s v="small"/>
    <x v="5"/>
    <s v="mid"/>
    <s v="saturday"/>
  </r>
  <r>
    <x v="1"/>
    <n v="2"/>
    <n v="2"/>
    <n v="1155"/>
    <n v="1205"/>
    <x v="1"/>
    <n v="1"/>
    <n v="0"/>
    <n v="0"/>
    <n v="0"/>
    <n v="0"/>
    <n v="1"/>
    <n v="0"/>
    <x v="1"/>
    <x v="2"/>
    <d v="2017-06-03T00:00:00"/>
    <x v="0"/>
    <x v="1"/>
    <n v="0"/>
    <d v="1899-12-30T09:03:00"/>
    <s v="chain"/>
    <x v="10"/>
    <s v="high"/>
    <s v="saturday"/>
  </r>
  <r>
    <x v="8"/>
    <n v="11"/>
    <n v="2"/>
    <n v="1905"/>
    <n v="1905"/>
    <x v="1"/>
    <n v="1"/>
    <n v="0"/>
    <n v="0"/>
    <n v="0"/>
    <n v="1"/>
    <n v="0"/>
    <n v="0"/>
    <x v="1"/>
    <x v="4"/>
    <d v="2017-08-03T00:00:00"/>
    <x v="2"/>
    <x v="0"/>
    <n v="1"/>
    <d v="1899-12-30T20:37:00"/>
    <s v="chain"/>
    <x v="8"/>
    <s v="mid"/>
    <s v="thursday"/>
  </r>
  <r>
    <x v="9"/>
    <n v="2"/>
    <n v="1"/>
    <n v="330"/>
    <n v="450"/>
    <x v="1"/>
    <n v="1"/>
    <n v="0"/>
    <n v="0"/>
    <n v="0"/>
    <n v="0"/>
    <n v="0"/>
    <n v="0"/>
    <x v="1"/>
    <x v="6"/>
    <d v="2017-09-03T00:00:00"/>
    <x v="1"/>
    <x v="1"/>
    <n v="0"/>
    <d v="1899-12-30T17:32:00"/>
    <s v="chain"/>
    <x v="11"/>
    <s v="mid"/>
    <s v="Sunday"/>
  </r>
  <r>
    <x v="9"/>
    <n v="3"/>
    <n v="2"/>
    <n v="142"/>
    <n v="142"/>
    <x v="1"/>
    <n v="1"/>
    <n v="0"/>
    <n v="0"/>
    <n v="0"/>
    <n v="0"/>
    <n v="1"/>
    <n v="0"/>
    <x v="1"/>
    <x v="6"/>
    <d v="2017-09-03T00:00:00"/>
    <x v="1"/>
    <x v="1"/>
    <n v="0"/>
    <d v="1899-12-30T16:26:00"/>
    <s v="chain"/>
    <x v="11"/>
    <s v="mid"/>
    <s v="Sunday"/>
  </r>
  <r>
    <x v="9"/>
    <n v="2"/>
    <n v="2"/>
    <n v="115"/>
    <n v="200"/>
    <x v="1"/>
    <n v="1"/>
    <n v="0"/>
    <n v="1"/>
    <n v="0"/>
    <n v="0"/>
    <n v="0"/>
    <n v="0"/>
    <x v="1"/>
    <x v="6"/>
    <d v="2017-09-03T00:00:00"/>
    <x v="1"/>
    <x v="1"/>
    <n v="0"/>
    <d v="1899-12-30T17:45:00"/>
    <s v="chain"/>
    <x v="11"/>
    <s v="mid"/>
    <s v="Sunday"/>
  </r>
  <r>
    <x v="9"/>
    <n v="5"/>
    <n v="2"/>
    <n v="327"/>
    <n v="1000"/>
    <x v="1"/>
    <n v="1"/>
    <n v="0"/>
    <n v="0"/>
    <n v="0"/>
    <n v="0"/>
    <n v="1"/>
    <n v="0"/>
    <x v="1"/>
    <x v="6"/>
    <d v="2017-09-03T00:00:00"/>
    <x v="1"/>
    <x v="1"/>
    <n v="0"/>
    <d v="1899-12-30T14:49:00"/>
    <s v="chain"/>
    <x v="11"/>
    <s v="mid"/>
    <s v="Sunday"/>
  </r>
  <r>
    <x v="9"/>
    <n v="2"/>
    <n v="2"/>
    <n v="155"/>
    <n v="155"/>
    <x v="2"/>
    <n v="0"/>
    <n v="1"/>
    <n v="1"/>
    <n v="0"/>
    <n v="0"/>
    <n v="0"/>
    <n v="0"/>
    <x v="1"/>
    <x v="6"/>
    <d v="2017-09-03T00:00:00"/>
    <x v="1"/>
    <x v="1"/>
    <n v="0"/>
    <d v="1899-12-30T14:42:00"/>
    <s v="chain"/>
    <x v="11"/>
    <s v="mid"/>
    <s v="Sunday"/>
  </r>
  <r>
    <x v="1"/>
    <n v="1"/>
    <n v="1"/>
    <n v="60"/>
    <n v="60"/>
    <x v="1"/>
    <n v="0"/>
    <n v="0"/>
    <n v="0"/>
    <n v="0"/>
    <n v="0"/>
    <n v="1"/>
    <n v="0"/>
    <x v="1"/>
    <x v="6"/>
    <d v="2017-09-03T00:00:00"/>
    <x v="1"/>
    <x v="1"/>
    <n v="0"/>
    <d v="1899-12-30T13:18:00"/>
    <s v="chain"/>
    <x v="11"/>
    <s v="mid"/>
    <s v="Sunday"/>
  </r>
  <r>
    <x v="9"/>
    <n v="1"/>
    <n v="1"/>
    <n v="292"/>
    <n v="1000"/>
    <x v="1"/>
    <n v="0"/>
    <n v="0"/>
    <n v="0"/>
    <n v="0"/>
    <n v="0"/>
    <n v="1"/>
    <n v="0"/>
    <x v="1"/>
    <x v="6"/>
    <d v="2017-09-03T00:00:00"/>
    <x v="1"/>
    <x v="1"/>
    <n v="0"/>
    <d v="1899-12-30T15:09:00"/>
    <s v="chain"/>
    <x v="11"/>
    <s v="mid"/>
    <s v="Sunday"/>
  </r>
  <r>
    <x v="9"/>
    <n v="4"/>
    <n v="3"/>
    <n v="476"/>
    <n v="1000"/>
    <x v="1"/>
    <n v="1"/>
    <n v="1"/>
    <n v="0"/>
    <n v="1"/>
    <n v="0"/>
    <n v="0"/>
    <n v="0"/>
    <x v="1"/>
    <x v="6"/>
    <d v="2017-09-03T00:00:00"/>
    <x v="1"/>
    <x v="1"/>
    <n v="0"/>
    <d v="1899-12-30T17:20:00"/>
    <s v="chain"/>
    <x v="11"/>
    <s v="mid"/>
    <s v="Sunday"/>
  </r>
  <r>
    <x v="9"/>
    <n v="7"/>
    <n v="2"/>
    <n v="660"/>
    <n v="1000"/>
    <x v="1"/>
    <n v="1"/>
    <n v="1"/>
    <n v="0"/>
    <n v="0"/>
    <n v="0"/>
    <n v="0"/>
    <n v="0"/>
    <x v="1"/>
    <x v="6"/>
    <d v="2017-09-03T00:00:00"/>
    <x v="1"/>
    <x v="1"/>
    <n v="0"/>
    <d v="1899-12-30T15:21:00"/>
    <s v="chain"/>
    <x v="11"/>
    <s v="mid"/>
    <s v="Sunday"/>
  </r>
  <r>
    <x v="9"/>
    <n v="4"/>
    <n v="3"/>
    <n v="370"/>
    <n v="500"/>
    <x v="1"/>
    <n v="1"/>
    <n v="1"/>
    <n v="0"/>
    <n v="1"/>
    <n v="0"/>
    <n v="0"/>
    <n v="0"/>
    <x v="1"/>
    <x v="6"/>
    <d v="2017-09-03T00:00:00"/>
    <x v="1"/>
    <x v="1"/>
    <n v="0"/>
    <d v="1899-12-30T15:32:00"/>
    <s v="chain"/>
    <x v="11"/>
    <s v="mid"/>
    <s v="Sunday"/>
  </r>
  <r>
    <x v="9"/>
    <n v="13"/>
    <n v="4"/>
    <n v="1172"/>
    <n v="2000"/>
    <x v="1"/>
    <n v="1"/>
    <n v="1"/>
    <n v="0"/>
    <n v="1"/>
    <n v="0"/>
    <n v="1"/>
    <n v="0"/>
    <x v="1"/>
    <x v="6"/>
    <d v="2017-09-03T00:00:00"/>
    <x v="1"/>
    <x v="1"/>
    <n v="0"/>
    <d v="1899-12-30T15:20:00"/>
    <s v="chain"/>
    <x v="11"/>
    <s v="mid"/>
    <s v="Sunday"/>
  </r>
  <r>
    <x v="9"/>
    <n v="4"/>
    <n v="2"/>
    <n v="303"/>
    <n v="1000"/>
    <x v="1"/>
    <n v="1"/>
    <n v="0"/>
    <n v="1"/>
    <n v="0"/>
    <n v="0"/>
    <n v="0"/>
    <n v="0"/>
    <x v="1"/>
    <x v="6"/>
    <d v="2017-09-03T00:00:00"/>
    <x v="1"/>
    <x v="1"/>
    <n v="0"/>
    <d v="1899-12-30T16:14:00"/>
    <s v="chain"/>
    <x v="11"/>
    <s v="mid"/>
    <s v="Sunday"/>
  </r>
  <r>
    <x v="9"/>
    <n v="3"/>
    <n v="2"/>
    <n v="186"/>
    <n v="200"/>
    <x v="1"/>
    <n v="1"/>
    <n v="0"/>
    <n v="0"/>
    <n v="0"/>
    <n v="0"/>
    <n v="1"/>
    <n v="0"/>
    <x v="1"/>
    <x v="6"/>
    <d v="2017-09-03T00:00:00"/>
    <x v="1"/>
    <x v="1"/>
    <n v="0"/>
    <d v="1899-12-30T15:04:00"/>
    <s v="chain"/>
    <x v="11"/>
    <s v="mid"/>
    <s v="Sunday"/>
  </r>
  <r>
    <x v="9"/>
    <n v="1"/>
    <n v="1"/>
    <n v="25"/>
    <n v="100"/>
    <x v="1"/>
    <n v="0"/>
    <n v="0"/>
    <n v="1"/>
    <n v="0"/>
    <n v="0"/>
    <n v="0"/>
    <n v="0"/>
    <x v="1"/>
    <x v="6"/>
    <d v="2017-09-03T00:00:00"/>
    <x v="1"/>
    <x v="1"/>
    <n v="0"/>
    <d v="1899-12-30T15:39:00"/>
    <s v="chain"/>
    <x v="11"/>
    <s v="mid"/>
    <s v="Sunday"/>
  </r>
  <r>
    <x v="9"/>
    <n v="2"/>
    <n v="2"/>
    <n v="75"/>
    <n v="500"/>
    <x v="1"/>
    <n v="0"/>
    <n v="1"/>
    <n v="1"/>
    <n v="0"/>
    <n v="0"/>
    <n v="0"/>
    <n v="0"/>
    <x v="1"/>
    <x v="6"/>
    <d v="2017-09-03T00:00:00"/>
    <x v="1"/>
    <x v="1"/>
    <n v="0"/>
    <d v="1899-12-30T16:51:00"/>
    <s v="chain"/>
    <x v="11"/>
    <s v="mid"/>
    <s v="Sunday"/>
  </r>
  <r>
    <x v="9"/>
    <n v="10"/>
    <n v="4"/>
    <n v="694"/>
    <n v="1000"/>
    <x v="1"/>
    <n v="1"/>
    <n v="1"/>
    <n v="1"/>
    <n v="0"/>
    <n v="0"/>
    <n v="1"/>
    <n v="0"/>
    <x v="1"/>
    <x v="6"/>
    <d v="2017-09-03T00:00:00"/>
    <x v="1"/>
    <x v="1"/>
    <n v="0"/>
    <d v="1899-12-30T17:10:00"/>
    <s v="chain"/>
    <x v="11"/>
    <s v="mid"/>
    <s v="Sunday"/>
  </r>
  <r>
    <x v="9"/>
    <n v="2"/>
    <n v="2"/>
    <n v="90"/>
    <n v="100"/>
    <x v="1"/>
    <n v="1"/>
    <n v="0"/>
    <n v="0"/>
    <n v="0"/>
    <n v="0"/>
    <n v="1"/>
    <n v="0"/>
    <x v="1"/>
    <x v="6"/>
    <d v="2017-09-03T00:00:00"/>
    <x v="1"/>
    <x v="1"/>
    <n v="0"/>
    <d v="1899-12-30T17:00:00"/>
    <s v="chain"/>
    <x v="11"/>
    <s v="mid"/>
    <s v="Sunday"/>
  </r>
  <r>
    <x v="9"/>
    <n v="1"/>
    <n v="1"/>
    <n v="195"/>
    <n v="200"/>
    <x v="1"/>
    <n v="0"/>
    <n v="0"/>
    <n v="0"/>
    <n v="1"/>
    <n v="0"/>
    <n v="0"/>
    <n v="0"/>
    <x v="1"/>
    <x v="6"/>
    <d v="2017-09-03T00:00:00"/>
    <x v="1"/>
    <x v="1"/>
    <n v="0"/>
    <d v="1899-12-30T17:24:00"/>
    <s v="chain"/>
    <x v="11"/>
    <s v="mid"/>
    <s v="Sunday"/>
  </r>
  <r>
    <x v="9"/>
    <n v="1"/>
    <n v="1"/>
    <n v="40"/>
    <n v="100"/>
    <x v="1"/>
    <n v="0"/>
    <n v="1"/>
    <n v="0"/>
    <n v="0"/>
    <n v="0"/>
    <n v="0"/>
    <n v="0"/>
    <x v="1"/>
    <x v="6"/>
    <d v="2017-09-03T00:00:00"/>
    <x v="1"/>
    <x v="1"/>
    <n v="0"/>
    <d v="1899-12-30T15:49:00"/>
    <s v="chain"/>
    <x v="11"/>
    <s v="mid"/>
    <s v="Sunday"/>
  </r>
  <r>
    <x v="9"/>
    <n v="1"/>
    <n v="1"/>
    <n v="90"/>
    <n v="100"/>
    <x v="1"/>
    <n v="1"/>
    <n v="0"/>
    <n v="0"/>
    <n v="0"/>
    <n v="0"/>
    <n v="0"/>
    <n v="0"/>
    <x v="1"/>
    <x v="6"/>
    <d v="2017-09-03T00:00:00"/>
    <x v="1"/>
    <x v="1"/>
    <n v="0"/>
    <d v="1899-12-30T13:19:00"/>
    <s v="chain"/>
    <x v="11"/>
    <s v="mid"/>
    <s v="Sunday"/>
  </r>
  <r>
    <x v="9"/>
    <n v="2"/>
    <n v="2"/>
    <n v="138"/>
    <n v="500"/>
    <x v="1"/>
    <n v="0"/>
    <n v="1"/>
    <n v="1"/>
    <n v="0"/>
    <n v="0"/>
    <n v="0"/>
    <n v="0"/>
    <x v="1"/>
    <x v="6"/>
    <d v="2017-09-03T00:00:00"/>
    <x v="1"/>
    <x v="1"/>
    <n v="0"/>
    <d v="1899-12-30T15:29:00"/>
    <s v="chain"/>
    <x v="11"/>
    <s v="mid"/>
    <s v="Sunday"/>
  </r>
  <r>
    <x v="9"/>
    <n v="1"/>
    <n v="1"/>
    <n v="300"/>
    <n v="500"/>
    <x v="1"/>
    <n v="1"/>
    <n v="0"/>
    <n v="0"/>
    <n v="0"/>
    <n v="0"/>
    <n v="0"/>
    <n v="0"/>
    <x v="1"/>
    <x v="6"/>
    <d v="2017-09-03T00:00:00"/>
    <x v="1"/>
    <x v="1"/>
    <n v="0"/>
    <d v="1899-12-30T15:29:00"/>
    <s v="chain"/>
    <x v="11"/>
    <s v="mid"/>
    <s v="Sunday"/>
  </r>
  <r>
    <x v="9"/>
    <n v="2"/>
    <n v="2"/>
    <n v="95"/>
    <n v="1000"/>
    <x v="1"/>
    <n v="0"/>
    <n v="1"/>
    <n v="1"/>
    <n v="0"/>
    <n v="0"/>
    <n v="0"/>
    <n v="0"/>
    <x v="1"/>
    <x v="6"/>
    <d v="2017-09-03T00:00:00"/>
    <x v="1"/>
    <x v="1"/>
    <n v="0"/>
    <d v="1899-12-30T15:34:00"/>
    <s v="chain"/>
    <x v="11"/>
    <s v="mid"/>
    <s v="Sunday"/>
  </r>
  <r>
    <x v="9"/>
    <n v="1"/>
    <n v="1"/>
    <n v="80"/>
    <n v="500"/>
    <x v="1"/>
    <n v="0"/>
    <n v="1"/>
    <n v="0"/>
    <n v="0"/>
    <n v="0"/>
    <n v="0"/>
    <n v="0"/>
    <x v="1"/>
    <x v="6"/>
    <d v="2017-09-03T00:00:00"/>
    <x v="0"/>
    <x v="1"/>
    <n v="0"/>
    <d v="1899-12-30T11:24:00"/>
    <s v="chain"/>
    <x v="11"/>
    <s v="mid"/>
    <s v="Sunday"/>
  </r>
  <r>
    <x v="9"/>
    <n v="6"/>
    <n v="4"/>
    <n v="295"/>
    <n v="500"/>
    <x v="1"/>
    <n v="1"/>
    <n v="1"/>
    <n v="0"/>
    <n v="1"/>
    <n v="0"/>
    <n v="1"/>
    <n v="0"/>
    <x v="1"/>
    <x v="6"/>
    <d v="2017-09-03T00:00:00"/>
    <x v="1"/>
    <x v="1"/>
    <n v="0"/>
    <d v="1899-12-30T15:33:00"/>
    <s v="chain"/>
    <x v="11"/>
    <s v="mid"/>
    <s v="Sunday"/>
  </r>
  <r>
    <x v="9"/>
    <n v="1"/>
    <n v="1"/>
    <n v="180"/>
    <n v="200"/>
    <x v="1"/>
    <n v="1"/>
    <n v="0"/>
    <n v="0"/>
    <n v="0"/>
    <n v="0"/>
    <n v="0"/>
    <n v="0"/>
    <x v="1"/>
    <x v="6"/>
    <d v="2017-09-03T00:00:00"/>
    <x v="1"/>
    <x v="1"/>
    <n v="0"/>
    <d v="1899-12-30T17:01:00"/>
    <s v="chain"/>
    <x v="11"/>
    <s v="mid"/>
    <s v="Sunday"/>
  </r>
  <r>
    <x v="9"/>
    <n v="1"/>
    <n v="1"/>
    <n v="80"/>
    <n v="100"/>
    <x v="1"/>
    <n v="0"/>
    <n v="1"/>
    <n v="0"/>
    <n v="0"/>
    <n v="0"/>
    <n v="0"/>
    <n v="0"/>
    <x v="1"/>
    <x v="6"/>
    <d v="2017-09-03T00:00:00"/>
    <x v="1"/>
    <x v="1"/>
    <n v="0"/>
    <d v="1899-12-30T17:30:00"/>
    <s v="chain"/>
    <x v="11"/>
    <s v="mid"/>
    <s v="Sunday"/>
  </r>
  <r>
    <x v="9"/>
    <n v="2"/>
    <n v="1"/>
    <n v="96"/>
    <n v="100"/>
    <x v="1"/>
    <n v="1"/>
    <n v="0"/>
    <n v="0"/>
    <n v="0"/>
    <n v="0"/>
    <n v="0"/>
    <n v="0"/>
    <x v="1"/>
    <x v="6"/>
    <d v="2017-09-03T00:00:00"/>
    <x v="1"/>
    <x v="1"/>
    <n v="0"/>
    <d v="1899-12-30T17:43:00"/>
    <s v="chain"/>
    <x v="11"/>
    <s v="mid"/>
    <s v="Sunday"/>
  </r>
  <r>
    <x v="9"/>
    <n v="6"/>
    <n v="2"/>
    <n v="700"/>
    <n v="1000"/>
    <x v="1"/>
    <n v="0"/>
    <n v="0"/>
    <n v="0"/>
    <n v="1"/>
    <n v="0"/>
    <n v="1"/>
    <n v="0"/>
    <x v="1"/>
    <x v="6"/>
    <d v="2017-09-03T00:00:00"/>
    <x v="1"/>
    <x v="1"/>
    <n v="0"/>
    <d v="1899-12-30T16:49:00"/>
    <s v="chain"/>
    <x v="11"/>
    <s v="mid"/>
    <s v="Sunday"/>
  </r>
  <r>
    <x v="9"/>
    <n v="2"/>
    <n v="2"/>
    <n v="165"/>
    <n v="200"/>
    <x v="1"/>
    <n v="0"/>
    <n v="1"/>
    <n v="1"/>
    <n v="0"/>
    <n v="0"/>
    <n v="0"/>
    <n v="0"/>
    <x v="1"/>
    <x v="6"/>
    <d v="2017-09-03T00:00:00"/>
    <x v="1"/>
    <x v="1"/>
    <n v="0"/>
    <d v="1899-12-30T15:03:00"/>
    <s v="chain"/>
    <x v="11"/>
    <s v="mid"/>
    <s v="Sunday"/>
  </r>
  <r>
    <x v="9"/>
    <n v="3"/>
    <n v="2"/>
    <n v="145"/>
    <n v="150"/>
    <x v="1"/>
    <n v="0"/>
    <n v="1"/>
    <n v="0"/>
    <n v="1"/>
    <n v="0"/>
    <n v="0"/>
    <n v="0"/>
    <x v="1"/>
    <x v="6"/>
    <d v="2017-09-03T00:00:00"/>
    <x v="1"/>
    <x v="1"/>
    <n v="0"/>
    <d v="1899-12-30T16:14:00"/>
    <s v="chain"/>
    <x v="11"/>
    <s v="mid"/>
    <s v="Sunday"/>
  </r>
  <r>
    <x v="9"/>
    <n v="2"/>
    <n v="1"/>
    <n v="140"/>
    <n v="200"/>
    <x v="1"/>
    <n v="0"/>
    <n v="1"/>
    <n v="0"/>
    <n v="0"/>
    <n v="0"/>
    <n v="0"/>
    <n v="0"/>
    <x v="1"/>
    <x v="6"/>
    <d v="2017-09-03T00:00:00"/>
    <x v="1"/>
    <x v="1"/>
    <n v="0"/>
    <d v="1899-12-30T17:25:00"/>
    <s v="chain"/>
    <x v="11"/>
    <s v="mid"/>
    <s v="Sunday"/>
  </r>
  <r>
    <x v="9"/>
    <n v="3"/>
    <n v="1"/>
    <n v="330"/>
    <n v="500"/>
    <x v="1"/>
    <n v="0"/>
    <n v="0"/>
    <n v="0"/>
    <n v="1"/>
    <n v="0"/>
    <n v="0"/>
    <n v="0"/>
    <x v="1"/>
    <x v="6"/>
    <d v="2017-09-03T00:00:00"/>
    <x v="1"/>
    <x v="1"/>
    <n v="0"/>
    <d v="1899-12-30T15:54:00"/>
    <s v="chain"/>
    <x v="11"/>
    <s v="mid"/>
    <s v="Sunday"/>
  </r>
  <r>
    <x v="9"/>
    <n v="1"/>
    <n v="1"/>
    <n v="125"/>
    <n v="200"/>
    <x v="1"/>
    <n v="0"/>
    <n v="0"/>
    <n v="0"/>
    <n v="0"/>
    <n v="0"/>
    <n v="1"/>
    <n v="0"/>
    <x v="1"/>
    <x v="6"/>
    <d v="2017-09-03T00:00:00"/>
    <x v="1"/>
    <x v="1"/>
    <n v="0"/>
    <d v="1899-12-30T16:11:00"/>
    <s v="chain"/>
    <x v="11"/>
    <s v="mid"/>
    <s v="Sunday"/>
  </r>
  <r>
    <x v="9"/>
    <n v="12"/>
    <n v="3"/>
    <n v="1360"/>
    <n v="2000"/>
    <x v="1"/>
    <n v="1"/>
    <n v="0"/>
    <n v="1"/>
    <n v="1"/>
    <n v="0"/>
    <n v="0"/>
    <n v="0"/>
    <x v="1"/>
    <x v="6"/>
    <d v="2017-09-03T00:00:00"/>
    <x v="1"/>
    <x v="1"/>
    <n v="0"/>
    <d v="1899-12-30T16:12:00"/>
    <s v="chain"/>
    <x v="11"/>
    <s v="mid"/>
    <s v="Sunday"/>
  </r>
  <r>
    <x v="9"/>
    <n v="3"/>
    <n v="2"/>
    <n v="270"/>
    <n v="300"/>
    <x v="1"/>
    <n v="1"/>
    <n v="0"/>
    <n v="1"/>
    <n v="0"/>
    <n v="0"/>
    <n v="0"/>
    <n v="0"/>
    <x v="1"/>
    <x v="6"/>
    <d v="2017-09-03T00:00:00"/>
    <x v="1"/>
    <x v="1"/>
    <n v="0"/>
    <d v="1899-12-30T16:09:00"/>
    <s v="chain"/>
    <x v="11"/>
    <s v="mid"/>
    <s v="Sunday"/>
  </r>
  <r>
    <x v="9"/>
    <n v="1"/>
    <n v="1"/>
    <n v="20"/>
    <n v="20"/>
    <x v="1"/>
    <n v="0"/>
    <n v="0"/>
    <n v="0"/>
    <n v="0"/>
    <n v="0"/>
    <n v="1"/>
    <n v="0"/>
    <x v="1"/>
    <x v="6"/>
    <d v="2017-09-03T00:00:00"/>
    <x v="1"/>
    <x v="1"/>
    <n v="0"/>
    <d v="1899-12-30T16:10:00"/>
    <s v="chain"/>
    <x v="11"/>
    <s v="mid"/>
    <s v="Sunday"/>
  </r>
  <r>
    <x v="9"/>
    <n v="1"/>
    <n v="1"/>
    <n v="290"/>
    <n v="300"/>
    <x v="1"/>
    <n v="0"/>
    <n v="1"/>
    <n v="0"/>
    <n v="0"/>
    <n v="0"/>
    <n v="0"/>
    <n v="0"/>
    <x v="1"/>
    <x v="6"/>
    <d v="2017-09-03T00:00:00"/>
    <x v="1"/>
    <x v="1"/>
    <n v="0"/>
    <d v="1899-12-30T16:10:00"/>
    <s v="chain"/>
    <x v="11"/>
    <s v="mid"/>
    <s v="Sunday"/>
  </r>
  <r>
    <x v="9"/>
    <n v="8"/>
    <n v="3"/>
    <n v="541"/>
    <n v="1000"/>
    <x v="1"/>
    <n v="1"/>
    <n v="0"/>
    <n v="0"/>
    <n v="1"/>
    <n v="0"/>
    <n v="1"/>
    <n v="0"/>
    <x v="1"/>
    <x v="6"/>
    <d v="2017-09-03T00:00:00"/>
    <x v="1"/>
    <x v="1"/>
    <n v="0"/>
    <d v="1899-12-30T16:15:00"/>
    <s v="chain"/>
    <x v="11"/>
    <s v="mid"/>
    <s v="Sunday"/>
  </r>
  <r>
    <x v="9"/>
    <n v="2"/>
    <n v="2"/>
    <n v="140"/>
    <n v="200"/>
    <x v="1"/>
    <n v="1"/>
    <n v="1"/>
    <n v="0"/>
    <n v="0"/>
    <n v="0"/>
    <n v="0"/>
    <n v="0"/>
    <x v="1"/>
    <x v="6"/>
    <d v="2017-09-03T00:00:00"/>
    <x v="1"/>
    <x v="1"/>
    <n v="0"/>
    <d v="1899-12-30T16:28:00"/>
    <s v="chain"/>
    <x v="11"/>
    <s v="mid"/>
    <s v="Sunday"/>
  </r>
  <r>
    <x v="9"/>
    <n v="1"/>
    <n v="1"/>
    <n v="125"/>
    <n v="205"/>
    <x v="1"/>
    <n v="0"/>
    <n v="0"/>
    <n v="0"/>
    <n v="1"/>
    <n v="0"/>
    <n v="0"/>
    <n v="0"/>
    <x v="1"/>
    <x v="6"/>
    <d v="2017-09-03T00:00:00"/>
    <x v="1"/>
    <x v="1"/>
    <n v="0"/>
    <d v="1899-12-30T16:36:00"/>
    <s v="chain"/>
    <x v="11"/>
    <s v="mid"/>
    <s v="Sunday"/>
  </r>
  <r>
    <x v="9"/>
    <n v="3"/>
    <n v="1"/>
    <n v="455"/>
    <n v="100"/>
    <x v="1"/>
    <n v="0"/>
    <n v="1"/>
    <n v="0"/>
    <n v="0"/>
    <n v="0"/>
    <n v="0"/>
    <n v="0"/>
    <x v="1"/>
    <x v="6"/>
    <d v="2017-09-03T00:00:00"/>
    <x v="1"/>
    <x v="1"/>
    <n v="0"/>
    <d v="1899-12-30T16:02:00"/>
    <s v="chain"/>
    <x v="11"/>
    <s v="mid"/>
    <s v="Sunday"/>
  </r>
  <r>
    <x v="9"/>
    <n v="2"/>
    <n v="1"/>
    <n v="240"/>
    <n v="250"/>
    <x v="1"/>
    <n v="1"/>
    <n v="0"/>
    <n v="0"/>
    <n v="0"/>
    <n v="0"/>
    <n v="0"/>
    <n v="0"/>
    <x v="1"/>
    <x v="6"/>
    <d v="2017-09-03T00:00:00"/>
    <x v="1"/>
    <x v="1"/>
    <n v="0"/>
    <d v="1899-12-30T16:25:00"/>
    <s v="chain"/>
    <x v="11"/>
    <s v="mid"/>
    <s v="Sunday"/>
  </r>
  <r>
    <x v="9"/>
    <n v="1"/>
    <n v="1"/>
    <n v="125"/>
    <n v="200"/>
    <x v="1"/>
    <n v="1"/>
    <n v="0"/>
    <n v="0"/>
    <n v="0"/>
    <n v="0"/>
    <n v="0"/>
    <n v="0"/>
    <x v="1"/>
    <x v="6"/>
    <d v="2017-09-03T00:00:00"/>
    <x v="1"/>
    <x v="1"/>
    <n v="0"/>
    <d v="1899-12-30T17:22:00"/>
    <s v="chain"/>
    <x v="11"/>
    <s v="mid"/>
    <s v="Sunday"/>
  </r>
  <r>
    <x v="9"/>
    <n v="11"/>
    <n v="2"/>
    <n v="1287"/>
    <n v="1300"/>
    <x v="1"/>
    <n v="1"/>
    <n v="0"/>
    <n v="1"/>
    <n v="0"/>
    <n v="0"/>
    <n v="0"/>
    <n v="0"/>
    <x v="1"/>
    <x v="6"/>
    <d v="2017-09-03T00:00:00"/>
    <x v="1"/>
    <x v="1"/>
    <n v="0"/>
    <d v="1899-12-30T14:06:00"/>
    <s v="chain"/>
    <x v="11"/>
    <s v="mid"/>
    <s v="Sunday"/>
  </r>
  <r>
    <x v="9"/>
    <n v="4"/>
    <n v="2"/>
    <n v="320"/>
    <n v="500"/>
    <x v="1"/>
    <n v="0"/>
    <n v="1"/>
    <n v="0"/>
    <n v="0"/>
    <n v="0"/>
    <n v="1"/>
    <n v="0"/>
    <x v="1"/>
    <x v="6"/>
    <d v="2017-09-03T00:00:00"/>
    <x v="1"/>
    <x v="1"/>
    <n v="0"/>
    <d v="1899-12-30T15:44:00"/>
    <s v="chain"/>
    <x v="11"/>
    <s v="mid"/>
    <s v="Sunday"/>
  </r>
  <r>
    <x v="9"/>
    <n v="1"/>
    <n v="1"/>
    <n v="5"/>
    <n v="5"/>
    <x v="1"/>
    <n v="0"/>
    <n v="1"/>
    <n v="0"/>
    <n v="0"/>
    <n v="0"/>
    <n v="0"/>
    <n v="0"/>
    <x v="1"/>
    <x v="6"/>
    <d v="2017-09-03T00:00:00"/>
    <x v="1"/>
    <x v="1"/>
    <n v="0"/>
    <d v="1899-12-30T16:45:00"/>
    <s v="chain"/>
    <x v="11"/>
    <s v="mid"/>
    <s v="Sunday"/>
  </r>
  <r>
    <x v="9"/>
    <n v="1"/>
    <n v="1"/>
    <n v="100"/>
    <n v="100"/>
    <x v="1"/>
    <n v="1"/>
    <n v="0"/>
    <n v="0"/>
    <n v="0"/>
    <n v="0"/>
    <n v="0"/>
    <n v="0"/>
    <x v="1"/>
    <x v="6"/>
    <d v="2017-09-03T00:00:00"/>
    <x v="1"/>
    <x v="1"/>
    <n v="0"/>
    <d v="1899-12-30T17:31:00"/>
    <s v="chain"/>
    <x v="11"/>
    <s v="mid"/>
    <s v="Sunday"/>
  </r>
  <r>
    <x v="9"/>
    <n v="1"/>
    <n v="1"/>
    <n v="10"/>
    <n v="10"/>
    <x v="1"/>
    <n v="0"/>
    <n v="0"/>
    <n v="0"/>
    <n v="0"/>
    <n v="0"/>
    <n v="1"/>
    <n v="0"/>
    <x v="1"/>
    <x v="6"/>
    <d v="2017-09-03T00:00:00"/>
    <x v="1"/>
    <x v="1"/>
    <n v="0"/>
    <d v="1899-12-30T13:04:00"/>
    <s v="chain"/>
    <x v="11"/>
    <s v="mid"/>
    <s v="Sunday"/>
  </r>
  <r>
    <x v="9"/>
    <n v="3"/>
    <n v="2"/>
    <n v="408"/>
    <n v="408"/>
    <x v="0"/>
    <n v="1"/>
    <n v="0"/>
    <n v="1"/>
    <n v="0"/>
    <n v="0"/>
    <n v="0"/>
    <n v="0"/>
    <x v="1"/>
    <x v="6"/>
    <d v="2017-09-03T00:00:00"/>
    <x v="1"/>
    <x v="1"/>
    <n v="0"/>
    <d v="1899-12-30T15:31:00"/>
    <s v="chain"/>
    <x v="11"/>
    <s v="mid"/>
    <s v="Sunday"/>
  </r>
  <r>
    <x v="9"/>
    <n v="1"/>
    <n v="1"/>
    <n v="120"/>
    <n v="120"/>
    <x v="1"/>
    <n v="1"/>
    <n v="0"/>
    <n v="0"/>
    <n v="0"/>
    <n v="0"/>
    <n v="0"/>
    <n v="0"/>
    <x v="1"/>
    <x v="6"/>
    <d v="2017-09-03T00:00:00"/>
    <x v="1"/>
    <x v="1"/>
    <n v="0"/>
    <d v="1899-12-30T17:28:00"/>
    <s v="chain"/>
    <x v="11"/>
    <s v="mid"/>
    <s v="Sunday"/>
  </r>
  <r>
    <x v="9"/>
    <n v="3"/>
    <n v="1"/>
    <n v="348"/>
    <n v="1000"/>
    <x v="1"/>
    <n v="1"/>
    <n v="0"/>
    <n v="0"/>
    <n v="0"/>
    <n v="0"/>
    <n v="0"/>
    <n v="0"/>
    <x v="1"/>
    <x v="6"/>
    <d v="2017-09-03T00:00:00"/>
    <x v="1"/>
    <x v="1"/>
    <n v="0"/>
    <d v="1899-12-30T16:24:00"/>
    <s v="chain"/>
    <x v="11"/>
    <s v="mid"/>
    <s v="Sunday"/>
  </r>
  <r>
    <x v="9"/>
    <n v="4"/>
    <n v="1"/>
    <n v="379"/>
    <n v="1000"/>
    <x v="1"/>
    <n v="1"/>
    <n v="0"/>
    <n v="0"/>
    <n v="0"/>
    <n v="0"/>
    <n v="0"/>
    <n v="0"/>
    <x v="1"/>
    <x v="6"/>
    <d v="2017-09-03T00:00:00"/>
    <x v="1"/>
    <x v="1"/>
    <n v="0"/>
    <d v="1899-12-30T16:50:00"/>
    <s v="chain"/>
    <x v="11"/>
    <s v="mid"/>
    <s v="Sunday"/>
  </r>
  <r>
    <x v="9"/>
    <n v="2"/>
    <n v="1"/>
    <n v="115"/>
    <n v="120"/>
    <x v="1"/>
    <n v="1"/>
    <n v="0"/>
    <n v="0"/>
    <n v="0"/>
    <n v="0"/>
    <n v="0"/>
    <n v="0"/>
    <x v="1"/>
    <x v="6"/>
    <d v="2017-09-03T00:00:00"/>
    <x v="1"/>
    <x v="1"/>
    <n v="0"/>
    <d v="1899-12-30T14:40:00"/>
    <s v="chain"/>
    <x v="11"/>
    <s v="mid"/>
    <s v="Sunday"/>
  </r>
  <r>
    <x v="9"/>
    <n v="3"/>
    <n v="2"/>
    <n v="209"/>
    <n v="220"/>
    <x v="1"/>
    <n v="1"/>
    <n v="1"/>
    <n v="0"/>
    <n v="0"/>
    <n v="0"/>
    <n v="0"/>
    <n v="0"/>
    <x v="1"/>
    <x v="6"/>
    <d v="2017-09-03T00:00:00"/>
    <x v="1"/>
    <x v="1"/>
    <n v="0"/>
    <d v="1899-12-30T14:35:00"/>
    <s v="chain"/>
    <x v="11"/>
    <s v="mid"/>
    <s v="Sunday"/>
  </r>
  <r>
    <x v="9"/>
    <n v="3"/>
    <n v="1"/>
    <n v="135"/>
    <n v="135"/>
    <x v="1"/>
    <n v="0"/>
    <n v="0"/>
    <n v="1"/>
    <n v="0"/>
    <n v="0"/>
    <n v="0"/>
    <n v="0"/>
    <x v="1"/>
    <x v="6"/>
    <d v="2017-09-03T00:00:00"/>
    <x v="1"/>
    <x v="1"/>
    <n v="0"/>
    <d v="1899-12-30T16:46:00"/>
    <s v="chain"/>
    <x v="11"/>
    <s v="mid"/>
    <s v="Sunday"/>
  </r>
  <r>
    <x v="9"/>
    <n v="1"/>
    <n v="1"/>
    <n v="120"/>
    <n v="150"/>
    <x v="1"/>
    <n v="0"/>
    <n v="0"/>
    <n v="1"/>
    <n v="0"/>
    <n v="0"/>
    <n v="0"/>
    <n v="0"/>
    <x v="1"/>
    <x v="6"/>
    <d v="2017-09-03T00:00:00"/>
    <x v="1"/>
    <x v="1"/>
    <n v="0"/>
    <d v="1899-12-30T17:40:00"/>
    <s v="chain"/>
    <x v="11"/>
    <s v="mid"/>
    <s v="Sunday"/>
  </r>
  <r>
    <x v="9"/>
    <n v="1"/>
    <n v="1"/>
    <n v="25"/>
    <n v="25"/>
    <x v="1"/>
    <n v="0"/>
    <n v="1"/>
    <n v="0"/>
    <n v="0"/>
    <n v="0"/>
    <n v="0"/>
    <n v="0"/>
    <x v="1"/>
    <x v="6"/>
    <d v="2017-09-03T00:00:00"/>
    <x v="1"/>
    <x v="1"/>
    <n v="0"/>
    <d v="1899-12-30T16:15:00"/>
    <s v="chain"/>
    <x v="11"/>
    <s v="mid"/>
    <s v="Sunday"/>
  </r>
  <r>
    <x v="9"/>
    <n v="1"/>
    <n v="1"/>
    <n v="65"/>
    <n v="200"/>
    <x v="1"/>
    <n v="1"/>
    <n v="0"/>
    <n v="0"/>
    <n v="0"/>
    <n v="0"/>
    <n v="0"/>
    <n v="0"/>
    <x v="1"/>
    <x v="6"/>
    <d v="2017-09-03T00:00:00"/>
    <x v="1"/>
    <x v="1"/>
    <n v="0"/>
    <d v="1899-12-30T17:25:00"/>
    <s v="chain"/>
    <x v="11"/>
    <s v="mid"/>
    <s v="Sunday"/>
  </r>
  <r>
    <x v="9"/>
    <n v="3"/>
    <n v="2"/>
    <n v="1233"/>
    <n v="1500"/>
    <x v="1"/>
    <n v="1"/>
    <n v="0"/>
    <n v="0"/>
    <n v="0"/>
    <n v="1"/>
    <n v="0"/>
    <n v="0"/>
    <x v="1"/>
    <x v="6"/>
    <d v="2017-09-03T00:00:00"/>
    <x v="1"/>
    <x v="1"/>
    <n v="0"/>
    <d v="1899-12-30T17:29:00"/>
    <s v="chain"/>
    <x v="11"/>
    <s v="mid"/>
    <s v="Sunday"/>
  </r>
  <r>
    <x v="9"/>
    <n v="5"/>
    <n v="3"/>
    <n v="263"/>
    <n v="400"/>
    <x v="1"/>
    <n v="1"/>
    <n v="0"/>
    <n v="0"/>
    <n v="1"/>
    <n v="0"/>
    <n v="1"/>
    <n v="0"/>
    <x v="1"/>
    <x v="6"/>
    <d v="2017-09-03T00:00:00"/>
    <x v="1"/>
    <x v="1"/>
    <n v="0"/>
    <d v="1899-12-30T16:51:00"/>
    <s v="chain"/>
    <x v="11"/>
    <s v="mid"/>
    <s v="Sunday"/>
  </r>
  <r>
    <x v="9"/>
    <n v="1"/>
    <n v="1"/>
    <n v="40"/>
    <n v="40"/>
    <x v="1"/>
    <n v="0"/>
    <n v="0"/>
    <n v="0"/>
    <n v="0"/>
    <n v="0"/>
    <n v="1"/>
    <n v="0"/>
    <x v="1"/>
    <x v="6"/>
    <d v="2017-09-03T00:00:00"/>
    <x v="1"/>
    <x v="1"/>
    <n v="0"/>
    <d v="1899-12-30T16:35:00"/>
    <s v="chain"/>
    <x v="11"/>
    <s v="mid"/>
    <s v="Sunday"/>
  </r>
  <r>
    <x v="9"/>
    <n v="1"/>
    <n v="1"/>
    <n v="40"/>
    <n v="40"/>
    <x v="1"/>
    <n v="0"/>
    <n v="0"/>
    <n v="0"/>
    <n v="0"/>
    <n v="0"/>
    <n v="1"/>
    <n v="0"/>
    <x v="1"/>
    <x v="6"/>
    <d v="2017-09-03T00:00:00"/>
    <x v="1"/>
    <x v="1"/>
    <n v="0"/>
    <d v="1899-12-30T17:42:00"/>
    <s v="chain"/>
    <x v="11"/>
    <s v="mid"/>
    <s v="Sunday"/>
  </r>
  <r>
    <x v="9"/>
    <n v="2"/>
    <n v="1"/>
    <n v="200"/>
    <n v="500"/>
    <x v="1"/>
    <n v="1"/>
    <n v="0"/>
    <n v="0"/>
    <n v="0"/>
    <n v="0"/>
    <n v="0"/>
    <n v="0"/>
    <x v="1"/>
    <x v="6"/>
    <d v="2017-09-03T00:00:00"/>
    <x v="1"/>
    <x v="1"/>
    <n v="0"/>
    <d v="1899-12-30T14:47:00"/>
    <s v="chain"/>
    <x v="11"/>
    <s v="mid"/>
    <s v="Sunday"/>
  </r>
  <r>
    <x v="9"/>
    <n v="1"/>
    <n v="1"/>
    <n v="295"/>
    <n v="500"/>
    <x v="1"/>
    <n v="0"/>
    <n v="0"/>
    <n v="0"/>
    <n v="0"/>
    <n v="0"/>
    <n v="1"/>
    <n v="0"/>
    <x v="1"/>
    <x v="6"/>
    <d v="2017-09-03T00:00:00"/>
    <x v="1"/>
    <x v="1"/>
    <n v="0"/>
    <d v="1899-12-30T13:37:00"/>
    <s v="chain"/>
    <x v="11"/>
    <s v="mid"/>
    <s v="Sunday"/>
  </r>
  <r>
    <x v="9"/>
    <n v="1"/>
    <n v="1"/>
    <n v="155"/>
    <n v="1000"/>
    <x v="1"/>
    <n v="1"/>
    <n v="0"/>
    <n v="0"/>
    <n v="0"/>
    <n v="0"/>
    <n v="0"/>
    <n v="0"/>
    <x v="1"/>
    <x v="6"/>
    <d v="2017-09-03T00:00:00"/>
    <x v="1"/>
    <x v="1"/>
    <n v="0"/>
    <d v="1899-12-30T17:54:00"/>
    <s v="chain"/>
    <x v="11"/>
    <s v="mid"/>
    <s v="Sunday"/>
  </r>
  <r>
    <x v="9"/>
    <n v="1"/>
    <n v="1"/>
    <n v="90"/>
    <n v="100"/>
    <x v="1"/>
    <n v="1"/>
    <n v="0"/>
    <n v="0"/>
    <n v="0"/>
    <n v="0"/>
    <n v="0"/>
    <n v="0"/>
    <x v="1"/>
    <x v="6"/>
    <d v="2017-09-03T00:00:00"/>
    <x v="1"/>
    <x v="1"/>
    <n v="0"/>
    <d v="1899-12-30T16:50:00"/>
    <s v="chain"/>
    <x v="11"/>
    <s v="mid"/>
    <s v="Sunday"/>
  </r>
  <r>
    <x v="9"/>
    <n v="1"/>
    <n v="1"/>
    <n v="90"/>
    <n v="100"/>
    <x v="1"/>
    <n v="0"/>
    <n v="1"/>
    <n v="0"/>
    <n v="0"/>
    <n v="0"/>
    <n v="0"/>
    <n v="0"/>
    <x v="1"/>
    <x v="6"/>
    <d v="2017-09-03T00:00:00"/>
    <x v="1"/>
    <x v="1"/>
    <n v="0"/>
    <d v="1899-12-30T14:55:00"/>
    <s v="chain"/>
    <x v="11"/>
    <s v="mid"/>
    <s v="Sunday"/>
  </r>
  <r>
    <x v="9"/>
    <n v="1"/>
    <n v="1"/>
    <n v="65"/>
    <n v="100"/>
    <x v="1"/>
    <n v="0"/>
    <n v="0"/>
    <n v="0"/>
    <n v="0"/>
    <n v="0"/>
    <n v="1"/>
    <n v="0"/>
    <x v="1"/>
    <x v="6"/>
    <d v="2017-09-03T00:00:00"/>
    <x v="1"/>
    <x v="1"/>
    <n v="0"/>
    <d v="1899-12-30T16:40:00"/>
    <s v="chain"/>
    <x v="11"/>
    <s v="mid"/>
    <s v="Sunday"/>
  </r>
  <r>
    <x v="9"/>
    <n v="4"/>
    <n v="2"/>
    <n v="380"/>
    <n v="500"/>
    <x v="1"/>
    <n v="0"/>
    <n v="1"/>
    <n v="1"/>
    <n v="0"/>
    <n v="0"/>
    <n v="0"/>
    <n v="0"/>
    <x v="1"/>
    <x v="6"/>
    <d v="2017-09-03T00:00:00"/>
    <x v="1"/>
    <x v="1"/>
    <n v="0"/>
    <d v="1899-12-30T15:04:00"/>
    <s v="chain"/>
    <x v="11"/>
    <s v="mid"/>
    <s v="Sunday"/>
  </r>
  <r>
    <x v="9"/>
    <n v="1"/>
    <n v="1"/>
    <n v="45"/>
    <n v="100"/>
    <x v="1"/>
    <n v="0"/>
    <n v="1"/>
    <n v="0"/>
    <n v="0"/>
    <n v="0"/>
    <n v="0"/>
    <n v="0"/>
    <x v="1"/>
    <x v="6"/>
    <d v="2017-09-03T00:00:00"/>
    <x v="1"/>
    <x v="1"/>
    <n v="0"/>
    <d v="1899-12-30T14:34:00"/>
    <s v="chain"/>
    <x v="11"/>
    <s v="mid"/>
    <s v="Sunday"/>
  </r>
  <r>
    <x v="9"/>
    <n v="2"/>
    <n v="2"/>
    <n v="375"/>
    <n v="400"/>
    <x v="1"/>
    <n v="1"/>
    <n v="1"/>
    <n v="0"/>
    <n v="0"/>
    <n v="0"/>
    <n v="0"/>
    <n v="0"/>
    <x v="1"/>
    <x v="6"/>
    <d v="2017-09-03T00:00:00"/>
    <x v="1"/>
    <x v="1"/>
    <n v="0"/>
    <d v="1899-12-30T16:11:00"/>
    <s v="chain"/>
    <x v="11"/>
    <s v="mid"/>
    <s v="Sunday"/>
  </r>
  <r>
    <x v="9"/>
    <n v="3"/>
    <n v="2"/>
    <n v="125"/>
    <n v="500"/>
    <x v="1"/>
    <n v="0"/>
    <n v="1"/>
    <n v="0"/>
    <n v="1"/>
    <n v="0"/>
    <n v="0"/>
    <n v="0"/>
    <x v="1"/>
    <x v="6"/>
    <d v="2017-09-03T00:00:00"/>
    <x v="1"/>
    <x v="1"/>
    <n v="0"/>
    <d v="1899-12-30T14:32:00"/>
    <s v="chain"/>
    <x v="11"/>
    <s v="mid"/>
    <s v="Sunday"/>
  </r>
  <r>
    <x v="9"/>
    <n v="2"/>
    <n v="2"/>
    <n v="86"/>
    <n v="100"/>
    <x v="1"/>
    <n v="1"/>
    <n v="1"/>
    <n v="0"/>
    <n v="0"/>
    <n v="0"/>
    <n v="0"/>
    <n v="0"/>
    <x v="1"/>
    <x v="6"/>
    <d v="2017-09-03T00:00:00"/>
    <x v="1"/>
    <x v="1"/>
    <n v="0"/>
    <d v="1899-12-30T14:18:00"/>
    <s v="chain"/>
    <x v="11"/>
    <s v="mid"/>
    <s v="Sunday"/>
  </r>
  <r>
    <x v="9"/>
    <n v="1"/>
    <n v="1"/>
    <n v="360"/>
    <n v="400"/>
    <x v="1"/>
    <n v="0"/>
    <n v="0"/>
    <n v="0"/>
    <n v="0"/>
    <n v="0"/>
    <n v="1"/>
    <n v="0"/>
    <x v="1"/>
    <x v="6"/>
    <d v="2017-09-03T00:00:00"/>
    <x v="1"/>
    <x v="1"/>
    <n v="0"/>
    <d v="1899-12-30T15:40:00"/>
    <s v="chain"/>
    <x v="11"/>
    <s v="mid"/>
    <s v="Sunday"/>
  </r>
  <r>
    <x v="10"/>
    <n v="1"/>
    <n v="1"/>
    <n v="240"/>
    <n v="500"/>
    <x v="1"/>
    <n v="0"/>
    <n v="0"/>
    <n v="0"/>
    <n v="1"/>
    <n v="1"/>
    <n v="0"/>
    <n v="0"/>
    <x v="1"/>
    <x v="2"/>
    <d v="2017-06-04T00:00:00"/>
    <x v="0"/>
    <x v="1"/>
    <n v="0"/>
    <d v="1899-12-30T10:13:00"/>
    <s v="small"/>
    <x v="12"/>
    <s v="mid"/>
    <s v="Sunday"/>
  </r>
  <r>
    <x v="1"/>
    <n v="4"/>
    <n v="2"/>
    <n v="3970"/>
    <n v="3970"/>
    <x v="2"/>
    <n v="0"/>
    <n v="0"/>
    <n v="1"/>
    <n v="0"/>
    <n v="1"/>
    <n v="1"/>
    <n v="0"/>
    <x v="1"/>
    <x v="3"/>
    <d v="2017-07-04T00:00:00"/>
    <x v="2"/>
    <x v="0"/>
    <n v="1"/>
    <d v="1899-12-30T20:18:00"/>
    <s v="chain"/>
    <x v="8"/>
    <s v="mid"/>
    <s v="friday"/>
  </r>
  <r>
    <x v="1"/>
    <n v="10"/>
    <n v="3"/>
    <n v="3440"/>
    <n v="3440"/>
    <x v="2"/>
    <n v="1"/>
    <n v="0"/>
    <n v="1"/>
    <n v="0"/>
    <n v="0"/>
    <n v="1"/>
    <n v="0"/>
    <x v="1"/>
    <x v="2"/>
    <d v="2017-06-05T00:00:00"/>
    <x v="2"/>
    <x v="0"/>
    <n v="0"/>
    <d v="1899-12-30T21:22:00"/>
    <s v="chain"/>
    <x v="2"/>
    <s v="mid"/>
    <s v="monday"/>
  </r>
  <r>
    <x v="0"/>
    <n v="7"/>
    <n v="3"/>
    <n v="780"/>
    <n v="780"/>
    <x v="2"/>
    <n v="1"/>
    <n v="0"/>
    <n v="0"/>
    <n v="1"/>
    <n v="0"/>
    <n v="1"/>
    <n v="0"/>
    <x v="1"/>
    <x v="2"/>
    <d v="2017-06-05T00:00:00"/>
    <x v="2"/>
    <x v="0"/>
    <n v="0"/>
    <d v="1899-12-30T21:32:00"/>
    <s v="chain"/>
    <x v="2"/>
    <s v="mid"/>
    <s v="monday"/>
  </r>
  <r>
    <x v="0"/>
    <n v="2"/>
    <n v="1"/>
    <n v="1141"/>
    <n v="1141"/>
    <x v="2"/>
    <n v="1"/>
    <n v="0"/>
    <n v="0"/>
    <n v="0"/>
    <n v="0"/>
    <n v="0"/>
    <n v="0"/>
    <x v="1"/>
    <x v="2"/>
    <d v="2017-06-05T00:00:00"/>
    <x v="2"/>
    <x v="0"/>
    <n v="0"/>
    <d v="1899-12-30T21:41:00"/>
    <s v="chain"/>
    <x v="2"/>
    <s v="mid"/>
    <s v="monday"/>
  </r>
  <r>
    <x v="1"/>
    <n v="1"/>
    <n v="1"/>
    <n v="55"/>
    <n v="60"/>
    <x v="1"/>
    <n v="0"/>
    <n v="0"/>
    <n v="1"/>
    <n v="0"/>
    <n v="0"/>
    <n v="0"/>
    <n v="0"/>
    <x v="1"/>
    <x v="2"/>
    <d v="2017-06-05T00:00:00"/>
    <x v="1"/>
    <x v="0"/>
    <n v="0"/>
    <d v="1899-12-30T17:23:00"/>
    <s v="chain"/>
    <x v="2"/>
    <s v="mid"/>
    <s v="monday"/>
  </r>
  <r>
    <x v="1"/>
    <n v="1"/>
    <n v="1"/>
    <n v="33"/>
    <n v="40"/>
    <x v="1"/>
    <n v="1"/>
    <n v="0"/>
    <n v="0"/>
    <n v="0"/>
    <n v="0"/>
    <n v="0"/>
    <n v="0"/>
    <x v="1"/>
    <x v="2"/>
    <d v="2017-06-05T00:00:00"/>
    <x v="1"/>
    <x v="0"/>
    <n v="0"/>
    <d v="1899-12-30T16:57:00"/>
    <s v="chain"/>
    <x v="2"/>
    <s v="mid"/>
    <s v="monday"/>
  </r>
  <r>
    <x v="0"/>
    <n v="1"/>
    <n v="1"/>
    <n v="86"/>
    <n v="100"/>
    <x v="1"/>
    <n v="1"/>
    <n v="0"/>
    <n v="0"/>
    <n v="0"/>
    <n v="0"/>
    <n v="0"/>
    <n v="0"/>
    <x v="1"/>
    <x v="2"/>
    <d v="2017-06-05T00:00:00"/>
    <x v="2"/>
    <x v="0"/>
    <n v="0"/>
    <d v="1899-12-30T20:31:00"/>
    <s v="median"/>
    <x v="2"/>
    <s v="mid"/>
    <s v="monday"/>
  </r>
  <r>
    <x v="1"/>
    <n v="2"/>
    <n v="1"/>
    <n v="199"/>
    <n v="199"/>
    <x v="0"/>
    <n v="1"/>
    <n v="0"/>
    <n v="0"/>
    <n v="0"/>
    <n v="0"/>
    <n v="0"/>
    <n v="0"/>
    <x v="1"/>
    <x v="2"/>
    <d v="2017-06-05T00:00:00"/>
    <x v="1"/>
    <x v="0"/>
    <n v="0"/>
    <d v="1899-12-30T17:14:00"/>
    <s v="chain"/>
    <x v="2"/>
    <s v="mid"/>
    <s v="monday"/>
  </r>
  <r>
    <x v="1"/>
    <n v="1"/>
    <n v="1"/>
    <n v="71"/>
    <n v="100"/>
    <x v="1"/>
    <n v="1"/>
    <n v="0"/>
    <n v="0"/>
    <n v="0"/>
    <n v="0"/>
    <n v="0"/>
    <n v="0"/>
    <x v="1"/>
    <x v="2"/>
    <d v="2017-06-05T00:00:00"/>
    <x v="2"/>
    <x v="0"/>
    <n v="0"/>
    <d v="1899-12-30T20:24:00"/>
    <s v="chain"/>
    <x v="2"/>
    <s v="mid"/>
    <s v="monday"/>
  </r>
  <r>
    <x v="0"/>
    <n v="1"/>
    <n v="1"/>
    <n v="140"/>
    <n v="140"/>
    <x v="1"/>
    <n v="0"/>
    <n v="0"/>
    <n v="1"/>
    <n v="0"/>
    <n v="0"/>
    <n v="0"/>
    <n v="0"/>
    <x v="1"/>
    <x v="2"/>
    <d v="2017-06-05T00:00:00"/>
    <x v="1"/>
    <x v="0"/>
    <n v="0"/>
    <d v="1899-12-30T16:27:00"/>
    <s v="median"/>
    <x v="2"/>
    <s v="mid"/>
    <s v="monday"/>
  </r>
  <r>
    <x v="1"/>
    <n v="2"/>
    <n v="1"/>
    <n v="125"/>
    <n v="500"/>
    <x v="1"/>
    <n v="0"/>
    <n v="1"/>
    <n v="0"/>
    <n v="0"/>
    <n v="0"/>
    <n v="0"/>
    <n v="0"/>
    <x v="1"/>
    <x v="2"/>
    <d v="2017-06-05T00:00:00"/>
    <x v="1"/>
    <x v="0"/>
    <n v="0"/>
    <d v="1899-12-30T16:50:00"/>
    <s v="chain"/>
    <x v="2"/>
    <s v="mid"/>
    <s v="monday"/>
  </r>
  <r>
    <x v="1"/>
    <n v="1"/>
    <n v="1"/>
    <n v="220"/>
    <n v="300"/>
    <x v="1"/>
    <n v="0"/>
    <n v="0"/>
    <n v="0"/>
    <n v="0"/>
    <n v="0"/>
    <n v="1"/>
    <n v="0"/>
    <x v="1"/>
    <x v="2"/>
    <d v="2017-06-05T00:00:00"/>
    <x v="2"/>
    <x v="0"/>
    <n v="0"/>
    <d v="1899-12-30T20:32:00"/>
    <s v="chain"/>
    <x v="2"/>
    <s v="mid"/>
    <s v="monday"/>
  </r>
  <r>
    <x v="0"/>
    <n v="1"/>
    <n v="1"/>
    <n v="109"/>
    <n v="100"/>
    <x v="1"/>
    <n v="1"/>
    <n v="0"/>
    <n v="0"/>
    <n v="0"/>
    <n v="0"/>
    <n v="0"/>
    <n v="0"/>
    <x v="1"/>
    <x v="2"/>
    <d v="2017-06-05T00:00:00"/>
    <x v="2"/>
    <x v="0"/>
    <n v="0"/>
    <d v="1899-12-30T20:16:00"/>
    <s v="chain"/>
    <x v="2"/>
    <s v="mid"/>
    <s v="monday"/>
  </r>
  <r>
    <x v="0"/>
    <n v="5"/>
    <n v="2"/>
    <n v="526"/>
    <n v="526"/>
    <x v="2"/>
    <n v="0"/>
    <n v="1"/>
    <n v="1"/>
    <n v="0"/>
    <n v="0"/>
    <n v="0"/>
    <n v="0"/>
    <x v="1"/>
    <x v="2"/>
    <d v="2017-06-05T00:00:00"/>
    <x v="2"/>
    <x v="0"/>
    <n v="0"/>
    <d v="1899-12-30T19:22:00"/>
    <s v="chain"/>
    <x v="2"/>
    <s v="mid"/>
    <s v="monday"/>
  </r>
  <r>
    <x v="1"/>
    <n v="1"/>
    <n v="1"/>
    <n v="56"/>
    <n v="70"/>
    <x v="1"/>
    <n v="1"/>
    <n v="0"/>
    <n v="0"/>
    <n v="0"/>
    <n v="0"/>
    <n v="0"/>
    <n v="0"/>
    <x v="1"/>
    <x v="2"/>
    <d v="2017-06-05T00:00:00"/>
    <x v="2"/>
    <x v="0"/>
    <n v="0"/>
    <d v="1899-12-30T19:28:00"/>
    <s v="chain"/>
    <x v="2"/>
    <s v="mid"/>
    <s v="monday"/>
  </r>
  <r>
    <x v="1"/>
    <n v="1"/>
    <n v="1"/>
    <n v="55"/>
    <n v="55"/>
    <x v="1"/>
    <n v="0"/>
    <n v="0"/>
    <n v="1"/>
    <n v="0"/>
    <n v="0"/>
    <n v="0"/>
    <n v="0"/>
    <x v="1"/>
    <x v="2"/>
    <d v="2017-06-05T00:00:00"/>
    <x v="2"/>
    <x v="0"/>
    <n v="0"/>
    <d v="1899-12-30T20:05:00"/>
    <s v="chain"/>
    <x v="2"/>
    <s v="mid"/>
    <s v="monday"/>
  </r>
  <r>
    <x v="7"/>
    <n v="3"/>
    <n v="2"/>
    <n v="285"/>
    <n v="300"/>
    <x v="1"/>
    <n v="1"/>
    <n v="1"/>
    <n v="0"/>
    <n v="0"/>
    <n v="0"/>
    <n v="0"/>
    <n v="0"/>
    <x v="1"/>
    <x v="2"/>
    <d v="2017-06-05T00:00:00"/>
    <x v="2"/>
    <x v="0"/>
    <n v="0"/>
    <d v="1899-12-30T20:05:00"/>
    <s v="median"/>
    <x v="2"/>
    <s v="mid"/>
    <s v="monday"/>
  </r>
  <r>
    <x v="1"/>
    <n v="6"/>
    <n v="4"/>
    <n v="840"/>
    <n v="1000"/>
    <x v="1"/>
    <n v="1"/>
    <n v="1"/>
    <n v="1"/>
    <n v="1"/>
    <n v="0"/>
    <n v="0"/>
    <n v="0"/>
    <x v="1"/>
    <x v="2"/>
    <d v="2017-06-05T00:00:00"/>
    <x v="2"/>
    <x v="0"/>
    <n v="0"/>
    <d v="1899-12-30T19:43:00"/>
    <s v="chain"/>
    <x v="2"/>
    <s v="mid"/>
    <s v="monday"/>
  </r>
  <r>
    <x v="0"/>
    <n v="1"/>
    <n v="1"/>
    <n v="110"/>
    <n v="500"/>
    <x v="1"/>
    <n v="1"/>
    <n v="0"/>
    <n v="0"/>
    <n v="0"/>
    <n v="0"/>
    <n v="0"/>
    <n v="0"/>
    <x v="1"/>
    <x v="2"/>
    <d v="2017-06-05T00:00:00"/>
    <x v="2"/>
    <x v="0"/>
    <n v="0"/>
    <d v="1899-12-30T19:27:00"/>
    <s v="median"/>
    <x v="2"/>
    <s v="mid"/>
    <s v="monday"/>
  </r>
  <r>
    <x v="10"/>
    <n v="2"/>
    <n v="1"/>
    <n v="180"/>
    <n v="200"/>
    <x v="1"/>
    <n v="1"/>
    <n v="0"/>
    <n v="0"/>
    <n v="0"/>
    <n v="0"/>
    <n v="0"/>
    <n v="0"/>
    <x v="1"/>
    <x v="2"/>
    <d v="2017-06-05T00:00:00"/>
    <x v="2"/>
    <x v="0"/>
    <n v="0"/>
    <d v="1899-12-30T18:05:00"/>
    <s v="small"/>
    <x v="12"/>
    <s v="mid"/>
    <s v="monday"/>
  </r>
  <r>
    <x v="7"/>
    <n v="1"/>
    <n v="1"/>
    <n v="44"/>
    <n v="54"/>
    <x v="1"/>
    <n v="1"/>
    <n v="0"/>
    <n v="0"/>
    <n v="0"/>
    <n v="0"/>
    <n v="0"/>
    <n v="0"/>
    <x v="1"/>
    <x v="2"/>
    <d v="2017-06-05T00:00:00"/>
    <x v="1"/>
    <x v="0"/>
    <n v="0"/>
    <d v="1899-12-30T13:19:00"/>
    <s v="median"/>
    <x v="2"/>
    <s v="mid"/>
    <s v="monday"/>
  </r>
  <r>
    <x v="1"/>
    <n v="2"/>
    <n v="2"/>
    <n v="180"/>
    <n v="200"/>
    <x v="1"/>
    <n v="0"/>
    <n v="1"/>
    <n v="1"/>
    <n v="0"/>
    <n v="0"/>
    <n v="0"/>
    <n v="0"/>
    <x v="1"/>
    <x v="3"/>
    <d v="2017-07-05T00:00:00"/>
    <x v="2"/>
    <x v="0"/>
    <n v="0"/>
    <d v="1899-12-30T19:11:00"/>
    <s v="chain"/>
    <x v="2"/>
    <s v="mid"/>
    <s v="Wednesday"/>
  </r>
  <r>
    <x v="1"/>
    <n v="2"/>
    <n v="2"/>
    <n v="180"/>
    <n v="200"/>
    <x v="1"/>
    <n v="0"/>
    <n v="1"/>
    <n v="1"/>
    <n v="0"/>
    <n v="0"/>
    <n v="0"/>
    <n v="0"/>
    <x v="1"/>
    <x v="3"/>
    <d v="2017-07-05T00:00:00"/>
    <x v="2"/>
    <x v="0"/>
    <n v="0"/>
    <d v="1899-12-30T19:11:00"/>
    <s v="chain"/>
    <x v="2"/>
    <s v="mid"/>
    <s v="Wednesday"/>
  </r>
  <r>
    <x v="0"/>
    <n v="6"/>
    <n v="2"/>
    <n v="1842"/>
    <n v="1842"/>
    <x v="2"/>
    <n v="1"/>
    <n v="0"/>
    <n v="1"/>
    <n v="0"/>
    <n v="0"/>
    <n v="0"/>
    <n v="0"/>
    <x v="1"/>
    <x v="6"/>
    <d v="2017-09-05T00:00:00"/>
    <x v="2"/>
    <x v="0"/>
    <n v="0"/>
    <d v="1899-12-30T21:23:00"/>
    <s v="chain"/>
    <x v="2"/>
    <s v="chain"/>
    <s v="tuesday"/>
  </r>
  <r>
    <x v="7"/>
    <n v="1"/>
    <n v="1"/>
    <n v="90"/>
    <n v="200"/>
    <x v="1"/>
    <n v="1"/>
    <n v="0"/>
    <n v="0"/>
    <n v="0"/>
    <n v="0"/>
    <n v="0"/>
    <n v="0"/>
    <x v="1"/>
    <x v="2"/>
    <d v="2017-06-06T00:00:00"/>
    <x v="0"/>
    <x v="0"/>
    <n v="0"/>
    <d v="1899-12-30T11:07:00"/>
    <s v="median"/>
    <x v="2"/>
    <s v="mid"/>
    <s v="tuesday"/>
  </r>
  <r>
    <x v="1"/>
    <n v="5"/>
    <n v="2"/>
    <n v="750"/>
    <n v="750"/>
    <x v="0"/>
    <n v="1"/>
    <n v="1"/>
    <n v="0"/>
    <n v="0"/>
    <n v="1"/>
    <n v="0"/>
    <n v="0"/>
    <x v="1"/>
    <x v="2"/>
    <d v="2017-06-06T00:00:00"/>
    <x v="2"/>
    <x v="0"/>
    <n v="1"/>
    <d v="1899-12-30T18:49:00"/>
    <s v="chain"/>
    <x v="1"/>
    <s v="high"/>
    <s v="tuesday"/>
  </r>
  <r>
    <x v="1"/>
    <n v="6"/>
    <n v="3"/>
    <n v="17350"/>
    <n v="17350"/>
    <x v="0"/>
    <n v="0"/>
    <n v="1"/>
    <n v="0"/>
    <n v="0"/>
    <n v="1"/>
    <n v="1"/>
    <n v="1"/>
    <x v="1"/>
    <x v="2"/>
    <d v="2017-06-06T00:00:00"/>
    <x v="0"/>
    <x v="0"/>
    <n v="1"/>
    <d v="1899-12-30T10:45:00"/>
    <s v="chain"/>
    <x v="1"/>
    <s v="high"/>
    <s v="tuesday"/>
  </r>
  <r>
    <x v="1"/>
    <n v="1"/>
    <n v="1"/>
    <n v="71"/>
    <n v="100"/>
    <x v="1"/>
    <n v="1"/>
    <n v="0"/>
    <n v="0"/>
    <n v="0"/>
    <n v="0"/>
    <n v="0"/>
    <n v="0"/>
    <x v="1"/>
    <x v="2"/>
    <d v="2017-06-06T00:00:00"/>
    <x v="2"/>
    <x v="0"/>
    <n v="1"/>
    <d v="1899-12-30T19:01:00"/>
    <s v="chain"/>
    <x v="1"/>
    <s v="high"/>
    <s v="tuesday"/>
  </r>
  <r>
    <x v="0"/>
    <n v="2"/>
    <n v="2"/>
    <n v="110"/>
    <n v="110"/>
    <x v="1"/>
    <n v="1"/>
    <n v="0"/>
    <n v="1"/>
    <n v="0"/>
    <n v="0"/>
    <n v="0"/>
    <n v="0"/>
    <x v="1"/>
    <x v="2"/>
    <d v="2017-06-06T00:00:00"/>
    <x v="0"/>
    <x v="0"/>
    <n v="0"/>
    <d v="1899-12-30T11:43:00"/>
    <s v="median"/>
    <x v="2"/>
    <s v="mid"/>
    <s v="tuesday"/>
  </r>
  <r>
    <x v="1"/>
    <n v="4"/>
    <n v="2"/>
    <n v="590"/>
    <n v="1000"/>
    <x v="1"/>
    <n v="1"/>
    <n v="1"/>
    <n v="0"/>
    <n v="0"/>
    <n v="1"/>
    <n v="0"/>
    <n v="0"/>
    <x v="1"/>
    <x v="2"/>
    <d v="2017-06-06T00:00:00"/>
    <x v="2"/>
    <x v="0"/>
    <n v="1"/>
    <d v="1899-12-30T19:18:00"/>
    <s v="chain"/>
    <x v="1"/>
    <s v="high"/>
    <s v="tuesday"/>
  </r>
  <r>
    <x v="0"/>
    <n v="2"/>
    <n v="1"/>
    <n v="102"/>
    <n v="120"/>
    <x v="1"/>
    <n v="1"/>
    <n v="0"/>
    <n v="0"/>
    <n v="0"/>
    <n v="0"/>
    <n v="0"/>
    <n v="0"/>
    <x v="1"/>
    <x v="2"/>
    <d v="2017-06-06T00:00:00"/>
    <x v="0"/>
    <x v="0"/>
    <n v="0"/>
    <d v="1899-12-30T07:18:00"/>
    <s v="median"/>
    <x v="2"/>
    <s v="mid"/>
    <s v="tuesday"/>
  </r>
  <r>
    <x v="6"/>
    <n v="3"/>
    <n v="1"/>
    <n v="272"/>
    <n v="300"/>
    <x v="1"/>
    <n v="1"/>
    <n v="0"/>
    <n v="0"/>
    <n v="0"/>
    <n v="0"/>
    <n v="0"/>
    <n v="0"/>
    <x v="1"/>
    <x v="2"/>
    <d v="2017-06-06T00:00:00"/>
    <x v="0"/>
    <x v="0"/>
    <n v="0"/>
    <d v="1899-12-30T08:43:00"/>
    <s v="chain"/>
    <x v="1"/>
    <s v="high"/>
    <s v="tuesday"/>
  </r>
  <r>
    <x v="10"/>
    <n v="1"/>
    <n v="1"/>
    <n v="95"/>
    <n v="100"/>
    <x v="1"/>
    <n v="0"/>
    <n v="0"/>
    <n v="0"/>
    <n v="1"/>
    <n v="0"/>
    <n v="0"/>
    <n v="0"/>
    <x v="1"/>
    <x v="2"/>
    <d v="2017-06-06T00:00:00"/>
    <x v="2"/>
    <x v="0"/>
    <n v="0"/>
    <d v="1899-12-30T20:14:00"/>
    <s v="small"/>
    <x v="12"/>
    <s v="mid"/>
    <s v="tuesday"/>
  </r>
  <r>
    <x v="0"/>
    <n v="1"/>
    <n v="1"/>
    <n v="77"/>
    <n v="100"/>
    <x v="1"/>
    <n v="0"/>
    <n v="0"/>
    <n v="1"/>
    <n v="0"/>
    <n v="0"/>
    <n v="0"/>
    <n v="0"/>
    <x v="1"/>
    <x v="2"/>
    <d v="2017-06-06T00:00:00"/>
    <x v="1"/>
    <x v="0"/>
    <n v="0"/>
    <d v="1899-12-30T17:34:00"/>
    <s v="median"/>
    <x v="2"/>
    <s v="mid"/>
    <s v="tuesday"/>
  </r>
  <r>
    <x v="0"/>
    <n v="1"/>
    <n v="1"/>
    <n v="25"/>
    <n v="25"/>
    <x v="1"/>
    <n v="0"/>
    <n v="0"/>
    <n v="1"/>
    <n v="0"/>
    <n v="0"/>
    <n v="0"/>
    <n v="0"/>
    <x v="1"/>
    <x v="2"/>
    <d v="2017-06-06T00:00:00"/>
    <x v="2"/>
    <x v="0"/>
    <n v="0"/>
    <d v="1899-12-30T18:53:00"/>
    <s v="median"/>
    <x v="2"/>
    <s v="mid"/>
    <s v="tuesday"/>
  </r>
  <r>
    <x v="10"/>
    <n v="1"/>
    <n v="1"/>
    <n v="15"/>
    <n v="50"/>
    <x v="1"/>
    <n v="0"/>
    <n v="0"/>
    <n v="0"/>
    <n v="0"/>
    <n v="0"/>
    <n v="1"/>
    <n v="0"/>
    <x v="1"/>
    <x v="2"/>
    <d v="2017-06-06T00:00:00"/>
    <x v="2"/>
    <x v="0"/>
    <n v="0"/>
    <d v="1899-12-30T19:35:00"/>
    <s v="small"/>
    <x v="12"/>
    <s v="mid"/>
    <s v="tuesday"/>
  </r>
  <r>
    <x v="7"/>
    <n v="1"/>
    <n v="1"/>
    <n v="90"/>
    <n v="100"/>
    <x v="1"/>
    <n v="1"/>
    <n v="0"/>
    <n v="0"/>
    <n v="0"/>
    <n v="0"/>
    <n v="0"/>
    <n v="0"/>
    <x v="1"/>
    <x v="2"/>
    <d v="2017-06-06T00:00:00"/>
    <x v="1"/>
    <x v="0"/>
    <n v="0"/>
    <d v="1899-12-30T17:38:00"/>
    <s v="median"/>
    <x v="2"/>
    <s v="mid"/>
    <s v="tuesday"/>
  </r>
  <r>
    <x v="1"/>
    <n v="3"/>
    <n v="3"/>
    <n v="235"/>
    <n v="500"/>
    <x v="1"/>
    <n v="1"/>
    <n v="0"/>
    <n v="0"/>
    <n v="1"/>
    <n v="0"/>
    <n v="1"/>
    <n v="0"/>
    <x v="1"/>
    <x v="2"/>
    <d v="2017-06-06T00:00:00"/>
    <x v="0"/>
    <x v="0"/>
    <n v="0"/>
    <d v="1899-12-30T10:23:00"/>
    <s v="chain"/>
    <x v="2"/>
    <s v="mid"/>
    <s v="tuesday"/>
  </r>
  <r>
    <x v="0"/>
    <n v="2"/>
    <n v="1"/>
    <n v="93"/>
    <n v="500"/>
    <x v="1"/>
    <n v="1"/>
    <n v="0"/>
    <n v="0"/>
    <n v="0"/>
    <n v="0"/>
    <n v="0"/>
    <n v="0"/>
    <x v="1"/>
    <x v="2"/>
    <d v="2017-06-06T00:00:00"/>
    <x v="2"/>
    <x v="0"/>
    <n v="0"/>
    <d v="1899-12-30T19:19:00"/>
    <s v="chain"/>
    <x v="2"/>
    <s v="mid"/>
    <s v="tuesday"/>
  </r>
  <r>
    <x v="0"/>
    <n v="1"/>
    <n v="1"/>
    <n v="103"/>
    <n v="150"/>
    <x v="1"/>
    <n v="1"/>
    <n v="0"/>
    <n v="0"/>
    <n v="0"/>
    <n v="0"/>
    <n v="0"/>
    <n v="0"/>
    <x v="1"/>
    <x v="2"/>
    <d v="2017-06-06T00:00:00"/>
    <x v="2"/>
    <x v="0"/>
    <n v="0"/>
    <d v="1899-12-30T19:20:00"/>
    <s v="chain"/>
    <x v="2"/>
    <s v="mid"/>
    <s v="tuesday"/>
  </r>
  <r>
    <x v="6"/>
    <n v="1"/>
    <n v="1"/>
    <n v="48"/>
    <n v="50"/>
    <x v="1"/>
    <n v="0"/>
    <n v="0"/>
    <n v="1"/>
    <n v="0"/>
    <n v="0"/>
    <n v="0"/>
    <n v="0"/>
    <x v="1"/>
    <x v="2"/>
    <d v="2017-06-06T00:00:00"/>
    <x v="2"/>
    <x v="0"/>
    <n v="0"/>
    <d v="1899-12-30T18:46:00"/>
    <s v="chain"/>
    <x v="1"/>
    <s v="mid"/>
    <s v="tuesday"/>
  </r>
  <r>
    <x v="10"/>
    <n v="3"/>
    <n v="1"/>
    <n v="130"/>
    <n v="200"/>
    <x v="1"/>
    <n v="0"/>
    <n v="1"/>
    <n v="0"/>
    <n v="0"/>
    <n v="0"/>
    <n v="0"/>
    <n v="0"/>
    <x v="1"/>
    <x v="2"/>
    <d v="2017-06-06T00:00:00"/>
    <x v="1"/>
    <x v="0"/>
    <n v="0"/>
    <d v="1899-12-30T14:51:00"/>
    <s v="small"/>
    <x v="12"/>
    <s v="mid"/>
    <s v="tuesday"/>
  </r>
  <r>
    <x v="10"/>
    <n v="15"/>
    <n v="3"/>
    <n v="1937"/>
    <n v="2000"/>
    <x v="1"/>
    <n v="1"/>
    <n v="0"/>
    <n v="0"/>
    <n v="1"/>
    <n v="0"/>
    <n v="1"/>
    <n v="0"/>
    <x v="1"/>
    <x v="6"/>
    <d v="2017-09-06T00:00:00"/>
    <x v="2"/>
    <x v="0"/>
    <n v="0"/>
    <d v="1899-12-30T19:30:00"/>
    <s v="small"/>
    <x v="12"/>
    <s v="mid"/>
    <s v="Wednesday"/>
  </r>
  <r>
    <x v="0"/>
    <n v="2"/>
    <n v="1"/>
    <n v="395"/>
    <n v="1000"/>
    <x v="1"/>
    <n v="0"/>
    <n v="0"/>
    <n v="0"/>
    <n v="1"/>
    <n v="0"/>
    <n v="0"/>
    <n v="0"/>
    <x v="1"/>
    <x v="0"/>
    <d v="2017-12-06T00:00:00"/>
    <x v="1"/>
    <x v="1"/>
    <n v="0"/>
    <d v="1899-12-30T14:42:00"/>
    <s v="chain"/>
    <x v="2"/>
    <s v="chain"/>
    <s v="saturday"/>
  </r>
  <r>
    <x v="1"/>
    <n v="4"/>
    <n v="4"/>
    <n v="1359"/>
    <n v="1359"/>
    <x v="2"/>
    <n v="1"/>
    <n v="1"/>
    <n v="1"/>
    <n v="0"/>
    <n v="1"/>
    <n v="0"/>
    <n v="0"/>
    <x v="1"/>
    <x v="7"/>
    <d v="2017-04-07T00:00:00"/>
    <x v="2"/>
    <x v="0"/>
    <n v="0"/>
    <d v="1899-12-30T20:16:00"/>
    <s v="chain"/>
    <x v="2"/>
    <s v="mid"/>
    <s v="friday"/>
  </r>
  <r>
    <x v="0"/>
    <n v="1"/>
    <n v="1"/>
    <n v="140"/>
    <n v="1000"/>
    <x v="1"/>
    <n v="1"/>
    <n v="0"/>
    <n v="0"/>
    <n v="0"/>
    <n v="0"/>
    <n v="0"/>
    <n v="0"/>
    <x v="1"/>
    <x v="2"/>
    <d v="2017-06-07T00:00:00"/>
    <x v="0"/>
    <x v="0"/>
    <n v="0"/>
    <d v="1899-12-30T07:09:00"/>
    <s v="median"/>
    <x v="2"/>
    <s v="mid"/>
    <s v="Wednesday"/>
  </r>
  <r>
    <x v="1"/>
    <n v="1"/>
    <n v="1"/>
    <n v="71"/>
    <n v="71"/>
    <x v="1"/>
    <n v="1"/>
    <n v="0"/>
    <n v="0"/>
    <n v="0"/>
    <n v="0"/>
    <n v="0"/>
    <n v="0"/>
    <x v="1"/>
    <x v="2"/>
    <d v="2017-06-07T00:00:00"/>
    <x v="2"/>
    <x v="0"/>
    <n v="0"/>
    <d v="1899-12-30T05:26:00"/>
    <s v="chain"/>
    <x v="2"/>
    <s v="mid"/>
    <s v="Wednesday"/>
  </r>
  <r>
    <x v="1"/>
    <n v="1"/>
    <n v="1"/>
    <n v="230"/>
    <n v="1000"/>
    <x v="1"/>
    <n v="0"/>
    <n v="0"/>
    <n v="0"/>
    <n v="0"/>
    <n v="0"/>
    <n v="1"/>
    <n v="0"/>
    <x v="1"/>
    <x v="2"/>
    <d v="2017-06-07T00:00:00"/>
    <x v="2"/>
    <x v="0"/>
    <n v="0"/>
    <d v="1899-12-30T21:00:00"/>
    <s v="chain"/>
    <x v="1"/>
    <s v="high"/>
    <s v="Wednesday"/>
  </r>
  <r>
    <x v="0"/>
    <n v="4"/>
    <n v="2"/>
    <n v="320"/>
    <n v="1000"/>
    <x v="1"/>
    <n v="1"/>
    <n v="0"/>
    <n v="1"/>
    <n v="0"/>
    <n v="0"/>
    <n v="0"/>
    <n v="0"/>
    <x v="1"/>
    <x v="2"/>
    <d v="2017-06-07T00:00:00"/>
    <x v="0"/>
    <x v="0"/>
    <n v="0"/>
    <d v="1899-12-30T08:18:00"/>
    <s v="chain"/>
    <x v="2"/>
    <s v="mid"/>
    <s v="Wednesday"/>
  </r>
  <r>
    <x v="10"/>
    <n v="4"/>
    <n v="3"/>
    <n v="411"/>
    <n v="411"/>
    <x v="1"/>
    <n v="1"/>
    <n v="0"/>
    <n v="1"/>
    <n v="1"/>
    <n v="0"/>
    <n v="0"/>
    <n v="0"/>
    <x v="1"/>
    <x v="2"/>
    <d v="2017-06-07T00:00:00"/>
    <x v="2"/>
    <x v="0"/>
    <n v="0"/>
    <d v="1899-12-30T20:55:00"/>
    <s v="small"/>
    <x v="12"/>
    <s v="mid"/>
    <s v="Wednesday"/>
  </r>
  <r>
    <x v="10"/>
    <n v="2"/>
    <n v="2"/>
    <n v="80"/>
    <n v="100"/>
    <x v="1"/>
    <n v="1"/>
    <n v="1"/>
    <n v="0"/>
    <n v="0"/>
    <n v="0"/>
    <n v="0"/>
    <n v="0"/>
    <x v="1"/>
    <x v="2"/>
    <d v="2017-06-07T00:00:00"/>
    <x v="1"/>
    <x v="0"/>
    <n v="0"/>
    <d v="1899-12-30T17:20:00"/>
    <s v="small"/>
    <x v="12"/>
    <s v="mid"/>
    <s v="Wednesday"/>
  </r>
  <r>
    <x v="10"/>
    <n v="3"/>
    <n v="1"/>
    <n v="163"/>
    <n v="200"/>
    <x v="1"/>
    <n v="1"/>
    <n v="0"/>
    <n v="0"/>
    <n v="0"/>
    <n v="0"/>
    <n v="0"/>
    <n v="0"/>
    <x v="1"/>
    <x v="2"/>
    <d v="2017-06-07T00:00:00"/>
    <x v="2"/>
    <x v="0"/>
    <n v="0"/>
    <d v="1899-12-30T18:51:00"/>
    <s v="small"/>
    <x v="12"/>
    <s v="mid"/>
    <s v="Wednesday"/>
  </r>
  <r>
    <x v="1"/>
    <n v="1"/>
    <n v="1"/>
    <n v="150"/>
    <n v="150"/>
    <x v="1"/>
    <n v="0"/>
    <n v="0"/>
    <n v="1"/>
    <n v="0"/>
    <n v="1"/>
    <n v="0"/>
    <n v="0"/>
    <x v="1"/>
    <x v="2"/>
    <d v="2017-06-07T00:00:00"/>
    <x v="1"/>
    <x v="0"/>
    <n v="0"/>
    <d v="1899-12-30T13:55:00"/>
    <s v="chain"/>
    <x v="1"/>
    <s v="high"/>
    <s v="Wednesday"/>
  </r>
  <r>
    <x v="0"/>
    <n v="1"/>
    <n v="1"/>
    <n v="350"/>
    <n v="350"/>
    <x v="1"/>
    <n v="0"/>
    <n v="0"/>
    <n v="0"/>
    <n v="1"/>
    <n v="1"/>
    <n v="0"/>
    <n v="0"/>
    <x v="1"/>
    <x v="8"/>
    <d v="2017-05-08T00:00:00"/>
    <x v="1"/>
    <x v="0"/>
    <n v="1"/>
    <d v="1899-12-30T15:49:00"/>
    <s v="chain"/>
    <x v="0"/>
    <s v="mid"/>
    <s v="monday"/>
  </r>
  <r>
    <x v="0"/>
    <n v="1"/>
    <n v="1"/>
    <n v="350"/>
    <n v="350"/>
    <x v="1"/>
    <n v="0"/>
    <n v="0"/>
    <n v="0"/>
    <n v="1"/>
    <n v="0"/>
    <n v="0"/>
    <n v="0"/>
    <x v="1"/>
    <x v="8"/>
    <d v="2017-05-08T00:00:00"/>
    <x v="1"/>
    <x v="0"/>
    <n v="0"/>
    <d v="1899-12-30T15:49:00"/>
    <s v="chain"/>
    <x v="13"/>
    <s v="chain"/>
    <s v="monday"/>
  </r>
  <r>
    <x v="1"/>
    <n v="1"/>
    <n v="1"/>
    <n v="280"/>
    <n v="300"/>
    <x v="1"/>
    <n v="0"/>
    <n v="0"/>
    <n v="1"/>
    <n v="0"/>
    <n v="1"/>
    <n v="0"/>
    <n v="0"/>
    <x v="1"/>
    <x v="2"/>
    <d v="2017-06-08T00:00:00"/>
    <x v="1"/>
    <x v="0"/>
    <n v="0"/>
    <d v="1899-12-30T12:06:00"/>
    <s v="chain"/>
    <x v="1"/>
    <s v="high"/>
    <s v="thursday"/>
  </r>
  <r>
    <x v="11"/>
    <n v="4"/>
    <n v="2"/>
    <n v="417"/>
    <n v="1000"/>
    <x v="1"/>
    <n v="0"/>
    <n v="1"/>
    <n v="1"/>
    <n v="0"/>
    <n v="0"/>
    <n v="0"/>
    <n v="0"/>
    <x v="1"/>
    <x v="6"/>
    <d v="2017-09-08T00:00:00"/>
    <x v="2"/>
    <x v="0"/>
    <n v="0"/>
    <d v="1899-12-30T19:03:00"/>
    <s v="chain"/>
    <x v="11"/>
    <s v="mid"/>
    <s v="friday"/>
  </r>
  <r>
    <x v="11"/>
    <n v="5"/>
    <n v="2"/>
    <n v="399"/>
    <n v="399"/>
    <x v="1"/>
    <n v="1"/>
    <n v="0"/>
    <n v="0"/>
    <n v="1"/>
    <n v="0"/>
    <n v="0"/>
    <n v="0"/>
    <x v="1"/>
    <x v="6"/>
    <d v="2017-09-08T00:00:00"/>
    <x v="2"/>
    <x v="0"/>
    <n v="0"/>
    <d v="1899-12-30T19:00:00"/>
    <s v="chain"/>
    <x v="11"/>
    <s v="mid"/>
    <s v="friday"/>
  </r>
  <r>
    <x v="11"/>
    <n v="4"/>
    <n v="3"/>
    <n v="687"/>
    <n v="700"/>
    <x v="1"/>
    <n v="1"/>
    <n v="0"/>
    <n v="1"/>
    <n v="1"/>
    <n v="0"/>
    <n v="0"/>
    <n v="0"/>
    <x v="1"/>
    <x v="6"/>
    <d v="2017-09-08T00:00:00"/>
    <x v="2"/>
    <x v="0"/>
    <n v="0"/>
    <d v="1899-12-30T19:02:00"/>
    <s v="chain"/>
    <x v="11"/>
    <s v="mid"/>
    <s v="friday"/>
  </r>
  <r>
    <x v="11"/>
    <n v="5"/>
    <n v="1"/>
    <n v="753"/>
    <n v="1000"/>
    <x v="1"/>
    <n v="1"/>
    <n v="0"/>
    <n v="0"/>
    <n v="0"/>
    <n v="0"/>
    <n v="0"/>
    <n v="0"/>
    <x v="1"/>
    <x v="6"/>
    <d v="2017-09-08T00:00:00"/>
    <x v="2"/>
    <x v="0"/>
    <n v="0"/>
    <d v="1899-12-30T18:04:00"/>
    <s v="chain"/>
    <x v="11"/>
    <s v="mid"/>
    <s v="friday"/>
  </r>
  <r>
    <x v="11"/>
    <n v="11"/>
    <n v="2"/>
    <n v="1990"/>
    <n v="2000"/>
    <x v="1"/>
    <n v="1"/>
    <n v="0"/>
    <n v="0"/>
    <n v="1"/>
    <n v="0"/>
    <n v="0"/>
    <n v="0"/>
    <x v="1"/>
    <x v="6"/>
    <d v="2017-09-08T00:00:00"/>
    <x v="2"/>
    <x v="0"/>
    <n v="0"/>
    <d v="1899-12-30T19:20:00"/>
    <s v="chain"/>
    <x v="11"/>
    <s v="mid"/>
    <s v="friday"/>
  </r>
  <r>
    <x v="11"/>
    <n v="2"/>
    <n v="1"/>
    <n v="110"/>
    <n v="120"/>
    <x v="1"/>
    <n v="1"/>
    <n v="0"/>
    <n v="0"/>
    <n v="0"/>
    <n v="0"/>
    <n v="0"/>
    <n v="0"/>
    <x v="1"/>
    <x v="6"/>
    <d v="2017-09-08T00:00:00"/>
    <x v="2"/>
    <x v="0"/>
    <n v="0"/>
    <d v="1899-12-30T18:28:00"/>
    <s v="chain"/>
    <x v="11"/>
    <s v="mid"/>
    <s v="friday"/>
  </r>
  <r>
    <x v="11"/>
    <n v="1"/>
    <n v="1"/>
    <n v="230"/>
    <n v="500"/>
    <x v="1"/>
    <n v="0"/>
    <n v="0"/>
    <n v="0"/>
    <n v="0"/>
    <n v="0"/>
    <n v="1"/>
    <n v="0"/>
    <x v="1"/>
    <x v="6"/>
    <d v="2017-09-08T00:00:00"/>
    <x v="2"/>
    <x v="0"/>
    <n v="0"/>
    <d v="1899-12-30T19:25:00"/>
    <s v="chain"/>
    <x v="11"/>
    <s v="mid"/>
    <s v="friday"/>
  </r>
  <r>
    <x v="11"/>
    <n v="4"/>
    <n v="3"/>
    <n v="211"/>
    <n v="500"/>
    <x v="1"/>
    <n v="1"/>
    <n v="0"/>
    <n v="0"/>
    <n v="1"/>
    <n v="0"/>
    <n v="1"/>
    <n v="0"/>
    <x v="1"/>
    <x v="6"/>
    <d v="2017-09-08T00:00:00"/>
    <x v="1"/>
    <x v="0"/>
    <n v="0"/>
    <d v="1899-12-30T17:29:00"/>
    <s v="chain"/>
    <x v="11"/>
    <s v="mid"/>
    <s v="friday"/>
  </r>
  <r>
    <x v="11"/>
    <n v="1"/>
    <n v="1"/>
    <n v="40"/>
    <n v="50"/>
    <x v="1"/>
    <n v="0"/>
    <n v="1"/>
    <n v="0"/>
    <n v="0"/>
    <n v="0"/>
    <n v="0"/>
    <n v="0"/>
    <x v="1"/>
    <x v="6"/>
    <d v="2017-09-08T00:00:00"/>
    <x v="1"/>
    <x v="0"/>
    <n v="0"/>
    <d v="1899-12-30T17:00:00"/>
    <s v="chain"/>
    <x v="11"/>
    <s v="mid"/>
    <s v="friday"/>
  </r>
  <r>
    <x v="11"/>
    <n v="1"/>
    <n v="1"/>
    <n v="50"/>
    <n v="100"/>
    <x v="1"/>
    <n v="0"/>
    <n v="0"/>
    <n v="0"/>
    <n v="1"/>
    <n v="0"/>
    <n v="0"/>
    <n v="0"/>
    <x v="1"/>
    <x v="6"/>
    <d v="2017-09-08T00:00:00"/>
    <x v="2"/>
    <x v="0"/>
    <n v="0"/>
    <d v="1899-12-30T19:04:00"/>
    <s v="chain"/>
    <x v="11"/>
    <s v="mid"/>
    <s v="friday"/>
  </r>
  <r>
    <x v="11"/>
    <n v="2"/>
    <n v="1"/>
    <n v="90"/>
    <n v="100"/>
    <x v="1"/>
    <n v="1"/>
    <n v="0"/>
    <n v="0"/>
    <n v="0"/>
    <n v="0"/>
    <n v="0"/>
    <n v="0"/>
    <x v="1"/>
    <x v="6"/>
    <d v="2017-09-08T00:00:00"/>
    <x v="2"/>
    <x v="0"/>
    <n v="0"/>
    <d v="1899-12-30T19:10:00"/>
    <s v="chain"/>
    <x v="11"/>
    <s v="mid"/>
    <s v="friday"/>
  </r>
  <r>
    <x v="11"/>
    <n v="1"/>
    <n v="1"/>
    <n v="158"/>
    <n v="200"/>
    <x v="1"/>
    <n v="0"/>
    <n v="1"/>
    <n v="0"/>
    <n v="0"/>
    <n v="0"/>
    <n v="0"/>
    <n v="0"/>
    <x v="1"/>
    <x v="6"/>
    <d v="2017-09-08T00:00:00"/>
    <x v="1"/>
    <x v="0"/>
    <n v="0"/>
    <d v="1899-12-30T17:17:00"/>
    <s v="chain"/>
    <x v="11"/>
    <s v="mid"/>
    <s v="friday"/>
  </r>
  <r>
    <x v="11"/>
    <n v="2"/>
    <n v="2"/>
    <n v="100"/>
    <n v="1000"/>
    <x v="1"/>
    <n v="0"/>
    <n v="1"/>
    <n v="1"/>
    <n v="0"/>
    <n v="0"/>
    <n v="0"/>
    <n v="0"/>
    <x v="1"/>
    <x v="6"/>
    <d v="2017-09-08T00:00:00"/>
    <x v="2"/>
    <x v="0"/>
    <n v="0"/>
    <d v="1899-12-30T18:46:00"/>
    <s v="chain"/>
    <x v="11"/>
    <s v="mid"/>
    <s v="friday"/>
  </r>
  <r>
    <x v="11"/>
    <n v="4"/>
    <n v="3"/>
    <n v="405"/>
    <n v="1000"/>
    <x v="1"/>
    <n v="1"/>
    <n v="1"/>
    <n v="0"/>
    <n v="1"/>
    <n v="0"/>
    <n v="0"/>
    <n v="0"/>
    <x v="1"/>
    <x v="6"/>
    <d v="2017-09-08T00:00:00"/>
    <x v="2"/>
    <x v="0"/>
    <n v="0"/>
    <d v="1899-12-30T19:24:00"/>
    <s v="chain"/>
    <x v="11"/>
    <s v="mid"/>
    <s v="friday"/>
  </r>
  <r>
    <x v="11"/>
    <n v="1"/>
    <n v="1"/>
    <n v="60"/>
    <n v="100"/>
    <x v="1"/>
    <n v="0"/>
    <n v="0"/>
    <n v="1"/>
    <n v="0"/>
    <n v="0"/>
    <n v="0"/>
    <n v="0"/>
    <x v="1"/>
    <x v="6"/>
    <d v="2017-09-08T00:00:00"/>
    <x v="1"/>
    <x v="0"/>
    <n v="0"/>
    <d v="1899-12-30T16:31:00"/>
    <s v="chain"/>
    <x v="11"/>
    <s v="mid"/>
    <s v="friday"/>
  </r>
  <r>
    <x v="11"/>
    <n v="2"/>
    <n v="2"/>
    <n v="160"/>
    <n v="200"/>
    <x v="1"/>
    <n v="1"/>
    <n v="0"/>
    <n v="0"/>
    <n v="1"/>
    <n v="0"/>
    <n v="0"/>
    <n v="0"/>
    <x v="1"/>
    <x v="6"/>
    <d v="2017-09-08T00:00:00"/>
    <x v="2"/>
    <x v="0"/>
    <n v="0"/>
    <d v="1899-12-30T18:05:00"/>
    <s v="chain"/>
    <x v="11"/>
    <s v="mid"/>
    <s v="friday"/>
  </r>
  <r>
    <x v="11"/>
    <n v="1"/>
    <n v="1"/>
    <n v="60"/>
    <n v="100"/>
    <x v="1"/>
    <n v="0"/>
    <n v="0"/>
    <n v="1"/>
    <n v="0"/>
    <n v="0"/>
    <n v="0"/>
    <n v="0"/>
    <x v="1"/>
    <x v="6"/>
    <d v="2017-09-08T00:00:00"/>
    <x v="1"/>
    <x v="0"/>
    <n v="0"/>
    <d v="1899-12-30T17:58:00"/>
    <s v="chain"/>
    <x v="11"/>
    <s v="mid"/>
    <s v="friday"/>
  </r>
  <r>
    <x v="11"/>
    <n v="3"/>
    <n v="1"/>
    <n v="124"/>
    <n v="500"/>
    <x v="1"/>
    <n v="1"/>
    <n v="0"/>
    <n v="0"/>
    <n v="0"/>
    <n v="0"/>
    <n v="0"/>
    <n v="0"/>
    <x v="1"/>
    <x v="6"/>
    <d v="2017-09-08T00:00:00"/>
    <x v="1"/>
    <x v="0"/>
    <n v="0"/>
    <d v="1899-12-30T16:58:00"/>
    <s v="chain"/>
    <x v="11"/>
    <s v="mid"/>
    <s v="friday"/>
  </r>
  <r>
    <x v="11"/>
    <n v="1"/>
    <n v="1"/>
    <n v="100"/>
    <n v="500"/>
    <x v="1"/>
    <n v="1"/>
    <n v="0"/>
    <n v="0"/>
    <n v="0"/>
    <n v="0"/>
    <n v="0"/>
    <n v="0"/>
    <x v="1"/>
    <x v="6"/>
    <d v="2017-09-08T00:00:00"/>
    <x v="2"/>
    <x v="0"/>
    <n v="0"/>
    <d v="1899-12-30T18:32:00"/>
    <s v="chain"/>
    <x v="11"/>
    <s v="mid"/>
    <s v="friday"/>
  </r>
  <r>
    <x v="11"/>
    <n v="5"/>
    <n v="1"/>
    <n v="468"/>
    <n v="500"/>
    <x v="1"/>
    <n v="1"/>
    <n v="0"/>
    <n v="0"/>
    <n v="0"/>
    <n v="0"/>
    <n v="0"/>
    <n v="0"/>
    <x v="1"/>
    <x v="6"/>
    <d v="2017-09-08T00:00:00"/>
    <x v="1"/>
    <x v="0"/>
    <n v="0"/>
    <d v="1899-12-30T17:43:00"/>
    <s v="chain"/>
    <x v="11"/>
    <s v="mid"/>
    <s v="friday"/>
  </r>
  <r>
    <x v="11"/>
    <n v="5"/>
    <n v="3"/>
    <n v="451"/>
    <n v="500"/>
    <x v="1"/>
    <n v="1"/>
    <n v="1"/>
    <n v="1"/>
    <n v="0"/>
    <n v="0"/>
    <n v="0"/>
    <n v="0"/>
    <x v="1"/>
    <x v="6"/>
    <d v="2017-09-08T00:00:00"/>
    <x v="2"/>
    <x v="0"/>
    <n v="0"/>
    <d v="1899-12-30T19:28:00"/>
    <s v="chain"/>
    <x v="11"/>
    <s v="mid"/>
    <s v="friday"/>
  </r>
  <r>
    <x v="11"/>
    <n v="3"/>
    <n v="1"/>
    <n v="468"/>
    <n v="1000"/>
    <x v="1"/>
    <n v="1"/>
    <n v="0"/>
    <n v="0"/>
    <n v="0"/>
    <n v="0"/>
    <n v="0"/>
    <n v="0"/>
    <x v="1"/>
    <x v="6"/>
    <d v="2017-09-08T00:00:00"/>
    <x v="2"/>
    <x v="0"/>
    <n v="0"/>
    <d v="1899-12-30T19:08:00"/>
    <s v="chain"/>
    <x v="11"/>
    <s v="mid"/>
    <s v="friday"/>
  </r>
  <r>
    <x v="11"/>
    <n v="2"/>
    <n v="1"/>
    <n v="212"/>
    <n v="250"/>
    <x v="1"/>
    <n v="1"/>
    <n v="0"/>
    <n v="0"/>
    <n v="0"/>
    <n v="0"/>
    <n v="0"/>
    <n v="0"/>
    <x v="1"/>
    <x v="6"/>
    <d v="2017-09-08T00:00:00"/>
    <x v="2"/>
    <x v="0"/>
    <n v="0"/>
    <d v="1899-12-30T18:55:00"/>
    <s v="chain"/>
    <x v="11"/>
    <s v="mid"/>
    <s v="friday"/>
  </r>
  <r>
    <x v="11"/>
    <n v="1"/>
    <n v="1"/>
    <n v="50"/>
    <n v="1000"/>
    <x v="1"/>
    <n v="0"/>
    <n v="1"/>
    <n v="0"/>
    <n v="0"/>
    <n v="0"/>
    <n v="0"/>
    <n v="0"/>
    <x v="1"/>
    <x v="6"/>
    <d v="2017-09-08T00:00:00"/>
    <x v="2"/>
    <x v="0"/>
    <n v="0"/>
    <d v="1899-12-30T18:46:00"/>
    <s v="chain"/>
    <x v="11"/>
    <s v="mid"/>
    <s v="friday"/>
  </r>
  <r>
    <x v="11"/>
    <n v="1"/>
    <n v="1"/>
    <n v="45"/>
    <n v="100"/>
    <x v="1"/>
    <n v="1"/>
    <n v="0"/>
    <n v="0"/>
    <n v="0"/>
    <n v="0"/>
    <n v="0"/>
    <n v="0"/>
    <x v="1"/>
    <x v="6"/>
    <d v="2017-09-08T00:00:00"/>
    <x v="2"/>
    <x v="0"/>
    <n v="0"/>
    <d v="1899-12-30T18:20:00"/>
    <s v="chain"/>
    <x v="11"/>
    <s v="mid"/>
    <s v="friday"/>
  </r>
  <r>
    <x v="11"/>
    <n v="8"/>
    <n v="4"/>
    <n v="982"/>
    <n v="1000"/>
    <x v="1"/>
    <n v="1"/>
    <n v="1"/>
    <n v="1"/>
    <n v="0"/>
    <n v="0"/>
    <n v="1"/>
    <n v="0"/>
    <x v="1"/>
    <x v="6"/>
    <d v="2017-09-08T00:00:00"/>
    <x v="2"/>
    <x v="0"/>
    <n v="0"/>
    <d v="1899-12-30T18:05:00"/>
    <s v="chain"/>
    <x v="11"/>
    <s v="mid"/>
    <s v="friday"/>
  </r>
  <r>
    <x v="11"/>
    <n v="1"/>
    <n v="1"/>
    <n v="63"/>
    <n v="65"/>
    <x v="1"/>
    <n v="0"/>
    <n v="0"/>
    <n v="1"/>
    <n v="0"/>
    <n v="0"/>
    <n v="0"/>
    <n v="0"/>
    <x v="1"/>
    <x v="6"/>
    <d v="2017-09-08T00:00:00"/>
    <x v="2"/>
    <x v="0"/>
    <n v="0"/>
    <d v="1899-12-30T19:31:00"/>
    <s v="chain"/>
    <x v="11"/>
    <s v="mid"/>
    <s v="friday"/>
  </r>
  <r>
    <x v="11"/>
    <n v="5"/>
    <n v="4"/>
    <n v="462"/>
    <n v="500"/>
    <x v="1"/>
    <n v="1"/>
    <n v="1"/>
    <n v="0"/>
    <n v="1"/>
    <n v="0"/>
    <n v="1"/>
    <n v="0"/>
    <x v="1"/>
    <x v="6"/>
    <d v="2017-09-08T00:00:00"/>
    <x v="2"/>
    <x v="0"/>
    <n v="0"/>
    <d v="1899-12-30T18:27:00"/>
    <s v="chain"/>
    <x v="11"/>
    <s v="mid"/>
    <s v="friday"/>
  </r>
  <r>
    <x v="11"/>
    <n v="2"/>
    <n v="1"/>
    <n v="110"/>
    <n v="500"/>
    <x v="1"/>
    <n v="0"/>
    <n v="0"/>
    <n v="1"/>
    <n v="0"/>
    <n v="0"/>
    <n v="0"/>
    <n v="0"/>
    <x v="1"/>
    <x v="6"/>
    <d v="2017-09-08T00:00:00"/>
    <x v="2"/>
    <x v="0"/>
    <n v="0"/>
    <d v="1899-12-30T18:30:00"/>
    <s v="chain"/>
    <x v="11"/>
    <s v="mid"/>
    <s v="friday"/>
  </r>
  <r>
    <x v="11"/>
    <n v="2"/>
    <n v="2"/>
    <n v="129"/>
    <n v="200"/>
    <x v="1"/>
    <n v="0"/>
    <n v="1"/>
    <n v="1"/>
    <n v="0"/>
    <n v="0"/>
    <n v="0"/>
    <n v="0"/>
    <x v="1"/>
    <x v="6"/>
    <d v="2017-09-08T00:00:00"/>
    <x v="2"/>
    <x v="0"/>
    <n v="0"/>
    <d v="1899-12-30T18:13:00"/>
    <s v="chain"/>
    <x v="11"/>
    <s v="mid"/>
    <s v="friday"/>
  </r>
  <r>
    <x v="11"/>
    <n v="3"/>
    <n v="2"/>
    <n v="449"/>
    <n v="500"/>
    <x v="1"/>
    <n v="1"/>
    <n v="0"/>
    <n v="0"/>
    <n v="0"/>
    <n v="0"/>
    <n v="1"/>
    <n v="0"/>
    <x v="1"/>
    <x v="6"/>
    <d v="2017-09-08T00:00:00"/>
    <x v="2"/>
    <x v="0"/>
    <n v="0"/>
    <d v="1899-12-30T18:09:00"/>
    <s v="chain"/>
    <x v="11"/>
    <s v="mid"/>
    <s v="friday"/>
  </r>
  <r>
    <x v="11"/>
    <n v="1"/>
    <n v="1"/>
    <n v="85"/>
    <n v="200"/>
    <x v="1"/>
    <n v="0"/>
    <n v="0"/>
    <n v="0"/>
    <n v="1"/>
    <n v="0"/>
    <n v="0"/>
    <n v="0"/>
    <x v="1"/>
    <x v="6"/>
    <d v="2017-09-08T00:00:00"/>
    <x v="2"/>
    <x v="0"/>
    <n v="0"/>
    <d v="1899-12-30T18:38:00"/>
    <s v="chain"/>
    <x v="11"/>
    <s v="mid"/>
    <s v="friday"/>
  </r>
  <r>
    <x v="11"/>
    <n v="1"/>
    <n v="1"/>
    <n v="150"/>
    <n v="500"/>
    <x v="1"/>
    <n v="0"/>
    <n v="0"/>
    <n v="1"/>
    <n v="0"/>
    <n v="0"/>
    <n v="0"/>
    <n v="0"/>
    <x v="1"/>
    <x v="6"/>
    <d v="2017-09-08T00:00:00"/>
    <x v="2"/>
    <x v="0"/>
    <n v="0"/>
    <d v="1899-12-30T18:11:00"/>
    <s v="chain"/>
    <x v="11"/>
    <s v="mid"/>
    <s v="friday"/>
  </r>
  <r>
    <x v="11"/>
    <n v="3"/>
    <n v="1"/>
    <n v="265"/>
    <n v="500"/>
    <x v="1"/>
    <n v="1"/>
    <n v="0"/>
    <n v="0"/>
    <n v="0"/>
    <n v="0"/>
    <n v="0"/>
    <n v="0"/>
    <x v="1"/>
    <x v="6"/>
    <d v="2017-09-08T00:00:00"/>
    <x v="2"/>
    <x v="0"/>
    <n v="0"/>
    <d v="1899-12-30T18:14:00"/>
    <s v="chain"/>
    <x v="11"/>
    <s v="mid"/>
    <s v="friday"/>
  </r>
  <r>
    <x v="11"/>
    <n v="4"/>
    <n v="3"/>
    <n v="186"/>
    <n v="200"/>
    <x v="1"/>
    <n v="1"/>
    <n v="0"/>
    <n v="1"/>
    <n v="0"/>
    <n v="0"/>
    <n v="1"/>
    <n v="0"/>
    <x v="1"/>
    <x v="6"/>
    <d v="2017-09-08T00:00:00"/>
    <x v="2"/>
    <x v="0"/>
    <n v="0"/>
    <d v="1899-12-30T18:10:00"/>
    <s v="chain"/>
    <x v="11"/>
    <s v="mid"/>
    <s v="friday"/>
  </r>
  <r>
    <x v="11"/>
    <n v="3"/>
    <n v="2"/>
    <n v="160"/>
    <n v="200"/>
    <x v="1"/>
    <n v="1"/>
    <n v="0"/>
    <n v="0"/>
    <n v="0"/>
    <n v="0"/>
    <n v="1"/>
    <n v="0"/>
    <x v="1"/>
    <x v="6"/>
    <d v="2017-09-08T00:00:00"/>
    <x v="2"/>
    <x v="0"/>
    <n v="0"/>
    <d v="1899-12-30T19:06:00"/>
    <s v="chain"/>
    <x v="11"/>
    <s v="mid"/>
    <s v="friday"/>
  </r>
  <r>
    <x v="11"/>
    <n v="1"/>
    <n v="1"/>
    <n v="65"/>
    <n v="200"/>
    <x v="1"/>
    <n v="0"/>
    <n v="1"/>
    <n v="0"/>
    <n v="0"/>
    <n v="0"/>
    <n v="0"/>
    <n v="0"/>
    <x v="1"/>
    <x v="6"/>
    <d v="2017-09-08T00:00:00"/>
    <x v="2"/>
    <x v="0"/>
    <n v="0"/>
    <d v="1899-12-30T18:23:00"/>
    <s v="chain"/>
    <x v="11"/>
    <s v="mid"/>
    <s v="friday"/>
  </r>
  <r>
    <x v="11"/>
    <n v="5"/>
    <n v="1"/>
    <n v="254"/>
    <n v="254"/>
    <x v="1"/>
    <n v="1"/>
    <n v="0"/>
    <n v="0"/>
    <n v="0"/>
    <n v="0"/>
    <n v="0"/>
    <n v="0"/>
    <x v="1"/>
    <x v="6"/>
    <d v="2017-09-08T00:00:00"/>
    <x v="2"/>
    <x v="0"/>
    <n v="0"/>
    <d v="1899-12-30T19:20:00"/>
    <s v="chain"/>
    <x v="11"/>
    <s v="mid"/>
    <s v="friday"/>
  </r>
  <r>
    <x v="11"/>
    <n v="1"/>
    <n v="1"/>
    <n v="107"/>
    <n v="150"/>
    <x v="1"/>
    <n v="0"/>
    <n v="1"/>
    <n v="0"/>
    <n v="0"/>
    <n v="0"/>
    <n v="0"/>
    <n v="0"/>
    <x v="1"/>
    <x v="6"/>
    <d v="2017-09-08T00:00:00"/>
    <x v="2"/>
    <x v="0"/>
    <n v="0"/>
    <d v="1899-12-30T18:29:00"/>
    <s v="chain"/>
    <x v="11"/>
    <s v="mid"/>
    <s v="friday"/>
  </r>
  <r>
    <x v="11"/>
    <n v="2"/>
    <n v="2"/>
    <n v="90"/>
    <n v="100"/>
    <x v="1"/>
    <n v="1"/>
    <n v="0"/>
    <n v="1"/>
    <n v="0"/>
    <n v="0"/>
    <n v="0"/>
    <n v="0"/>
    <x v="1"/>
    <x v="6"/>
    <d v="2017-09-08T00:00:00"/>
    <x v="1"/>
    <x v="0"/>
    <n v="0"/>
    <d v="1899-12-30T17:57:00"/>
    <s v="chain"/>
    <x v="11"/>
    <s v="mid"/>
    <s v="friday"/>
  </r>
  <r>
    <x v="11"/>
    <n v="1"/>
    <n v="1"/>
    <n v="90"/>
    <n v="100"/>
    <x v="1"/>
    <n v="0"/>
    <n v="1"/>
    <n v="0"/>
    <n v="0"/>
    <n v="0"/>
    <n v="0"/>
    <n v="0"/>
    <x v="1"/>
    <x v="6"/>
    <d v="2017-09-08T00:00:00"/>
    <x v="2"/>
    <x v="0"/>
    <n v="0"/>
    <d v="1899-12-30T20:01:00"/>
    <s v="chain"/>
    <x v="11"/>
    <s v="mid"/>
    <s v="friday"/>
  </r>
  <r>
    <x v="11"/>
    <n v="1"/>
    <n v="1"/>
    <n v="25"/>
    <n v="30"/>
    <x v="1"/>
    <n v="0"/>
    <n v="0"/>
    <n v="1"/>
    <n v="0"/>
    <n v="0"/>
    <n v="0"/>
    <n v="0"/>
    <x v="1"/>
    <x v="6"/>
    <d v="2017-09-08T00:00:00"/>
    <x v="1"/>
    <x v="0"/>
    <n v="0"/>
    <d v="1899-12-30T12:05:00"/>
    <s v="chain"/>
    <x v="11"/>
    <s v="mid"/>
    <s v="friday"/>
  </r>
  <r>
    <x v="11"/>
    <n v="9"/>
    <n v="4"/>
    <n v="1247"/>
    <n v="2000"/>
    <x v="1"/>
    <n v="1"/>
    <n v="0"/>
    <n v="1"/>
    <n v="1"/>
    <n v="0"/>
    <n v="1"/>
    <n v="0"/>
    <x v="1"/>
    <x v="6"/>
    <d v="2017-09-08T00:00:00"/>
    <x v="1"/>
    <x v="0"/>
    <n v="0"/>
    <d v="1899-12-30T17:18:00"/>
    <s v="chain"/>
    <x v="11"/>
    <s v="mid"/>
    <s v="friday"/>
  </r>
  <r>
    <x v="11"/>
    <n v="3"/>
    <n v="2"/>
    <n v="201"/>
    <n v="201"/>
    <x v="1"/>
    <n v="1"/>
    <n v="0"/>
    <n v="0"/>
    <n v="1"/>
    <n v="0"/>
    <n v="0"/>
    <n v="0"/>
    <x v="1"/>
    <x v="6"/>
    <d v="2017-09-08T00:00:00"/>
    <x v="2"/>
    <x v="0"/>
    <n v="0"/>
    <d v="1899-12-30T18:16:00"/>
    <s v="chain"/>
    <x v="11"/>
    <s v="mid"/>
    <s v="friday"/>
  </r>
  <r>
    <x v="11"/>
    <n v="1"/>
    <n v="1"/>
    <n v="60"/>
    <n v="60"/>
    <x v="1"/>
    <n v="1"/>
    <n v="0"/>
    <n v="0"/>
    <n v="0"/>
    <n v="0"/>
    <n v="0"/>
    <n v="0"/>
    <x v="1"/>
    <x v="6"/>
    <d v="2017-09-08T00:00:00"/>
    <x v="2"/>
    <x v="0"/>
    <n v="0"/>
    <d v="1899-12-30T18:19:00"/>
    <s v="chain"/>
    <x v="11"/>
    <s v="mid"/>
    <s v="friday"/>
  </r>
  <r>
    <x v="11"/>
    <n v="3"/>
    <n v="2"/>
    <n v="238"/>
    <n v="500"/>
    <x v="1"/>
    <n v="1"/>
    <n v="1"/>
    <n v="0"/>
    <n v="0"/>
    <n v="0"/>
    <n v="0"/>
    <n v="0"/>
    <x v="1"/>
    <x v="6"/>
    <d v="2017-09-08T00:00:00"/>
    <x v="1"/>
    <x v="0"/>
    <n v="0"/>
    <d v="1899-12-30T17:32:00"/>
    <s v="chain"/>
    <x v="11"/>
    <s v="mid"/>
    <s v="friday"/>
  </r>
  <r>
    <x v="11"/>
    <n v="6"/>
    <n v="3"/>
    <n v="562"/>
    <n v="1000"/>
    <x v="1"/>
    <n v="1"/>
    <n v="0"/>
    <n v="1"/>
    <n v="1"/>
    <n v="0"/>
    <n v="0"/>
    <n v="0"/>
    <x v="1"/>
    <x v="6"/>
    <d v="2017-09-08T00:00:00"/>
    <x v="2"/>
    <x v="0"/>
    <n v="0"/>
    <d v="1899-12-30T19:38:00"/>
    <s v="chain"/>
    <x v="11"/>
    <s v="mid"/>
    <s v="friday"/>
  </r>
  <r>
    <x v="11"/>
    <n v="1"/>
    <n v="1"/>
    <n v="50"/>
    <n v="50"/>
    <x v="1"/>
    <n v="1"/>
    <n v="0"/>
    <n v="0"/>
    <n v="0"/>
    <n v="0"/>
    <n v="0"/>
    <n v="0"/>
    <x v="1"/>
    <x v="6"/>
    <d v="2017-09-08T00:00:00"/>
    <x v="0"/>
    <x v="0"/>
    <n v="0"/>
    <d v="1899-12-30T11:08:00"/>
    <s v="chain"/>
    <x v="11"/>
    <s v="mid"/>
    <s v="friday"/>
  </r>
  <r>
    <x v="11"/>
    <n v="1"/>
    <n v="1"/>
    <n v="30"/>
    <n v="30"/>
    <x v="1"/>
    <n v="0"/>
    <n v="1"/>
    <n v="0"/>
    <n v="0"/>
    <n v="0"/>
    <n v="0"/>
    <n v="0"/>
    <x v="1"/>
    <x v="6"/>
    <d v="2017-09-08T00:00:00"/>
    <x v="1"/>
    <x v="0"/>
    <n v="0"/>
    <d v="1899-12-30T17:40:00"/>
    <s v="chain"/>
    <x v="11"/>
    <s v="mid"/>
    <s v="friday"/>
  </r>
  <r>
    <x v="11"/>
    <n v="5"/>
    <n v="1"/>
    <n v="477"/>
    <n v="1000"/>
    <x v="1"/>
    <n v="1"/>
    <n v="0"/>
    <n v="0"/>
    <n v="0"/>
    <n v="0"/>
    <n v="0"/>
    <n v="0"/>
    <x v="1"/>
    <x v="6"/>
    <d v="2017-09-08T00:00:00"/>
    <x v="1"/>
    <x v="0"/>
    <n v="0"/>
    <d v="1899-12-30T16:26:00"/>
    <s v="chain"/>
    <x v="11"/>
    <s v="mid"/>
    <s v="friday"/>
  </r>
  <r>
    <x v="11"/>
    <n v="1"/>
    <n v="1"/>
    <n v="180"/>
    <n v="1000"/>
    <x v="1"/>
    <n v="1"/>
    <n v="0"/>
    <n v="0"/>
    <n v="0"/>
    <n v="0"/>
    <n v="0"/>
    <n v="0"/>
    <x v="1"/>
    <x v="6"/>
    <d v="2017-09-08T00:00:00"/>
    <x v="2"/>
    <x v="0"/>
    <n v="0"/>
    <d v="1899-12-30T18:42:00"/>
    <s v="chain"/>
    <x v="11"/>
    <s v="mid"/>
    <s v="friday"/>
  </r>
  <r>
    <x v="11"/>
    <n v="6"/>
    <n v="4"/>
    <n v="611"/>
    <n v="1000"/>
    <x v="1"/>
    <n v="1"/>
    <n v="1"/>
    <n v="0"/>
    <n v="1"/>
    <n v="0"/>
    <n v="1"/>
    <n v="0"/>
    <x v="1"/>
    <x v="6"/>
    <d v="2017-09-08T00:00:00"/>
    <x v="2"/>
    <x v="0"/>
    <n v="0"/>
    <d v="1899-12-30T18:06:00"/>
    <s v="chain"/>
    <x v="11"/>
    <s v="mid"/>
    <s v="friday"/>
  </r>
  <r>
    <x v="11"/>
    <n v="5"/>
    <n v="2"/>
    <n v="547"/>
    <n v="1000"/>
    <x v="1"/>
    <n v="1"/>
    <n v="0"/>
    <n v="0"/>
    <n v="1"/>
    <n v="0"/>
    <n v="0"/>
    <n v="0"/>
    <x v="1"/>
    <x v="6"/>
    <d v="2017-09-08T00:00:00"/>
    <x v="1"/>
    <x v="0"/>
    <n v="0"/>
    <d v="1899-12-30T16:57:00"/>
    <s v="chain"/>
    <x v="11"/>
    <s v="mid"/>
    <s v="friday"/>
  </r>
  <r>
    <x v="11"/>
    <n v="4"/>
    <n v="2"/>
    <n v="255"/>
    <n v="1000"/>
    <x v="1"/>
    <n v="0"/>
    <n v="1"/>
    <n v="1"/>
    <n v="0"/>
    <n v="0"/>
    <n v="0"/>
    <n v="0"/>
    <x v="1"/>
    <x v="6"/>
    <d v="2017-09-08T00:00:00"/>
    <x v="2"/>
    <x v="0"/>
    <n v="0"/>
    <d v="1899-12-30T18:03:00"/>
    <s v="chain"/>
    <x v="11"/>
    <s v="mid"/>
    <s v="friday"/>
  </r>
  <r>
    <x v="11"/>
    <n v="2"/>
    <n v="1"/>
    <n v="153"/>
    <n v="200"/>
    <x v="1"/>
    <n v="1"/>
    <n v="0"/>
    <n v="0"/>
    <n v="0"/>
    <n v="0"/>
    <n v="0"/>
    <n v="0"/>
    <x v="1"/>
    <x v="6"/>
    <d v="2017-09-08T00:00:00"/>
    <x v="2"/>
    <x v="0"/>
    <n v="0"/>
    <d v="1899-12-30T19:10:00"/>
    <s v="chain"/>
    <x v="11"/>
    <s v="mid"/>
    <s v="friday"/>
  </r>
  <r>
    <x v="11"/>
    <n v="1"/>
    <n v="1"/>
    <n v="60"/>
    <n v="100"/>
    <x v="1"/>
    <n v="1"/>
    <n v="0"/>
    <n v="0"/>
    <n v="0"/>
    <n v="0"/>
    <n v="0"/>
    <n v="0"/>
    <x v="1"/>
    <x v="6"/>
    <d v="2017-09-08T00:00:00"/>
    <x v="1"/>
    <x v="0"/>
    <n v="0"/>
    <d v="1899-12-30T17:37:00"/>
    <s v="chain"/>
    <x v="11"/>
    <s v="mid"/>
    <s v="friday"/>
  </r>
  <r>
    <x v="11"/>
    <n v="1"/>
    <n v="1"/>
    <n v="55"/>
    <n v="60"/>
    <x v="1"/>
    <n v="1"/>
    <n v="0"/>
    <n v="0"/>
    <n v="0"/>
    <n v="0"/>
    <n v="0"/>
    <n v="0"/>
    <x v="1"/>
    <x v="6"/>
    <d v="2017-09-08T00:00:00"/>
    <x v="1"/>
    <x v="0"/>
    <n v="0"/>
    <d v="1899-12-30T17:27:00"/>
    <s v="chain"/>
    <x v="11"/>
    <s v="mid"/>
    <s v="friday"/>
  </r>
  <r>
    <x v="11"/>
    <n v="1"/>
    <n v="1"/>
    <n v="145"/>
    <n v="500"/>
    <x v="1"/>
    <n v="0"/>
    <n v="1"/>
    <n v="0"/>
    <n v="0"/>
    <n v="0"/>
    <n v="0"/>
    <n v="0"/>
    <x v="1"/>
    <x v="6"/>
    <d v="2017-09-08T00:00:00"/>
    <x v="2"/>
    <x v="0"/>
    <n v="0"/>
    <d v="1899-12-30T18:13:00"/>
    <s v="chain"/>
    <x v="11"/>
    <s v="mid"/>
    <s v="friday"/>
  </r>
  <r>
    <x v="11"/>
    <n v="1"/>
    <n v="1"/>
    <n v="100"/>
    <n v="1000"/>
    <x v="1"/>
    <n v="0"/>
    <n v="1"/>
    <n v="0"/>
    <n v="0"/>
    <n v="0"/>
    <n v="0"/>
    <n v="0"/>
    <x v="1"/>
    <x v="6"/>
    <d v="2017-09-08T00:00:00"/>
    <x v="2"/>
    <x v="0"/>
    <n v="0"/>
    <d v="1899-12-30T18:35:00"/>
    <s v="chain"/>
    <x v="11"/>
    <s v="mid"/>
    <s v="friday"/>
  </r>
  <r>
    <x v="11"/>
    <n v="1"/>
    <n v="1"/>
    <n v="10"/>
    <n v="20"/>
    <x v="1"/>
    <n v="0"/>
    <n v="0"/>
    <n v="0"/>
    <n v="0"/>
    <n v="0"/>
    <n v="1"/>
    <n v="0"/>
    <x v="1"/>
    <x v="6"/>
    <d v="2017-09-08T00:00:00"/>
    <x v="1"/>
    <x v="0"/>
    <n v="0"/>
    <d v="1899-12-30T17:40:00"/>
    <s v="chain"/>
    <x v="11"/>
    <s v="mid"/>
    <s v="friday"/>
  </r>
  <r>
    <x v="11"/>
    <n v="2"/>
    <n v="1"/>
    <n v="123"/>
    <n v="1000"/>
    <x v="1"/>
    <n v="1"/>
    <n v="0"/>
    <n v="0"/>
    <n v="0"/>
    <n v="0"/>
    <n v="0"/>
    <n v="0"/>
    <x v="1"/>
    <x v="6"/>
    <d v="2017-09-08T00:00:00"/>
    <x v="2"/>
    <x v="0"/>
    <n v="0"/>
    <d v="1899-12-30T19:17:00"/>
    <s v="chain"/>
    <x v="11"/>
    <s v="mid"/>
    <s v="friday"/>
  </r>
  <r>
    <x v="11"/>
    <n v="3"/>
    <n v="3"/>
    <n v="100"/>
    <n v="200"/>
    <x v="1"/>
    <n v="1"/>
    <n v="1"/>
    <n v="1"/>
    <n v="0"/>
    <n v="0"/>
    <n v="0"/>
    <n v="0"/>
    <x v="1"/>
    <x v="6"/>
    <d v="2017-09-08T00:00:00"/>
    <x v="2"/>
    <x v="0"/>
    <n v="0"/>
    <d v="1899-12-30T19:15:00"/>
    <s v="chain"/>
    <x v="11"/>
    <s v="mid"/>
    <s v="friday"/>
  </r>
  <r>
    <x v="11"/>
    <n v="3"/>
    <n v="2"/>
    <n v="205"/>
    <n v="250"/>
    <x v="1"/>
    <n v="1"/>
    <n v="1"/>
    <n v="0"/>
    <n v="0"/>
    <n v="0"/>
    <n v="0"/>
    <n v="0"/>
    <x v="1"/>
    <x v="6"/>
    <d v="2017-09-08T00:00:00"/>
    <x v="1"/>
    <x v="0"/>
    <n v="0"/>
    <d v="1899-12-30T17:59:00"/>
    <s v="chain"/>
    <x v="11"/>
    <s v="mid"/>
    <s v="friday"/>
  </r>
  <r>
    <x v="11"/>
    <n v="1"/>
    <n v="1"/>
    <n v="150"/>
    <n v="200"/>
    <x v="1"/>
    <n v="0"/>
    <n v="0"/>
    <n v="1"/>
    <n v="0"/>
    <n v="0"/>
    <n v="0"/>
    <n v="0"/>
    <x v="1"/>
    <x v="6"/>
    <d v="2017-09-08T00:00:00"/>
    <x v="1"/>
    <x v="0"/>
    <n v="0"/>
    <d v="1899-12-30T17:34:00"/>
    <s v="chain"/>
    <x v="11"/>
    <s v="mid"/>
    <s v="friday"/>
  </r>
  <r>
    <x v="11"/>
    <n v="5"/>
    <n v="3"/>
    <n v="359"/>
    <n v="400"/>
    <x v="1"/>
    <n v="1"/>
    <n v="1"/>
    <n v="0"/>
    <n v="0"/>
    <n v="0"/>
    <n v="1"/>
    <n v="0"/>
    <x v="1"/>
    <x v="6"/>
    <d v="2017-09-08T00:00:00"/>
    <x v="1"/>
    <x v="0"/>
    <n v="0"/>
    <d v="1899-12-30T17:56:00"/>
    <s v="chain"/>
    <x v="11"/>
    <s v="mid"/>
    <s v="friday"/>
  </r>
  <r>
    <x v="11"/>
    <n v="3"/>
    <n v="1"/>
    <n v="504"/>
    <n v="1000"/>
    <x v="1"/>
    <n v="0"/>
    <n v="0"/>
    <n v="0"/>
    <n v="1"/>
    <n v="0"/>
    <n v="0"/>
    <n v="0"/>
    <x v="1"/>
    <x v="6"/>
    <d v="2017-09-08T00:00:00"/>
    <x v="2"/>
    <x v="0"/>
    <n v="0"/>
    <d v="1899-12-30T18:43:00"/>
    <s v="chain"/>
    <x v="11"/>
    <s v="mid"/>
    <s v="friday"/>
  </r>
  <r>
    <x v="11"/>
    <n v="1"/>
    <n v="1"/>
    <n v="10"/>
    <n v="495"/>
    <x v="1"/>
    <n v="0"/>
    <n v="0"/>
    <n v="0"/>
    <n v="1"/>
    <n v="0"/>
    <n v="1"/>
    <n v="0"/>
    <x v="1"/>
    <x v="6"/>
    <d v="2017-09-08T00:00:00"/>
    <x v="2"/>
    <x v="0"/>
    <n v="0"/>
    <d v="1899-12-30T18:44:00"/>
    <s v="chain"/>
    <x v="11"/>
    <s v="mid"/>
    <s v="friday"/>
  </r>
  <r>
    <x v="11"/>
    <n v="2"/>
    <n v="1"/>
    <n v="92"/>
    <n v="100"/>
    <x v="1"/>
    <n v="1"/>
    <n v="0"/>
    <n v="0"/>
    <n v="0"/>
    <n v="0"/>
    <n v="0"/>
    <n v="0"/>
    <x v="1"/>
    <x v="6"/>
    <d v="2017-09-08T00:00:00"/>
    <x v="2"/>
    <x v="0"/>
    <n v="0"/>
    <d v="1899-12-30T18:12:00"/>
    <s v="chain"/>
    <x v="11"/>
    <s v="mid"/>
    <s v="friday"/>
  </r>
  <r>
    <x v="11"/>
    <n v="3"/>
    <n v="2"/>
    <n v="153"/>
    <n v="200"/>
    <x v="1"/>
    <n v="1"/>
    <n v="1"/>
    <n v="0"/>
    <n v="0"/>
    <n v="0"/>
    <n v="0"/>
    <n v="0"/>
    <x v="1"/>
    <x v="6"/>
    <d v="2017-09-08T00:00:00"/>
    <x v="1"/>
    <x v="0"/>
    <n v="0"/>
    <d v="1899-12-30T17:07:00"/>
    <s v="chain"/>
    <x v="11"/>
    <s v="mid"/>
    <s v="friday"/>
  </r>
  <r>
    <x v="11"/>
    <n v="5"/>
    <n v="2"/>
    <n v="516"/>
    <n v="520"/>
    <x v="1"/>
    <n v="1"/>
    <n v="0"/>
    <n v="0"/>
    <n v="0"/>
    <n v="0"/>
    <n v="1"/>
    <n v="0"/>
    <x v="1"/>
    <x v="6"/>
    <d v="2017-09-08T00:00:00"/>
    <x v="2"/>
    <x v="0"/>
    <n v="0"/>
    <d v="1899-12-30T19:32:00"/>
    <s v="chain"/>
    <x v="11"/>
    <s v="mid"/>
    <s v="friday"/>
  </r>
  <r>
    <x v="11"/>
    <n v="1"/>
    <n v="1"/>
    <n v="325"/>
    <n v="350"/>
    <x v="1"/>
    <n v="0"/>
    <n v="0"/>
    <n v="0"/>
    <n v="1"/>
    <n v="0"/>
    <n v="1"/>
    <n v="0"/>
    <x v="1"/>
    <x v="6"/>
    <d v="2017-09-08T00:00:00"/>
    <x v="2"/>
    <x v="0"/>
    <n v="0"/>
    <d v="1899-12-30T19:09:00"/>
    <s v="chain"/>
    <x v="11"/>
    <s v="mid"/>
    <s v="friday"/>
  </r>
  <r>
    <x v="11"/>
    <n v="1"/>
    <n v="1"/>
    <n v="60"/>
    <n v="500"/>
    <x v="1"/>
    <n v="0"/>
    <n v="0"/>
    <n v="1"/>
    <n v="0"/>
    <n v="0"/>
    <n v="0"/>
    <n v="0"/>
    <x v="1"/>
    <x v="6"/>
    <d v="2017-09-08T00:00:00"/>
    <x v="1"/>
    <x v="0"/>
    <n v="0"/>
    <d v="1899-12-30T17:02:00"/>
    <s v="chain"/>
    <x v="11"/>
    <s v="mid"/>
    <s v="friday"/>
  </r>
  <r>
    <x v="11"/>
    <n v="3"/>
    <n v="2"/>
    <n v="419"/>
    <n v="419"/>
    <x v="1"/>
    <n v="1"/>
    <n v="0"/>
    <n v="0"/>
    <n v="1"/>
    <n v="0"/>
    <n v="0"/>
    <n v="0"/>
    <x v="1"/>
    <x v="6"/>
    <d v="2017-09-08T00:00:00"/>
    <x v="2"/>
    <x v="0"/>
    <n v="0"/>
    <d v="1899-12-30T18:19:00"/>
    <s v="chain"/>
    <x v="11"/>
    <s v="mid"/>
    <s v="friday"/>
  </r>
  <r>
    <x v="11"/>
    <n v="1"/>
    <n v="1"/>
    <n v="55"/>
    <n v="100"/>
    <x v="1"/>
    <n v="0"/>
    <n v="0"/>
    <n v="1"/>
    <n v="0"/>
    <n v="0"/>
    <n v="0"/>
    <n v="0"/>
    <x v="1"/>
    <x v="6"/>
    <d v="2017-09-08T00:00:00"/>
    <x v="1"/>
    <x v="0"/>
    <n v="0"/>
    <d v="1899-12-30T15:43:00"/>
    <s v="chain"/>
    <x v="11"/>
    <s v="mid"/>
    <s v="friday"/>
  </r>
  <r>
    <x v="11"/>
    <n v="1"/>
    <n v="1"/>
    <n v="55"/>
    <n v="70"/>
    <x v="1"/>
    <n v="0"/>
    <n v="0"/>
    <n v="1"/>
    <n v="0"/>
    <n v="0"/>
    <n v="0"/>
    <n v="0"/>
    <x v="1"/>
    <x v="6"/>
    <d v="2017-09-08T00:00:00"/>
    <x v="1"/>
    <x v="0"/>
    <n v="0"/>
    <d v="1899-12-30T15:01:00"/>
    <s v="chain"/>
    <x v="11"/>
    <s v="mid"/>
    <s v="friday"/>
  </r>
  <r>
    <x v="11"/>
    <n v="6"/>
    <n v="4"/>
    <n v="618"/>
    <n v="1000"/>
    <x v="1"/>
    <n v="1"/>
    <n v="1"/>
    <n v="1"/>
    <n v="0"/>
    <n v="0"/>
    <n v="1"/>
    <n v="0"/>
    <x v="1"/>
    <x v="6"/>
    <d v="2017-09-08T00:00:00"/>
    <x v="1"/>
    <x v="0"/>
    <n v="0"/>
    <d v="1899-12-30T16:54:00"/>
    <s v="chain"/>
    <x v="11"/>
    <s v="mid"/>
    <s v="friday"/>
  </r>
  <r>
    <x v="11"/>
    <n v="1"/>
    <n v="1"/>
    <n v="70"/>
    <n v="70"/>
    <x v="1"/>
    <n v="0"/>
    <n v="0"/>
    <n v="0"/>
    <n v="1"/>
    <n v="0"/>
    <n v="0"/>
    <n v="0"/>
    <x v="1"/>
    <x v="6"/>
    <d v="2017-09-08T00:00:00"/>
    <x v="2"/>
    <x v="0"/>
    <n v="0"/>
    <d v="1899-12-30T19:24:00"/>
    <s v="chain"/>
    <x v="11"/>
    <s v="mid"/>
    <s v="friday"/>
  </r>
  <r>
    <x v="11"/>
    <n v="4"/>
    <n v="1"/>
    <n v="246"/>
    <n v="250"/>
    <x v="1"/>
    <n v="0"/>
    <n v="0"/>
    <n v="1"/>
    <n v="0"/>
    <n v="0"/>
    <n v="0"/>
    <n v="0"/>
    <x v="1"/>
    <x v="6"/>
    <d v="2017-09-08T00:00:00"/>
    <x v="2"/>
    <x v="0"/>
    <n v="0"/>
    <d v="1899-12-30T19:12:00"/>
    <s v="chain"/>
    <x v="11"/>
    <s v="mid"/>
    <s v="friday"/>
  </r>
  <r>
    <x v="11"/>
    <n v="1"/>
    <n v="1"/>
    <n v="170"/>
    <n v="170"/>
    <x v="1"/>
    <n v="1"/>
    <n v="0"/>
    <n v="0"/>
    <n v="0"/>
    <n v="0"/>
    <n v="0"/>
    <n v="0"/>
    <x v="1"/>
    <x v="6"/>
    <d v="2017-09-08T00:00:00"/>
    <x v="2"/>
    <x v="0"/>
    <n v="0"/>
    <d v="1899-12-30T18:10:00"/>
    <s v="chain"/>
    <x v="11"/>
    <s v="mid"/>
    <s v="friday"/>
  </r>
  <r>
    <x v="11"/>
    <n v="1"/>
    <n v="1"/>
    <n v="61"/>
    <n v="65"/>
    <x v="1"/>
    <n v="0"/>
    <n v="0"/>
    <n v="0"/>
    <n v="1"/>
    <n v="0"/>
    <n v="0"/>
    <n v="0"/>
    <x v="1"/>
    <x v="6"/>
    <d v="2017-09-08T00:00:00"/>
    <x v="2"/>
    <x v="0"/>
    <n v="0"/>
    <d v="1899-12-30T19:29:00"/>
    <s v="chain"/>
    <x v="11"/>
    <s v="mid"/>
    <s v="friday"/>
  </r>
  <r>
    <x v="11"/>
    <n v="5"/>
    <n v="3"/>
    <n v="235"/>
    <n v="500"/>
    <x v="1"/>
    <n v="1"/>
    <n v="1"/>
    <n v="0"/>
    <n v="0"/>
    <n v="0"/>
    <n v="1"/>
    <n v="0"/>
    <x v="1"/>
    <x v="6"/>
    <d v="2017-09-08T00:00:00"/>
    <x v="1"/>
    <x v="0"/>
    <n v="0"/>
    <d v="1899-12-30T17:20:00"/>
    <s v="chain"/>
    <x v="11"/>
    <s v="mid"/>
    <s v="friday"/>
  </r>
  <r>
    <x v="11"/>
    <n v="1"/>
    <n v="1"/>
    <n v="40"/>
    <n v="50"/>
    <x v="1"/>
    <n v="0"/>
    <n v="0"/>
    <n v="1"/>
    <n v="0"/>
    <n v="0"/>
    <n v="0"/>
    <n v="0"/>
    <x v="1"/>
    <x v="6"/>
    <d v="2017-09-08T00:00:00"/>
    <x v="1"/>
    <x v="0"/>
    <n v="0"/>
    <d v="1899-12-30T16:19:00"/>
    <s v="chain"/>
    <x v="11"/>
    <s v="mid"/>
    <s v="friday"/>
  </r>
  <r>
    <x v="11"/>
    <n v="1"/>
    <n v="1"/>
    <n v="140"/>
    <n v="140"/>
    <x v="1"/>
    <n v="0"/>
    <n v="1"/>
    <n v="0"/>
    <n v="0"/>
    <n v="0"/>
    <n v="0"/>
    <n v="0"/>
    <x v="1"/>
    <x v="6"/>
    <d v="2017-09-08T00:00:00"/>
    <x v="1"/>
    <x v="0"/>
    <n v="0"/>
    <d v="1899-12-30T17:46:00"/>
    <s v="chain"/>
    <x v="11"/>
    <s v="mid"/>
    <s v="friday"/>
  </r>
  <r>
    <x v="11"/>
    <n v="1"/>
    <n v="1"/>
    <n v="55"/>
    <n v="55"/>
    <x v="1"/>
    <n v="0"/>
    <n v="0"/>
    <n v="1"/>
    <n v="0"/>
    <n v="0"/>
    <n v="0"/>
    <n v="0"/>
    <x v="1"/>
    <x v="6"/>
    <d v="2017-09-08T00:00:00"/>
    <x v="1"/>
    <x v="0"/>
    <n v="0"/>
    <d v="1899-12-30T17:46:00"/>
    <s v="chain"/>
    <x v="11"/>
    <s v="mid"/>
    <s v="friday"/>
  </r>
  <r>
    <x v="11"/>
    <n v="1"/>
    <n v="1"/>
    <n v="50"/>
    <n v="200"/>
    <x v="1"/>
    <n v="0"/>
    <n v="0"/>
    <n v="0"/>
    <n v="1"/>
    <n v="0"/>
    <n v="0"/>
    <n v="0"/>
    <x v="1"/>
    <x v="6"/>
    <d v="2017-09-08T00:00:00"/>
    <x v="1"/>
    <x v="0"/>
    <n v="0"/>
    <d v="1899-12-30T17:27:00"/>
    <s v="chain"/>
    <x v="11"/>
    <s v="mid"/>
    <s v="friday"/>
  </r>
  <r>
    <x v="0"/>
    <n v="13"/>
    <n v="2"/>
    <n v="716"/>
    <n v="1000"/>
    <x v="1"/>
    <n v="1"/>
    <n v="1"/>
    <n v="0"/>
    <n v="0"/>
    <n v="0"/>
    <n v="0"/>
    <n v="0"/>
    <x v="1"/>
    <x v="2"/>
    <d v="2017-06-09T00:00:00"/>
    <x v="2"/>
    <x v="0"/>
    <n v="0"/>
    <d v="1899-12-30T19:30:00"/>
    <s v="chain"/>
    <x v="2"/>
    <s v="mid"/>
    <s v="friday"/>
  </r>
  <r>
    <x v="0"/>
    <n v="1"/>
    <n v="1"/>
    <n v="215"/>
    <n v="250"/>
    <x v="1"/>
    <n v="1"/>
    <n v="0"/>
    <n v="0"/>
    <n v="0"/>
    <n v="0"/>
    <n v="0"/>
    <n v="0"/>
    <x v="1"/>
    <x v="2"/>
    <d v="2017-06-09T00:00:00"/>
    <x v="2"/>
    <x v="0"/>
    <n v="0"/>
    <d v="1899-12-30T18:08:00"/>
    <s v="chain"/>
    <x v="2"/>
    <s v="mid"/>
    <s v="friday"/>
  </r>
  <r>
    <x v="1"/>
    <n v="3"/>
    <n v="3"/>
    <n v="353"/>
    <n v="1000"/>
    <x v="1"/>
    <n v="1"/>
    <n v="1"/>
    <n v="0"/>
    <n v="1"/>
    <n v="0"/>
    <n v="0"/>
    <n v="0"/>
    <x v="1"/>
    <x v="2"/>
    <d v="2017-06-09T00:00:00"/>
    <x v="1"/>
    <x v="0"/>
    <n v="0"/>
    <d v="1899-12-30T17:41:00"/>
    <s v="chain"/>
    <x v="2"/>
    <s v="mid"/>
    <s v="friday"/>
  </r>
  <r>
    <x v="1"/>
    <n v="1"/>
    <n v="1"/>
    <n v="52"/>
    <n v="200"/>
    <x v="1"/>
    <n v="1"/>
    <n v="0"/>
    <n v="0"/>
    <n v="0"/>
    <n v="0"/>
    <n v="0"/>
    <n v="0"/>
    <x v="1"/>
    <x v="2"/>
    <d v="2017-06-09T00:00:00"/>
    <x v="2"/>
    <x v="0"/>
    <n v="0"/>
    <d v="1899-12-30T21:47:00"/>
    <s v="chain"/>
    <x v="2"/>
    <s v="mid"/>
    <s v="friday"/>
  </r>
  <r>
    <x v="1"/>
    <n v="2"/>
    <n v="2"/>
    <n v="165"/>
    <n v="200"/>
    <x v="1"/>
    <n v="1"/>
    <n v="1"/>
    <n v="0"/>
    <n v="0"/>
    <n v="0"/>
    <n v="0"/>
    <n v="0"/>
    <x v="1"/>
    <x v="2"/>
    <d v="2017-06-09T00:00:00"/>
    <x v="2"/>
    <x v="0"/>
    <n v="0"/>
    <d v="1899-12-30T21:41:00"/>
    <s v="chain"/>
    <x v="2"/>
    <s v="mid"/>
    <s v="friday"/>
  </r>
  <r>
    <x v="1"/>
    <n v="1"/>
    <n v="1"/>
    <n v="55"/>
    <n v="55"/>
    <x v="1"/>
    <n v="0"/>
    <n v="0"/>
    <n v="1"/>
    <n v="0"/>
    <n v="0"/>
    <n v="0"/>
    <n v="0"/>
    <x v="1"/>
    <x v="2"/>
    <d v="2017-06-09T00:00:00"/>
    <x v="2"/>
    <x v="0"/>
    <n v="0"/>
    <d v="1899-12-30T20:07:00"/>
    <s v="chain"/>
    <x v="2"/>
    <s v="mid"/>
    <s v="friday"/>
  </r>
  <r>
    <x v="10"/>
    <n v="1"/>
    <n v="1"/>
    <n v="115"/>
    <n v="200"/>
    <x v="1"/>
    <n v="1"/>
    <n v="0"/>
    <n v="0"/>
    <n v="0"/>
    <n v="0"/>
    <n v="0"/>
    <n v="0"/>
    <x v="1"/>
    <x v="2"/>
    <d v="2017-06-09T00:00:00"/>
    <x v="2"/>
    <x v="0"/>
    <n v="0"/>
    <d v="1899-12-30T19:59:00"/>
    <s v="chain"/>
    <x v="12"/>
    <s v="mid"/>
    <s v="friday"/>
  </r>
  <r>
    <x v="0"/>
    <n v="2"/>
    <n v="1"/>
    <n v="30"/>
    <n v="100"/>
    <x v="1"/>
    <n v="0"/>
    <n v="0"/>
    <n v="0"/>
    <n v="0"/>
    <n v="0"/>
    <n v="1"/>
    <n v="0"/>
    <x v="1"/>
    <x v="2"/>
    <d v="2017-06-09T00:00:00"/>
    <x v="2"/>
    <x v="0"/>
    <n v="0"/>
    <d v="1899-12-30T18:41:00"/>
    <s v="chain"/>
    <x v="2"/>
    <s v="mid"/>
    <s v="friday"/>
  </r>
  <r>
    <x v="1"/>
    <n v="2"/>
    <n v="2"/>
    <n v="160"/>
    <n v="200"/>
    <x v="1"/>
    <n v="0"/>
    <n v="1"/>
    <n v="1"/>
    <n v="0"/>
    <n v="0"/>
    <n v="0"/>
    <n v="0"/>
    <x v="1"/>
    <x v="2"/>
    <d v="2017-06-09T00:00:00"/>
    <x v="1"/>
    <x v="0"/>
    <n v="0"/>
    <d v="1899-12-30T13:10:00"/>
    <s v="chain"/>
    <x v="2"/>
    <s v="mid"/>
    <s v="friday"/>
  </r>
  <r>
    <x v="1"/>
    <n v="1"/>
    <n v="1"/>
    <n v="55"/>
    <n v="100"/>
    <x v="1"/>
    <n v="0"/>
    <n v="0"/>
    <n v="1"/>
    <n v="0"/>
    <n v="0"/>
    <n v="0"/>
    <n v="0"/>
    <x v="1"/>
    <x v="2"/>
    <d v="2017-06-09T00:00:00"/>
    <x v="1"/>
    <x v="0"/>
    <n v="0"/>
    <d v="1899-12-30T16:07:00"/>
    <s v="chain"/>
    <x v="2"/>
    <s v="mid"/>
    <s v="friday"/>
  </r>
  <r>
    <x v="1"/>
    <n v="1"/>
    <n v="1"/>
    <n v="55"/>
    <n v="500"/>
    <x v="1"/>
    <n v="0"/>
    <n v="0"/>
    <n v="1"/>
    <n v="0"/>
    <n v="0"/>
    <n v="0"/>
    <n v="0"/>
    <x v="1"/>
    <x v="2"/>
    <d v="2017-06-09T00:00:00"/>
    <x v="2"/>
    <x v="0"/>
    <n v="0"/>
    <d v="1899-12-30T19:27:00"/>
    <s v="chain"/>
    <x v="2"/>
    <s v="mid"/>
    <s v="friday"/>
  </r>
  <r>
    <x v="1"/>
    <n v="1"/>
    <n v="1"/>
    <n v="50"/>
    <n v="50"/>
    <x v="1"/>
    <n v="0"/>
    <n v="0"/>
    <n v="0"/>
    <n v="0"/>
    <n v="0"/>
    <n v="1"/>
    <n v="0"/>
    <x v="1"/>
    <x v="2"/>
    <d v="2017-06-09T00:00:00"/>
    <x v="2"/>
    <x v="0"/>
    <n v="0"/>
    <d v="1899-12-30T19:46:00"/>
    <s v="chain"/>
    <x v="2"/>
    <s v="mid"/>
    <s v="friday"/>
  </r>
  <r>
    <x v="1"/>
    <n v="2"/>
    <n v="2"/>
    <n v="175"/>
    <n v="500"/>
    <x v="1"/>
    <n v="0"/>
    <n v="1"/>
    <n v="1"/>
    <n v="0"/>
    <n v="0"/>
    <n v="0"/>
    <n v="0"/>
    <x v="1"/>
    <x v="2"/>
    <d v="2017-06-09T00:00:00"/>
    <x v="0"/>
    <x v="0"/>
    <n v="0"/>
    <d v="1899-12-30T06:13:00"/>
    <s v="chain"/>
    <x v="2"/>
    <s v="mid"/>
    <s v="friday"/>
  </r>
  <r>
    <x v="1"/>
    <n v="1"/>
    <n v="1"/>
    <n v="50"/>
    <n v="50"/>
    <x v="1"/>
    <n v="0"/>
    <n v="0"/>
    <n v="1"/>
    <n v="0"/>
    <n v="0"/>
    <n v="0"/>
    <n v="0"/>
    <x v="1"/>
    <x v="2"/>
    <d v="2017-06-09T00:00:00"/>
    <x v="2"/>
    <x v="0"/>
    <n v="0"/>
    <d v="1899-12-30T21:39:00"/>
    <s v="chain"/>
    <x v="2"/>
    <s v="mid"/>
    <s v="friday"/>
  </r>
  <r>
    <x v="3"/>
    <n v="1"/>
    <n v="1"/>
    <n v="120"/>
    <n v="150"/>
    <x v="1"/>
    <n v="0"/>
    <n v="0"/>
    <n v="0"/>
    <n v="1"/>
    <n v="0"/>
    <n v="0"/>
    <n v="0"/>
    <x v="1"/>
    <x v="2"/>
    <d v="2017-06-09T00:00:00"/>
    <x v="1"/>
    <x v="0"/>
    <n v="0"/>
    <d v="1899-12-30T16:58:00"/>
    <s v="chain"/>
    <x v="2"/>
    <s v="mid"/>
    <s v="friday"/>
  </r>
  <r>
    <x v="10"/>
    <n v="1"/>
    <n v="1"/>
    <n v="49"/>
    <n v="50"/>
    <x v="1"/>
    <n v="1"/>
    <n v="0"/>
    <n v="0"/>
    <n v="0"/>
    <n v="0"/>
    <n v="0"/>
    <n v="0"/>
    <x v="1"/>
    <x v="2"/>
    <d v="2017-06-09T00:00:00"/>
    <x v="2"/>
    <x v="0"/>
    <n v="0"/>
    <d v="1899-12-30T21:10:00"/>
    <s v="small"/>
    <x v="12"/>
    <s v="mid"/>
    <s v="friday"/>
  </r>
  <r>
    <x v="0"/>
    <n v="2"/>
    <n v="2"/>
    <n v="78"/>
    <n v="1000"/>
    <x v="1"/>
    <n v="0"/>
    <n v="1"/>
    <n v="1"/>
    <n v="0"/>
    <n v="0"/>
    <n v="0"/>
    <n v="0"/>
    <x v="1"/>
    <x v="2"/>
    <d v="2017-06-09T00:00:00"/>
    <x v="0"/>
    <x v="0"/>
    <n v="0"/>
    <d v="1899-12-30T07:44:00"/>
    <s v="median"/>
    <x v="2"/>
    <s v="mid"/>
    <s v="friday"/>
  </r>
  <r>
    <x v="0"/>
    <n v="1"/>
    <n v="1"/>
    <n v="100"/>
    <n v="100"/>
    <x v="1"/>
    <n v="0"/>
    <n v="1"/>
    <n v="0"/>
    <n v="0"/>
    <n v="0"/>
    <n v="0"/>
    <n v="0"/>
    <x v="1"/>
    <x v="2"/>
    <d v="2017-06-09T00:00:00"/>
    <x v="0"/>
    <x v="0"/>
    <n v="0"/>
    <d v="1899-12-30T08:36:00"/>
    <s v="chain"/>
    <x v="2"/>
    <s v="mid"/>
    <s v="friday"/>
  </r>
  <r>
    <x v="1"/>
    <n v="2"/>
    <n v="1"/>
    <n v="150"/>
    <n v="150"/>
    <x v="1"/>
    <n v="1"/>
    <n v="0"/>
    <n v="0"/>
    <n v="0"/>
    <n v="0"/>
    <n v="0"/>
    <n v="0"/>
    <x v="1"/>
    <x v="2"/>
    <d v="2017-06-09T00:00:00"/>
    <x v="0"/>
    <x v="0"/>
    <n v="0"/>
    <d v="1899-12-30T06:25:00"/>
    <s v="chain"/>
    <x v="2"/>
    <s v="mid"/>
    <s v="friday"/>
  </r>
  <r>
    <x v="1"/>
    <n v="8"/>
    <n v="4"/>
    <n v="1422"/>
    <n v="2000"/>
    <x v="1"/>
    <n v="1"/>
    <n v="1"/>
    <n v="1"/>
    <n v="0"/>
    <n v="0"/>
    <n v="1"/>
    <n v="0"/>
    <x v="1"/>
    <x v="2"/>
    <d v="2017-06-09T00:00:00"/>
    <x v="0"/>
    <x v="0"/>
    <n v="0"/>
    <d v="1899-12-30T09:37:00"/>
    <s v="chain"/>
    <x v="2"/>
    <s v="mid"/>
    <s v="friday"/>
  </r>
  <r>
    <x v="0"/>
    <n v="2"/>
    <n v="1"/>
    <n v="110"/>
    <n v="500"/>
    <x v="1"/>
    <n v="1"/>
    <n v="0"/>
    <n v="0"/>
    <n v="0"/>
    <n v="0"/>
    <n v="0"/>
    <n v="0"/>
    <x v="1"/>
    <x v="2"/>
    <d v="2017-06-09T00:00:00"/>
    <x v="2"/>
    <x v="0"/>
    <n v="0"/>
    <d v="1899-12-30T21:08:00"/>
    <s v="median"/>
    <x v="2"/>
    <s v="mid"/>
    <s v="friday"/>
  </r>
  <r>
    <x v="0"/>
    <n v="1"/>
    <n v="1"/>
    <n v="260"/>
    <n v="1000"/>
    <x v="1"/>
    <n v="0"/>
    <n v="0"/>
    <n v="1"/>
    <n v="0"/>
    <n v="0"/>
    <n v="0"/>
    <n v="0"/>
    <x v="1"/>
    <x v="2"/>
    <d v="2017-06-09T00:00:00"/>
    <x v="2"/>
    <x v="0"/>
    <n v="0"/>
    <d v="1899-12-30T21:03:00"/>
    <s v="median"/>
    <x v="2"/>
    <s v="mid"/>
    <s v="friday"/>
  </r>
  <r>
    <x v="1"/>
    <n v="2"/>
    <n v="2"/>
    <n v="150"/>
    <n v="500"/>
    <x v="1"/>
    <n v="0"/>
    <n v="0"/>
    <n v="1"/>
    <n v="0"/>
    <n v="0"/>
    <n v="1"/>
    <n v="0"/>
    <x v="1"/>
    <x v="2"/>
    <d v="2017-06-09T00:00:00"/>
    <x v="2"/>
    <x v="0"/>
    <n v="0"/>
    <d v="1899-12-30T19:33:00"/>
    <s v="chain"/>
    <x v="2"/>
    <s v="mid"/>
    <s v="friday"/>
  </r>
  <r>
    <x v="0"/>
    <n v="1"/>
    <n v="1"/>
    <n v="95"/>
    <n v="100"/>
    <x v="1"/>
    <n v="0"/>
    <n v="0"/>
    <n v="1"/>
    <n v="0"/>
    <n v="0"/>
    <n v="0"/>
    <n v="0"/>
    <x v="1"/>
    <x v="2"/>
    <d v="2017-06-09T00:00:00"/>
    <x v="1"/>
    <x v="0"/>
    <n v="0"/>
    <d v="1899-12-30T17:47:00"/>
    <s v="median"/>
    <x v="2"/>
    <s v="mid"/>
    <s v="friday"/>
  </r>
  <r>
    <x v="0"/>
    <n v="3"/>
    <n v="2"/>
    <n v="158"/>
    <n v="200"/>
    <x v="1"/>
    <n v="1"/>
    <n v="1"/>
    <n v="0"/>
    <n v="0"/>
    <n v="0"/>
    <n v="0"/>
    <n v="0"/>
    <x v="1"/>
    <x v="2"/>
    <d v="2017-06-09T00:00:00"/>
    <x v="2"/>
    <x v="0"/>
    <n v="0"/>
    <d v="1899-12-30T21:23:00"/>
    <s v="chain"/>
    <x v="2"/>
    <s v="mid"/>
    <s v="friday"/>
  </r>
  <r>
    <x v="0"/>
    <n v="1"/>
    <n v="1"/>
    <n v="60"/>
    <n v="200"/>
    <x v="1"/>
    <n v="0"/>
    <n v="0"/>
    <n v="0"/>
    <n v="1"/>
    <n v="0"/>
    <n v="0"/>
    <n v="0"/>
    <x v="1"/>
    <x v="2"/>
    <d v="2017-06-09T00:00:00"/>
    <x v="1"/>
    <x v="0"/>
    <n v="0"/>
    <d v="1899-12-30T17:49:00"/>
    <s v="median"/>
    <x v="2"/>
    <s v="mid"/>
    <s v="friday"/>
  </r>
  <r>
    <x v="0"/>
    <n v="1"/>
    <n v="1"/>
    <n v="90"/>
    <n v="500"/>
    <x v="1"/>
    <n v="1"/>
    <n v="0"/>
    <n v="0"/>
    <n v="0"/>
    <n v="0"/>
    <n v="0"/>
    <n v="0"/>
    <x v="1"/>
    <x v="2"/>
    <d v="2017-06-09T00:00:00"/>
    <x v="2"/>
    <x v="0"/>
    <n v="0"/>
    <d v="1899-12-30T19:03:00"/>
    <s v="median"/>
    <x v="2"/>
    <s v="mid"/>
    <s v="friday"/>
  </r>
  <r>
    <x v="1"/>
    <n v="2"/>
    <n v="1"/>
    <n v="79"/>
    <n v="100"/>
    <x v="1"/>
    <n v="1"/>
    <n v="0"/>
    <n v="0"/>
    <n v="0"/>
    <n v="0"/>
    <n v="0"/>
    <n v="0"/>
    <x v="1"/>
    <x v="2"/>
    <d v="2017-06-09T00:00:00"/>
    <x v="2"/>
    <x v="0"/>
    <n v="0"/>
    <d v="1899-12-30T21:35:00"/>
    <s v="chain"/>
    <x v="2"/>
    <s v="mid"/>
    <s v="friday"/>
  </r>
  <r>
    <x v="0"/>
    <n v="2"/>
    <n v="1"/>
    <n v="266"/>
    <n v="500"/>
    <x v="1"/>
    <n v="1"/>
    <n v="0"/>
    <n v="0"/>
    <n v="0"/>
    <n v="0"/>
    <n v="0"/>
    <n v="0"/>
    <x v="1"/>
    <x v="2"/>
    <d v="2017-06-09T00:00:00"/>
    <x v="2"/>
    <x v="0"/>
    <n v="0"/>
    <d v="1899-12-30T19:01:00"/>
    <s v="median"/>
    <x v="2"/>
    <s v="mid"/>
    <s v="friday"/>
  </r>
  <r>
    <x v="0"/>
    <n v="2"/>
    <n v="2"/>
    <n v="129"/>
    <n v="1000"/>
    <x v="1"/>
    <n v="1"/>
    <n v="0"/>
    <n v="1"/>
    <n v="0"/>
    <n v="0"/>
    <n v="0"/>
    <n v="0"/>
    <x v="1"/>
    <x v="2"/>
    <d v="2017-06-09T00:00:00"/>
    <x v="2"/>
    <x v="0"/>
    <n v="0"/>
    <d v="1899-12-30T21:58:00"/>
    <s v="chain"/>
    <x v="2"/>
    <s v="chain"/>
    <s v="friday"/>
  </r>
  <r>
    <x v="0"/>
    <n v="1"/>
    <n v="1"/>
    <n v="99"/>
    <n v="99"/>
    <x v="1"/>
    <n v="0"/>
    <n v="0"/>
    <n v="1"/>
    <n v="0"/>
    <n v="0"/>
    <n v="0"/>
    <n v="0"/>
    <x v="1"/>
    <x v="2"/>
    <d v="2017-06-09T00:00:00"/>
    <x v="2"/>
    <x v="0"/>
    <n v="0"/>
    <d v="1899-12-30T20:10:00"/>
    <s v="chain"/>
    <x v="2"/>
    <s v="chain"/>
    <s v="friday"/>
  </r>
  <r>
    <x v="7"/>
    <n v="4"/>
    <n v="3"/>
    <n v="208"/>
    <n v="250"/>
    <x v="1"/>
    <n v="1"/>
    <n v="1"/>
    <n v="1"/>
    <n v="0"/>
    <n v="0"/>
    <n v="0"/>
    <n v="0"/>
    <x v="1"/>
    <x v="2"/>
    <d v="2017-06-09T00:00:00"/>
    <x v="2"/>
    <x v="0"/>
    <n v="0"/>
    <d v="1899-12-30T19:25:00"/>
    <s v="chain"/>
    <x v="2"/>
    <s v="mid"/>
    <s v="friday"/>
  </r>
  <r>
    <x v="0"/>
    <n v="1"/>
    <n v="1"/>
    <n v="105"/>
    <n v="150"/>
    <x v="1"/>
    <n v="0"/>
    <n v="0"/>
    <n v="0"/>
    <n v="1"/>
    <n v="0"/>
    <n v="0"/>
    <n v="0"/>
    <x v="1"/>
    <x v="2"/>
    <d v="2017-06-09T00:00:00"/>
    <x v="1"/>
    <x v="0"/>
    <n v="0"/>
    <d v="1899-12-30T17:51:00"/>
    <s v="chain"/>
    <x v="2"/>
    <s v="chain"/>
    <s v="friday"/>
  </r>
  <r>
    <x v="0"/>
    <n v="1"/>
    <n v="1"/>
    <n v="90"/>
    <n v="100"/>
    <x v="1"/>
    <n v="1"/>
    <n v="0"/>
    <n v="0"/>
    <n v="0"/>
    <n v="0"/>
    <n v="0"/>
    <n v="0"/>
    <x v="1"/>
    <x v="2"/>
    <d v="2017-06-09T00:00:00"/>
    <x v="1"/>
    <x v="0"/>
    <n v="0"/>
    <d v="1899-12-30T16:58:00"/>
    <s v="chain"/>
    <x v="2"/>
    <s v="chain"/>
    <s v="friday"/>
  </r>
  <r>
    <x v="0"/>
    <n v="1"/>
    <n v="1"/>
    <n v="35"/>
    <n v="40"/>
    <x v="1"/>
    <n v="0"/>
    <n v="0"/>
    <n v="1"/>
    <n v="0"/>
    <n v="0"/>
    <n v="0"/>
    <n v="0"/>
    <x v="1"/>
    <x v="2"/>
    <d v="2017-06-09T00:00:00"/>
    <x v="2"/>
    <x v="0"/>
    <n v="0"/>
    <d v="1899-12-30T20:53:00"/>
    <s v="chain"/>
    <x v="2"/>
    <s v="chain"/>
    <s v="friday"/>
  </r>
  <r>
    <x v="0"/>
    <n v="1"/>
    <n v="1"/>
    <n v="90"/>
    <n v="100"/>
    <x v="1"/>
    <n v="1"/>
    <n v="0"/>
    <n v="0"/>
    <n v="0"/>
    <n v="0"/>
    <n v="0"/>
    <n v="0"/>
    <x v="1"/>
    <x v="2"/>
    <d v="2017-06-09T00:00:00"/>
    <x v="1"/>
    <x v="0"/>
    <n v="0"/>
    <d v="1899-12-30T16:58:00"/>
    <s v="chain"/>
    <x v="2"/>
    <s v="chain"/>
    <s v="friday"/>
  </r>
  <r>
    <x v="0"/>
    <n v="1"/>
    <n v="2"/>
    <n v="330"/>
    <n v="1000"/>
    <x v="1"/>
    <n v="0"/>
    <n v="0"/>
    <n v="0"/>
    <n v="1"/>
    <n v="1"/>
    <n v="0"/>
    <n v="0"/>
    <x v="1"/>
    <x v="2"/>
    <d v="2017-06-09T00:00:00"/>
    <x v="2"/>
    <x v="0"/>
    <n v="0"/>
    <d v="1899-12-30T19:09:00"/>
    <s v="chain"/>
    <x v="2"/>
    <s v="chain"/>
    <s v="friday"/>
  </r>
  <r>
    <x v="0"/>
    <n v="3"/>
    <n v="2"/>
    <n v="320"/>
    <n v="500"/>
    <x v="1"/>
    <n v="0"/>
    <n v="1"/>
    <n v="1"/>
    <n v="0"/>
    <n v="0"/>
    <n v="0"/>
    <n v="0"/>
    <x v="1"/>
    <x v="2"/>
    <d v="2017-06-09T00:00:00"/>
    <x v="1"/>
    <x v="0"/>
    <n v="0"/>
    <d v="1899-12-30T13:47:00"/>
    <s v="chain"/>
    <x v="2"/>
    <s v="chain"/>
    <s v="friday"/>
  </r>
  <r>
    <x v="0"/>
    <n v="2"/>
    <n v="1"/>
    <n v="107"/>
    <n v="150"/>
    <x v="1"/>
    <n v="1"/>
    <n v="0"/>
    <n v="0"/>
    <n v="0"/>
    <n v="0"/>
    <n v="0"/>
    <n v="0"/>
    <x v="1"/>
    <x v="2"/>
    <d v="2017-06-09T00:00:00"/>
    <x v="2"/>
    <x v="0"/>
    <n v="0"/>
    <d v="1899-12-30T22:00:00"/>
    <s v="chain"/>
    <x v="2"/>
    <s v="chain"/>
    <s v="friday"/>
  </r>
  <r>
    <x v="0"/>
    <n v="1"/>
    <n v="1"/>
    <n v="90"/>
    <n v="200"/>
    <x v="1"/>
    <n v="1"/>
    <n v="0"/>
    <n v="0"/>
    <n v="0"/>
    <n v="0"/>
    <n v="0"/>
    <n v="0"/>
    <x v="1"/>
    <x v="2"/>
    <d v="2017-06-09T00:00:00"/>
    <x v="2"/>
    <x v="0"/>
    <n v="0"/>
    <d v="1899-12-30T18:58:00"/>
    <s v="chain"/>
    <x v="2"/>
    <s v="chain"/>
    <s v="friday"/>
  </r>
  <r>
    <x v="0"/>
    <n v="2"/>
    <n v="3"/>
    <n v="70"/>
    <n v="200"/>
    <x v="1"/>
    <n v="0"/>
    <n v="1"/>
    <n v="1"/>
    <n v="0"/>
    <n v="1"/>
    <n v="0"/>
    <n v="0"/>
    <x v="1"/>
    <x v="2"/>
    <d v="2017-06-09T00:00:00"/>
    <x v="1"/>
    <x v="0"/>
    <n v="0"/>
    <d v="1899-12-30T14:17:00"/>
    <s v="chain"/>
    <x v="2"/>
    <s v="chain"/>
    <s v="friday"/>
  </r>
  <r>
    <x v="0"/>
    <n v="2"/>
    <n v="1"/>
    <n v="126"/>
    <n v="140"/>
    <x v="1"/>
    <n v="1"/>
    <n v="0"/>
    <n v="0"/>
    <n v="0"/>
    <n v="0"/>
    <n v="0"/>
    <n v="0"/>
    <x v="1"/>
    <x v="2"/>
    <d v="2017-06-09T00:00:00"/>
    <x v="2"/>
    <x v="0"/>
    <n v="0"/>
    <d v="1899-12-30T19:04:00"/>
    <s v="chain"/>
    <x v="2"/>
    <s v="chain"/>
    <s v="friday"/>
  </r>
  <r>
    <x v="0"/>
    <n v="1"/>
    <n v="1"/>
    <n v="90"/>
    <n v="200"/>
    <x v="1"/>
    <n v="1"/>
    <n v="0"/>
    <n v="0"/>
    <n v="0"/>
    <n v="0"/>
    <n v="0"/>
    <n v="0"/>
    <x v="1"/>
    <x v="2"/>
    <d v="2017-06-09T00:00:00"/>
    <x v="2"/>
    <x v="0"/>
    <n v="0"/>
    <d v="1899-12-30T18:58:00"/>
    <s v="chain"/>
    <x v="2"/>
    <s v="chain"/>
    <s v="friday"/>
  </r>
  <r>
    <x v="0"/>
    <n v="4"/>
    <n v="3"/>
    <n v="315"/>
    <n v="315"/>
    <x v="1"/>
    <n v="1"/>
    <n v="0"/>
    <n v="0"/>
    <n v="1"/>
    <n v="0"/>
    <n v="1"/>
    <n v="0"/>
    <x v="1"/>
    <x v="2"/>
    <d v="2017-06-09T00:00:00"/>
    <x v="2"/>
    <x v="0"/>
    <n v="0"/>
    <d v="1899-12-30T20:00:00"/>
    <s v="chain"/>
    <x v="2"/>
    <s v="chain"/>
    <s v="friday"/>
  </r>
  <r>
    <x v="0"/>
    <n v="1"/>
    <n v="1"/>
    <n v="29"/>
    <n v="200"/>
    <x v="1"/>
    <n v="0"/>
    <n v="0"/>
    <n v="0"/>
    <n v="1"/>
    <n v="0"/>
    <n v="0"/>
    <n v="0"/>
    <x v="1"/>
    <x v="2"/>
    <d v="2017-06-09T00:00:00"/>
    <x v="1"/>
    <x v="0"/>
    <n v="0"/>
    <d v="1899-12-30T14:34:00"/>
    <s v="chain"/>
    <x v="2"/>
    <s v="chain"/>
    <s v="friday"/>
  </r>
  <r>
    <x v="0"/>
    <n v="1"/>
    <n v="1"/>
    <n v="60"/>
    <n v="100"/>
    <x v="1"/>
    <n v="1"/>
    <n v="0"/>
    <n v="0"/>
    <n v="0"/>
    <n v="0"/>
    <n v="0"/>
    <n v="0"/>
    <x v="1"/>
    <x v="2"/>
    <d v="2017-06-09T00:00:00"/>
    <x v="2"/>
    <x v="0"/>
    <n v="0"/>
    <d v="1899-12-30T19:23:00"/>
    <s v="chain"/>
    <x v="2"/>
    <s v="chain"/>
    <s v="friday"/>
  </r>
  <r>
    <x v="0"/>
    <n v="3"/>
    <n v="3"/>
    <n v="95"/>
    <n v="500"/>
    <x v="1"/>
    <n v="0"/>
    <n v="1"/>
    <n v="1"/>
    <n v="0"/>
    <n v="0"/>
    <n v="0"/>
    <n v="0"/>
    <x v="1"/>
    <x v="2"/>
    <d v="2017-06-09T00:00:00"/>
    <x v="1"/>
    <x v="0"/>
    <n v="0"/>
    <d v="1899-12-30T15:07:00"/>
    <s v="chain"/>
    <x v="2"/>
    <s v="chain"/>
    <s v="friday"/>
  </r>
  <r>
    <x v="0"/>
    <n v="2"/>
    <n v="2"/>
    <n v="113"/>
    <n v="500"/>
    <x v="1"/>
    <n v="1"/>
    <n v="1"/>
    <n v="0"/>
    <n v="0"/>
    <n v="0"/>
    <n v="0"/>
    <n v="0"/>
    <x v="1"/>
    <x v="2"/>
    <d v="2017-06-09T00:00:00"/>
    <x v="2"/>
    <x v="0"/>
    <n v="0"/>
    <d v="1899-12-30T21:28:00"/>
    <s v="chain"/>
    <x v="2"/>
    <s v="chain"/>
    <s v="friday"/>
  </r>
  <r>
    <x v="1"/>
    <n v="6"/>
    <n v="3"/>
    <n v="3585"/>
    <n v="3585"/>
    <x v="2"/>
    <n v="0"/>
    <n v="1"/>
    <n v="1"/>
    <n v="0"/>
    <n v="0"/>
    <n v="1"/>
    <n v="1"/>
    <x v="1"/>
    <x v="9"/>
    <d v="2017-03-10T00:00:00"/>
    <x v="1"/>
    <x v="0"/>
    <n v="0"/>
    <d v="1899-12-30T16:30:00"/>
    <s v="chain"/>
    <x v="14"/>
    <s v="mid"/>
    <s v="friday"/>
  </r>
  <r>
    <x v="10"/>
    <n v="4"/>
    <n v="2"/>
    <n v="705"/>
    <n v="705"/>
    <x v="2"/>
    <n v="0"/>
    <n v="1"/>
    <n v="1"/>
    <n v="0"/>
    <n v="1"/>
    <n v="0"/>
    <n v="0"/>
    <x v="1"/>
    <x v="2"/>
    <d v="2017-06-10T00:00:00"/>
    <x v="2"/>
    <x v="1"/>
    <n v="0"/>
    <d v="1899-12-30T20:15:00"/>
    <s v="small"/>
    <x v="12"/>
    <s v="mid"/>
    <s v="saturday"/>
  </r>
  <r>
    <x v="10"/>
    <n v="2"/>
    <n v="1"/>
    <n v="20"/>
    <n v="100"/>
    <x v="1"/>
    <n v="0"/>
    <n v="0"/>
    <n v="1"/>
    <n v="0"/>
    <n v="0"/>
    <n v="0"/>
    <n v="0"/>
    <x v="1"/>
    <x v="2"/>
    <d v="2017-06-10T00:00:00"/>
    <x v="2"/>
    <x v="1"/>
    <n v="0"/>
    <d v="1899-12-30T19:10:00"/>
    <s v="small"/>
    <x v="12"/>
    <s v="mid"/>
    <s v="saturday"/>
  </r>
  <r>
    <x v="10"/>
    <n v="1"/>
    <n v="1"/>
    <n v="90"/>
    <n v="100"/>
    <x v="1"/>
    <n v="1"/>
    <n v="0"/>
    <n v="0"/>
    <n v="0"/>
    <n v="0"/>
    <n v="0"/>
    <n v="0"/>
    <x v="1"/>
    <x v="2"/>
    <d v="2017-06-10T00:00:00"/>
    <x v="2"/>
    <x v="1"/>
    <n v="0"/>
    <d v="1899-12-30T19:03:00"/>
    <s v="small"/>
    <x v="12"/>
    <s v="mid"/>
    <s v="saturday"/>
  </r>
  <r>
    <x v="10"/>
    <n v="3"/>
    <n v="2"/>
    <n v="355"/>
    <n v="400"/>
    <x v="1"/>
    <n v="1"/>
    <n v="0"/>
    <n v="0"/>
    <n v="1"/>
    <n v="0"/>
    <n v="0"/>
    <n v="0"/>
    <x v="1"/>
    <x v="2"/>
    <d v="2017-06-10T00:00:00"/>
    <x v="2"/>
    <x v="1"/>
    <n v="0"/>
    <d v="1899-12-30T20:05:00"/>
    <s v="small"/>
    <x v="12"/>
    <s v="mid"/>
    <s v="saturday"/>
  </r>
  <r>
    <x v="10"/>
    <n v="1"/>
    <n v="1"/>
    <n v="90"/>
    <n v="100"/>
    <x v="1"/>
    <n v="1"/>
    <n v="0"/>
    <n v="0"/>
    <n v="0"/>
    <n v="0"/>
    <n v="0"/>
    <n v="0"/>
    <x v="1"/>
    <x v="2"/>
    <d v="2017-06-10T00:00:00"/>
    <x v="2"/>
    <x v="1"/>
    <n v="0"/>
    <d v="1899-12-30T18:12:00"/>
    <s v="small"/>
    <x v="12"/>
    <s v="mid"/>
    <s v="saturday"/>
  </r>
  <r>
    <x v="10"/>
    <n v="4"/>
    <n v="2"/>
    <n v="315"/>
    <n v="500"/>
    <x v="1"/>
    <n v="0"/>
    <n v="1"/>
    <n v="1"/>
    <n v="0"/>
    <n v="0"/>
    <n v="0"/>
    <n v="0"/>
    <x v="1"/>
    <x v="2"/>
    <d v="2017-06-10T00:00:00"/>
    <x v="2"/>
    <x v="1"/>
    <n v="0"/>
    <d v="1899-12-30T19:55:00"/>
    <s v="small"/>
    <x v="12"/>
    <s v="mid"/>
    <s v="saturday"/>
  </r>
  <r>
    <x v="1"/>
    <n v="1"/>
    <n v="1"/>
    <n v="110"/>
    <n v="150"/>
    <x v="1"/>
    <n v="0"/>
    <n v="0"/>
    <n v="1"/>
    <n v="0"/>
    <n v="0"/>
    <n v="0"/>
    <n v="0"/>
    <x v="1"/>
    <x v="2"/>
    <d v="2017-06-10T00:00:00"/>
    <x v="1"/>
    <x v="1"/>
    <n v="1"/>
    <d v="1899-12-30T14:00:00"/>
    <s v="chain"/>
    <x v="15"/>
    <s v="mid"/>
    <s v="saturday"/>
  </r>
  <r>
    <x v="8"/>
    <n v="1"/>
    <n v="1"/>
    <n v="58"/>
    <n v="100"/>
    <x v="1"/>
    <n v="1"/>
    <n v="0"/>
    <n v="0"/>
    <n v="0"/>
    <n v="0"/>
    <n v="0"/>
    <n v="0"/>
    <x v="1"/>
    <x v="2"/>
    <d v="2017-06-10T00:00:00"/>
    <x v="2"/>
    <x v="1"/>
    <n v="1"/>
    <d v="1899-12-30T18:20:00"/>
    <s v="chain"/>
    <x v="16"/>
    <s v="high"/>
    <s v="saturday"/>
  </r>
  <r>
    <x v="2"/>
    <n v="8"/>
    <n v="1"/>
    <n v="1105"/>
    <n v="2000"/>
    <x v="1"/>
    <n v="0"/>
    <n v="0"/>
    <n v="0"/>
    <n v="1"/>
    <n v="0"/>
    <n v="0"/>
    <n v="0"/>
    <x v="1"/>
    <x v="2"/>
    <d v="2017-06-10T00:00:00"/>
    <x v="0"/>
    <x v="1"/>
    <n v="0"/>
    <d v="1899-12-30T11:32:00"/>
    <s v="small"/>
    <x v="17"/>
    <s v="mid"/>
    <s v="saturday"/>
  </r>
  <r>
    <x v="0"/>
    <n v="1"/>
    <n v="1"/>
    <n v="36"/>
    <n v="100"/>
    <x v="1"/>
    <n v="0"/>
    <n v="1"/>
    <n v="0"/>
    <n v="0"/>
    <n v="0"/>
    <n v="0"/>
    <n v="0"/>
    <x v="1"/>
    <x v="3"/>
    <d v="2017-07-10T00:00:00"/>
    <x v="2"/>
    <x v="0"/>
    <n v="0"/>
    <d v="1899-12-30T20:58:00"/>
    <s v="chain"/>
    <x v="2"/>
    <s v="chain"/>
    <s v="friday"/>
  </r>
  <r>
    <x v="0"/>
    <n v="21"/>
    <n v="5"/>
    <n v="12475"/>
    <n v="12475"/>
    <x v="0"/>
    <n v="1"/>
    <n v="1"/>
    <n v="1"/>
    <n v="1"/>
    <n v="1"/>
    <n v="0"/>
    <n v="0"/>
    <x v="1"/>
    <x v="3"/>
    <d v="2017-07-10T00:00:00"/>
    <x v="2"/>
    <x v="0"/>
    <n v="0"/>
    <d v="1899-12-30T21:36:00"/>
    <s v="chain"/>
    <x v="2"/>
    <s v="chain"/>
    <s v="monday"/>
  </r>
  <r>
    <x v="0"/>
    <n v="21"/>
    <n v="5"/>
    <n v="12475"/>
    <n v="12475"/>
    <x v="0"/>
    <n v="1"/>
    <n v="1"/>
    <n v="1"/>
    <n v="1"/>
    <n v="1"/>
    <n v="0"/>
    <n v="0"/>
    <x v="1"/>
    <x v="3"/>
    <d v="2017-07-10T00:00:00"/>
    <x v="2"/>
    <x v="0"/>
    <n v="0"/>
    <d v="1899-12-30T21:36:00"/>
    <s v="chain"/>
    <x v="2"/>
    <s v="chain"/>
    <s v="monday"/>
  </r>
  <r>
    <x v="1"/>
    <n v="3"/>
    <n v="1"/>
    <n v="221"/>
    <n v="300"/>
    <x v="1"/>
    <n v="1"/>
    <n v="0"/>
    <n v="0"/>
    <n v="0"/>
    <n v="0"/>
    <n v="0"/>
    <n v="0"/>
    <x v="1"/>
    <x v="5"/>
    <d v="2017-01-11T00:00:00"/>
    <x v="1"/>
    <x v="0"/>
    <n v="1"/>
    <d v="1899-12-30T14:31:00"/>
    <s v="chain"/>
    <x v="1"/>
    <s v="high"/>
    <s v="Wednesday"/>
  </r>
  <r>
    <x v="8"/>
    <n v="1"/>
    <n v="1"/>
    <n v="99"/>
    <n v="200"/>
    <x v="1"/>
    <n v="1"/>
    <n v="0"/>
    <n v="0"/>
    <n v="0"/>
    <n v="0"/>
    <n v="0"/>
    <n v="0"/>
    <x v="1"/>
    <x v="2"/>
    <d v="2017-06-11T00:00:00"/>
    <x v="1"/>
    <x v="1"/>
    <n v="1"/>
    <d v="1899-12-30T13:07:00"/>
    <s v="chain"/>
    <x v="9"/>
    <s v="high"/>
    <s v="Sunday"/>
  </r>
  <r>
    <x v="1"/>
    <n v="2"/>
    <n v="1"/>
    <n v="230"/>
    <n v="230"/>
    <x v="1"/>
    <n v="1"/>
    <n v="0"/>
    <n v="0"/>
    <n v="0"/>
    <n v="0"/>
    <n v="0"/>
    <n v="0"/>
    <x v="1"/>
    <x v="2"/>
    <d v="2017-06-11T00:00:00"/>
    <x v="2"/>
    <x v="0"/>
    <n v="0"/>
    <d v="1899-12-30T19:58:00"/>
    <s v="chain"/>
    <x v="10"/>
    <s v="high"/>
    <s v="monday"/>
  </r>
  <r>
    <x v="1"/>
    <n v="10"/>
    <n v="5"/>
    <n v="6259"/>
    <n v="6259"/>
    <x v="0"/>
    <n v="1"/>
    <n v="1"/>
    <n v="0"/>
    <n v="1"/>
    <n v="1"/>
    <n v="1"/>
    <n v="0"/>
    <x v="1"/>
    <x v="3"/>
    <d v="2017-07-11T00:00:00"/>
    <x v="2"/>
    <x v="0"/>
    <n v="1"/>
    <d v="1899-12-30T19:29:00"/>
    <s v="chain"/>
    <x v="8"/>
    <s v="mid"/>
    <s v="friday"/>
  </r>
  <r>
    <x v="8"/>
    <n v="4"/>
    <n v="2"/>
    <n v="1714"/>
    <n v="1714"/>
    <x v="0"/>
    <n v="1"/>
    <n v="0"/>
    <n v="0"/>
    <n v="0"/>
    <n v="1"/>
    <n v="0"/>
    <n v="0"/>
    <x v="1"/>
    <x v="3"/>
    <d v="2017-07-11T00:00:00"/>
    <x v="2"/>
    <x v="0"/>
    <n v="1"/>
    <d v="1899-12-30T20:10:00"/>
    <s v="chain"/>
    <x v="16"/>
    <s v="high"/>
    <s v="tuesday"/>
  </r>
  <r>
    <x v="1"/>
    <n v="7"/>
    <n v="2"/>
    <n v="961"/>
    <n v="1000"/>
    <x v="1"/>
    <n v="1"/>
    <n v="1"/>
    <n v="1"/>
    <n v="0"/>
    <n v="0"/>
    <n v="0"/>
    <n v="0"/>
    <x v="1"/>
    <x v="8"/>
    <d v="2017-05-12T00:00:00"/>
    <x v="1"/>
    <x v="0"/>
    <n v="0"/>
    <d v="1899-12-30T15:46:00"/>
    <s v="chain"/>
    <x v="18"/>
    <s v="mid"/>
    <s v="friday"/>
  </r>
  <r>
    <x v="2"/>
    <n v="3"/>
    <n v="3"/>
    <n v="388"/>
    <n v="500"/>
    <x v="1"/>
    <n v="1"/>
    <n v="1"/>
    <n v="0"/>
    <n v="1"/>
    <n v="0"/>
    <n v="0"/>
    <n v="0"/>
    <x v="1"/>
    <x v="2"/>
    <d v="2017-06-12T00:00:00"/>
    <x v="1"/>
    <x v="0"/>
    <n v="0"/>
    <d v="1899-12-30T15:39:00"/>
    <s v="small"/>
    <x v="2"/>
    <s v="mid"/>
    <s v="monday"/>
  </r>
  <r>
    <x v="1"/>
    <n v="2"/>
    <n v="2"/>
    <n v="960"/>
    <n v="1000"/>
    <x v="1"/>
    <n v="0"/>
    <n v="0"/>
    <n v="1"/>
    <n v="0"/>
    <n v="1"/>
    <n v="0"/>
    <n v="0"/>
    <x v="1"/>
    <x v="2"/>
    <d v="2017-06-12T00:00:00"/>
    <x v="2"/>
    <x v="0"/>
    <n v="1"/>
    <d v="1899-12-30T18:39:00"/>
    <s v="chain"/>
    <x v="8"/>
    <s v="mid"/>
    <s v="monday"/>
  </r>
  <r>
    <x v="1"/>
    <n v="1"/>
    <n v="1"/>
    <n v="875"/>
    <n v="100"/>
    <x v="1"/>
    <n v="0"/>
    <n v="0"/>
    <n v="1"/>
    <n v="0"/>
    <n v="1"/>
    <n v="0"/>
    <n v="0"/>
    <x v="1"/>
    <x v="2"/>
    <d v="2017-06-01T00:00:00"/>
    <x v="2"/>
    <x v="0"/>
    <n v="1"/>
    <d v="1899-12-30T19:52:00"/>
    <s v="chain"/>
    <x v="2"/>
    <s v="mid"/>
    <s v="thursday"/>
  </r>
  <r>
    <x v="1"/>
    <n v="5"/>
    <n v="1"/>
    <n v="8110"/>
    <n v="8110"/>
    <x v="2"/>
    <n v="0"/>
    <n v="0"/>
    <n v="0"/>
    <n v="0"/>
    <n v="1"/>
    <n v="0"/>
    <n v="0"/>
    <x v="1"/>
    <x v="5"/>
    <d v="2017-01-13T00:00:00"/>
    <x v="1"/>
    <x v="0"/>
    <n v="1"/>
    <d v="1899-12-30T17:40:00"/>
    <s v="chain"/>
    <x v="1"/>
    <s v="high"/>
    <s v="friday"/>
  </r>
  <r>
    <x v="0"/>
    <n v="2"/>
    <n v="1"/>
    <n v="223"/>
    <n v="1000"/>
    <x v="1"/>
    <n v="1"/>
    <n v="0"/>
    <n v="0"/>
    <n v="0"/>
    <n v="0"/>
    <n v="0"/>
    <n v="0"/>
    <x v="1"/>
    <x v="8"/>
    <d v="2017-05-13T00:00:00"/>
    <x v="2"/>
    <x v="1"/>
    <n v="1"/>
    <d v="1899-12-30T19:50:00"/>
    <s v="chain"/>
    <x v="0"/>
    <s v="mid"/>
    <s v="saturday"/>
  </r>
  <r>
    <x v="0"/>
    <n v="2"/>
    <n v="1"/>
    <n v="223"/>
    <n v="100"/>
    <x v="1"/>
    <n v="1"/>
    <n v="0"/>
    <n v="0"/>
    <n v="0"/>
    <n v="0"/>
    <n v="0"/>
    <n v="0"/>
    <x v="1"/>
    <x v="8"/>
    <d v="2017-05-13T00:00:00"/>
    <x v="2"/>
    <x v="1"/>
    <n v="0"/>
    <d v="1899-12-30T20:50:00"/>
    <s v="chain"/>
    <x v="0"/>
    <s v="chain"/>
    <s v="saturday"/>
  </r>
  <r>
    <x v="1"/>
    <n v="2"/>
    <n v="1"/>
    <n v="123"/>
    <n v="150"/>
    <x v="1"/>
    <n v="1"/>
    <n v="0"/>
    <n v="0"/>
    <n v="0"/>
    <n v="0"/>
    <n v="0"/>
    <n v="0"/>
    <x v="1"/>
    <x v="2"/>
    <d v="2017-06-13T00:00:00"/>
    <x v="2"/>
    <x v="0"/>
    <n v="0"/>
    <d v="1899-12-30T21:54:00"/>
    <s v="chain"/>
    <x v="2"/>
    <s v="mid"/>
    <s v="tuesday"/>
  </r>
  <r>
    <x v="10"/>
    <n v="2"/>
    <n v="1"/>
    <n v="159"/>
    <n v="200"/>
    <x v="1"/>
    <n v="1"/>
    <n v="0"/>
    <n v="0"/>
    <n v="0"/>
    <n v="0"/>
    <n v="0"/>
    <n v="0"/>
    <x v="1"/>
    <x v="2"/>
    <d v="2017-06-13T00:00:00"/>
    <x v="0"/>
    <x v="0"/>
    <n v="0"/>
    <d v="1899-12-30T07:55:00"/>
    <s v="small"/>
    <x v="12"/>
    <s v="mid"/>
    <s v="tuesday"/>
  </r>
  <r>
    <x v="10"/>
    <n v="1"/>
    <n v="1"/>
    <n v="90"/>
    <n v="500"/>
    <x v="1"/>
    <n v="1"/>
    <n v="0"/>
    <n v="0"/>
    <n v="0"/>
    <n v="0"/>
    <n v="0"/>
    <n v="0"/>
    <x v="1"/>
    <x v="2"/>
    <d v="2017-06-13T00:00:00"/>
    <x v="2"/>
    <x v="0"/>
    <n v="0"/>
    <d v="1899-12-30T18:59:00"/>
    <s v="small"/>
    <x v="12"/>
    <s v="mid"/>
    <s v="tuesday"/>
  </r>
  <r>
    <x v="1"/>
    <n v="2"/>
    <n v="2"/>
    <n v="122"/>
    <n v="1000"/>
    <x v="1"/>
    <n v="0"/>
    <n v="1"/>
    <n v="1"/>
    <n v="0"/>
    <n v="0"/>
    <n v="0"/>
    <n v="0"/>
    <x v="1"/>
    <x v="2"/>
    <d v="2017-06-13T00:00:00"/>
    <x v="1"/>
    <x v="0"/>
    <n v="0"/>
    <d v="1899-12-30T16:02:00"/>
    <s v="chain"/>
    <x v="10"/>
    <s v="high"/>
    <s v="Wednesday"/>
  </r>
  <r>
    <x v="1"/>
    <n v="1"/>
    <n v="1"/>
    <n v="75"/>
    <n v="100"/>
    <x v="1"/>
    <n v="1"/>
    <n v="0"/>
    <n v="0"/>
    <n v="0"/>
    <n v="0"/>
    <n v="0"/>
    <n v="0"/>
    <x v="1"/>
    <x v="3"/>
    <d v="2017-07-13T00:00:00"/>
    <x v="2"/>
    <x v="0"/>
    <n v="0"/>
    <d v="1899-12-30T21:44:00"/>
    <s v="chain"/>
    <x v="2"/>
    <s v="mid"/>
    <s v="tuesday"/>
  </r>
  <r>
    <x v="8"/>
    <n v="4"/>
    <n v="2"/>
    <n v="1226"/>
    <n v="1226"/>
    <x v="0"/>
    <n v="1"/>
    <n v="0"/>
    <n v="0"/>
    <n v="0"/>
    <n v="1"/>
    <n v="0"/>
    <n v="0"/>
    <x v="1"/>
    <x v="3"/>
    <d v="2017-07-13T00:00:00"/>
    <x v="0"/>
    <x v="0"/>
    <n v="1"/>
    <d v="1899-12-30T08:27:00"/>
    <s v="chain"/>
    <x v="8"/>
    <s v="mid"/>
    <s v="thursday"/>
  </r>
  <r>
    <x v="1"/>
    <n v="3"/>
    <n v="1"/>
    <n v="35"/>
    <n v="50"/>
    <x v="1"/>
    <n v="0"/>
    <n v="1"/>
    <n v="0"/>
    <n v="0"/>
    <n v="0"/>
    <n v="0"/>
    <n v="0"/>
    <x v="1"/>
    <x v="8"/>
    <d v="2017-05-14T00:00:00"/>
    <x v="2"/>
    <x v="1"/>
    <n v="0"/>
    <d v="1899-12-30T18:12:00"/>
    <s v="chain"/>
    <x v="18"/>
    <s v="mid"/>
    <s v="Sunday"/>
  </r>
  <r>
    <x v="0"/>
    <n v="2"/>
    <n v="1"/>
    <n v="110"/>
    <n v="110"/>
    <x v="1"/>
    <n v="1"/>
    <n v="0"/>
    <n v="0"/>
    <n v="0"/>
    <n v="0"/>
    <n v="1"/>
    <n v="0"/>
    <x v="1"/>
    <x v="8"/>
    <d v="2017-05-14T00:00:00"/>
    <x v="0"/>
    <x v="1"/>
    <n v="1"/>
    <d v="1899-12-30T08:53:00"/>
    <s v="chain"/>
    <x v="0"/>
    <s v="mid"/>
    <s v="Sunday"/>
  </r>
  <r>
    <x v="0"/>
    <n v="2"/>
    <n v="1"/>
    <n v="110"/>
    <n v="110"/>
    <x v="1"/>
    <n v="0"/>
    <n v="0"/>
    <n v="0"/>
    <n v="0"/>
    <n v="0"/>
    <n v="0"/>
    <n v="0"/>
    <x v="1"/>
    <x v="8"/>
    <d v="2017-05-14T00:00:00"/>
    <x v="0"/>
    <x v="1"/>
    <n v="0"/>
    <d v="1899-12-30T08:53:00"/>
    <s v="chain"/>
    <x v="0"/>
    <s v="chain"/>
    <s v="Sunday"/>
  </r>
  <r>
    <x v="1"/>
    <n v="3"/>
    <n v="1"/>
    <n v="35"/>
    <n v="50"/>
    <x v="1"/>
    <n v="1"/>
    <n v="0"/>
    <n v="0"/>
    <n v="0"/>
    <n v="0"/>
    <n v="0"/>
    <n v="0"/>
    <x v="1"/>
    <x v="8"/>
    <d v="2017-05-14T00:00:00"/>
    <x v="2"/>
    <x v="1"/>
    <n v="0"/>
    <d v="1899-12-30T18:42:00"/>
    <s v="chain"/>
    <x v="18"/>
    <s v="mid"/>
    <s v="Sunday"/>
  </r>
  <r>
    <x v="0"/>
    <n v="1"/>
    <n v="1"/>
    <n v="45"/>
    <n v="50"/>
    <x v="1"/>
    <n v="1"/>
    <n v="0"/>
    <n v="0"/>
    <n v="0"/>
    <n v="0"/>
    <n v="0"/>
    <n v="0"/>
    <x v="1"/>
    <x v="2"/>
    <d v="2017-06-14T00:00:00"/>
    <x v="2"/>
    <x v="0"/>
    <n v="0"/>
    <d v="1899-12-30T19:33:00"/>
    <s v="chain"/>
    <x v="2"/>
    <s v="chain"/>
    <s v="Wednesday"/>
  </r>
  <r>
    <x v="0"/>
    <n v="2"/>
    <n v="1"/>
    <n v="177"/>
    <n v="1000"/>
    <x v="1"/>
    <n v="0"/>
    <n v="1"/>
    <n v="0"/>
    <n v="0"/>
    <n v="0"/>
    <n v="0"/>
    <n v="0"/>
    <x v="1"/>
    <x v="2"/>
    <d v="2017-06-14T00:00:00"/>
    <x v="2"/>
    <x v="0"/>
    <n v="0"/>
    <d v="1899-12-30T18:19:00"/>
    <s v="chain"/>
    <x v="2"/>
    <s v="chain"/>
    <s v="Wednesday"/>
  </r>
  <r>
    <x v="1"/>
    <n v="1"/>
    <n v="1"/>
    <n v="49"/>
    <n v="60"/>
    <x v="1"/>
    <n v="1"/>
    <n v="0"/>
    <n v="0"/>
    <n v="0"/>
    <n v="0"/>
    <n v="0"/>
    <n v="0"/>
    <x v="1"/>
    <x v="2"/>
    <d v="2017-06-14T00:00:00"/>
    <x v="2"/>
    <x v="1"/>
    <n v="0"/>
    <d v="1899-12-30T19:19:00"/>
    <s v="chain"/>
    <x v="10"/>
    <s v="high"/>
    <s v="saturday"/>
  </r>
  <r>
    <x v="7"/>
    <n v="1"/>
    <n v="1"/>
    <n v="98"/>
    <n v="98"/>
    <x v="0"/>
    <n v="0"/>
    <n v="0"/>
    <n v="0"/>
    <n v="0"/>
    <n v="0"/>
    <n v="1"/>
    <n v="0"/>
    <x v="1"/>
    <x v="2"/>
    <d v="2017-06-14T00:00:00"/>
    <x v="0"/>
    <x v="0"/>
    <n v="0"/>
    <d v="1899-12-30T08:56:00"/>
    <s v="chain"/>
    <x v="2"/>
    <s v="mid"/>
    <s v="thursday"/>
  </r>
  <r>
    <x v="1"/>
    <n v="14"/>
    <n v="3"/>
    <n v="2183"/>
    <n v="2183"/>
    <x v="0"/>
    <n v="1"/>
    <n v="1"/>
    <n v="0"/>
    <n v="0"/>
    <n v="1"/>
    <n v="0"/>
    <n v="0"/>
    <x v="1"/>
    <x v="5"/>
    <d v="2017-01-15T00:00:00"/>
    <x v="2"/>
    <x v="1"/>
    <n v="0"/>
    <d v="1899-12-30T18:16:00"/>
    <s v="chain"/>
    <x v="2"/>
    <s v="mid"/>
    <s v="Sunday"/>
  </r>
  <r>
    <x v="1"/>
    <n v="14"/>
    <n v="5"/>
    <n v="2183"/>
    <n v="2183"/>
    <x v="0"/>
    <n v="1"/>
    <n v="1"/>
    <n v="1"/>
    <n v="0"/>
    <n v="1"/>
    <n v="1"/>
    <n v="0"/>
    <x v="1"/>
    <x v="5"/>
    <d v="2017-01-15T00:00:00"/>
    <x v="2"/>
    <x v="1"/>
    <n v="0"/>
    <d v="1899-12-30T18:09:00"/>
    <s v="chain"/>
    <x v="19"/>
    <s v="mid"/>
    <s v="Sunday"/>
  </r>
  <r>
    <x v="10"/>
    <n v="1"/>
    <n v="1"/>
    <n v="235"/>
    <n v="500"/>
    <x v="1"/>
    <n v="0"/>
    <n v="0"/>
    <n v="0"/>
    <n v="1"/>
    <n v="0"/>
    <n v="0"/>
    <n v="0"/>
    <x v="1"/>
    <x v="8"/>
    <d v="2017-05-15T00:00:00"/>
    <x v="1"/>
    <x v="0"/>
    <n v="0"/>
    <d v="1899-12-30T14:06:00"/>
    <s v="small"/>
    <x v="12"/>
    <s v="mid"/>
    <s v="monday"/>
  </r>
  <r>
    <x v="1"/>
    <n v="1"/>
    <n v="1"/>
    <n v="20"/>
    <n v="50"/>
    <x v="1"/>
    <n v="0"/>
    <n v="1"/>
    <n v="0"/>
    <n v="0"/>
    <n v="0"/>
    <n v="0"/>
    <n v="0"/>
    <x v="1"/>
    <x v="8"/>
    <d v="2017-05-15T00:00:00"/>
    <x v="1"/>
    <x v="0"/>
    <n v="1"/>
    <d v="1899-12-30T14:30:00"/>
    <s v="chain"/>
    <x v="8"/>
    <s v="mid"/>
    <s v="monday"/>
  </r>
  <r>
    <x v="1"/>
    <n v="1"/>
    <n v="1"/>
    <n v="175"/>
    <n v="1000"/>
    <x v="1"/>
    <n v="0"/>
    <n v="0"/>
    <n v="0"/>
    <n v="1"/>
    <n v="0"/>
    <n v="0"/>
    <n v="0"/>
    <x v="1"/>
    <x v="2"/>
    <d v="2017-06-15T00:00:00"/>
    <x v="2"/>
    <x v="1"/>
    <n v="0"/>
    <d v="1899-12-30T22:07:00"/>
    <s v="chain"/>
    <x v="2"/>
    <s v="mid"/>
    <s v="Sunday"/>
  </r>
  <r>
    <x v="8"/>
    <n v="1"/>
    <n v="1"/>
    <n v="90"/>
    <n v="100"/>
    <x v="1"/>
    <n v="1"/>
    <n v="0"/>
    <n v="0"/>
    <n v="0"/>
    <n v="0"/>
    <n v="0"/>
    <n v="0"/>
    <x v="1"/>
    <x v="2"/>
    <d v="2017-06-15T00:00:00"/>
    <x v="1"/>
    <x v="0"/>
    <n v="0"/>
    <d v="1899-12-30T15:01:00"/>
    <s v="chain"/>
    <x v="10"/>
    <s v="high"/>
    <s v="thursday"/>
  </r>
  <r>
    <x v="1"/>
    <n v="1"/>
    <n v="1"/>
    <n v="28"/>
    <n v="28"/>
    <x v="1"/>
    <n v="0"/>
    <n v="0"/>
    <n v="1"/>
    <n v="0"/>
    <n v="0"/>
    <n v="0"/>
    <n v="0"/>
    <x v="1"/>
    <x v="2"/>
    <d v="2017-06-15T00:00:00"/>
    <x v="1"/>
    <x v="0"/>
    <n v="0"/>
    <d v="1899-12-30T12:46:00"/>
    <s v="chain"/>
    <x v="10"/>
    <s v="high"/>
    <s v="thursday"/>
  </r>
  <r>
    <x v="0"/>
    <n v="1"/>
    <n v="1"/>
    <n v="760"/>
    <n v="1000"/>
    <x v="1"/>
    <n v="1"/>
    <n v="0"/>
    <n v="0"/>
    <n v="0"/>
    <n v="0"/>
    <n v="0"/>
    <n v="0"/>
    <x v="1"/>
    <x v="2"/>
    <d v="2017-06-15T00:00:00"/>
    <x v="2"/>
    <x v="0"/>
    <n v="0"/>
    <d v="1899-12-30T18:57:00"/>
    <s v="chain"/>
    <x v="2"/>
    <s v="chain"/>
    <s v="thursday"/>
  </r>
  <r>
    <x v="0"/>
    <n v="1"/>
    <n v="1"/>
    <n v="760"/>
    <n v="1000"/>
    <x v="1"/>
    <n v="1"/>
    <n v="0"/>
    <n v="0"/>
    <n v="0"/>
    <n v="0"/>
    <n v="0"/>
    <n v="0"/>
    <x v="1"/>
    <x v="2"/>
    <d v="2017-06-15T00:00:00"/>
    <x v="2"/>
    <x v="0"/>
    <n v="0"/>
    <d v="1899-12-30T18:57:00"/>
    <s v="chain"/>
    <x v="2"/>
    <s v="chain"/>
    <s v="thursday"/>
  </r>
  <r>
    <x v="6"/>
    <n v="6"/>
    <n v="2"/>
    <n v="323"/>
    <n v="350"/>
    <x v="1"/>
    <n v="0"/>
    <n v="1"/>
    <n v="1"/>
    <n v="0"/>
    <n v="0"/>
    <n v="0"/>
    <n v="0"/>
    <x v="1"/>
    <x v="7"/>
    <d v="2017-04-16T00:00:00"/>
    <x v="1"/>
    <x v="1"/>
    <n v="0"/>
    <d v="1899-12-30T15:17:00"/>
    <s v="chain"/>
    <x v="7"/>
    <s v="mid"/>
    <s v="Sunday"/>
  </r>
  <r>
    <x v="0"/>
    <n v="1"/>
    <n v="1"/>
    <n v="46"/>
    <n v="50"/>
    <x v="1"/>
    <n v="1"/>
    <n v="0"/>
    <n v="0"/>
    <n v="0"/>
    <n v="0"/>
    <n v="0"/>
    <n v="0"/>
    <x v="1"/>
    <x v="8"/>
    <d v="2017-05-16T00:00:00"/>
    <x v="1"/>
    <x v="0"/>
    <n v="1"/>
    <d v="1899-12-30T12:48:00"/>
    <s v="chain"/>
    <x v="0"/>
    <s v="mid"/>
    <s v="tuesday"/>
  </r>
  <r>
    <x v="0"/>
    <n v="2"/>
    <n v="1"/>
    <n v="351"/>
    <n v="400"/>
    <x v="1"/>
    <n v="0"/>
    <n v="0"/>
    <n v="0"/>
    <n v="1"/>
    <n v="0"/>
    <n v="0"/>
    <n v="0"/>
    <x v="1"/>
    <x v="8"/>
    <d v="2017-05-16T00:00:00"/>
    <x v="0"/>
    <x v="0"/>
    <n v="1"/>
    <d v="1899-12-30T11:36:00"/>
    <s v="chain"/>
    <x v="0"/>
    <s v="mid"/>
    <s v="tuesday"/>
  </r>
  <r>
    <x v="0"/>
    <n v="1"/>
    <n v="1"/>
    <n v="95"/>
    <n v="95"/>
    <x v="1"/>
    <n v="1"/>
    <n v="0"/>
    <n v="0"/>
    <n v="0"/>
    <n v="0"/>
    <n v="0"/>
    <n v="0"/>
    <x v="1"/>
    <x v="8"/>
    <d v="2017-05-16T00:00:00"/>
    <x v="2"/>
    <x v="0"/>
    <n v="1"/>
    <d v="1899-12-30T18:31:00"/>
    <s v="chain"/>
    <x v="0"/>
    <s v="mid"/>
    <s v="tuesday"/>
  </r>
  <r>
    <x v="0"/>
    <n v="1"/>
    <n v="1"/>
    <n v="95"/>
    <n v="95"/>
    <x v="1"/>
    <n v="1"/>
    <n v="0"/>
    <n v="0"/>
    <n v="0"/>
    <n v="0"/>
    <n v="0"/>
    <n v="0"/>
    <x v="1"/>
    <x v="8"/>
    <d v="2017-05-16T00:00:00"/>
    <x v="2"/>
    <x v="0"/>
    <n v="0"/>
    <d v="1899-12-30T18:31:00"/>
    <s v="chain"/>
    <x v="2"/>
    <s v="chain"/>
    <s v="tuesday"/>
  </r>
  <r>
    <x v="0"/>
    <n v="2"/>
    <n v="1"/>
    <n v="351"/>
    <n v="400"/>
    <x v="1"/>
    <n v="0"/>
    <n v="0"/>
    <n v="0"/>
    <n v="1"/>
    <n v="0"/>
    <n v="0"/>
    <n v="0"/>
    <x v="1"/>
    <x v="8"/>
    <d v="2017-05-16T00:00:00"/>
    <x v="0"/>
    <x v="0"/>
    <n v="0"/>
    <d v="1899-12-30T11:36:00"/>
    <s v="chain"/>
    <x v="13"/>
    <s v="chain"/>
    <s v="tuesday"/>
  </r>
  <r>
    <x v="1"/>
    <n v="1"/>
    <n v="1"/>
    <n v="46.05"/>
    <n v="50"/>
    <x v="1"/>
    <n v="1"/>
    <n v="0"/>
    <n v="0"/>
    <n v="0"/>
    <n v="0"/>
    <n v="0"/>
    <n v="0"/>
    <x v="1"/>
    <x v="8"/>
    <d v="2017-05-16T00:00:00"/>
    <x v="1"/>
    <x v="0"/>
    <n v="0"/>
    <d v="1899-12-30T12:48:00"/>
    <s v="chain"/>
    <x v="18"/>
    <s v="mid"/>
    <s v="tuesday"/>
  </r>
  <r>
    <x v="12"/>
    <n v="1"/>
    <n v="1"/>
    <n v="800"/>
    <n v="2000"/>
    <x v="1"/>
    <n v="0"/>
    <n v="0"/>
    <n v="1"/>
    <n v="0"/>
    <n v="0"/>
    <n v="0"/>
    <n v="0"/>
    <x v="1"/>
    <x v="2"/>
    <d v="2017-06-16T00:00:00"/>
    <x v="2"/>
    <x v="0"/>
    <n v="1"/>
    <d v="1899-12-30T19:15:00"/>
    <s v="small"/>
    <x v="10"/>
    <s v="high"/>
    <s v="friday"/>
  </r>
  <r>
    <x v="1"/>
    <n v="1"/>
    <n v="1"/>
    <n v="75"/>
    <n v="100"/>
    <x v="1"/>
    <n v="1"/>
    <n v="0"/>
    <n v="0"/>
    <n v="0"/>
    <n v="0"/>
    <n v="0"/>
    <n v="0"/>
    <x v="1"/>
    <x v="2"/>
    <d v="2017-06-16T00:00:00"/>
    <x v="1"/>
    <x v="0"/>
    <n v="0"/>
    <d v="1899-12-30T14:15:00"/>
    <s v="chain"/>
    <x v="10"/>
    <s v="high"/>
    <s v="monday"/>
  </r>
  <r>
    <x v="1"/>
    <n v="1"/>
    <n v="1"/>
    <n v="50"/>
    <n v="100"/>
    <x v="1"/>
    <n v="0"/>
    <n v="0"/>
    <n v="0"/>
    <n v="0"/>
    <n v="0"/>
    <n v="1"/>
    <n v="0"/>
    <x v="1"/>
    <x v="2"/>
    <d v="2017-06-16T00:00:00"/>
    <x v="1"/>
    <x v="0"/>
    <n v="0"/>
    <d v="1899-12-30T16:24:00"/>
    <s v="chain"/>
    <x v="10"/>
    <s v="high"/>
    <s v="friday"/>
  </r>
  <r>
    <x v="1"/>
    <n v="1"/>
    <n v="1"/>
    <n v="99"/>
    <n v="100"/>
    <x v="1"/>
    <n v="0"/>
    <n v="0"/>
    <n v="1"/>
    <n v="0"/>
    <n v="0"/>
    <n v="0"/>
    <n v="0"/>
    <x v="1"/>
    <x v="2"/>
    <d v="2017-06-16T00:00:00"/>
    <x v="0"/>
    <x v="0"/>
    <n v="0"/>
    <d v="1899-12-30T09:36:00"/>
    <s v="chain"/>
    <x v="10"/>
    <s v="high"/>
    <s v="friday"/>
  </r>
  <r>
    <x v="0"/>
    <n v="2"/>
    <n v="1"/>
    <n v="50"/>
    <n v="50"/>
    <x v="1"/>
    <n v="0"/>
    <n v="1"/>
    <n v="0"/>
    <n v="0"/>
    <n v="0"/>
    <n v="0"/>
    <n v="0"/>
    <x v="1"/>
    <x v="2"/>
    <d v="2017-06-16T00:00:00"/>
    <x v="0"/>
    <x v="0"/>
    <n v="0"/>
    <d v="1899-12-30T08:43:00"/>
    <s v="chain"/>
    <x v="2"/>
    <s v="chain"/>
    <s v="friday"/>
  </r>
  <r>
    <x v="1"/>
    <n v="3"/>
    <n v="2"/>
    <n v="129"/>
    <n v="150"/>
    <x v="1"/>
    <n v="1"/>
    <n v="0"/>
    <n v="0"/>
    <n v="0"/>
    <n v="0"/>
    <n v="1"/>
    <n v="0"/>
    <x v="1"/>
    <x v="2"/>
    <d v="2017-06-16T00:00:00"/>
    <x v="2"/>
    <x v="0"/>
    <n v="0"/>
    <d v="1899-12-30T04:17:00"/>
    <s v="chain"/>
    <x v="2"/>
    <s v="mid"/>
    <s v="friday"/>
  </r>
  <r>
    <x v="10"/>
    <n v="7"/>
    <n v="3"/>
    <n v="1175"/>
    <n v="1175"/>
    <x v="1"/>
    <n v="1"/>
    <n v="0"/>
    <n v="1"/>
    <n v="0"/>
    <n v="1"/>
    <n v="0"/>
    <n v="0"/>
    <x v="1"/>
    <x v="3"/>
    <d v="2017-07-16T00:00:00"/>
    <x v="2"/>
    <x v="1"/>
    <n v="0"/>
    <d v="1899-12-30T19:08:00"/>
    <s v="small"/>
    <x v="12"/>
    <s v="mid"/>
    <s v="saturday"/>
  </r>
  <r>
    <x v="11"/>
    <n v="4"/>
    <n v="4"/>
    <n v="343"/>
    <n v="500"/>
    <x v="1"/>
    <n v="0"/>
    <n v="1"/>
    <n v="1"/>
    <n v="1"/>
    <n v="0"/>
    <n v="1"/>
    <n v="0"/>
    <x v="1"/>
    <x v="10"/>
    <d v="2017-10-16T00:00:00"/>
    <x v="1"/>
    <x v="0"/>
    <n v="0"/>
    <d v="1899-12-30T14:13:00"/>
    <s v="chain"/>
    <x v="11"/>
    <s v="mid"/>
    <s v="monday"/>
  </r>
  <r>
    <x v="1"/>
    <n v="9"/>
    <n v="2"/>
    <n v="907"/>
    <n v="1000"/>
    <x v="1"/>
    <n v="1"/>
    <n v="1"/>
    <n v="1"/>
    <n v="1"/>
    <n v="1"/>
    <n v="0"/>
    <n v="0"/>
    <x v="1"/>
    <x v="8"/>
    <d v="2017-05-17T00:00:00"/>
    <x v="2"/>
    <x v="0"/>
    <n v="0"/>
    <d v="1899-12-30T20:27:00"/>
    <s v="chain"/>
    <x v="18"/>
    <s v="mid"/>
    <s v="Wednesday"/>
  </r>
  <r>
    <x v="1"/>
    <n v="2"/>
    <n v="2"/>
    <n v="239"/>
    <n v="500"/>
    <x v="1"/>
    <n v="1"/>
    <n v="0"/>
    <n v="1"/>
    <n v="0"/>
    <n v="0"/>
    <n v="0"/>
    <n v="0"/>
    <x v="1"/>
    <x v="8"/>
    <d v="2017-05-17T00:00:00"/>
    <x v="2"/>
    <x v="0"/>
    <n v="0"/>
    <d v="1899-12-30T18:14:00"/>
    <s v="chain"/>
    <x v="18"/>
    <s v="mid"/>
    <s v="Wednesday"/>
  </r>
  <r>
    <x v="13"/>
    <n v="1"/>
    <n v="1"/>
    <n v="45"/>
    <n v="100"/>
    <x v="1"/>
    <n v="0"/>
    <n v="0"/>
    <n v="0"/>
    <n v="1"/>
    <n v="0"/>
    <n v="0"/>
    <n v="0"/>
    <x v="1"/>
    <x v="8"/>
    <d v="2017-05-17T00:00:00"/>
    <x v="1"/>
    <x v="0"/>
    <n v="0"/>
    <d v="1899-12-30T14:37:00"/>
    <s v="small"/>
    <x v="0"/>
    <s v="mid"/>
    <s v="Wednesday"/>
  </r>
  <r>
    <x v="0"/>
    <n v="2"/>
    <n v="1"/>
    <n v="180"/>
    <n v="500"/>
    <x v="1"/>
    <n v="1"/>
    <n v="0"/>
    <n v="0"/>
    <n v="0"/>
    <n v="0"/>
    <n v="0"/>
    <n v="0"/>
    <x v="1"/>
    <x v="8"/>
    <d v="2017-05-17T00:00:00"/>
    <x v="0"/>
    <x v="1"/>
    <n v="0"/>
    <d v="1899-12-30T11:52:00"/>
    <s v="chain"/>
    <x v="2"/>
    <s v="mid"/>
    <s v="saturday"/>
  </r>
  <r>
    <x v="8"/>
    <n v="2"/>
    <n v="2"/>
    <n v="166"/>
    <n v="200"/>
    <x v="1"/>
    <n v="1"/>
    <n v="0"/>
    <n v="0"/>
    <n v="1"/>
    <n v="0"/>
    <n v="0"/>
    <n v="0"/>
    <x v="1"/>
    <x v="8"/>
    <d v="2017-05-17T00:00:00"/>
    <x v="1"/>
    <x v="0"/>
    <n v="1"/>
    <d v="1899-12-30T14:48:00"/>
    <s v="chain"/>
    <x v="16"/>
    <s v="high"/>
    <s v="Wednesday"/>
  </r>
  <r>
    <x v="1"/>
    <n v="2"/>
    <n v="1"/>
    <n v="239"/>
    <n v="500"/>
    <x v="1"/>
    <n v="0"/>
    <n v="0"/>
    <n v="1"/>
    <n v="0"/>
    <n v="0"/>
    <n v="0"/>
    <n v="0"/>
    <x v="1"/>
    <x v="8"/>
    <d v="2017-05-17T00:00:00"/>
    <x v="2"/>
    <x v="0"/>
    <n v="0"/>
    <d v="1899-12-30T18:14:00"/>
    <s v="chain"/>
    <x v="18"/>
    <s v="mid"/>
    <s v="Wednesday"/>
  </r>
  <r>
    <x v="14"/>
    <n v="1"/>
    <n v="1"/>
    <n v="45"/>
    <n v="100"/>
    <x v="1"/>
    <n v="0"/>
    <n v="0"/>
    <n v="0"/>
    <n v="1"/>
    <n v="0"/>
    <n v="0"/>
    <n v="0"/>
    <x v="1"/>
    <x v="8"/>
    <d v="2017-05-17T00:00:00"/>
    <x v="1"/>
    <x v="0"/>
    <n v="0"/>
    <d v="1899-12-30T14:37:00"/>
    <s v="small"/>
    <x v="20"/>
    <s v="mid"/>
    <s v="Wednesday"/>
  </r>
  <r>
    <x v="0"/>
    <n v="2"/>
    <n v="1"/>
    <n v="193"/>
    <n v="200"/>
    <x v="1"/>
    <n v="1"/>
    <n v="0"/>
    <n v="0"/>
    <n v="0"/>
    <n v="0"/>
    <n v="0"/>
    <n v="0"/>
    <x v="0"/>
    <x v="2"/>
    <d v="2016-06-17T00:00:00"/>
    <x v="1"/>
    <x v="1"/>
    <n v="0"/>
    <d v="1899-12-30T12:07:00"/>
    <s v="chain"/>
    <x v="2"/>
    <s v="chain"/>
    <s v="Sunday"/>
  </r>
  <r>
    <x v="10"/>
    <n v="4"/>
    <n v="2"/>
    <n v="310"/>
    <n v="1000"/>
    <x v="1"/>
    <n v="1"/>
    <n v="0"/>
    <n v="0"/>
    <n v="0"/>
    <n v="0"/>
    <n v="1"/>
    <n v="0"/>
    <x v="1"/>
    <x v="2"/>
    <d v="2017-06-17T00:00:00"/>
    <x v="1"/>
    <x v="1"/>
    <n v="0"/>
    <d v="1899-12-30T13:50:00"/>
    <s v="small"/>
    <x v="12"/>
    <s v="mid"/>
    <s v="saturday"/>
  </r>
  <r>
    <x v="1"/>
    <n v="1"/>
    <n v="1"/>
    <n v="90"/>
    <n v="1000"/>
    <x v="1"/>
    <n v="0"/>
    <n v="0"/>
    <n v="0"/>
    <n v="0"/>
    <n v="0"/>
    <n v="1"/>
    <n v="0"/>
    <x v="1"/>
    <x v="2"/>
    <d v="2017-06-17T00:00:00"/>
    <x v="0"/>
    <x v="1"/>
    <n v="0"/>
    <d v="1899-12-30T09:56:00"/>
    <s v="chain"/>
    <x v="10"/>
    <s v="high"/>
    <s v="saturday"/>
  </r>
  <r>
    <x v="0"/>
    <n v="1"/>
    <n v="1"/>
    <n v="26"/>
    <n v="50"/>
    <x v="1"/>
    <n v="0"/>
    <n v="0"/>
    <n v="1"/>
    <n v="0"/>
    <n v="0"/>
    <n v="0"/>
    <n v="0"/>
    <x v="1"/>
    <x v="2"/>
    <d v="2017-06-17T00:00:00"/>
    <x v="1"/>
    <x v="1"/>
    <n v="0"/>
    <d v="1899-12-30T12:07:00"/>
    <s v="chain"/>
    <x v="2"/>
    <s v="chain"/>
    <s v="Sunday"/>
  </r>
  <r>
    <x v="0"/>
    <n v="1"/>
    <n v="1"/>
    <n v="90"/>
    <n v="500"/>
    <x v="1"/>
    <n v="1"/>
    <n v="0"/>
    <n v="0"/>
    <n v="0"/>
    <n v="0"/>
    <n v="0"/>
    <n v="0"/>
    <x v="1"/>
    <x v="2"/>
    <d v="2017-06-17T00:00:00"/>
    <x v="0"/>
    <x v="1"/>
    <n v="0"/>
    <d v="1899-12-30T11:57:00"/>
    <s v="chain"/>
    <x v="2"/>
    <s v="chain"/>
    <s v="Sunday"/>
  </r>
  <r>
    <x v="1"/>
    <n v="2"/>
    <n v="1"/>
    <n v="162"/>
    <n v="1000"/>
    <x v="1"/>
    <n v="0"/>
    <n v="0"/>
    <n v="1"/>
    <n v="0"/>
    <n v="0"/>
    <n v="0"/>
    <n v="0"/>
    <x v="1"/>
    <x v="2"/>
    <d v="2017-06-17T00:00:00"/>
    <x v="0"/>
    <x v="1"/>
    <n v="0"/>
    <d v="1899-12-30T11:10:00"/>
    <s v="chain"/>
    <x v="2"/>
    <s v="mid"/>
    <s v="saturday"/>
  </r>
  <r>
    <x v="1"/>
    <n v="4"/>
    <n v="2"/>
    <n v="164"/>
    <n v="200"/>
    <x v="1"/>
    <n v="0"/>
    <n v="1"/>
    <n v="1"/>
    <n v="0"/>
    <n v="0"/>
    <n v="0"/>
    <n v="0"/>
    <x v="1"/>
    <x v="2"/>
    <d v="2017-06-17T00:00:00"/>
    <x v="0"/>
    <x v="1"/>
    <n v="0"/>
    <d v="1899-12-30T11:00:00"/>
    <s v="chain"/>
    <x v="10"/>
    <s v="high"/>
    <s v="saturday"/>
  </r>
  <r>
    <x v="0"/>
    <n v="3"/>
    <n v="3"/>
    <n v="395"/>
    <n v="395"/>
    <x v="0"/>
    <n v="0"/>
    <n v="1"/>
    <n v="1"/>
    <n v="0"/>
    <n v="1"/>
    <n v="0"/>
    <n v="0"/>
    <x v="1"/>
    <x v="2"/>
    <d v="2017-06-17T00:00:00"/>
    <x v="2"/>
    <x v="1"/>
    <n v="0"/>
    <d v="1899-12-30T18:23:00"/>
    <s v="chain"/>
    <x v="2"/>
    <s v="chain"/>
    <s v="saturday"/>
  </r>
  <r>
    <x v="3"/>
    <n v="2"/>
    <n v="1"/>
    <n v="160"/>
    <n v="200"/>
    <x v="1"/>
    <n v="0"/>
    <n v="1"/>
    <n v="0"/>
    <n v="0"/>
    <n v="0"/>
    <n v="0"/>
    <n v="0"/>
    <x v="1"/>
    <x v="2"/>
    <d v="2017-06-17T00:00:00"/>
    <x v="0"/>
    <x v="1"/>
    <n v="0"/>
    <d v="1899-12-30T10:58:00"/>
    <s v="chain"/>
    <x v="2"/>
    <s v="chain"/>
    <s v="saturday"/>
  </r>
  <r>
    <x v="3"/>
    <n v="3"/>
    <n v="1"/>
    <n v="342"/>
    <n v="500"/>
    <x v="1"/>
    <n v="1"/>
    <n v="0"/>
    <n v="0"/>
    <n v="0"/>
    <n v="0"/>
    <n v="0"/>
    <n v="0"/>
    <x v="1"/>
    <x v="2"/>
    <d v="2017-06-17T00:00:00"/>
    <x v="1"/>
    <x v="1"/>
    <n v="0"/>
    <d v="1899-12-30T16:30:00"/>
    <s v="chain"/>
    <x v="2"/>
    <s v="chain"/>
    <s v="saturday"/>
  </r>
  <r>
    <x v="1"/>
    <n v="5"/>
    <n v="4"/>
    <n v="424"/>
    <n v="424"/>
    <x v="0"/>
    <n v="0"/>
    <n v="1"/>
    <n v="1"/>
    <n v="0"/>
    <n v="1"/>
    <n v="1"/>
    <n v="0"/>
    <x v="1"/>
    <x v="2"/>
    <d v="2017-06-17T00:00:00"/>
    <x v="1"/>
    <x v="1"/>
    <n v="0"/>
    <d v="1899-12-30T17:08:00"/>
    <s v="chain"/>
    <x v="10"/>
    <s v="high"/>
    <s v="saturday"/>
  </r>
  <r>
    <x v="1"/>
    <n v="1"/>
    <n v="1"/>
    <n v="71"/>
    <n v="500"/>
    <x v="1"/>
    <n v="1"/>
    <n v="0"/>
    <n v="0"/>
    <n v="0"/>
    <n v="0"/>
    <n v="0"/>
    <n v="0"/>
    <x v="1"/>
    <x v="2"/>
    <d v="2017-06-17T00:00:00"/>
    <x v="2"/>
    <x v="1"/>
    <n v="0"/>
    <d v="1899-12-30T00:02:00"/>
    <s v="chain"/>
    <x v="2"/>
    <s v="mid"/>
    <s v="saturday"/>
  </r>
  <r>
    <x v="0"/>
    <n v="2"/>
    <n v="1"/>
    <n v="110"/>
    <n v="200"/>
    <x v="1"/>
    <n v="0"/>
    <n v="0"/>
    <n v="1"/>
    <n v="0"/>
    <n v="0"/>
    <n v="0"/>
    <n v="0"/>
    <x v="1"/>
    <x v="2"/>
    <d v="2017-06-17T00:00:00"/>
    <x v="2"/>
    <x v="1"/>
    <n v="0"/>
    <d v="1899-12-30T18:27:00"/>
    <s v="chain"/>
    <x v="2"/>
    <s v="chain"/>
    <s v="saturday"/>
  </r>
  <r>
    <x v="1"/>
    <n v="2"/>
    <n v="2"/>
    <n v="516"/>
    <n v="516"/>
    <x v="0"/>
    <n v="1"/>
    <n v="0"/>
    <n v="1"/>
    <n v="0"/>
    <n v="0"/>
    <n v="0"/>
    <n v="0"/>
    <x v="1"/>
    <x v="3"/>
    <d v="2017-07-17T00:00:00"/>
    <x v="2"/>
    <x v="0"/>
    <n v="1"/>
    <d v="1899-12-30T20:58:00"/>
    <s v="chain"/>
    <x v="8"/>
    <s v="mid"/>
    <s v="thursday"/>
  </r>
  <r>
    <x v="1"/>
    <n v="1"/>
    <n v="1"/>
    <n v="55"/>
    <n v="60"/>
    <x v="1"/>
    <n v="0"/>
    <n v="0"/>
    <n v="1"/>
    <n v="0"/>
    <n v="0"/>
    <n v="0"/>
    <n v="0"/>
    <x v="1"/>
    <x v="3"/>
    <d v="2017-07-17T00:00:00"/>
    <x v="0"/>
    <x v="0"/>
    <n v="0"/>
    <d v="1899-12-30T11:26:00"/>
    <s v="chain"/>
    <x v="2"/>
    <s v="mid"/>
    <s v="monday"/>
  </r>
  <r>
    <x v="0"/>
    <n v="2"/>
    <n v="2"/>
    <n v="165"/>
    <n v="170"/>
    <x v="1"/>
    <n v="0"/>
    <n v="0"/>
    <n v="0"/>
    <n v="1"/>
    <n v="0"/>
    <n v="1"/>
    <n v="0"/>
    <x v="1"/>
    <x v="8"/>
    <d v="2017-05-23T00:00:00"/>
    <x v="1"/>
    <x v="1"/>
    <n v="0"/>
    <d v="1899-12-30T17:27:00"/>
    <s v="chain"/>
    <x v="2"/>
    <s v="chain"/>
    <s v="saturday"/>
  </r>
  <r>
    <x v="0"/>
    <n v="5"/>
    <n v="3"/>
    <n v="220"/>
    <n v="300"/>
    <x v="1"/>
    <n v="1"/>
    <n v="1"/>
    <n v="1"/>
    <n v="0"/>
    <n v="0"/>
    <n v="0"/>
    <n v="0"/>
    <x v="1"/>
    <x v="8"/>
    <d v="2017-05-18T00:00:00"/>
    <x v="0"/>
    <x v="0"/>
    <n v="1"/>
    <d v="1899-12-30T10:58:00"/>
    <s v="chain"/>
    <x v="0"/>
    <s v="mid"/>
    <s v="thursday"/>
  </r>
  <r>
    <x v="0"/>
    <n v="5"/>
    <n v="2"/>
    <n v="220"/>
    <n v="300"/>
    <x v="1"/>
    <n v="0"/>
    <n v="1"/>
    <n v="1"/>
    <n v="0"/>
    <n v="0"/>
    <n v="0"/>
    <n v="0"/>
    <x v="1"/>
    <x v="8"/>
    <d v="2017-05-18T00:00:00"/>
    <x v="0"/>
    <x v="0"/>
    <n v="0"/>
    <d v="1899-12-30T10:43:00"/>
    <s v="chain"/>
    <x v="0"/>
    <s v="chain"/>
    <s v="thursday"/>
  </r>
  <r>
    <x v="0"/>
    <n v="22"/>
    <n v="5"/>
    <n v="3834"/>
    <n v="4000"/>
    <x v="1"/>
    <n v="1"/>
    <n v="1"/>
    <n v="1"/>
    <n v="1"/>
    <n v="1"/>
    <n v="0"/>
    <n v="0"/>
    <x v="1"/>
    <x v="2"/>
    <d v="2017-06-18T00:00:00"/>
    <x v="0"/>
    <x v="1"/>
    <n v="0"/>
    <d v="1899-12-30T10:09:00"/>
    <s v="chain"/>
    <x v="21"/>
    <s v="chain"/>
    <s v="Sunday"/>
  </r>
  <r>
    <x v="0"/>
    <n v="1"/>
    <n v="1"/>
    <n v="24"/>
    <n v="30"/>
    <x v="1"/>
    <n v="0"/>
    <n v="0"/>
    <n v="1"/>
    <n v="0"/>
    <n v="0"/>
    <n v="0"/>
    <n v="0"/>
    <x v="1"/>
    <x v="2"/>
    <d v="2017-06-18T00:00:00"/>
    <x v="1"/>
    <x v="1"/>
    <n v="0"/>
    <d v="1899-12-30T17:36:00"/>
    <s v="chain"/>
    <x v="2"/>
    <s v="chain"/>
    <s v="Sunday"/>
  </r>
  <r>
    <x v="0"/>
    <n v="2"/>
    <n v="2"/>
    <n v="220"/>
    <n v="250"/>
    <x v="1"/>
    <n v="1"/>
    <n v="0"/>
    <n v="1"/>
    <n v="0"/>
    <n v="0"/>
    <n v="0"/>
    <n v="0"/>
    <x v="1"/>
    <x v="2"/>
    <d v="2017-06-18T00:00:00"/>
    <x v="1"/>
    <x v="1"/>
    <n v="0"/>
    <d v="1899-12-30T14:54:00"/>
    <s v="chain"/>
    <x v="21"/>
    <s v="chain"/>
    <s v="Sunday"/>
  </r>
  <r>
    <x v="0"/>
    <n v="22"/>
    <n v="5"/>
    <n v="3834"/>
    <n v="4000"/>
    <x v="1"/>
    <n v="1"/>
    <n v="1"/>
    <n v="1"/>
    <n v="1"/>
    <n v="1"/>
    <n v="0"/>
    <n v="0"/>
    <x v="1"/>
    <x v="2"/>
    <d v="2017-06-18T00:00:00"/>
    <x v="0"/>
    <x v="1"/>
    <n v="0"/>
    <d v="1899-12-30T10:09:00"/>
    <s v="chain"/>
    <x v="21"/>
    <s v="chain"/>
    <s v="Sunday"/>
  </r>
  <r>
    <x v="1"/>
    <n v="2"/>
    <n v="1"/>
    <n v="360"/>
    <n v="500"/>
    <x v="1"/>
    <n v="0"/>
    <n v="1"/>
    <n v="0"/>
    <n v="0"/>
    <n v="1"/>
    <n v="0"/>
    <n v="0"/>
    <x v="1"/>
    <x v="5"/>
    <d v="2017-01-19T00:00:00"/>
    <x v="2"/>
    <x v="0"/>
    <n v="0"/>
    <d v="1899-12-30T22:41:00"/>
    <s v="chain"/>
    <x v="2"/>
    <s v="mid"/>
    <s v="thursday"/>
  </r>
  <r>
    <x v="1"/>
    <n v="13"/>
    <n v="2"/>
    <n v="2657"/>
    <n v="3000"/>
    <x v="1"/>
    <n v="1"/>
    <n v="1"/>
    <n v="0"/>
    <n v="0"/>
    <n v="0"/>
    <n v="0"/>
    <n v="0"/>
    <x v="1"/>
    <x v="5"/>
    <d v="2017-01-19T00:00:00"/>
    <x v="2"/>
    <x v="0"/>
    <n v="1"/>
    <d v="1899-12-30T20:53:00"/>
    <s v="chain"/>
    <x v="1"/>
    <s v="high"/>
    <s v="thursday"/>
  </r>
  <r>
    <x v="1"/>
    <n v="13"/>
    <n v="3"/>
    <n v="2657"/>
    <n v="3000"/>
    <x v="1"/>
    <n v="1"/>
    <n v="1"/>
    <n v="0"/>
    <n v="0"/>
    <n v="1"/>
    <n v="0"/>
    <n v="0"/>
    <x v="1"/>
    <x v="5"/>
    <d v="2017-01-19T00:00:00"/>
    <x v="2"/>
    <x v="0"/>
    <n v="1"/>
    <d v="1899-12-30T20:51:00"/>
    <s v="chain"/>
    <x v="8"/>
    <s v="mid"/>
    <s v="thursday"/>
  </r>
  <r>
    <x v="1"/>
    <n v="1"/>
    <n v="1"/>
    <n v="95"/>
    <n v="100"/>
    <x v="1"/>
    <n v="0"/>
    <n v="0"/>
    <n v="1"/>
    <n v="0"/>
    <n v="0"/>
    <n v="0"/>
    <n v="0"/>
    <x v="1"/>
    <x v="8"/>
    <d v="2017-05-19T00:00:00"/>
    <x v="2"/>
    <x v="0"/>
    <n v="0"/>
    <d v="1899-12-30T20:10:00"/>
    <s v="chain"/>
    <x v="18"/>
    <s v="mid"/>
    <s v="friday"/>
  </r>
  <r>
    <x v="1"/>
    <n v="1"/>
    <n v="1"/>
    <n v="58"/>
    <n v="70"/>
    <x v="1"/>
    <n v="0"/>
    <n v="0"/>
    <n v="1"/>
    <n v="0"/>
    <n v="0"/>
    <n v="0"/>
    <n v="0"/>
    <x v="1"/>
    <x v="8"/>
    <d v="2017-05-19T00:00:00"/>
    <x v="1"/>
    <x v="0"/>
    <n v="0"/>
    <d v="1899-12-30T15:16:00"/>
    <s v="chain"/>
    <x v="18"/>
    <s v="mid"/>
    <s v="friday"/>
  </r>
  <r>
    <x v="1"/>
    <n v="2"/>
    <n v="1"/>
    <n v="253"/>
    <n v="1000"/>
    <x v="1"/>
    <n v="1"/>
    <n v="0"/>
    <n v="0"/>
    <n v="0"/>
    <n v="0"/>
    <n v="0"/>
    <n v="0"/>
    <x v="1"/>
    <x v="8"/>
    <d v="2017-05-19T00:00:00"/>
    <x v="1"/>
    <x v="0"/>
    <n v="0"/>
    <d v="1899-12-30T15:50:00"/>
    <s v="chain"/>
    <x v="18"/>
    <s v="mid"/>
    <s v="friday"/>
  </r>
  <r>
    <x v="1"/>
    <n v="3"/>
    <n v="2"/>
    <n v="345"/>
    <n v="400"/>
    <x v="1"/>
    <n v="1"/>
    <n v="1"/>
    <n v="1"/>
    <n v="0"/>
    <n v="0"/>
    <n v="0"/>
    <n v="0"/>
    <x v="1"/>
    <x v="8"/>
    <d v="2017-05-19T00:00:00"/>
    <x v="2"/>
    <x v="0"/>
    <n v="0"/>
    <d v="1899-12-30T19:42:00"/>
    <s v="chain"/>
    <x v="18"/>
    <s v="mid"/>
    <s v="friday"/>
  </r>
  <r>
    <x v="0"/>
    <n v="3"/>
    <n v="1"/>
    <n v="720"/>
    <n v="1000"/>
    <x v="1"/>
    <n v="0"/>
    <n v="0"/>
    <n v="0"/>
    <n v="0"/>
    <n v="1"/>
    <n v="1"/>
    <n v="0"/>
    <x v="1"/>
    <x v="8"/>
    <d v="2017-05-19T00:00:00"/>
    <x v="1"/>
    <x v="0"/>
    <n v="1"/>
    <d v="1899-12-30T12:06:00"/>
    <s v="chain"/>
    <x v="0"/>
    <s v="mid"/>
    <s v="friday"/>
  </r>
  <r>
    <x v="13"/>
    <n v="1"/>
    <n v="1"/>
    <n v="120"/>
    <n v="500"/>
    <x v="1"/>
    <n v="0"/>
    <n v="0"/>
    <n v="0"/>
    <n v="0"/>
    <n v="0"/>
    <n v="1"/>
    <n v="0"/>
    <x v="1"/>
    <x v="8"/>
    <d v="2017-05-19T00:00:00"/>
    <x v="1"/>
    <x v="0"/>
    <n v="0"/>
    <d v="1899-12-30T16:09:00"/>
    <s v="small"/>
    <x v="0"/>
    <s v="mid"/>
    <s v="friday"/>
  </r>
  <r>
    <x v="13"/>
    <n v="1"/>
    <n v="1"/>
    <n v="1900"/>
    <n v="2000"/>
    <x v="1"/>
    <n v="0"/>
    <n v="0"/>
    <n v="0"/>
    <n v="1"/>
    <n v="1"/>
    <n v="0"/>
    <n v="0"/>
    <x v="1"/>
    <x v="8"/>
    <d v="2017-05-19T00:00:00"/>
    <x v="1"/>
    <x v="0"/>
    <n v="0"/>
    <d v="1899-12-30T16:09:00"/>
    <s v="small"/>
    <x v="0"/>
    <s v="mid"/>
    <s v="friday"/>
  </r>
  <r>
    <x v="1"/>
    <n v="1"/>
    <n v="1"/>
    <n v="90"/>
    <n v="100"/>
    <x v="1"/>
    <n v="1"/>
    <n v="0"/>
    <n v="0"/>
    <n v="0"/>
    <n v="0"/>
    <n v="0"/>
    <n v="0"/>
    <x v="1"/>
    <x v="8"/>
    <d v="2017-05-19T00:00:00"/>
    <x v="1"/>
    <x v="0"/>
    <n v="0"/>
    <d v="1899-12-30T15:22:00"/>
    <s v="chain"/>
    <x v="18"/>
    <s v="mid"/>
    <s v="friday"/>
  </r>
  <r>
    <x v="0"/>
    <n v="3"/>
    <n v="1"/>
    <n v="720"/>
    <n v="1000"/>
    <x v="1"/>
    <n v="0"/>
    <n v="0"/>
    <n v="0"/>
    <n v="0"/>
    <n v="0"/>
    <n v="1"/>
    <n v="0"/>
    <x v="1"/>
    <x v="8"/>
    <d v="2017-05-19T00:00:00"/>
    <x v="1"/>
    <x v="0"/>
    <n v="0"/>
    <d v="1899-12-30T12:06:00"/>
    <s v="chain"/>
    <x v="0"/>
    <s v="chain"/>
    <s v="friday"/>
  </r>
  <r>
    <x v="1"/>
    <n v="3"/>
    <n v="2"/>
    <n v="345"/>
    <n v="400"/>
    <x v="1"/>
    <n v="0"/>
    <n v="1"/>
    <n v="1"/>
    <n v="0"/>
    <n v="0"/>
    <n v="0"/>
    <n v="0"/>
    <x v="1"/>
    <x v="8"/>
    <d v="2017-05-19T00:00:00"/>
    <x v="2"/>
    <x v="0"/>
    <n v="0"/>
    <d v="1899-12-30T19:42:00"/>
    <s v="chain"/>
    <x v="18"/>
    <s v="mid"/>
    <s v="friday"/>
  </r>
  <r>
    <x v="1"/>
    <n v="2"/>
    <n v="2"/>
    <n v="253"/>
    <n v="1000"/>
    <x v="1"/>
    <n v="1"/>
    <n v="0"/>
    <n v="0"/>
    <n v="1"/>
    <n v="0"/>
    <n v="0"/>
    <n v="0"/>
    <x v="1"/>
    <x v="8"/>
    <d v="2017-05-19T00:00:00"/>
    <x v="1"/>
    <x v="0"/>
    <n v="0"/>
    <d v="1899-12-30T15:50:00"/>
    <s v="chain"/>
    <x v="18"/>
    <s v="mid"/>
    <s v="friday"/>
  </r>
  <r>
    <x v="1"/>
    <n v="4"/>
    <n v="1"/>
    <n v="504"/>
    <n v="1000"/>
    <x v="1"/>
    <n v="1"/>
    <n v="0"/>
    <n v="0"/>
    <n v="0"/>
    <n v="0"/>
    <n v="0"/>
    <n v="0"/>
    <x v="1"/>
    <x v="8"/>
    <d v="2017-05-19T00:00:00"/>
    <x v="1"/>
    <x v="0"/>
    <n v="0"/>
    <d v="1899-12-30T16:49:00"/>
    <s v="chain"/>
    <x v="18"/>
    <s v="mid"/>
    <s v="friday"/>
  </r>
  <r>
    <x v="14"/>
    <n v="1"/>
    <n v="1"/>
    <n v="120"/>
    <n v="500"/>
    <x v="1"/>
    <n v="0"/>
    <n v="0"/>
    <n v="0"/>
    <n v="0"/>
    <n v="0"/>
    <n v="1"/>
    <n v="0"/>
    <x v="1"/>
    <x v="8"/>
    <d v="2017-05-19T00:00:00"/>
    <x v="1"/>
    <x v="0"/>
    <n v="0"/>
    <d v="1899-12-30T16:09:00"/>
    <s v="small"/>
    <x v="20"/>
    <s v="mid"/>
    <s v="friday"/>
  </r>
  <r>
    <x v="1"/>
    <n v="1"/>
    <n v="1"/>
    <n v="60"/>
    <n v="60"/>
    <x v="1"/>
    <n v="0"/>
    <n v="0"/>
    <n v="1"/>
    <n v="0"/>
    <n v="0"/>
    <n v="0"/>
    <n v="0"/>
    <x v="1"/>
    <x v="2"/>
    <d v="2017-06-19T00:00:00"/>
    <x v="1"/>
    <x v="0"/>
    <n v="0"/>
    <d v="1899-12-30T14:36:00"/>
    <s v="chain"/>
    <x v="2"/>
    <s v="mid"/>
    <s v="monday"/>
  </r>
  <r>
    <x v="1"/>
    <n v="1"/>
    <n v="1"/>
    <n v="25"/>
    <n v="500"/>
    <x v="1"/>
    <n v="0"/>
    <n v="0"/>
    <n v="0"/>
    <n v="0"/>
    <n v="0"/>
    <n v="1"/>
    <n v="0"/>
    <x v="1"/>
    <x v="2"/>
    <d v="2017-06-19T00:00:00"/>
    <x v="0"/>
    <x v="0"/>
    <n v="0"/>
    <d v="1899-12-30T10:06:00"/>
    <s v="chain"/>
    <x v="2"/>
    <s v="mid"/>
    <s v="tuesday"/>
  </r>
  <r>
    <x v="1"/>
    <n v="1"/>
    <n v="1"/>
    <n v="49"/>
    <n v="1000"/>
    <x v="1"/>
    <n v="1"/>
    <n v="0"/>
    <n v="0"/>
    <n v="0"/>
    <n v="0"/>
    <n v="0"/>
    <n v="0"/>
    <x v="1"/>
    <x v="2"/>
    <d v="2017-06-19T00:00:00"/>
    <x v="0"/>
    <x v="0"/>
    <n v="0"/>
    <d v="1899-12-30T08:26:00"/>
    <s v="chain"/>
    <x v="2"/>
    <s v="mid"/>
    <s v="tuesday"/>
  </r>
  <r>
    <x v="1"/>
    <n v="4"/>
    <n v="2"/>
    <n v="280"/>
    <n v="1000"/>
    <x v="1"/>
    <n v="0"/>
    <n v="1"/>
    <n v="0"/>
    <n v="0"/>
    <n v="1"/>
    <n v="0"/>
    <n v="0"/>
    <x v="1"/>
    <x v="2"/>
    <d v="2017-06-19T00:00:00"/>
    <x v="2"/>
    <x v="0"/>
    <n v="0"/>
    <d v="1899-12-30T18:25:00"/>
    <s v="chain"/>
    <x v="2"/>
    <s v="mid"/>
    <s v="tuesday"/>
  </r>
  <r>
    <x v="1"/>
    <n v="1"/>
    <n v="1"/>
    <n v="895"/>
    <n v="1000"/>
    <x v="1"/>
    <n v="0"/>
    <n v="0"/>
    <n v="0"/>
    <n v="0"/>
    <n v="0"/>
    <n v="1"/>
    <n v="0"/>
    <x v="1"/>
    <x v="2"/>
    <d v="2017-06-19T00:00:00"/>
    <x v="1"/>
    <x v="0"/>
    <n v="0"/>
    <d v="1899-12-30T12:42:00"/>
    <s v="chain"/>
    <x v="2"/>
    <s v="mid"/>
    <s v="monday"/>
  </r>
  <r>
    <x v="1"/>
    <n v="2"/>
    <n v="2"/>
    <n v="2745"/>
    <n v="3000"/>
    <x v="1"/>
    <n v="1"/>
    <n v="0"/>
    <n v="0"/>
    <n v="0"/>
    <n v="1"/>
    <n v="0"/>
    <n v="0"/>
    <x v="1"/>
    <x v="2"/>
    <d v="2017-06-19T00:00:00"/>
    <x v="1"/>
    <x v="0"/>
    <n v="0"/>
    <d v="1899-12-30T16:39:00"/>
    <s v="chain"/>
    <x v="2"/>
    <s v="mid"/>
    <s v="monday"/>
  </r>
  <r>
    <x v="1"/>
    <n v="1"/>
    <n v="1"/>
    <n v="55"/>
    <n v="55"/>
    <x v="1"/>
    <n v="0"/>
    <n v="0"/>
    <n v="1"/>
    <n v="0"/>
    <n v="0"/>
    <n v="0"/>
    <n v="0"/>
    <x v="1"/>
    <x v="2"/>
    <d v="2017-06-19T00:00:00"/>
    <x v="1"/>
    <x v="0"/>
    <n v="0"/>
    <d v="1899-12-30T13:55:00"/>
    <s v="chain"/>
    <x v="2"/>
    <s v="mid"/>
    <s v="monday"/>
  </r>
  <r>
    <x v="1"/>
    <n v="1"/>
    <n v="1"/>
    <n v="65"/>
    <n v="100"/>
    <x v="1"/>
    <n v="0"/>
    <n v="0"/>
    <n v="1"/>
    <n v="0"/>
    <n v="0"/>
    <n v="0"/>
    <n v="0"/>
    <x v="1"/>
    <x v="2"/>
    <d v="2017-06-19T00:00:00"/>
    <x v="2"/>
    <x v="0"/>
    <n v="0"/>
    <d v="1899-12-30T18:42:00"/>
    <s v="chain"/>
    <x v="2"/>
    <s v="mid"/>
    <s v="monday"/>
  </r>
  <r>
    <x v="1"/>
    <n v="1"/>
    <n v="1"/>
    <n v="50"/>
    <n v="500"/>
    <x v="1"/>
    <n v="0"/>
    <n v="0"/>
    <n v="1"/>
    <n v="0"/>
    <n v="0"/>
    <n v="0"/>
    <n v="0"/>
    <x v="1"/>
    <x v="2"/>
    <d v="2017-06-19T00:00:00"/>
    <x v="1"/>
    <x v="0"/>
    <n v="0"/>
    <d v="1899-12-30T15:13:00"/>
    <s v="chain"/>
    <x v="2"/>
    <s v="mid"/>
    <s v="monday"/>
  </r>
  <r>
    <x v="7"/>
    <n v="1"/>
    <n v="1"/>
    <n v="180"/>
    <n v="200"/>
    <x v="1"/>
    <n v="1"/>
    <n v="0"/>
    <n v="0"/>
    <n v="0"/>
    <n v="0"/>
    <n v="0"/>
    <n v="0"/>
    <x v="1"/>
    <x v="2"/>
    <d v="2017-06-19T00:00:00"/>
    <x v="0"/>
    <x v="0"/>
    <n v="0"/>
    <d v="1899-12-30T08:06:00"/>
    <s v="chain"/>
    <x v="2"/>
    <s v="mid"/>
    <s v="monday"/>
  </r>
  <r>
    <x v="1"/>
    <n v="1"/>
    <n v="1"/>
    <n v="60"/>
    <n v="100"/>
    <x v="1"/>
    <n v="0"/>
    <n v="1"/>
    <n v="0"/>
    <n v="0"/>
    <n v="0"/>
    <n v="0"/>
    <n v="0"/>
    <x v="1"/>
    <x v="2"/>
    <d v="2017-06-19T00:00:00"/>
    <x v="1"/>
    <x v="0"/>
    <n v="0"/>
    <d v="1899-12-30T14:25:00"/>
    <s v="chain"/>
    <x v="2"/>
    <s v="mid"/>
    <s v="monday"/>
  </r>
  <r>
    <x v="1"/>
    <n v="1"/>
    <n v="1"/>
    <n v="60"/>
    <n v="100"/>
    <x v="1"/>
    <n v="0"/>
    <n v="1"/>
    <n v="0"/>
    <n v="0"/>
    <n v="0"/>
    <n v="0"/>
    <n v="0"/>
    <x v="1"/>
    <x v="2"/>
    <d v="2017-06-19T00:00:00"/>
    <x v="1"/>
    <x v="0"/>
    <n v="0"/>
    <d v="1899-12-30T14:25:00"/>
    <s v="chain"/>
    <x v="2"/>
    <s v="mid"/>
    <s v="monday"/>
  </r>
  <r>
    <x v="1"/>
    <n v="2"/>
    <n v="2"/>
    <n v="360"/>
    <n v="500"/>
    <x v="1"/>
    <n v="0"/>
    <n v="1"/>
    <n v="0"/>
    <n v="0"/>
    <n v="1"/>
    <n v="0"/>
    <n v="0"/>
    <x v="1"/>
    <x v="5"/>
    <d v="2017-01-19T00:00:00"/>
    <x v="2"/>
    <x v="0"/>
    <n v="0"/>
    <d v="1899-12-30T23:24:00"/>
    <s v="chain"/>
    <x v="2"/>
    <s v="mid"/>
    <s v="thursday"/>
  </r>
  <r>
    <x v="1"/>
    <n v="1"/>
    <n v="1"/>
    <n v="1000"/>
    <n v="800"/>
    <x v="1"/>
    <n v="0"/>
    <n v="0"/>
    <n v="1"/>
    <n v="0"/>
    <n v="0"/>
    <n v="0"/>
    <n v="0"/>
    <x v="1"/>
    <x v="5"/>
    <d v="2017-01-20T00:00:00"/>
    <x v="2"/>
    <x v="1"/>
    <n v="0"/>
    <d v="1899-12-30T19:37:00"/>
    <s v="chain"/>
    <x v="18"/>
    <s v="mid"/>
    <s v="saturday"/>
  </r>
  <r>
    <x v="10"/>
    <n v="1"/>
    <n v="1"/>
    <n v="90"/>
    <n v="100"/>
    <x v="1"/>
    <n v="1"/>
    <n v="0"/>
    <n v="0"/>
    <n v="0"/>
    <n v="0"/>
    <n v="0"/>
    <n v="0"/>
    <x v="1"/>
    <x v="8"/>
    <d v="2017-05-20T00:00:00"/>
    <x v="2"/>
    <x v="1"/>
    <n v="0"/>
    <d v="1899-12-30T19:33:00"/>
    <s v="small"/>
    <x v="12"/>
    <s v="mid"/>
    <s v="saturday"/>
  </r>
  <r>
    <x v="10"/>
    <n v="1"/>
    <n v="1"/>
    <n v="90"/>
    <n v="500"/>
    <x v="1"/>
    <n v="1"/>
    <n v="0"/>
    <n v="0"/>
    <n v="0"/>
    <n v="0"/>
    <n v="0"/>
    <n v="0"/>
    <x v="1"/>
    <x v="8"/>
    <d v="2017-05-20T00:00:00"/>
    <x v="2"/>
    <x v="1"/>
    <n v="0"/>
    <d v="1899-12-30T19:12:00"/>
    <s v="small"/>
    <x v="12"/>
    <s v="mid"/>
    <s v="saturday"/>
  </r>
  <r>
    <x v="10"/>
    <n v="3"/>
    <n v="1"/>
    <n v="270"/>
    <n v="300"/>
    <x v="1"/>
    <n v="1"/>
    <n v="0"/>
    <n v="0"/>
    <n v="0"/>
    <n v="0"/>
    <n v="0"/>
    <n v="0"/>
    <x v="1"/>
    <x v="8"/>
    <d v="2017-05-20T00:00:00"/>
    <x v="2"/>
    <x v="1"/>
    <n v="0"/>
    <d v="1899-12-30T19:16:00"/>
    <s v="small"/>
    <x v="12"/>
    <s v="mid"/>
    <s v="saturday"/>
  </r>
  <r>
    <x v="10"/>
    <n v="3"/>
    <n v="1"/>
    <n v="137"/>
    <n v="200"/>
    <x v="1"/>
    <n v="1"/>
    <n v="0"/>
    <n v="0"/>
    <n v="0"/>
    <n v="0"/>
    <n v="0"/>
    <n v="0"/>
    <x v="1"/>
    <x v="8"/>
    <d v="2017-05-20T00:00:00"/>
    <x v="2"/>
    <x v="1"/>
    <n v="0"/>
    <d v="1899-12-30T19:12:00"/>
    <s v="small"/>
    <x v="12"/>
    <s v="mid"/>
    <s v="saturday"/>
  </r>
  <r>
    <x v="10"/>
    <n v="1"/>
    <n v="1"/>
    <n v="75"/>
    <n v="80"/>
    <x v="1"/>
    <n v="1"/>
    <n v="0"/>
    <n v="0"/>
    <n v="0"/>
    <n v="0"/>
    <n v="0"/>
    <n v="0"/>
    <x v="1"/>
    <x v="8"/>
    <d v="2017-05-20T00:00:00"/>
    <x v="2"/>
    <x v="1"/>
    <n v="0"/>
    <d v="1899-12-30T18:31:00"/>
    <s v="small"/>
    <x v="12"/>
    <s v="mid"/>
    <s v="saturday"/>
  </r>
  <r>
    <x v="10"/>
    <n v="1"/>
    <n v="1"/>
    <n v="55"/>
    <n v="100"/>
    <x v="1"/>
    <n v="1"/>
    <n v="0"/>
    <n v="0"/>
    <n v="0"/>
    <n v="0"/>
    <n v="0"/>
    <n v="0"/>
    <x v="1"/>
    <x v="8"/>
    <d v="2017-05-20T00:00:00"/>
    <x v="2"/>
    <x v="1"/>
    <n v="0"/>
    <d v="1899-12-30T18:23:00"/>
    <s v="small"/>
    <x v="12"/>
    <s v="mid"/>
    <s v="saturday"/>
  </r>
  <r>
    <x v="1"/>
    <n v="1"/>
    <n v="1"/>
    <n v="800"/>
    <n v="1000"/>
    <x v="1"/>
    <n v="0"/>
    <n v="0"/>
    <n v="1"/>
    <n v="0"/>
    <n v="1"/>
    <n v="0"/>
    <n v="0"/>
    <x v="1"/>
    <x v="8"/>
    <d v="2017-05-20T00:00:00"/>
    <x v="2"/>
    <x v="1"/>
    <n v="0"/>
    <d v="1899-12-30T19:37:00"/>
    <s v="chain"/>
    <x v="18"/>
    <s v="mid"/>
    <s v="saturday"/>
  </r>
  <r>
    <x v="0"/>
    <n v="3"/>
    <n v="2"/>
    <n v="412"/>
    <n v="500"/>
    <x v="1"/>
    <n v="1"/>
    <n v="0"/>
    <n v="0"/>
    <n v="1"/>
    <n v="0"/>
    <n v="0"/>
    <n v="0"/>
    <x v="1"/>
    <x v="8"/>
    <d v="2017-05-20T00:00:00"/>
    <x v="1"/>
    <x v="1"/>
    <n v="1"/>
    <d v="1899-12-30T12:56:00"/>
    <s v="chain"/>
    <x v="0"/>
    <s v="mid"/>
    <s v="saturday"/>
  </r>
  <r>
    <x v="0"/>
    <n v="8"/>
    <n v="1"/>
    <n v="416"/>
    <n v="500"/>
    <x v="1"/>
    <n v="1"/>
    <n v="0"/>
    <n v="0"/>
    <n v="0"/>
    <n v="0"/>
    <n v="0"/>
    <n v="0"/>
    <x v="1"/>
    <x v="8"/>
    <d v="2017-05-20T00:00:00"/>
    <x v="2"/>
    <x v="1"/>
    <n v="1"/>
    <d v="1899-12-30T20:28:00"/>
    <s v="chain"/>
    <x v="0"/>
    <s v="mid"/>
    <s v="saturday"/>
  </r>
  <r>
    <x v="0"/>
    <n v="2"/>
    <n v="1"/>
    <n v="119"/>
    <n v="200"/>
    <x v="1"/>
    <n v="1"/>
    <n v="0"/>
    <n v="0"/>
    <n v="0"/>
    <n v="0"/>
    <n v="0"/>
    <n v="0"/>
    <x v="1"/>
    <x v="8"/>
    <d v="2017-05-20T00:00:00"/>
    <x v="1"/>
    <x v="1"/>
    <n v="1"/>
    <d v="1899-12-30T16:26:00"/>
    <s v="chain"/>
    <x v="0"/>
    <s v="mid"/>
    <s v="saturday"/>
  </r>
  <r>
    <x v="10"/>
    <n v="1"/>
    <n v="1"/>
    <n v="90"/>
    <n v="100"/>
    <x v="1"/>
    <n v="1"/>
    <n v="0"/>
    <n v="0"/>
    <n v="0"/>
    <n v="0"/>
    <n v="0"/>
    <n v="0"/>
    <x v="1"/>
    <x v="8"/>
    <d v="2017-05-20T00:00:00"/>
    <x v="2"/>
    <x v="1"/>
    <n v="0"/>
    <d v="1899-12-30T19:33:00"/>
    <s v="small"/>
    <x v="12"/>
    <s v="mid"/>
    <s v="saturday"/>
  </r>
  <r>
    <x v="1"/>
    <n v="2"/>
    <n v="3"/>
    <n v="155"/>
    <n v="200"/>
    <x v="1"/>
    <n v="0"/>
    <n v="1"/>
    <n v="0"/>
    <n v="0"/>
    <n v="1"/>
    <n v="1"/>
    <n v="0"/>
    <x v="1"/>
    <x v="8"/>
    <d v="2017-05-20T00:00:00"/>
    <x v="1"/>
    <x v="1"/>
    <n v="0"/>
    <d v="1899-12-30T16:11:00"/>
    <s v="chain"/>
    <x v="18"/>
    <s v="mid"/>
    <s v="saturday"/>
  </r>
  <r>
    <x v="0"/>
    <n v="2"/>
    <n v="1"/>
    <n v="119"/>
    <n v="200"/>
    <x v="1"/>
    <n v="1"/>
    <n v="0"/>
    <n v="0"/>
    <n v="0"/>
    <n v="0"/>
    <n v="0"/>
    <n v="0"/>
    <x v="1"/>
    <x v="8"/>
    <d v="2017-05-20T00:00:00"/>
    <x v="1"/>
    <x v="1"/>
    <n v="0"/>
    <d v="1899-12-30T16:26:00"/>
    <s v="chain"/>
    <x v="0"/>
    <s v="chain"/>
    <s v="saturday"/>
  </r>
  <r>
    <x v="0"/>
    <n v="1"/>
    <n v="1"/>
    <n v="416"/>
    <n v="500"/>
    <x v="1"/>
    <n v="1"/>
    <n v="0"/>
    <n v="0"/>
    <n v="0"/>
    <n v="0"/>
    <n v="0"/>
    <n v="0"/>
    <x v="1"/>
    <x v="8"/>
    <d v="2017-05-20T00:00:00"/>
    <x v="2"/>
    <x v="1"/>
    <n v="0"/>
    <d v="1899-12-30T20:28:00"/>
    <s v="chain"/>
    <x v="0"/>
    <s v="chain"/>
    <s v="saturday"/>
  </r>
  <r>
    <x v="0"/>
    <n v="3"/>
    <n v="2"/>
    <n v="412"/>
    <n v="500"/>
    <x v="1"/>
    <n v="1"/>
    <n v="0"/>
    <n v="0"/>
    <n v="1"/>
    <n v="0"/>
    <n v="0"/>
    <n v="0"/>
    <x v="1"/>
    <x v="8"/>
    <d v="2017-05-20T00:00:00"/>
    <x v="1"/>
    <x v="1"/>
    <n v="0"/>
    <d v="1899-12-30T12:56:00"/>
    <s v="chain"/>
    <x v="0"/>
    <s v="chain"/>
    <s v="saturday"/>
  </r>
  <r>
    <x v="1"/>
    <n v="3"/>
    <n v="1"/>
    <n v="1000"/>
    <n v="1000"/>
    <x v="1"/>
    <n v="0"/>
    <n v="0"/>
    <n v="0"/>
    <n v="1"/>
    <n v="0"/>
    <n v="0"/>
    <n v="0"/>
    <x v="0"/>
    <x v="4"/>
    <d v="2016-08-20T00:00:00"/>
    <x v="0"/>
    <x v="1"/>
    <n v="0"/>
    <d v="1899-12-30T09:07:00"/>
    <s v="chain"/>
    <x v="2"/>
    <s v="mid"/>
    <s v="saturday"/>
  </r>
  <r>
    <x v="6"/>
    <n v="5"/>
    <n v="2"/>
    <n v="242"/>
    <n v="500"/>
    <x v="1"/>
    <n v="0"/>
    <n v="0"/>
    <n v="0"/>
    <n v="0"/>
    <n v="0"/>
    <n v="1"/>
    <n v="0"/>
    <x v="0"/>
    <x v="10"/>
    <d v="2016-10-20T00:00:00"/>
    <x v="1"/>
    <x v="0"/>
    <n v="0"/>
    <d v="1899-12-30T17:41:00"/>
    <s v="chain"/>
    <x v="1"/>
    <s v="mid"/>
    <s v="thursday"/>
  </r>
  <r>
    <x v="10"/>
    <n v="1"/>
    <n v="1"/>
    <n v="175"/>
    <n v="205"/>
    <x v="1"/>
    <n v="1"/>
    <n v="0"/>
    <n v="0"/>
    <n v="0"/>
    <n v="0"/>
    <n v="0"/>
    <n v="0"/>
    <x v="1"/>
    <x v="8"/>
    <d v="2017-05-21T00:00:00"/>
    <x v="0"/>
    <x v="1"/>
    <n v="0"/>
    <d v="1899-12-30T08:56:00"/>
    <s v="small"/>
    <x v="12"/>
    <s v="mid"/>
    <s v="Sunday"/>
  </r>
  <r>
    <x v="1"/>
    <n v="6"/>
    <n v="2"/>
    <n v="736"/>
    <n v="1000"/>
    <x v="1"/>
    <n v="1"/>
    <n v="0"/>
    <n v="1"/>
    <n v="1"/>
    <n v="0"/>
    <n v="0"/>
    <n v="0"/>
    <x v="1"/>
    <x v="8"/>
    <d v="2017-05-21T00:00:00"/>
    <x v="1"/>
    <x v="1"/>
    <n v="0"/>
    <d v="1899-12-30T12:07:00"/>
    <s v="chain"/>
    <x v="18"/>
    <s v="mid"/>
    <s v="Sunday"/>
  </r>
  <r>
    <x v="1"/>
    <n v="10"/>
    <n v="4"/>
    <n v="2903"/>
    <n v="2903"/>
    <x v="2"/>
    <n v="1"/>
    <n v="0"/>
    <n v="1"/>
    <n v="1"/>
    <n v="1"/>
    <n v="1"/>
    <n v="0"/>
    <x v="1"/>
    <x v="8"/>
    <d v="2017-05-21T00:00:00"/>
    <x v="1"/>
    <x v="1"/>
    <n v="0"/>
    <d v="1899-12-30T14:21:00"/>
    <s v="chain"/>
    <x v="18"/>
    <s v="mid"/>
    <s v="Sunday"/>
  </r>
  <r>
    <x v="1"/>
    <n v="4"/>
    <n v="2"/>
    <n v="321"/>
    <n v="325"/>
    <x v="1"/>
    <n v="1"/>
    <n v="0"/>
    <n v="1"/>
    <n v="0"/>
    <n v="0"/>
    <n v="0"/>
    <n v="0"/>
    <x v="1"/>
    <x v="8"/>
    <d v="2017-05-21T00:00:00"/>
    <x v="2"/>
    <x v="1"/>
    <n v="0"/>
    <d v="1899-12-30T19:54:00"/>
    <s v="chain"/>
    <x v="18"/>
    <s v="mid"/>
    <s v="Sunday"/>
  </r>
  <r>
    <x v="1"/>
    <n v="1"/>
    <n v="1"/>
    <n v="60"/>
    <n v="1000"/>
    <x v="1"/>
    <n v="0"/>
    <n v="0"/>
    <n v="0"/>
    <n v="1"/>
    <n v="0"/>
    <n v="0"/>
    <n v="0"/>
    <x v="1"/>
    <x v="8"/>
    <d v="2017-05-21T00:00:00"/>
    <x v="1"/>
    <x v="1"/>
    <n v="0"/>
    <d v="1899-12-30T17:54:00"/>
    <s v="chain"/>
    <x v="18"/>
    <s v="mid"/>
    <s v="Sunday"/>
  </r>
  <r>
    <x v="1"/>
    <n v="2"/>
    <n v="2"/>
    <n v="164"/>
    <n v="200"/>
    <x v="1"/>
    <n v="0"/>
    <n v="1"/>
    <n v="1"/>
    <n v="0"/>
    <n v="0"/>
    <n v="0"/>
    <n v="0"/>
    <x v="1"/>
    <x v="8"/>
    <d v="2017-05-21T00:00:00"/>
    <x v="1"/>
    <x v="1"/>
    <n v="0"/>
    <d v="1899-12-30T16:53:00"/>
    <s v="chain"/>
    <x v="18"/>
    <s v="mid"/>
    <s v="Sunday"/>
  </r>
  <r>
    <x v="1"/>
    <n v="2"/>
    <n v="1"/>
    <n v="330"/>
    <n v="500"/>
    <x v="1"/>
    <n v="1"/>
    <n v="0"/>
    <n v="0"/>
    <n v="0"/>
    <n v="0"/>
    <n v="0"/>
    <n v="0"/>
    <x v="1"/>
    <x v="8"/>
    <d v="2017-05-21T00:00:00"/>
    <x v="2"/>
    <x v="1"/>
    <n v="0"/>
    <d v="1899-12-30T18:15:00"/>
    <s v="chain"/>
    <x v="18"/>
    <s v="mid"/>
    <s v="Sunday"/>
  </r>
  <r>
    <x v="10"/>
    <n v="1"/>
    <n v="1"/>
    <n v="5"/>
    <n v="5"/>
    <x v="1"/>
    <n v="0"/>
    <n v="1"/>
    <n v="0"/>
    <n v="0"/>
    <n v="0"/>
    <n v="0"/>
    <n v="0"/>
    <x v="1"/>
    <x v="8"/>
    <d v="2017-05-21T00:00:00"/>
    <x v="1"/>
    <x v="1"/>
    <n v="0"/>
    <d v="1899-12-30T15:51:00"/>
    <s v="small"/>
    <x v="12"/>
    <s v="mid"/>
    <s v="Sunday"/>
  </r>
  <r>
    <x v="0"/>
    <n v="3"/>
    <n v="1"/>
    <n v="638"/>
    <n v="650"/>
    <x v="1"/>
    <n v="0"/>
    <n v="0"/>
    <n v="0"/>
    <n v="1"/>
    <n v="0"/>
    <n v="0"/>
    <n v="0"/>
    <x v="1"/>
    <x v="8"/>
    <d v="2017-05-21T00:00:00"/>
    <x v="1"/>
    <x v="1"/>
    <n v="1"/>
    <d v="1899-12-30T16:01:00"/>
    <s v="chain"/>
    <x v="0"/>
    <s v="mid"/>
    <s v="Sunday"/>
  </r>
  <r>
    <x v="0"/>
    <n v="3"/>
    <n v="2"/>
    <n v="357"/>
    <n v="400"/>
    <x v="1"/>
    <n v="1"/>
    <n v="1"/>
    <n v="0"/>
    <n v="0"/>
    <n v="0"/>
    <n v="0"/>
    <n v="0"/>
    <x v="1"/>
    <x v="8"/>
    <d v="2017-05-21T00:00:00"/>
    <x v="0"/>
    <x v="1"/>
    <n v="1"/>
    <d v="1899-12-30T10:07:00"/>
    <s v="chain"/>
    <x v="0"/>
    <s v="mid"/>
    <s v="Sunday"/>
  </r>
  <r>
    <x v="0"/>
    <n v="4"/>
    <n v="1"/>
    <n v="199"/>
    <n v="200"/>
    <x v="1"/>
    <n v="0"/>
    <n v="0"/>
    <n v="0"/>
    <n v="0"/>
    <n v="0"/>
    <n v="1"/>
    <n v="0"/>
    <x v="1"/>
    <x v="8"/>
    <d v="2017-05-21T00:00:00"/>
    <x v="2"/>
    <x v="1"/>
    <n v="1"/>
    <d v="1899-12-30T18:50:00"/>
    <s v="chain"/>
    <x v="0"/>
    <s v="mid"/>
    <s v="Sunday"/>
  </r>
  <r>
    <x v="0"/>
    <n v="7"/>
    <n v="4"/>
    <n v="542"/>
    <n v="1000"/>
    <x v="1"/>
    <n v="1"/>
    <n v="1"/>
    <n v="1"/>
    <n v="0"/>
    <n v="0"/>
    <n v="1"/>
    <n v="0"/>
    <x v="1"/>
    <x v="8"/>
    <d v="2017-05-21T00:00:00"/>
    <x v="2"/>
    <x v="1"/>
    <n v="1"/>
    <d v="1899-12-30T20:41:00"/>
    <s v="chain"/>
    <x v="0"/>
    <s v="mid"/>
    <s v="Sunday"/>
  </r>
  <r>
    <x v="0"/>
    <n v="2"/>
    <n v="2"/>
    <n v="260"/>
    <n v="270"/>
    <x v="1"/>
    <n v="0"/>
    <n v="0"/>
    <n v="1"/>
    <n v="0"/>
    <n v="0"/>
    <n v="1"/>
    <n v="0"/>
    <x v="1"/>
    <x v="8"/>
    <d v="2017-05-21T00:00:00"/>
    <x v="1"/>
    <x v="1"/>
    <n v="1"/>
    <d v="1899-12-30T17:50:00"/>
    <s v="chain"/>
    <x v="0"/>
    <s v="mid"/>
    <s v="Sunday"/>
  </r>
  <r>
    <x v="1"/>
    <n v="2"/>
    <n v="2"/>
    <n v="188"/>
    <n v="1000"/>
    <x v="1"/>
    <n v="1"/>
    <n v="0"/>
    <n v="0"/>
    <n v="1"/>
    <n v="0"/>
    <n v="0"/>
    <n v="0"/>
    <x v="1"/>
    <x v="8"/>
    <d v="2017-05-21T00:00:00"/>
    <x v="1"/>
    <x v="1"/>
    <n v="1"/>
    <d v="1899-12-30T14:25:00"/>
    <s v="chain"/>
    <x v="1"/>
    <s v="high"/>
    <s v="Sunday"/>
  </r>
  <r>
    <x v="3"/>
    <n v="2"/>
    <n v="1"/>
    <n v="250"/>
    <n v="300"/>
    <x v="1"/>
    <n v="1"/>
    <n v="0"/>
    <n v="0"/>
    <n v="0"/>
    <n v="0"/>
    <n v="0"/>
    <n v="0"/>
    <x v="1"/>
    <x v="8"/>
    <d v="2017-05-21T00:00:00"/>
    <x v="1"/>
    <x v="1"/>
    <n v="0"/>
    <d v="1899-12-30T12:00:00"/>
    <s v="chain"/>
    <x v="2"/>
    <s v="chain"/>
    <s v="Sunday"/>
  </r>
  <r>
    <x v="0"/>
    <n v="7"/>
    <n v="3"/>
    <n v="542"/>
    <n v="1000"/>
    <x v="1"/>
    <n v="1"/>
    <n v="0"/>
    <n v="1"/>
    <n v="1"/>
    <n v="0"/>
    <n v="0"/>
    <n v="0"/>
    <x v="1"/>
    <x v="8"/>
    <d v="2017-05-21T00:00:00"/>
    <x v="2"/>
    <x v="1"/>
    <n v="0"/>
    <d v="1899-12-30T20:41:00"/>
    <s v="chain"/>
    <x v="0"/>
    <s v="chain"/>
    <s v="Sunday"/>
  </r>
  <r>
    <x v="0"/>
    <n v="2"/>
    <n v="2"/>
    <n v="260"/>
    <n v="270"/>
    <x v="1"/>
    <n v="0"/>
    <n v="0"/>
    <n v="1"/>
    <n v="0"/>
    <n v="0"/>
    <n v="1"/>
    <n v="0"/>
    <x v="1"/>
    <x v="8"/>
    <d v="2017-05-21T00:00:00"/>
    <x v="1"/>
    <x v="1"/>
    <n v="0"/>
    <d v="1899-12-30T17:30:00"/>
    <s v="chain"/>
    <x v="2"/>
    <s v="chain"/>
    <s v="Sunday"/>
  </r>
  <r>
    <x v="0"/>
    <n v="4"/>
    <n v="1"/>
    <n v="199"/>
    <n v="200"/>
    <x v="1"/>
    <n v="0"/>
    <n v="0"/>
    <n v="0"/>
    <n v="0"/>
    <n v="0"/>
    <n v="1"/>
    <n v="0"/>
    <x v="1"/>
    <x v="8"/>
    <d v="2017-05-21T00:00:00"/>
    <x v="2"/>
    <x v="1"/>
    <n v="0"/>
    <d v="1899-12-30T18:50:00"/>
    <s v="chain"/>
    <x v="2"/>
    <s v="chain"/>
    <s v="Sunday"/>
  </r>
  <r>
    <x v="0"/>
    <n v="3"/>
    <n v="1"/>
    <n v="357"/>
    <n v="500"/>
    <x v="1"/>
    <n v="1"/>
    <n v="0"/>
    <n v="0"/>
    <n v="0"/>
    <n v="0"/>
    <n v="0"/>
    <n v="0"/>
    <x v="1"/>
    <x v="8"/>
    <d v="2017-05-21T00:00:00"/>
    <x v="0"/>
    <x v="1"/>
    <n v="0"/>
    <d v="1899-12-30T10:07:00"/>
    <s v="chain"/>
    <x v="2"/>
    <s v="chain"/>
    <s v="Sunday"/>
  </r>
  <r>
    <x v="1"/>
    <n v="1"/>
    <n v="1"/>
    <n v="60"/>
    <n v="1000"/>
    <x v="1"/>
    <n v="0"/>
    <n v="0"/>
    <n v="0"/>
    <n v="1"/>
    <n v="0"/>
    <n v="0"/>
    <n v="0"/>
    <x v="1"/>
    <x v="8"/>
    <d v="2017-05-21T00:00:00"/>
    <x v="1"/>
    <x v="1"/>
    <n v="0"/>
    <d v="1899-12-30T17:54:00"/>
    <s v="chain"/>
    <x v="18"/>
    <s v="mid"/>
    <s v="Sunday"/>
  </r>
  <r>
    <x v="1"/>
    <n v="4"/>
    <n v="2"/>
    <n v="321"/>
    <n v="325"/>
    <x v="1"/>
    <n v="1"/>
    <n v="0"/>
    <n v="1"/>
    <n v="0"/>
    <n v="0"/>
    <n v="0"/>
    <n v="0"/>
    <x v="1"/>
    <x v="8"/>
    <d v="2017-05-21T00:00:00"/>
    <x v="2"/>
    <x v="1"/>
    <n v="0"/>
    <d v="1899-12-30T19:54:00"/>
    <s v="chain"/>
    <x v="18"/>
    <s v="mid"/>
    <s v="Sunday"/>
  </r>
  <r>
    <x v="1"/>
    <n v="2"/>
    <n v="2"/>
    <n v="164"/>
    <n v="200"/>
    <x v="1"/>
    <n v="1"/>
    <n v="0"/>
    <n v="1"/>
    <n v="0"/>
    <n v="0"/>
    <n v="0"/>
    <n v="0"/>
    <x v="1"/>
    <x v="8"/>
    <d v="2017-05-21T00:00:00"/>
    <x v="1"/>
    <x v="1"/>
    <n v="0"/>
    <d v="1899-12-30T16:43:00"/>
    <s v="chain"/>
    <x v="18"/>
    <s v="mid"/>
    <s v="Sunday"/>
  </r>
  <r>
    <x v="1"/>
    <n v="2"/>
    <n v="1"/>
    <n v="330"/>
    <n v="500"/>
    <x v="1"/>
    <n v="1"/>
    <n v="0"/>
    <n v="0"/>
    <n v="0"/>
    <n v="0"/>
    <n v="0"/>
    <n v="0"/>
    <x v="1"/>
    <x v="8"/>
    <d v="2017-05-21T00:00:00"/>
    <x v="2"/>
    <x v="1"/>
    <n v="0"/>
    <d v="1899-12-30T18:15:00"/>
    <s v="chain"/>
    <x v="18"/>
    <s v="mid"/>
    <s v="Sunday"/>
  </r>
  <r>
    <x v="9"/>
    <n v="1"/>
    <n v="1"/>
    <n v="100"/>
    <n v="100"/>
    <x v="1"/>
    <n v="1"/>
    <n v="0"/>
    <n v="0"/>
    <n v="0"/>
    <n v="0"/>
    <n v="0"/>
    <n v="0"/>
    <x v="1"/>
    <x v="4"/>
    <d v="2017-08-21T00:00:00"/>
    <x v="2"/>
    <x v="0"/>
    <n v="0"/>
    <d v="1899-12-30T22:19:00"/>
    <s v="chain"/>
    <x v="11"/>
    <s v="mid"/>
    <s v="monday"/>
  </r>
  <r>
    <x v="10"/>
    <n v="1"/>
    <n v="1"/>
    <n v="90"/>
    <n v="500"/>
    <x v="1"/>
    <n v="1"/>
    <n v="0"/>
    <n v="0"/>
    <n v="0"/>
    <n v="0"/>
    <n v="0"/>
    <n v="0"/>
    <x v="1"/>
    <x v="8"/>
    <d v="2017-05-22T00:00:00"/>
    <x v="1"/>
    <x v="0"/>
    <n v="0"/>
    <d v="1899-12-30T14:10:00"/>
    <s v="small"/>
    <x v="12"/>
    <s v="mid"/>
    <s v="monday"/>
  </r>
  <r>
    <x v="10"/>
    <n v="1"/>
    <n v="1"/>
    <n v="170"/>
    <n v="200"/>
    <x v="1"/>
    <n v="0"/>
    <n v="0"/>
    <n v="1"/>
    <n v="0"/>
    <n v="0"/>
    <n v="0"/>
    <n v="0"/>
    <x v="1"/>
    <x v="8"/>
    <d v="2017-05-22T00:00:00"/>
    <x v="1"/>
    <x v="0"/>
    <n v="0"/>
    <d v="1899-12-30T13:21:00"/>
    <s v="small"/>
    <x v="12"/>
    <s v="mid"/>
    <s v="monday"/>
  </r>
  <r>
    <x v="10"/>
    <n v="1"/>
    <n v="1"/>
    <n v="55"/>
    <n v="60"/>
    <x v="1"/>
    <n v="0"/>
    <n v="0"/>
    <n v="1"/>
    <n v="0"/>
    <n v="0"/>
    <n v="0"/>
    <n v="0"/>
    <x v="1"/>
    <x v="8"/>
    <d v="2017-05-22T00:00:00"/>
    <x v="1"/>
    <x v="0"/>
    <n v="0"/>
    <d v="1899-12-30T13:47:00"/>
    <s v="small"/>
    <x v="12"/>
    <s v="mid"/>
    <s v="monday"/>
  </r>
  <r>
    <x v="0"/>
    <n v="4"/>
    <n v="1"/>
    <n v="680"/>
    <n v="1670"/>
    <x v="1"/>
    <n v="0"/>
    <n v="0"/>
    <n v="0"/>
    <n v="1"/>
    <n v="0"/>
    <n v="0"/>
    <n v="0"/>
    <x v="1"/>
    <x v="8"/>
    <d v="2017-05-22T00:00:00"/>
    <x v="1"/>
    <x v="0"/>
    <n v="1"/>
    <d v="1899-12-30T13:32:00"/>
    <s v="chain"/>
    <x v="0"/>
    <s v="mid"/>
    <s v="monday"/>
  </r>
  <r>
    <x v="0"/>
    <n v="9"/>
    <n v="3"/>
    <n v="1245"/>
    <n v="1500"/>
    <x v="1"/>
    <n v="1"/>
    <n v="0"/>
    <n v="0"/>
    <n v="1"/>
    <n v="0"/>
    <n v="1"/>
    <n v="0"/>
    <x v="1"/>
    <x v="8"/>
    <d v="2017-05-22T00:00:00"/>
    <x v="0"/>
    <x v="0"/>
    <n v="1"/>
    <d v="1899-12-30T10:51:00"/>
    <s v="chain"/>
    <x v="0"/>
    <s v="mid"/>
    <s v="monday"/>
  </r>
  <r>
    <x v="1"/>
    <n v="2"/>
    <n v="1"/>
    <n v="202"/>
    <n v="205"/>
    <x v="1"/>
    <n v="1"/>
    <n v="0"/>
    <n v="0"/>
    <n v="0"/>
    <n v="0"/>
    <n v="0"/>
    <n v="0"/>
    <x v="1"/>
    <x v="8"/>
    <d v="2017-05-22T00:00:00"/>
    <x v="1"/>
    <x v="0"/>
    <n v="0"/>
    <d v="1899-12-30T14:36:00"/>
    <s v="chain"/>
    <x v="18"/>
    <s v="mid"/>
    <s v="monday"/>
  </r>
  <r>
    <x v="1"/>
    <n v="1"/>
    <n v="1"/>
    <n v="45"/>
    <n v="1000"/>
    <x v="1"/>
    <n v="0"/>
    <n v="0"/>
    <n v="1"/>
    <n v="0"/>
    <n v="0"/>
    <n v="0"/>
    <n v="0"/>
    <x v="1"/>
    <x v="8"/>
    <d v="2017-05-22T00:00:00"/>
    <x v="1"/>
    <x v="0"/>
    <n v="0"/>
    <d v="1899-12-30T12:23:00"/>
    <s v="chain"/>
    <x v="18"/>
    <s v="mid"/>
    <s v="monday"/>
  </r>
  <r>
    <x v="1"/>
    <n v="1"/>
    <n v="1"/>
    <n v="360"/>
    <n v="1000"/>
    <x v="1"/>
    <n v="1"/>
    <n v="0"/>
    <n v="0"/>
    <n v="0"/>
    <n v="0"/>
    <n v="0"/>
    <n v="0"/>
    <x v="1"/>
    <x v="8"/>
    <d v="2017-05-22T00:00:00"/>
    <x v="1"/>
    <x v="0"/>
    <n v="0"/>
    <d v="1899-12-30T14:00:00"/>
    <s v="chain"/>
    <x v="18"/>
    <s v="mid"/>
    <s v="monday"/>
  </r>
  <r>
    <x v="10"/>
    <n v="1"/>
    <n v="1"/>
    <n v="35"/>
    <n v="35"/>
    <x v="1"/>
    <n v="0"/>
    <n v="0"/>
    <n v="0"/>
    <n v="1"/>
    <n v="0"/>
    <n v="0"/>
    <n v="0"/>
    <x v="1"/>
    <x v="8"/>
    <d v="2017-05-22T00:00:00"/>
    <x v="1"/>
    <x v="0"/>
    <n v="0"/>
    <d v="1899-12-30T14:01:00"/>
    <s v="small"/>
    <x v="12"/>
    <s v="mid"/>
    <s v="monday"/>
  </r>
  <r>
    <x v="1"/>
    <n v="4"/>
    <n v="2"/>
    <n v="367"/>
    <n v="1000"/>
    <x v="1"/>
    <n v="1"/>
    <n v="0"/>
    <n v="1"/>
    <n v="0"/>
    <n v="0"/>
    <n v="0"/>
    <n v="0"/>
    <x v="1"/>
    <x v="8"/>
    <d v="2017-05-22T00:00:00"/>
    <x v="1"/>
    <x v="0"/>
    <n v="0"/>
    <d v="1899-12-30T14:26:00"/>
    <s v="chain"/>
    <x v="18"/>
    <s v="mid"/>
    <s v="monday"/>
  </r>
  <r>
    <x v="10"/>
    <n v="3"/>
    <n v="2"/>
    <n v="580"/>
    <n v="1000"/>
    <x v="1"/>
    <n v="1"/>
    <n v="0"/>
    <n v="0"/>
    <n v="1"/>
    <n v="0"/>
    <n v="0"/>
    <n v="0"/>
    <x v="1"/>
    <x v="8"/>
    <d v="2017-05-22T00:00:00"/>
    <x v="1"/>
    <x v="0"/>
    <n v="0"/>
    <d v="1899-12-30T15:07:00"/>
    <s v="small"/>
    <x v="12"/>
    <s v="mid"/>
    <s v="monday"/>
  </r>
  <r>
    <x v="10"/>
    <n v="1"/>
    <n v="1"/>
    <n v="580"/>
    <n v="1000"/>
    <x v="1"/>
    <n v="0"/>
    <n v="0"/>
    <n v="0"/>
    <n v="0"/>
    <n v="0"/>
    <n v="1"/>
    <n v="0"/>
    <x v="1"/>
    <x v="8"/>
    <d v="2017-05-22T00:00:00"/>
    <x v="1"/>
    <x v="0"/>
    <n v="0"/>
    <d v="1899-12-30T15:07:00"/>
    <s v="small"/>
    <x v="12"/>
    <s v="mid"/>
    <s v="monday"/>
  </r>
  <r>
    <x v="0"/>
    <n v="4"/>
    <n v="1"/>
    <n v="680"/>
    <n v="1650"/>
    <x v="1"/>
    <n v="0"/>
    <n v="0"/>
    <n v="0"/>
    <n v="0"/>
    <n v="0"/>
    <n v="1"/>
    <n v="0"/>
    <x v="1"/>
    <x v="8"/>
    <d v="2017-05-22T00:00:00"/>
    <x v="1"/>
    <x v="0"/>
    <n v="0"/>
    <d v="1899-12-30T13:32:00"/>
    <s v="chain"/>
    <x v="2"/>
    <s v="chain"/>
    <s v="monday"/>
  </r>
  <r>
    <x v="0"/>
    <n v="7"/>
    <n v="1"/>
    <n v="1245"/>
    <n v="1500"/>
    <x v="1"/>
    <n v="0"/>
    <n v="0"/>
    <n v="0"/>
    <n v="0"/>
    <n v="0"/>
    <n v="1"/>
    <n v="0"/>
    <x v="1"/>
    <x v="8"/>
    <d v="2017-05-22T00:00:00"/>
    <x v="0"/>
    <x v="0"/>
    <n v="0"/>
    <d v="1899-12-30T10:51:00"/>
    <s v="chain"/>
    <x v="13"/>
    <s v="chain"/>
    <s v="monday"/>
  </r>
  <r>
    <x v="0"/>
    <n v="9"/>
    <n v="2"/>
    <n v="1245"/>
    <n v="1500"/>
    <x v="1"/>
    <n v="0"/>
    <n v="0"/>
    <n v="0"/>
    <n v="1"/>
    <n v="0"/>
    <n v="1"/>
    <n v="0"/>
    <x v="1"/>
    <x v="8"/>
    <d v="2017-05-22T00:00:00"/>
    <x v="0"/>
    <x v="0"/>
    <n v="0"/>
    <d v="1899-12-30T10:51:00"/>
    <s v="chain"/>
    <x v="13"/>
    <s v="chain"/>
    <s v="monday"/>
  </r>
  <r>
    <x v="1"/>
    <n v="1"/>
    <n v="1"/>
    <n v="45"/>
    <n v="1000"/>
    <x v="1"/>
    <n v="0"/>
    <n v="0"/>
    <n v="1"/>
    <n v="0"/>
    <n v="0"/>
    <n v="0"/>
    <n v="0"/>
    <x v="1"/>
    <x v="8"/>
    <d v="2017-05-22T00:00:00"/>
    <x v="1"/>
    <x v="0"/>
    <n v="0"/>
    <d v="1899-12-30T12:23:00"/>
    <s v="chain"/>
    <x v="18"/>
    <s v="mid"/>
    <s v="monday"/>
  </r>
  <r>
    <x v="1"/>
    <n v="1"/>
    <n v="1"/>
    <n v="360"/>
    <n v="1000"/>
    <x v="1"/>
    <n v="1"/>
    <n v="0"/>
    <n v="0"/>
    <n v="0"/>
    <n v="0"/>
    <n v="0"/>
    <n v="0"/>
    <x v="1"/>
    <x v="8"/>
    <d v="2017-05-22T00:00:00"/>
    <x v="1"/>
    <x v="0"/>
    <n v="0"/>
    <d v="1899-12-30T14:00:00"/>
    <s v="chain"/>
    <x v="18"/>
    <s v="mid"/>
    <s v="monday"/>
  </r>
  <r>
    <x v="1"/>
    <n v="2"/>
    <n v="1"/>
    <n v="202"/>
    <n v="205"/>
    <x v="1"/>
    <n v="1"/>
    <n v="0"/>
    <n v="0"/>
    <n v="0"/>
    <n v="0"/>
    <n v="0"/>
    <n v="0"/>
    <x v="1"/>
    <x v="8"/>
    <d v="2017-05-22T00:00:00"/>
    <x v="1"/>
    <x v="0"/>
    <n v="0"/>
    <d v="1899-12-30T14:36:00"/>
    <s v="chain"/>
    <x v="18"/>
    <s v="mid"/>
    <s v="monday"/>
  </r>
  <r>
    <x v="1"/>
    <n v="4"/>
    <n v="2"/>
    <n v="367"/>
    <n v="1000"/>
    <x v="1"/>
    <n v="1"/>
    <n v="0"/>
    <n v="1"/>
    <n v="0"/>
    <n v="0"/>
    <n v="0"/>
    <n v="0"/>
    <x v="1"/>
    <x v="8"/>
    <d v="2017-05-22T00:00:00"/>
    <x v="1"/>
    <x v="0"/>
    <n v="0"/>
    <d v="1899-12-30T14:26:00"/>
    <s v="chain"/>
    <x v="18"/>
    <s v="mid"/>
    <s v="monday"/>
  </r>
  <r>
    <x v="1"/>
    <n v="2"/>
    <n v="1"/>
    <n v="1385"/>
    <n v="1385"/>
    <x v="1"/>
    <n v="1"/>
    <n v="0"/>
    <n v="0"/>
    <n v="0"/>
    <n v="0"/>
    <n v="0"/>
    <n v="0"/>
    <x v="1"/>
    <x v="2"/>
    <d v="2017-06-22T00:00:00"/>
    <x v="0"/>
    <x v="0"/>
    <n v="0"/>
    <d v="1899-12-30T09:33:00"/>
    <s v="chain"/>
    <x v="22"/>
    <s v="mid"/>
    <s v="thursday"/>
  </r>
  <r>
    <x v="1"/>
    <n v="1"/>
    <n v="1"/>
    <n v="55"/>
    <n v="200"/>
    <x v="1"/>
    <n v="0"/>
    <n v="0"/>
    <n v="1"/>
    <n v="0"/>
    <n v="0"/>
    <n v="0"/>
    <n v="0"/>
    <x v="1"/>
    <x v="2"/>
    <d v="2017-06-22T00:00:00"/>
    <x v="2"/>
    <x v="0"/>
    <n v="0"/>
    <d v="1899-12-30T01:58:00"/>
    <s v="chain"/>
    <x v="2"/>
    <s v="mid"/>
    <s v="thursday"/>
  </r>
  <r>
    <x v="0"/>
    <n v="1"/>
    <n v="1"/>
    <n v="60"/>
    <n v="110"/>
    <x v="1"/>
    <n v="0"/>
    <n v="0"/>
    <n v="0"/>
    <n v="0"/>
    <n v="0"/>
    <n v="1"/>
    <n v="0"/>
    <x v="1"/>
    <x v="2"/>
    <d v="2017-06-22T00:00:00"/>
    <x v="2"/>
    <x v="0"/>
    <n v="0"/>
    <d v="1899-12-30T18:48:00"/>
    <s v="chain"/>
    <x v="2"/>
    <s v="chain"/>
    <s v="thursday"/>
  </r>
  <r>
    <x v="1"/>
    <n v="1"/>
    <n v="1"/>
    <n v="60"/>
    <n v="100"/>
    <x v="1"/>
    <n v="0"/>
    <n v="0"/>
    <n v="1"/>
    <n v="0"/>
    <n v="0"/>
    <n v="0"/>
    <n v="0"/>
    <x v="1"/>
    <x v="2"/>
    <d v="2017-06-22T00:00:00"/>
    <x v="1"/>
    <x v="0"/>
    <n v="0"/>
    <d v="1899-12-30T12:59:00"/>
    <s v="chain"/>
    <x v="10"/>
    <s v="high"/>
    <s v="thursday"/>
  </r>
  <r>
    <x v="1"/>
    <n v="1"/>
    <n v="1"/>
    <n v="275"/>
    <n v="300"/>
    <x v="1"/>
    <n v="1"/>
    <n v="0"/>
    <n v="0"/>
    <n v="0"/>
    <n v="0"/>
    <n v="0"/>
    <n v="0"/>
    <x v="1"/>
    <x v="2"/>
    <d v="2017-06-22T00:00:00"/>
    <x v="0"/>
    <x v="0"/>
    <n v="0"/>
    <d v="1899-12-30T07:29:00"/>
    <s v="chain"/>
    <x v="2"/>
    <s v="mid"/>
    <s v="thursday"/>
  </r>
  <r>
    <x v="1"/>
    <n v="2"/>
    <n v="2"/>
    <n v="115"/>
    <n v="115"/>
    <x v="2"/>
    <n v="0"/>
    <n v="0"/>
    <n v="1"/>
    <n v="1"/>
    <n v="0"/>
    <n v="0"/>
    <n v="0"/>
    <x v="1"/>
    <x v="2"/>
    <d v="2017-06-22T00:00:00"/>
    <x v="0"/>
    <x v="0"/>
    <n v="0"/>
    <d v="1899-12-30T07:25:00"/>
    <s v="chain"/>
    <x v="2"/>
    <s v="mid"/>
    <s v="thursday"/>
  </r>
  <r>
    <x v="1"/>
    <n v="1"/>
    <n v="1"/>
    <n v="90"/>
    <n v="90"/>
    <x v="1"/>
    <n v="1"/>
    <n v="0"/>
    <n v="0"/>
    <n v="0"/>
    <n v="0"/>
    <n v="0"/>
    <n v="0"/>
    <x v="1"/>
    <x v="2"/>
    <d v="2017-06-22T00:00:00"/>
    <x v="0"/>
    <x v="0"/>
    <n v="1"/>
    <d v="1899-12-30T07:26:00"/>
    <s v="chain"/>
    <x v="8"/>
    <s v="mid"/>
    <s v="thursday"/>
  </r>
  <r>
    <x v="11"/>
    <n v="1"/>
    <n v="1"/>
    <n v="100"/>
    <n v="100"/>
    <x v="1"/>
    <n v="0"/>
    <n v="0"/>
    <n v="1"/>
    <n v="0"/>
    <n v="0"/>
    <n v="0"/>
    <n v="0"/>
    <x v="1"/>
    <x v="4"/>
    <d v="2017-08-22T00:00:00"/>
    <x v="1"/>
    <x v="0"/>
    <n v="0"/>
    <d v="1899-12-30T14:47:00"/>
    <s v="chain"/>
    <x v="11"/>
    <s v="mid"/>
    <s v="tuesday"/>
  </r>
  <r>
    <x v="11"/>
    <n v="2"/>
    <n v="1"/>
    <n v="238"/>
    <n v="300"/>
    <x v="1"/>
    <n v="0"/>
    <n v="1"/>
    <n v="0"/>
    <n v="0"/>
    <n v="0"/>
    <n v="0"/>
    <n v="0"/>
    <x v="1"/>
    <x v="4"/>
    <d v="2017-08-22T00:00:00"/>
    <x v="1"/>
    <x v="0"/>
    <n v="0"/>
    <d v="1899-12-30T15:54:00"/>
    <s v="chain"/>
    <x v="11"/>
    <s v="mid"/>
    <s v="tuesday"/>
  </r>
  <r>
    <x v="11"/>
    <n v="1"/>
    <n v="1"/>
    <n v="60"/>
    <n v="100"/>
    <x v="1"/>
    <n v="0"/>
    <n v="1"/>
    <n v="0"/>
    <n v="0"/>
    <n v="0"/>
    <n v="0"/>
    <n v="0"/>
    <x v="1"/>
    <x v="4"/>
    <d v="2017-08-22T00:00:00"/>
    <x v="1"/>
    <x v="0"/>
    <n v="0"/>
    <d v="1899-12-30T14:03:00"/>
    <s v="chain"/>
    <x v="11"/>
    <s v="mid"/>
    <s v="tuesday"/>
  </r>
  <r>
    <x v="11"/>
    <n v="1"/>
    <n v="1"/>
    <n v="25"/>
    <n v="30"/>
    <x v="1"/>
    <n v="0"/>
    <n v="1"/>
    <n v="0"/>
    <n v="0"/>
    <n v="0"/>
    <n v="0"/>
    <n v="0"/>
    <x v="1"/>
    <x v="4"/>
    <d v="2017-08-22T00:00:00"/>
    <x v="1"/>
    <x v="0"/>
    <n v="0"/>
    <d v="1899-12-30T15:40:00"/>
    <s v="chain"/>
    <x v="11"/>
    <s v="mid"/>
    <s v="tuesday"/>
  </r>
  <r>
    <x v="11"/>
    <n v="1"/>
    <n v="1"/>
    <n v="100"/>
    <n v="100"/>
    <x v="1"/>
    <n v="0"/>
    <n v="1"/>
    <n v="0"/>
    <n v="0"/>
    <n v="0"/>
    <n v="0"/>
    <n v="0"/>
    <x v="1"/>
    <x v="4"/>
    <d v="2017-08-22T00:00:00"/>
    <x v="1"/>
    <x v="0"/>
    <n v="0"/>
    <d v="1899-12-30T12:54:00"/>
    <s v="chain"/>
    <x v="11"/>
    <s v="mid"/>
    <s v="tuesday"/>
  </r>
  <r>
    <x v="11"/>
    <n v="1"/>
    <n v="1"/>
    <n v="105"/>
    <n v="105"/>
    <x v="1"/>
    <n v="0"/>
    <n v="1"/>
    <n v="0"/>
    <n v="0"/>
    <n v="0"/>
    <n v="0"/>
    <n v="0"/>
    <x v="1"/>
    <x v="4"/>
    <d v="2017-08-22T00:00:00"/>
    <x v="1"/>
    <x v="0"/>
    <n v="0"/>
    <d v="1899-12-30T12:57:00"/>
    <s v="chain"/>
    <x v="11"/>
    <s v="mid"/>
    <s v="tuesday"/>
  </r>
  <r>
    <x v="11"/>
    <n v="2"/>
    <n v="2"/>
    <n v="134"/>
    <n v="150"/>
    <x v="1"/>
    <n v="1"/>
    <n v="1"/>
    <n v="0"/>
    <n v="0"/>
    <n v="0"/>
    <n v="0"/>
    <n v="0"/>
    <x v="1"/>
    <x v="4"/>
    <d v="2017-08-22T00:00:00"/>
    <x v="1"/>
    <x v="0"/>
    <n v="0"/>
    <d v="1899-12-30T12:01:00"/>
    <s v="chain"/>
    <x v="11"/>
    <s v="mid"/>
    <s v="tuesday"/>
  </r>
  <r>
    <x v="11"/>
    <n v="2"/>
    <n v="2"/>
    <n v="115"/>
    <n v="200"/>
    <x v="1"/>
    <n v="0"/>
    <n v="0"/>
    <n v="1"/>
    <n v="1"/>
    <n v="0"/>
    <n v="0"/>
    <n v="0"/>
    <x v="1"/>
    <x v="4"/>
    <d v="2017-08-22T00:00:00"/>
    <x v="1"/>
    <x v="0"/>
    <n v="0"/>
    <d v="1899-12-30T17:58:00"/>
    <s v="chain"/>
    <x v="11"/>
    <s v="mid"/>
    <s v="tuesday"/>
  </r>
  <r>
    <x v="11"/>
    <n v="3"/>
    <n v="2"/>
    <n v="191"/>
    <n v="200"/>
    <x v="1"/>
    <n v="0"/>
    <n v="1"/>
    <n v="1"/>
    <n v="0"/>
    <n v="0"/>
    <n v="0"/>
    <n v="0"/>
    <x v="1"/>
    <x v="4"/>
    <d v="2017-08-22T00:00:00"/>
    <x v="1"/>
    <x v="0"/>
    <n v="0"/>
    <d v="1899-12-30T17:57:00"/>
    <s v="chain"/>
    <x v="11"/>
    <s v="mid"/>
    <s v="tuesday"/>
  </r>
  <r>
    <x v="11"/>
    <n v="4"/>
    <n v="3"/>
    <n v="373"/>
    <n v="500"/>
    <x v="1"/>
    <n v="1"/>
    <n v="1"/>
    <n v="1"/>
    <n v="0"/>
    <n v="0"/>
    <n v="0"/>
    <n v="0"/>
    <x v="1"/>
    <x v="4"/>
    <d v="2017-08-22T00:00:00"/>
    <x v="1"/>
    <x v="0"/>
    <n v="0"/>
    <d v="1899-12-30T14:14:00"/>
    <s v="chain"/>
    <x v="11"/>
    <s v="mid"/>
    <s v="tuesday"/>
  </r>
  <r>
    <x v="11"/>
    <n v="3"/>
    <n v="2"/>
    <n v="245"/>
    <n v="300"/>
    <x v="1"/>
    <n v="0"/>
    <n v="0"/>
    <n v="1"/>
    <n v="1"/>
    <n v="0"/>
    <n v="0"/>
    <n v="0"/>
    <x v="1"/>
    <x v="4"/>
    <d v="2017-08-22T00:00:00"/>
    <x v="1"/>
    <x v="0"/>
    <n v="0"/>
    <d v="1899-12-30T15:46:00"/>
    <s v="chain"/>
    <x v="11"/>
    <s v="mid"/>
    <s v="tuesday"/>
  </r>
  <r>
    <x v="11"/>
    <n v="2"/>
    <n v="2"/>
    <n v="192"/>
    <n v="1000"/>
    <x v="1"/>
    <n v="0"/>
    <n v="0"/>
    <n v="1"/>
    <n v="1"/>
    <n v="0"/>
    <n v="0"/>
    <n v="0"/>
    <x v="1"/>
    <x v="4"/>
    <d v="2017-08-22T00:00:00"/>
    <x v="1"/>
    <x v="0"/>
    <n v="0"/>
    <d v="1899-12-30T17:34:00"/>
    <s v="chain"/>
    <x v="11"/>
    <s v="mid"/>
    <s v="tuesday"/>
  </r>
  <r>
    <x v="11"/>
    <n v="1"/>
    <n v="1"/>
    <n v="55"/>
    <n v="100"/>
    <x v="1"/>
    <n v="0"/>
    <n v="0"/>
    <n v="1"/>
    <n v="0"/>
    <n v="0"/>
    <n v="0"/>
    <n v="0"/>
    <x v="1"/>
    <x v="4"/>
    <d v="2017-08-22T00:00:00"/>
    <x v="1"/>
    <x v="0"/>
    <n v="0"/>
    <d v="1899-12-30T17:04:00"/>
    <s v="chain"/>
    <x v="11"/>
    <s v="mid"/>
    <s v="tuesday"/>
  </r>
  <r>
    <x v="11"/>
    <n v="3"/>
    <n v="3"/>
    <n v="337"/>
    <n v="500"/>
    <x v="1"/>
    <n v="1"/>
    <n v="0"/>
    <n v="1"/>
    <n v="1"/>
    <n v="0"/>
    <n v="0"/>
    <n v="0"/>
    <x v="1"/>
    <x v="4"/>
    <d v="2017-08-22T00:00:00"/>
    <x v="1"/>
    <x v="0"/>
    <n v="0"/>
    <d v="1899-12-30T17:05:00"/>
    <s v="chain"/>
    <x v="11"/>
    <s v="mid"/>
    <s v="tuesday"/>
  </r>
  <r>
    <x v="11"/>
    <n v="4"/>
    <n v="2"/>
    <n v="785"/>
    <n v="1000"/>
    <x v="1"/>
    <n v="0"/>
    <n v="1"/>
    <n v="0"/>
    <n v="1"/>
    <n v="0"/>
    <n v="0"/>
    <n v="0"/>
    <x v="1"/>
    <x v="4"/>
    <d v="2017-08-22T00:00:00"/>
    <x v="1"/>
    <x v="0"/>
    <n v="0"/>
    <d v="1899-12-30T16:36:00"/>
    <s v="chain"/>
    <x v="11"/>
    <s v="mid"/>
    <s v="tuesday"/>
  </r>
  <r>
    <x v="11"/>
    <n v="2"/>
    <n v="1"/>
    <n v="130"/>
    <n v="200"/>
    <x v="1"/>
    <n v="0"/>
    <n v="0"/>
    <n v="1"/>
    <n v="0"/>
    <n v="0"/>
    <n v="0"/>
    <n v="0"/>
    <x v="1"/>
    <x v="4"/>
    <d v="2017-08-22T00:00:00"/>
    <x v="1"/>
    <x v="0"/>
    <n v="0"/>
    <d v="1899-12-30T15:21:00"/>
    <s v="chain"/>
    <x v="11"/>
    <s v="mid"/>
    <s v="tuesday"/>
  </r>
  <r>
    <x v="11"/>
    <n v="1"/>
    <n v="1"/>
    <n v="45"/>
    <n v="45"/>
    <x v="1"/>
    <n v="0"/>
    <n v="1"/>
    <n v="0"/>
    <n v="0"/>
    <n v="0"/>
    <n v="0"/>
    <n v="0"/>
    <x v="1"/>
    <x v="4"/>
    <d v="2017-08-22T00:00:00"/>
    <x v="1"/>
    <x v="0"/>
    <n v="0"/>
    <d v="1899-12-30T15:45:00"/>
    <s v="chain"/>
    <x v="11"/>
    <s v="mid"/>
    <s v="tuesday"/>
  </r>
  <r>
    <x v="11"/>
    <n v="2"/>
    <n v="2"/>
    <n v="345"/>
    <n v="500"/>
    <x v="1"/>
    <n v="1"/>
    <n v="0"/>
    <n v="1"/>
    <n v="0"/>
    <n v="0"/>
    <n v="0"/>
    <n v="0"/>
    <x v="1"/>
    <x v="4"/>
    <d v="2017-08-22T00:00:00"/>
    <x v="1"/>
    <x v="0"/>
    <n v="0"/>
    <d v="1899-12-30T14:35:00"/>
    <s v="chain"/>
    <x v="11"/>
    <s v="mid"/>
    <s v="tuesday"/>
  </r>
  <r>
    <x v="11"/>
    <n v="1"/>
    <n v="1"/>
    <n v="47"/>
    <n v="100"/>
    <x v="1"/>
    <n v="0"/>
    <n v="0"/>
    <n v="1"/>
    <n v="0"/>
    <n v="0"/>
    <n v="0"/>
    <n v="0"/>
    <x v="1"/>
    <x v="4"/>
    <d v="2017-08-22T00:00:00"/>
    <x v="1"/>
    <x v="0"/>
    <n v="0"/>
    <d v="1899-12-30T16:42:00"/>
    <s v="chain"/>
    <x v="11"/>
    <s v="mid"/>
    <s v="tuesday"/>
  </r>
  <r>
    <x v="11"/>
    <n v="1"/>
    <n v="1"/>
    <n v="26"/>
    <n v="50"/>
    <x v="1"/>
    <n v="0"/>
    <n v="0"/>
    <n v="1"/>
    <n v="0"/>
    <n v="0"/>
    <n v="0"/>
    <n v="0"/>
    <x v="1"/>
    <x v="4"/>
    <d v="2017-08-22T00:00:00"/>
    <x v="1"/>
    <x v="0"/>
    <n v="0"/>
    <d v="1899-12-30T14:54:00"/>
    <s v="chain"/>
    <x v="11"/>
    <s v="mid"/>
    <s v="tuesday"/>
  </r>
  <r>
    <x v="11"/>
    <n v="1"/>
    <n v="1"/>
    <n v="65"/>
    <n v="1000"/>
    <x v="1"/>
    <n v="0"/>
    <n v="0"/>
    <n v="1"/>
    <n v="0"/>
    <n v="0"/>
    <n v="0"/>
    <n v="0"/>
    <x v="1"/>
    <x v="4"/>
    <d v="2017-08-22T00:00:00"/>
    <x v="1"/>
    <x v="0"/>
    <n v="0"/>
    <d v="1899-12-30T17:05:00"/>
    <s v="chain"/>
    <x v="11"/>
    <s v="mid"/>
    <s v="tuesday"/>
  </r>
  <r>
    <x v="11"/>
    <n v="3"/>
    <n v="2"/>
    <n v="150"/>
    <n v="500"/>
    <x v="1"/>
    <n v="0"/>
    <n v="0"/>
    <n v="1"/>
    <n v="1"/>
    <n v="0"/>
    <n v="0"/>
    <n v="0"/>
    <x v="1"/>
    <x v="4"/>
    <d v="2017-08-22T00:00:00"/>
    <x v="1"/>
    <x v="0"/>
    <n v="0"/>
    <d v="1899-12-30T16:45:00"/>
    <s v="chain"/>
    <x v="11"/>
    <s v="mid"/>
    <s v="tuesday"/>
  </r>
  <r>
    <x v="11"/>
    <n v="1"/>
    <n v="1"/>
    <n v="60"/>
    <n v="100"/>
    <x v="1"/>
    <n v="0"/>
    <n v="1"/>
    <n v="0"/>
    <n v="0"/>
    <n v="0"/>
    <n v="0"/>
    <n v="0"/>
    <x v="1"/>
    <x v="4"/>
    <d v="2017-08-22T00:00:00"/>
    <x v="1"/>
    <x v="0"/>
    <n v="0"/>
    <d v="1899-12-30T17:21:00"/>
    <s v="chain"/>
    <x v="11"/>
    <s v="mid"/>
    <s v="tuesday"/>
  </r>
  <r>
    <x v="11"/>
    <n v="1"/>
    <n v="1"/>
    <n v="92"/>
    <n v="100"/>
    <x v="1"/>
    <n v="0"/>
    <n v="0"/>
    <n v="0"/>
    <n v="1"/>
    <n v="0"/>
    <n v="0"/>
    <n v="0"/>
    <x v="1"/>
    <x v="4"/>
    <d v="2017-08-22T00:00:00"/>
    <x v="1"/>
    <x v="0"/>
    <n v="0"/>
    <d v="1899-12-30T17:20:00"/>
    <s v="chain"/>
    <x v="11"/>
    <s v="mid"/>
    <s v="tuesday"/>
  </r>
  <r>
    <x v="11"/>
    <n v="3"/>
    <n v="2"/>
    <n v="186"/>
    <n v="200"/>
    <x v="1"/>
    <n v="0"/>
    <n v="1"/>
    <n v="1"/>
    <n v="0"/>
    <n v="0"/>
    <n v="0"/>
    <n v="0"/>
    <x v="1"/>
    <x v="4"/>
    <d v="2017-08-22T00:00:00"/>
    <x v="1"/>
    <x v="0"/>
    <n v="0"/>
    <d v="1899-12-30T17:01:00"/>
    <s v="chain"/>
    <x v="11"/>
    <s v="mid"/>
    <s v="tuesday"/>
  </r>
  <r>
    <x v="11"/>
    <n v="1"/>
    <n v="1"/>
    <n v="55"/>
    <n v="100"/>
    <x v="1"/>
    <n v="0"/>
    <n v="0"/>
    <n v="1"/>
    <n v="0"/>
    <n v="0"/>
    <n v="0"/>
    <n v="0"/>
    <x v="1"/>
    <x v="4"/>
    <d v="2017-08-22T00:00:00"/>
    <x v="1"/>
    <x v="0"/>
    <n v="0"/>
    <d v="1899-12-30T16:50:00"/>
    <s v="chain"/>
    <x v="11"/>
    <s v="mid"/>
    <s v="tuesday"/>
  </r>
  <r>
    <x v="11"/>
    <n v="2"/>
    <n v="2"/>
    <n v="105"/>
    <n v="110"/>
    <x v="1"/>
    <n v="0"/>
    <n v="1"/>
    <n v="1"/>
    <n v="0"/>
    <n v="0"/>
    <n v="0"/>
    <n v="0"/>
    <x v="1"/>
    <x v="4"/>
    <d v="2017-08-22T00:00:00"/>
    <x v="1"/>
    <x v="0"/>
    <n v="0"/>
    <d v="1899-12-30T16:59:00"/>
    <s v="chain"/>
    <x v="11"/>
    <s v="mid"/>
    <s v="tuesday"/>
  </r>
  <r>
    <x v="11"/>
    <n v="1"/>
    <n v="1"/>
    <n v="45"/>
    <n v="100"/>
    <x v="1"/>
    <n v="0"/>
    <n v="1"/>
    <n v="0"/>
    <n v="0"/>
    <n v="0"/>
    <n v="0"/>
    <n v="0"/>
    <x v="1"/>
    <x v="4"/>
    <d v="2017-08-22T00:00:00"/>
    <x v="1"/>
    <x v="0"/>
    <n v="0"/>
    <d v="1899-12-30T16:27:00"/>
    <s v="chain"/>
    <x v="11"/>
    <s v="mid"/>
    <s v="tuesday"/>
  </r>
  <r>
    <x v="11"/>
    <n v="1"/>
    <n v="1"/>
    <n v="90"/>
    <n v="100"/>
    <x v="1"/>
    <n v="1"/>
    <n v="0"/>
    <n v="0"/>
    <n v="0"/>
    <n v="0"/>
    <n v="0"/>
    <n v="0"/>
    <x v="1"/>
    <x v="4"/>
    <d v="2017-08-22T00:00:00"/>
    <x v="1"/>
    <x v="0"/>
    <n v="0"/>
    <d v="1899-12-30T16:28:00"/>
    <s v="chain"/>
    <x v="11"/>
    <s v="mid"/>
    <s v="tuesday"/>
  </r>
  <r>
    <x v="11"/>
    <n v="1"/>
    <n v="1"/>
    <n v="72"/>
    <n v="100"/>
    <x v="1"/>
    <n v="0"/>
    <n v="1"/>
    <n v="0"/>
    <n v="0"/>
    <n v="0"/>
    <n v="0"/>
    <n v="0"/>
    <x v="1"/>
    <x v="4"/>
    <d v="2017-08-22T00:00:00"/>
    <x v="1"/>
    <x v="0"/>
    <n v="0"/>
    <d v="1899-12-30T17:27:00"/>
    <s v="chain"/>
    <x v="11"/>
    <s v="mid"/>
    <s v="tuesday"/>
  </r>
  <r>
    <x v="11"/>
    <n v="2"/>
    <n v="2"/>
    <n v="90"/>
    <n v="100"/>
    <x v="1"/>
    <n v="0"/>
    <n v="1"/>
    <n v="1"/>
    <n v="0"/>
    <n v="0"/>
    <n v="0"/>
    <n v="0"/>
    <x v="1"/>
    <x v="4"/>
    <d v="2017-08-22T00:00:00"/>
    <x v="1"/>
    <x v="0"/>
    <n v="0"/>
    <d v="1899-12-30T16:38:00"/>
    <s v="chain"/>
    <x v="11"/>
    <s v="mid"/>
    <s v="tuesday"/>
  </r>
  <r>
    <x v="11"/>
    <n v="2"/>
    <n v="2"/>
    <n v="182"/>
    <n v="500"/>
    <x v="1"/>
    <n v="0"/>
    <n v="1"/>
    <n v="1"/>
    <n v="0"/>
    <n v="0"/>
    <n v="0"/>
    <n v="0"/>
    <x v="1"/>
    <x v="4"/>
    <d v="2017-08-22T00:00:00"/>
    <x v="1"/>
    <x v="0"/>
    <n v="0"/>
    <d v="1899-12-30T17:20:00"/>
    <s v="chain"/>
    <x v="11"/>
    <s v="mid"/>
    <s v="tuesday"/>
  </r>
  <r>
    <x v="11"/>
    <n v="3"/>
    <n v="3"/>
    <n v="233"/>
    <n v="300"/>
    <x v="1"/>
    <n v="1"/>
    <n v="1"/>
    <n v="1"/>
    <n v="0"/>
    <n v="0"/>
    <n v="0"/>
    <n v="0"/>
    <x v="1"/>
    <x v="4"/>
    <d v="2017-08-22T00:00:00"/>
    <x v="1"/>
    <x v="0"/>
    <n v="0"/>
    <d v="1899-12-30T17:06:00"/>
    <s v="chain"/>
    <x v="11"/>
    <s v="mid"/>
    <s v="tuesday"/>
  </r>
  <r>
    <x v="11"/>
    <n v="4"/>
    <n v="3"/>
    <n v="261"/>
    <n v="300"/>
    <x v="1"/>
    <n v="1"/>
    <n v="1"/>
    <n v="1"/>
    <n v="0"/>
    <n v="0"/>
    <n v="0"/>
    <n v="0"/>
    <x v="1"/>
    <x v="4"/>
    <d v="2017-08-22T00:00:00"/>
    <x v="1"/>
    <x v="0"/>
    <n v="0"/>
    <d v="1899-12-30T16:31:00"/>
    <s v="chain"/>
    <x v="11"/>
    <s v="mid"/>
    <s v="tuesday"/>
  </r>
  <r>
    <x v="11"/>
    <n v="1"/>
    <n v="1"/>
    <n v="100"/>
    <n v="100"/>
    <x v="1"/>
    <n v="0"/>
    <n v="0"/>
    <n v="1"/>
    <n v="0"/>
    <n v="0"/>
    <n v="0"/>
    <n v="0"/>
    <x v="1"/>
    <x v="4"/>
    <d v="2017-08-22T00:00:00"/>
    <x v="1"/>
    <x v="0"/>
    <n v="0"/>
    <d v="1899-12-30T17:45:00"/>
    <s v="chain"/>
    <x v="11"/>
    <s v="mid"/>
    <s v="tuesday"/>
  </r>
  <r>
    <x v="11"/>
    <n v="2"/>
    <n v="1"/>
    <n v="219"/>
    <n v="240"/>
    <x v="1"/>
    <n v="0"/>
    <n v="0"/>
    <n v="0"/>
    <n v="1"/>
    <n v="0"/>
    <n v="0"/>
    <n v="0"/>
    <x v="1"/>
    <x v="4"/>
    <d v="2017-08-22T00:00:00"/>
    <x v="1"/>
    <x v="0"/>
    <n v="0"/>
    <d v="1899-12-30T14:31:00"/>
    <s v="chain"/>
    <x v="11"/>
    <s v="mid"/>
    <s v="tuesday"/>
  </r>
  <r>
    <x v="11"/>
    <n v="4"/>
    <n v="3"/>
    <n v="274"/>
    <n v="1000"/>
    <x v="1"/>
    <n v="1"/>
    <n v="1"/>
    <n v="1"/>
    <n v="0"/>
    <n v="0"/>
    <n v="0"/>
    <n v="0"/>
    <x v="1"/>
    <x v="4"/>
    <d v="2017-08-22T00:00:00"/>
    <x v="1"/>
    <x v="0"/>
    <n v="0"/>
    <d v="1899-12-30T16:27:00"/>
    <s v="chain"/>
    <x v="11"/>
    <s v="mid"/>
    <s v="tuesday"/>
  </r>
  <r>
    <x v="11"/>
    <n v="1"/>
    <n v="1"/>
    <n v="30"/>
    <n v="50"/>
    <x v="1"/>
    <n v="0"/>
    <n v="1"/>
    <n v="0"/>
    <n v="0"/>
    <n v="0"/>
    <n v="0"/>
    <n v="0"/>
    <x v="1"/>
    <x v="4"/>
    <d v="2017-08-22T00:00:00"/>
    <x v="1"/>
    <x v="0"/>
    <n v="0"/>
    <d v="1899-12-30T12:47:00"/>
    <s v="chain"/>
    <x v="11"/>
    <s v="mid"/>
    <s v="tuesday"/>
  </r>
  <r>
    <x v="11"/>
    <n v="1"/>
    <n v="1"/>
    <n v="150"/>
    <n v="200"/>
    <x v="1"/>
    <n v="1"/>
    <n v="0"/>
    <n v="0"/>
    <n v="0"/>
    <n v="0"/>
    <n v="0"/>
    <n v="0"/>
    <x v="1"/>
    <x v="4"/>
    <d v="2017-08-22T00:00:00"/>
    <x v="1"/>
    <x v="0"/>
    <n v="0"/>
    <d v="1899-12-30T17:22:00"/>
    <s v="chain"/>
    <x v="11"/>
    <s v="mid"/>
    <s v="tuesday"/>
  </r>
  <r>
    <x v="11"/>
    <n v="2"/>
    <n v="1"/>
    <n v="100"/>
    <n v="100"/>
    <x v="1"/>
    <n v="0"/>
    <n v="0"/>
    <n v="1"/>
    <n v="0"/>
    <n v="0"/>
    <n v="0"/>
    <n v="0"/>
    <x v="1"/>
    <x v="4"/>
    <d v="2017-08-22T00:00:00"/>
    <x v="1"/>
    <x v="0"/>
    <n v="0"/>
    <d v="1899-12-30T15:51:00"/>
    <s v="chain"/>
    <x v="11"/>
    <s v="mid"/>
    <s v="tuesday"/>
  </r>
  <r>
    <x v="11"/>
    <n v="1"/>
    <n v="1"/>
    <n v="45"/>
    <n v="45"/>
    <x v="1"/>
    <n v="0"/>
    <n v="1"/>
    <n v="0"/>
    <n v="0"/>
    <n v="0"/>
    <n v="0"/>
    <n v="0"/>
    <x v="1"/>
    <x v="4"/>
    <d v="2017-08-22T00:00:00"/>
    <x v="1"/>
    <x v="0"/>
    <n v="0"/>
    <d v="1899-12-30T17:33:00"/>
    <s v="chain"/>
    <x v="11"/>
    <s v="mid"/>
    <s v="tuesday"/>
  </r>
  <r>
    <x v="11"/>
    <n v="2"/>
    <n v="2"/>
    <n v="90"/>
    <n v="200"/>
    <x v="1"/>
    <n v="1"/>
    <n v="1"/>
    <n v="0"/>
    <n v="0"/>
    <n v="0"/>
    <n v="0"/>
    <n v="0"/>
    <x v="1"/>
    <x v="4"/>
    <d v="2017-08-22T00:00:00"/>
    <x v="1"/>
    <x v="0"/>
    <n v="0"/>
    <d v="1899-12-30T17:29:00"/>
    <s v="chain"/>
    <x v="11"/>
    <s v="mid"/>
    <s v="tuesday"/>
  </r>
  <r>
    <x v="11"/>
    <n v="1"/>
    <n v="1"/>
    <n v="96"/>
    <n v="100"/>
    <x v="1"/>
    <n v="0"/>
    <n v="0"/>
    <n v="1"/>
    <n v="0"/>
    <n v="0"/>
    <n v="0"/>
    <n v="0"/>
    <x v="1"/>
    <x v="4"/>
    <d v="2017-08-22T00:00:00"/>
    <x v="1"/>
    <x v="0"/>
    <n v="0"/>
    <d v="1899-12-30T16:33:00"/>
    <s v="chain"/>
    <x v="11"/>
    <s v="mid"/>
    <s v="tuesday"/>
  </r>
  <r>
    <x v="11"/>
    <n v="2"/>
    <n v="2"/>
    <n v="106"/>
    <n v="500"/>
    <x v="1"/>
    <n v="1"/>
    <n v="1"/>
    <n v="0"/>
    <n v="0"/>
    <n v="0"/>
    <n v="0"/>
    <n v="0"/>
    <x v="1"/>
    <x v="4"/>
    <d v="2017-08-22T00:00:00"/>
    <x v="1"/>
    <x v="0"/>
    <n v="0"/>
    <d v="1899-12-30T17:39:00"/>
    <s v="chain"/>
    <x v="11"/>
    <s v="mid"/>
    <s v="tuesday"/>
  </r>
  <r>
    <x v="11"/>
    <n v="1"/>
    <n v="1"/>
    <n v="135"/>
    <n v="200"/>
    <x v="1"/>
    <n v="1"/>
    <n v="0"/>
    <n v="0"/>
    <n v="0"/>
    <n v="0"/>
    <n v="0"/>
    <n v="0"/>
    <x v="1"/>
    <x v="4"/>
    <d v="2017-08-22T00:00:00"/>
    <x v="1"/>
    <x v="0"/>
    <n v="0"/>
    <d v="1899-12-30T16:59:00"/>
    <s v="chain"/>
    <x v="11"/>
    <s v="mid"/>
    <s v="tuesday"/>
  </r>
  <r>
    <x v="11"/>
    <n v="2"/>
    <n v="1"/>
    <n v="305"/>
    <n v="505"/>
    <x v="1"/>
    <n v="1"/>
    <n v="0"/>
    <n v="0"/>
    <n v="0"/>
    <n v="0"/>
    <n v="0"/>
    <n v="0"/>
    <x v="1"/>
    <x v="4"/>
    <d v="2017-08-22T00:00:00"/>
    <x v="1"/>
    <x v="0"/>
    <n v="0"/>
    <d v="1899-12-30T17:05:00"/>
    <s v="chain"/>
    <x v="11"/>
    <s v="mid"/>
    <s v="tuesday"/>
  </r>
  <r>
    <x v="11"/>
    <n v="6"/>
    <n v="2"/>
    <n v="390"/>
    <n v="1000"/>
    <x v="1"/>
    <n v="0"/>
    <n v="1"/>
    <n v="1"/>
    <n v="0"/>
    <n v="0"/>
    <n v="0"/>
    <n v="0"/>
    <x v="1"/>
    <x v="4"/>
    <d v="2017-08-22T00:00:00"/>
    <x v="1"/>
    <x v="0"/>
    <n v="0"/>
    <d v="1899-12-30T16:53:00"/>
    <s v="chain"/>
    <x v="11"/>
    <s v="mid"/>
    <s v="tuesday"/>
  </r>
  <r>
    <x v="11"/>
    <n v="2"/>
    <n v="2"/>
    <n v="89"/>
    <n v="100"/>
    <x v="1"/>
    <n v="0"/>
    <n v="1"/>
    <n v="1"/>
    <n v="0"/>
    <n v="0"/>
    <n v="0"/>
    <n v="0"/>
    <x v="1"/>
    <x v="4"/>
    <d v="2017-08-22T00:00:00"/>
    <x v="1"/>
    <x v="0"/>
    <n v="0"/>
    <d v="1899-12-30T16:32:00"/>
    <s v="chain"/>
    <x v="11"/>
    <s v="mid"/>
    <s v="tuesday"/>
  </r>
  <r>
    <x v="11"/>
    <n v="2"/>
    <n v="2"/>
    <n v="105"/>
    <n v="110"/>
    <x v="1"/>
    <n v="0"/>
    <n v="1"/>
    <n v="1"/>
    <n v="0"/>
    <n v="0"/>
    <n v="0"/>
    <n v="0"/>
    <x v="1"/>
    <x v="4"/>
    <d v="2017-08-22T00:00:00"/>
    <x v="1"/>
    <x v="0"/>
    <n v="0"/>
    <d v="1899-12-30T16:51:00"/>
    <s v="chain"/>
    <x v="11"/>
    <s v="mid"/>
    <s v="tuesday"/>
  </r>
  <r>
    <x v="11"/>
    <n v="2"/>
    <n v="2"/>
    <n v="530"/>
    <n v="1030"/>
    <x v="1"/>
    <n v="1"/>
    <n v="1"/>
    <n v="0"/>
    <n v="0"/>
    <n v="0"/>
    <n v="0"/>
    <n v="0"/>
    <x v="1"/>
    <x v="4"/>
    <d v="2017-08-22T00:00:00"/>
    <x v="1"/>
    <x v="0"/>
    <n v="0"/>
    <d v="1899-12-30T17:14:00"/>
    <s v="chain"/>
    <x v="11"/>
    <s v="mid"/>
    <s v="tuesday"/>
  </r>
  <r>
    <x v="11"/>
    <n v="2"/>
    <n v="2"/>
    <n v="310"/>
    <n v="1000"/>
    <x v="1"/>
    <n v="0"/>
    <n v="1"/>
    <n v="0"/>
    <n v="1"/>
    <n v="0"/>
    <n v="0"/>
    <n v="0"/>
    <x v="1"/>
    <x v="4"/>
    <d v="2017-08-22T00:00:00"/>
    <x v="1"/>
    <x v="0"/>
    <n v="0"/>
    <d v="1899-12-30T16:53:00"/>
    <s v="chain"/>
    <x v="11"/>
    <s v="mid"/>
    <s v="tuesday"/>
  </r>
  <r>
    <x v="11"/>
    <n v="5"/>
    <n v="4"/>
    <n v="658"/>
    <n v="1000"/>
    <x v="1"/>
    <n v="1"/>
    <n v="1"/>
    <n v="1"/>
    <n v="1"/>
    <n v="0"/>
    <n v="0"/>
    <n v="0"/>
    <x v="1"/>
    <x v="4"/>
    <d v="2017-08-22T00:00:00"/>
    <x v="1"/>
    <x v="0"/>
    <n v="0"/>
    <d v="1899-12-30T17:18:00"/>
    <s v="chain"/>
    <x v="11"/>
    <s v="mid"/>
    <s v="tuesday"/>
  </r>
  <r>
    <x v="11"/>
    <n v="2"/>
    <n v="1"/>
    <n v="216"/>
    <n v="500"/>
    <x v="1"/>
    <n v="0"/>
    <n v="1"/>
    <n v="0"/>
    <n v="0"/>
    <n v="0"/>
    <n v="0"/>
    <n v="0"/>
    <x v="1"/>
    <x v="4"/>
    <d v="2017-08-22T00:00:00"/>
    <x v="1"/>
    <x v="0"/>
    <n v="0"/>
    <d v="1899-12-30T16:59:00"/>
    <s v="chain"/>
    <x v="11"/>
    <s v="mid"/>
    <s v="tuesday"/>
  </r>
  <r>
    <x v="11"/>
    <n v="2"/>
    <n v="1"/>
    <n v="100"/>
    <n v="100"/>
    <x v="1"/>
    <n v="0"/>
    <n v="0"/>
    <n v="1"/>
    <n v="0"/>
    <n v="0"/>
    <n v="0"/>
    <n v="0"/>
    <x v="1"/>
    <x v="4"/>
    <d v="2017-08-22T00:00:00"/>
    <x v="1"/>
    <x v="0"/>
    <n v="0"/>
    <d v="1899-12-30T16:50:00"/>
    <s v="chain"/>
    <x v="11"/>
    <s v="mid"/>
    <s v="tuesday"/>
  </r>
  <r>
    <x v="11"/>
    <n v="2"/>
    <n v="2"/>
    <n v="150"/>
    <n v="150"/>
    <x v="2"/>
    <n v="0"/>
    <n v="1"/>
    <n v="1"/>
    <n v="0"/>
    <n v="0"/>
    <n v="0"/>
    <n v="0"/>
    <x v="1"/>
    <x v="4"/>
    <d v="2017-08-22T00:00:00"/>
    <x v="1"/>
    <x v="0"/>
    <n v="0"/>
    <d v="1899-12-30T17:07:00"/>
    <s v="chain"/>
    <x v="11"/>
    <s v="mid"/>
    <s v="tuesday"/>
  </r>
  <r>
    <x v="11"/>
    <n v="1"/>
    <n v="1"/>
    <n v="88"/>
    <n v="1000"/>
    <x v="1"/>
    <n v="1"/>
    <n v="0"/>
    <n v="0"/>
    <n v="0"/>
    <n v="0"/>
    <n v="0"/>
    <n v="0"/>
    <x v="1"/>
    <x v="4"/>
    <d v="2017-08-22T00:00:00"/>
    <x v="1"/>
    <x v="0"/>
    <n v="0"/>
    <d v="1899-12-30T16:51:00"/>
    <s v="chain"/>
    <x v="11"/>
    <s v="mid"/>
    <s v="tuesday"/>
  </r>
  <r>
    <x v="11"/>
    <n v="3"/>
    <n v="2"/>
    <n v="200"/>
    <n v="500"/>
    <x v="1"/>
    <n v="1"/>
    <n v="1"/>
    <n v="0"/>
    <n v="0"/>
    <n v="0"/>
    <n v="0"/>
    <n v="0"/>
    <x v="1"/>
    <x v="4"/>
    <d v="2017-08-22T00:00:00"/>
    <x v="1"/>
    <x v="0"/>
    <n v="0"/>
    <d v="1899-12-30T15:48:00"/>
    <s v="chain"/>
    <x v="11"/>
    <s v="mid"/>
    <s v="tuesday"/>
  </r>
  <r>
    <x v="11"/>
    <n v="3"/>
    <n v="1"/>
    <n v="887"/>
    <n v="1000"/>
    <x v="1"/>
    <n v="1"/>
    <n v="0"/>
    <n v="0"/>
    <n v="0"/>
    <n v="0"/>
    <n v="0"/>
    <n v="0"/>
    <x v="1"/>
    <x v="4"/>
    <d v="2017-08-22T00:00:00"/>
    <x v="1"/>
    <x v="0"/>
    <n v="0"/>
    <d v="1899-12-30T17:15:00"/>
    <s v="chain"/>
    <x v="11"/>
    <s v="mid"/>
    <s v="tuesday"/>
  </r>
  <r>
    <x v="11"/>
    <n v="9"/>
    <n v="4"/>
    <n v="497"/>
    <n v="497"/>
    <x v="2"/>
    <n v="1"/>
    <n v="1"/>
    <n v="1"/>
    <n v="1"/>
    <n v="0"/>
    <n v="0"/>
    <n v="0"/>
    <x v="1"/>
    <x v="4"/>
    <d v="2017-08-22T00:00:00"/>
    <x v="1"/>
    <x v="0"/>
    <n v="0"/>
    <d v="1899-12-30T17:20:00"/>
    <s v="chain"/>
    <x v="11"/>
    <s v="mid"/>
    <s v="tuesday"/>
  </r>
  <r>
    <x v="11"/>
    <n v="2"/>
    <n v="1"/>
    <n v="90"/>
    <n v="100"/>
    <x v="1"/>
    <n v="1"/>
    <n v="0"/>
    <n v="0"/>
    <n v="0"/>
    <n v="0"/>
    <n v="0"/>
    <n v="0"/>
    <x v="1"/>
    <x v="4"/>
    <d v="2017-08-22T00:00:00"/>
    <x v="1"/>
    <x v="0"/>
    <n v="0"/>
    <d v="1899-12-30T17:19:00"/>
    <s v="chain"/>
    <x v="11"/>
    <s v="mid"/>
    <s v="tuesday"/>
  </r>
  <r>
    <x v="11"/>
    <n v="1"/>
    <n v="1"/>
    <n v="25"/>
    <n v="25"/>
    <x v="1"/>
    <n v="0"/>
    <n v="1"/>
    <n v="0"/>
    <n v="0"/>
    <n v="0"/>
    <n v="0"/>
    <n v="0"/>
    <x v="1"/>
    <x v="4"/>
    <d v="2017-08-22T00:00:00"/>
    <x v="1"/>
    <x v="0"/>
    <n v="0"/>
    <d v="1899-12-30T16:37:00"/>
    <s v="chain"/>
    <x v="11"/>
    <s v="mid"/>
    <s v="tuesday"/>
  </r>
  <r>
    <x v="11"/>
    <n v="3"/>
    <n v="2"/>
    <n v="250"/>
    <n v="250"/>
    <x v="2"/>
    <n v="0"/>
    <n v="1"/>
    <n v="0"/>
    <n v="1"/>
    <n v="0"/>
    <n v="0"/>
    <n v="0"/>
    <x v="1"/>
    <x v="4"/>
    <d v="2017-08-22T00:00:00"/>
    <x v="1"/>
    <x v="0"/>
    <n v="0"/>
    <d v="1899-12-30T16:58:00"/>
    <s v="chain"/>
    <x v="11"/>
    <s v="mid"/>
    <s v="tuesday"/>
  </r>
  <r>
    <x v="11"/>
    <n v="2"/>
    <n v="2"/>
    <n v="137"/>
    <n v="500"/>
    <x v="1"/>
    <n v="1"/>
    <n v="0"/>
    <n v="0"/>
    <n v="1"/>
    <n v="0"/>
    <n v="0"/>
    <n v="0"/>
    <x v="1"/>
    <x v="4"/>
    <d v="2017-08-22T00:00:00"/>
    <x v="1"/>
    <x v="0"/>
    <n v="0"/>
    <d v="1899-12-30T15:04:00"/>
    <s v="chain"/>
    <x v="11"/>
    <s v="mid"/>
    <s v="tuesday"/>
  </r>
  <r>
    <x v="11"/>
    <n v="2"/>
    <n v="1"/>
    <n v="173"/>
    <n v="500"/>
    <x v="1"/>
    <n v="0"/>
    <n v="1"/>
    <n v="0"/>
    <n v="0"/>
    <n v="0"/>
    <n v="0"/>
    <n v="0"/>
    <x v="1"/>
    <x v="4"/>
    <d v="2017-08-22T00:00:00"/>
    <x v="1"/>
    <x v="0"/>
    <n v="0"/>
    <d v="1899-12-30T14:37:00"/>
    <s v="chain"/>
    <x v="11"/>
    <s v="mid"/>
    <s v="tuesday"/>
  </r>
  <r>
    <x v="11"/>
    <n v="1"/>
    <n v="1"/>
    <n v="55"/>
    <n v="500"/>
    <x v="1"/>
    <n v="0"/>
    <n v="0"/>
    <n v="1"/>
    <n v="0"/>
    <n v="0"/>
    <n v="0"/>
    <n v="0"/>
    <x v="1"/>
    <x v="4"/>
    <d v="2017-08-22T00:00:00"/>
    <x v="1"/>
    <x v="0"/>
    <n v="0"/>
    <d v="1899-12-30T14:32:00"/>
    <s v="chain"/>
    <x v="11"/>
    <s v="mid"/>
    <s v="tuesday"/>
  </r>
  <r>
    <x v="11"/>
    <n v="2"/>
    <n v="1"/>
    <n v="129"/>
    <n v="1000"/>
    <x v="1"/>
    <n v="1"/>
    <n v="0"/>
    <n v="0"/>
    <n v="0"/>
    <n v="0"/>
    <n v="0"/>
    <n v="0"/>
    <x v="1"/>
    <x v="4"/>
    <d v="2017-08-22T00:00:00"/>
    <x v="1"/>
    <x v="0"/>
    <n v="0"/>
    <d v="1899-12-30T13:44:00"/>
    <s v="chain"/>
    <x v="11"/>
    <s v="mid"/>
    <s v="tuesday"/>
  </r>
  <r>
    <x v="11"/>
    <n v="1"/>
    <n v="1"/>
    <n v="282"/>
    <n v="500"/>
    <x v="1"/>
    <n v="1"/>
    <n v="0"/>
    <n v="0"/>
    <n v="0"/>
    <n v="0"/>
    <n v="0"/>
    <n v="0"/>
    <x v="1"/>
    <x v="4"/>
    <d v="2017-08-22T00:00:00"/>
    <x v="1"/>
    <x v="0"/>
    <n v="0"/>
    <d v="1899-12-30T16:41:00"/>
    <s v="chain"/>
    <x v="11"/>
    <s v="mid"/>
    <s v="tuesday"/>
  </r>
  <r>
    <x v="11"/>
    <n v="1"/>
    <n v="1"/>
    <n v="76"/>
    <n v="500"/>
    <x v="1"/>
    <n v="1"/>
    <n v="0"/>
    <n v="0"/>
    <n v="0"/>
    <n v="0"/>
    <n v="0"/>
    <n v="0"/>
    <x v="1"/>
    <x v="4"/>
    <d v="2017-08-22T00:00:00"/>
    <x v="1"/>
    <x v="0"/>
    <n v="0"/>
    <d v="1899-12-30T14:34:00"/>
    <s v="chain"/>
    <x v="11"/>
    <s v="mid"/>
    <s v="tuesday"/>
  </r>
  <r>
    <x v="11"/>
    <n v="3"/>
    <n v="2"/>
    <n v="225"/>
    <n v="1000"/>
    <x v="1"/>
    <n v="1"/>
    <n v="1"/>
    <n v="0"/>
    <n v="0"/>
    <n v="0"/>
    <n v="0"/>
    <n v="0"/>
    <x v="1"/>
    <x v="4"/>
    <d v="2017-08-22T00:00:00"/>
    <x v="1"/>
    <x v="0"/>
    <n v="0"/>
    <d v="1899-12-30T14:59:00"/>
    <s v="chain"/>
    <x v="11"/>
    <s v="mid"/>
    <s v="tuesday"/>
  </r>
  <r>
    <x v="11"/>
    <n v="2"/>
    <n v="2"/>
    <n v="117"/>
    <n v="1007"/>
    <x v="1"/>
    <n v="1"/>
    <n v="0"/>
    <n v="1"/>
    <n v="0"/>
    <n v="0"/>
    <n v="0"/>
    <n v="0"/>
    <x v="1"/>
    <x v="4"/>
    <d v="2017-08-22T00:00:00"/>
    <x v="1"/>
    <x v="0"/>
    <n v="0"/>
    <d v="1899-12-30T15:01:00"/>
    <s v="chain"/>
    <x v="11"/>
    <s v="mid"/>
    <s v="tuesday"/>
  </r>
  <r>
    <x v="11"/>
    <n v="1"/>
    <n v="1"/>
    <n v="470"/>
    <n v="500"/>
    <x v="1"/>
    <n v="1"/>
    <n v="0"/>
    <n v="0"/>
    <n v="0"/>
    <n v="0"/>
    <n v="0"/>
    <n v="0"/>
    <x v="1"/>
    <x v="4"/>
    <d v="2017-08-22T00:00:00"/>
    <x v="1"/>
    <x v="0"/>
    <n v="0"/>
    <d v="1899-12-30T14:33:00"/>
    <s v="chain"/>
    <x v="11"/>
    <s v="mid"/>
    <s v="tuesday"/>
  </r>
  <r>
    <x v="11"/>
    <n v="2"/>
    <n v="2"/>
    <n v="129"/>
    <n v="500"/>
    <x v="1"/>
    <n v="1"/>
    <n v="0"/>
    <n v="0"/>
    <n v="1"/>
    <n v="0"/>
    <n v="0"/>
    <n v="0"/>
    <x v="1"/>
    <x v="4"/>
    <d v="2017-08-22T00:00:00"/>
    <x v="1"/>
    <x v="0"/>
    <n v="0"/>
    <d v="1899-12-30T17:33:00"/>
    <s v="chain"/>
    <x v="11"/>
    <s v="mid"/>
    <s v="tuesday"/>
  </r>
  <r>
    <x v="11"/>
    <n v="5"/>
    <n v="2"/>
    <n v="692"/>
    <n v="692"/>
    <x v="2"/>
    <n v="1"/>
    <n v="1"/>
    <n v="0"/>
    <n v="0"/>
    <n v="0"/>
    <n v="0"/>
    <n v="0"/>
    <x v="1"/>
    <x v="4"/>
    <d v="2017-08-22T00:00:00"/>
    <x v="1"/>
    <x v="0"/>
    <n v="0"/>
    <d v="1899-12-30T17:18:00"/>
    <s v="chain"/>
    <x v="11"/>
    <s v="mid"/>
    <s v="tuesday"/>
  </r>
  <r>
    <x v="11"/>
    <n v="1"/>
    <n v="1"/>
    <n v="40"/>
    <n v="100"/>
    <x v="1"/>
    <n v="0"/>
    <n v="0"/>
    <n v="1"/>
    <n v="0"/>
    <n v="0"/>
    <n v="0"/>
    <n v="0"/>
    <x v="1"/>
    <x v="4"/>
    <d v="2017-08-22T00:00:00"/>
    <x v="1"/>
    <x v="0"/>
    <n v="0"/>
    <d v="1899-12-30T17:14:00"/>
    <s v="chain"/>
    <x v="11"/>
    <s v="mid"/>
    <s v="tuesday"/>
  </r>
  <r>
    <x v="11"/>
    <n v="4"/>
    <n v="1"/>
    <n v="275"/>
    <n v="275"/>
    <x v="2"/>
    <n v="0"/>
    <n v="1"/>
    <n v="0"/>
    <n v="0"/>
    <n v="0"/>
    <n v="0"/>
    <n v="0"/>
    <x v="1"/>
    <x v="4"/>
    <d v="2017-08-22T00:00:00"/>
    <x v="1"/>
    <x v="0"/>
    <n v="0"/>
    <d v="1899-12-30T17:29:00"/>
    <s v="chain"/>
    <x v="11"/>
    <s v="mid"/>
    <s v="tuesday"/>
  </r>
  <r>
    <x v="11"/>
    <n v="4"/>
    <n v="1"/>
    <n v="840"/>
    <n v="1000"/>
    <x v="1"/>
    <n v="0"/>
    <n v="0"/>
    <n v="0"/>
    <n v="1"/>
    <n v="0"/>
    <n v="0"/>
    <n v="0"/>
    <x v="1"/>
    <x v="4"/>
    <d v="2017-08-22T00:00:00"/>
    <x v="1"/>
    <x v="0"/>
    <n v="0"/>
    <d v="1899-12-30T17:27:00"/>
    <s v="chain"/>
    <x v="11"/>
    <s v="mid"/>
    <s v="tuesday"/>
  </r>
  <r>
    <x v="11"/>
    <n v="1"/>
    <n v="1"/>
    <n v="182"/>
    <n v="200"/>
    <x v="1"/>
    <n v="1"/>
    <n v="0"/>
    <n v="0"/>
    <n v="0"/>
    <n v="0"/>
    <n v="0"/>
    <n v="0"/>
    <x v="1"/>
    <x v="4"/>
    <d v="2017-08-22T00:00:00"/>
    <x v="1"/>
    <x v="0"/>
    <n v="0"/>
    <d v="1899-12-30T17:15:00"/>
    <s v="chain"/>
    <x v="11"/>
    <s v="mid"/>
    <s v="tuesday"/>
  </r>
  <r>
    <x v="11"/>
    <n v="1"/>
    <n v="1"/>
    <n v="50"/>
    <n v="200"/>
    <x v="1"/>
    <n v="1"/>
    <n v="0"/>
    <n v="0"/>
    <n v="0"/>
    <n v="0"/>
    <n v="0"/>
    <n v="0"/>
    <x v="1"/>
    <x v="4"/>
    <d v="2017-08-22T00:00:00"/>
    <x v="1"/>
    <x v="0"/>
    <n v="0"/>
    <d v="1899-12-30T17:09:00"/>
    <s v="chain"/>
    <x v="11"/>
    <s v="mid"/>
    <s v="tuesday"/>
  </r>
  <r>
    <x v="11"/>
    <n v="1"/>
    <n v="1"/>
    <n v="67"/>
    <n v="67"/>
    <x v="1"/>
    <n v="1"/>
    <n v="0"/>
    <n v="0"/>
    <n v="0"/>
    <n v="0"/>
    <n v="0"/>
    <n v="0"/>
    <x v="1"/>
    <x v="4"/>
    <d v="2017-08-22T00:00:00"/>
    <x v="1"/>
    <x v="0"/>
    <n v="0"/>
    <d v="1899-12-30T17:48:00"/>
    <s v="chain"/>
    <x v="11"/>
    <s v="mid"/>
    <s v="tuesday"/>
  </r>
  <r>
    <x v="11"/>
    <n v="1"/>
    <n v="1"/>
    <n v="50"/>
    <n v="50"/>
    <x v="1"/>
    <n v="1"/>
    <n v="0"/>
    <n v="0"/>
    <n v="0"/>
    <n v="0"/>
    <n v="0"/>
    <n v="0"/>
    <x v="1"/>
    <x v="4"/>
    <d v="2017-08-22T00:00:00"/>
    <x v="1"/>
    <x v="0"/>
    <n v="0"/>
    <d v="1899-12-30T17:09:00"/>
    <s v="chain"/>
    <x v="11"/>
    <s v="mid"/>
    <s v="tuesday"/>
  </r>
  <r>
    <x v="11"/>
    <n v="1"/>
    <n v="1"/>
    <n v="30"/>
    <n v="50"/>
    <x v="1"/>
    <n v="0"/>
    <n v="0"/>
    <n v="0"/>
    <n v="0"/>
    <n v="0"/>
    <n v="1"/>
    <n v="0"/>
    <x v="1"/>
    <x v="4"/>
    <d v="2017-08-22T00:00:00"/>
    <x v="1"/>
    <x v="0"/>
    <n v="0"/>
    <d v="1899-12-30T17:08:00"/>
    <s v="chain"/>
    <x v="11"/>
    <s v="mid"/>
    <s v="tuesday"/>
  </r>
  <r>
    <x v="11"/>
    <n v="2"/>
    <n v="2"/>
    <n v="164"/>
    <n v="164"/>
    <x v="1"/>
    <n v="0"/>
    <n v="1"/>
    <n v="1"/>
    <n v="0"/>
    <n v="0"/>
    <n v="0"/>
    <n v="0"/>
    <x v="1"/>
    <x v="4"/>
    <d v="2017-08-22T00:00:00"/>
    <x v="1"/>
    <x v="0"/>
    <n v="0"/>
    <d v="1899-12-30T17:00:00"/>
    <s v="chain"/>
    <x v="11"/>
    <s v="mid"/>
    <s v="tuesday"/>
  </r>
  <r>
    <x v="11"/>
    <n v="1"/>
    <n v="1"/>
    <n v="1"/>
    <n v="1"/>
    <x v="1"/>
    <n v="0"/>
    <n v="1"/>
    <n v="0"/>
    <n v="0"/>
    <n v="0"/>
    <n v="0"/>
    <n v="0"/>
    <x v="1"/>
    <x v="4"/>
    <d v="2017-08-22T00:00:00"/>
    <x v="1"/>
    <x v="0"/>
    <n v="0"/>
    <d v="1899-12-30T17:40:00"/>
    <s v="chain"/>
    <x v="11"/>
    <s v="mid"/>
    <s v="tuesday"/>
  </r>
  <r>
    <x v="11"/>
    <n v="1"/>
    <n v="1"/>
    <n v="340"/>
    <n v="340"/>
    <x v="1"/>
    <n v="1"/>
    <n v="0"/>
    <n v="0"/>
    <n v="0"/>
    <n v="0"/>
    <n v="0"/>
    <n v="0"/>
    <x v="1"/>
    <x v="4"/>
    <d v="2017-08-22T00:00:00"/>
    <x v="1"/>
    <x v="0"/>
    <n v="0"/>
    <d v="1899-12-30T17:50:00"/>
    <s v="chain"/>
    <x v="11"/>
    <s v="mid"/>
    <s v="tuesday"/>
  </r>
  <r>
    <x v="11"/>
    <n v="1"/>
    <n v="1"/>
    <n v="450"/>
    <n v="450"/>
    <x v="2"/>
    <n v="0"/>
    <n v="0"/>
    <n v="0"/>
    <n v="1"/>
    <n v="0"/>
    <n v="0"/>
    <n v="0"/>
    <x v="1"/>
    <x v="4"/>
    <d v="2017-08-22T00:00:00"/>
    <x v="1"/>
    <x v="0"/>
    <n v="0"/>
    <d v="1899-12-30T17:47:00"/>
    <s v="chain"/>
    <x v="11"/>
    <s v="mid"/>
    <s v="tuesday"/>
  </r>
  <r>
    <x v="11"/>
    <n v="1"/>
    <n v="1"/>
    <n v="170"/>
    <n v="170"/>
    <x v="2"/>
    <n v="1"/>
    <n v="0"/>
    <n v="0"/>
    <n v="0"/>
    <n v="0"/>
    <n v="0"/>
    <n v="0"/>
    <x v="1"/>
    <x v="4"/>
    <d v="2017-08-22T00:00:00"/>
    <x v="1"/>
    <x v="0"/>
    <n v="0"/>
    <d v="1899-12-30T15:30:00"/>
    <s v="chain"/>
    <x v="11"/>
    <s v="mid"/>
    <s v="tuesday"/>
  </r>
  <r>
    <x v="11"/>
    <n v="2"/>
    <n v="2"/>
    <n v="115"/>
    <n v="1000"/>
    <x v="1"/>
    <n v="0"/>
    <n v="1"/>
    <n v="1"/>
    <n v="0"/>
    <n v="0"/>
    <n v="0"/>
    <n v="0"/>
    <x v="1"/>
    <x v="4"/>
    <d v="2017-08-22T00:00:00"/>
    <x v="1"/>
    <x v="0"/>
    <n v="0"/>
    <d v="1899-12-30T15:39:00"/>
    <s v="chain"/>
    <x v="11"/>
    <s v="mid"/>
    <s v="tuesday"/>
  </r>
  <r>
    <x v="11"/>
    <n v="4"/>
    <n v="2"/>
    <n v="283"/>
    <n v="400"/>
    <x v="1"/>
    <n v="1"/>
    <n v="0"/>
    <n v="0"/>
    <n v="1"/>
    <n v="0"/>
    <n v="0"/>
    <n v="0"/>
    <x v="1"/>
    <x v="4"/>
    <d v="2017-08-22T00:00:00"/>
    <x v="1"/>
    <x v="0"/>
    <n v="0"/>
    <d v="1899-12-30T15:36:00"/>
    <s v="chain"/>
    <x v="11"/>
    <s v="mid"/>
    <s v="tuesday"/>
  </r>
  <r>
    <x v="11"/>
    <n v="1"/>
    <n v="1"/>
    <n v="30"/>
    <n v="200"/>
    <x v="1"/>
    <n v="0"/>
    <n v="1"/>
    <n v="0"/>
    <n v="0"/>
    <n v="0"/>
    <n v="0"/>
    <n v="0"/>
    <x v="1"/>
    <x v="4"/>
    <d v="2017-08-22T00:00:00"/>
    <x v="1"/>
    <x v="0"/>
    <n v="0"/>
    <d v="1899-12-30T15:38:00"/>
    <s v="chain"/>
    <x v="11"/>
    <s v="mid"/>
    <s v="tuesday"/>
  </r>
  <r>
    <x v="11"/>
    <n v="2"/>
    <n v="1"/>
    <n v="220"/>
    <n v="250"/>
    <x v="1"/>
    <n v="0"/>
    <n v="0"/>
    <n v="1"/>
    <n v="0"/>
    <n v="0"/>
    <n v="0"/>
    <n v="0"/>
    <x v="1"/>
    <x v="4"/>
    <d v="2017-08-22T00:00:00"/>
    <x v="1"/>
    <x v="0"/>
    <n v="0"/>
    <d v="1899-12-30T14:49:00"/>
    <s v="chain"/>
    <x v="11"/>
    <s v="mid"/>
    <s v="tuesday"/>
  </r>
  <r>
    <x v="11"/>
    <n v="1"/>
    <n v="1"/>
    <n v="85"/>
    <n v="500"/>
    <x v="1"/>
    <n v="0"/>
    <n v="0"/>
    <n v="0"/>
    <n v="1"/>
    <n v="0"/>
    <n v="0"/>
    <n v="0"/>
    <x v="1"/>
    <x v="4"/>
    <d v="2017-08-22T00:00:00"/>
    <x v="1"/>
    <x v="0"/>
    <n v="0"/>
    <d v="1899-12-30T14:49:00"/>
    <s v="chain"/>
    <x v="11"/>
    <s v="mid"/>
    <s v="tuesday"/>
  </r>
  <r>
    <x v="11"/>
    <n v="1"/>
    <n v="1"/>
    <n v="76"/>
    <n v="500"/>
    <x v="1"/>
    <n v="1"/>
    <n v="0"/>
    <n v="0"/>
    <n v="0"/>
    <n v="0"/>
    <n v="0"/>
    <n v="0"/>
    <x v="1"/>
    <x v="4"/>
    <d v="2017-08-22T00:00:00"/>
    <x v="1"/>
    <x v="0"/>
    <n v="0"/>
    <d v="1899-12-30T14:46:00"/>
    <s v="chain"/>
    <x v="11"/>
    <s v="mid"/>
    <s v="tuesday"/>
  </r>
  <r>
    <x v="11"/>
    <n v="1"/>
    <n v="1"/>
    <n v="110"/>
    <n v="500"/>
    <x v="1"/>
    <n v="0"/>
    <n v="0"/>
    <n v="1"/>
    <n v="0"/>
    <n v="0"/>
    <n v="0"/>
    <n v="0"/>
    <x v="1"/>
    <x v="4"/>
    <d v="2017-08-22T00:00:00"/>
    <x v="1"/>
    <x v="0"/>
    <n v="0"/>
    <d v="1899-12-30T14:47:00"/>
    <s v="chain"/>
    <x v="11"/>
    <s v="mid"/>
    <s v="tuesday"/>
  </r>
  <r>
    <x v="11"/>
    <n v="6"/>
    <n v="3"/>
    <n v="557"/>
    <n v="1000"/>
    <x v="1"/>
    <n v="1"/>
    <n v="0"/>
    <n v="1"/>
    <n v="1"/>
    <n v="0"/>
    <n v="0"/>
    <n v="0"/>
    <x v="1"/>
    <x v="4"/>
    <d v="2017-08-22T00:00:00"/>
    <x v="1"/>
    <x v="0"/>
    <n v="0"/>
    <d v="1899-12-30T14:51:00"/>
    <s v="chain"/>
    <x v="11"/>
    <s v="mid"/>
    <s v="tuesday"/>
  </r>
  <r>
    <x v="11"/>
    <n v="1"/>
    <n v="1"/>
    <n v="180"/>
    <n v="200"/>
    <x v="1"/>
    <n v="1"/>
    <n v="0"/>
    <n v="0"/>
    <n v="0"/>
    <n v="0"/>
    <n v="0"/>
    <n v="0"/>
    <x v="1"/>
    <x v="4"/>
    <d v="2017-08-22T00:00:00"/>
    <x v="1"/>
    <x v="0"/>
    <n v="0"/>
    <d v="1899-12-30T15:15:00"/>
    <s v="chain"/>
    <x v="11"/>
    <s v="mid"/>
    <s v="tuesday"/>
  </r>
  <r>
    <x v="11"/>
    <n v="1"/>
    <n v="1"/>
    <n v="67"/>
    <n v="100"/>
    <x v="1"/>
    <n v="1"/>
    <n v="0"/>
    <n v="0"/>
    <n v="0"/>
    <n v="0"/>
    <n v="0"/>
    <n v="0"/>
    <x v="1"/>
    <x v="4"/>
    <d v="2017-08-22T00:00:00"/>
    <x v="1"/>
    <x v="0"/>
    <n v="0"/>
    <d v="1899-12-30T12:43:00"/>
    <s v="chain"/>
    <x v="11"/>
    <s v="mid"/>
    <s v="tuesday"/>
  </r>
  <r>
    <x v="11"/>
    <n v="12"/>
    <n v="3"/>
    <n v="1876"/>
    <n v="2000"/>
    <x v="1"/>
    <n v="1"/>
    <n v="1"/>
    <n v="1"/>
    <n v="0"/>
    <n v="0"/>
    <n v="0"/>
    <n v="0"/>
    <x v="1"/>
    <x v="4"/>
    <d v="2017-08-22T00:00:00"/>
    <x v="1"/>
    <x v="0"/>
    <n v="0"/>
    <d v="1899-12-30T17:11:00"/>
    <s v="chain"/>
    <x v="11"/>
    <s v="mid"/>
    <s v="tuesday"/>
  </r>
  <r>
    <x v="9"/>
    <n v="1"/>
    <n v="1"/>
    <n v="96"/>
    <n v="100"/>
    <x v="1"/>
    <n v="1"/>
    <n v="0"/>
    <n v="0"/>
    <n v="0"/>
    <n v="0"/>
    <n v="0"/>
    <n v="0"/>
    <x v="1"/>
    <x v="4"/>
    <d v="2017-08-22T00:00:00"/>
    <x v="1"/>
    <x v="0"/>
    <n v="0"/>
    <d v="1899-12-30T17:03:00"/>
    <s v="chain"/>
    <x v="11"/>
    <s v="mid"/>
    <s v="tuesday"/>
  </r>
  <r>
    <x v="9"/>
    <n v="3"/>
    <n v="2"/>
    <n v="547"/>
    <n v="1000"/>
    <x v="1"/>
    <n v="1"/>
    <n v="0"/>
    <n v="0"/>
    <n v="1"/>
    <n v="0"/>
    <n v="0"/>
    <n v="0"/>
    <x v="1"/>
    <x v="4"/>
    <d v="2017-08-22T00:00:00"/>
    <x v="1"/>
    <x v="0"/>
    <n v="0"/>
    <d v="1899-12-30T16:18:00"/>
    <s v="chain"/>
    <x v="11"/>
    <s v="mid"/>
    <s v="tuesday"/>
  </r>
  <r>
    <x v="9"/>
    <n v="2"/>
    <n v="2"/>
    <n v="144"/>
    <n v="200"/>
    <x v="1"/>
    <n v="1"/>
    <n v="0"/>
    <n v="1"/>
    <n v="0"/>
    <n v="0"/>
    <n v="0"/>
    <n v="0"/>
    <x v="1"/>
    <x v="4"/>
    <d v="2017-08-22T00:00:00"/>
    <x v="1"/>
    <x v="0"/>
    <n v="0"/>
    <d v="1899-12-30T16:53:00"/>
    <s v="chain"/>
    <x v="11"/>
    <s v="mid"/>
    <s v="tuesday"/>
  </r>
  <r>
    <x v="9"/>
    <n v="1"/>
    <n v="1"/>
    <n v="90"/>
    <n v="100"/>
    <x v="1"/>
    <n v="1"/>
    <n v="0"/>
    <n v="0"/>
    <n v="0"/>
    <n v="0"/>
    <n v="0"/>
    <n v="0"/>
    <x v="1"/>
    <x v="4"/>
    <d v="2017-08-22T00:00:00"/>
    <x v="1"/>
    <x v="0"/>
    <n v="0"/>
    <d v="1899-12-30T16:57:00"/>
    <s v="chain"/>
    <x v="11"/>
    <s v="mid"/>
    <s v="tuesday"/>
  </r>
  <r>
    <x v="9"/>
    <n v="1"/>
    <n v="1"/>
    <n v="65"/>
    <n v="1000"/>
    <x v="1"/>
    <n v="0"/>
    <n v="0"/>
    <n v="1"/>
    <n v="0"/>
    <n v="0"/>
    <n v="0"/>
    <n v="0"/>
    <x v="1"/>
    <x v="4"/>
    <d v="2017-08-22T00:00:00"/>
    <x v="1"/>
    <x v="0"/>
    <n v="0"/>
    <d v="1899-12-30T15:15:00"/>
    <s v="chain"/>
    <x v="11"/>
    <s v="mid"/>
    <s v="tuesday"/>
  </r>
  <r>
    <x v="9"/>
    <n v="8"/>
    <n v="2"/>
    <n v="612"/>
    <n v="1000"/>
    <x v="1"/>
    <n v="1"/>
    <n v="0"/>
    <n v="1"/>
    <n v="0"/>
    <n v="0"/>
    <n v="0"/>
    <n v="0"/>
    <x v="1"/>
    <x v="4"/>
    <d v="2017-08-22T00:00:00"/>
    <x v="1"/>
    <x v="0"/>
    <n v="0"/>
    <d v="1899-12-30T16:44:00"/>
    <s v="chain"/>
    <x v="11"/>
    <s v="mid"/>
    <s v="tuesday"/>
  </r>
  <r>
    <x v="9"/>
    <n v="2"/>
    <n v="1"/>
    <n v="143"/>
    <n v="200"/>
    <x v="1"/>
    <n v="1"/>
    <n v="0"/>
    <n v="0"/>
    <n v="0"/>
    <n v="0"/>
    <n v="0"/>
    <n v="0"/>
    <x v="1"/>
    <x v="4"/>
    <d v="2017-08-22T00:00:00"/>
    <x v="1"/>
    <x v="0"/>
    <n v="0"/>
    <d v="1899-12-30T16:46:00"/>
    <s v="chain"/>
    <x v="11"/>
    <s v="mid"/>
    <s v="tuesday"/>
  </r>
  <r>
    <x v="9"/>
    <n v="2"/>
    <n v="2"/>
    <n v="430"/>
    <n v="1000"/>
    <x v="1"/>
    <n v="1"/>
    <n v="0"/>
    <n v="0"/>
    <n v="1"/>
    <n v="0"/>
    <n v="0"/>
    <n v="0"/>
    <x v="1"/>
    <x v="4"/>
    <d v="2017-08-22T00:00:00"/>
    <x v="1"/>
    <x v="0"/>
    <n v="0"/>
    <d v="1899-12-30T16:53:00"/>
    <s v="chain"/>
    <x v="11"/>
    <s v="mid"/>
    <s v="tuesday"/>
  </r>
  <r>
    <x v="9"/>
    <n v="1"/>
    <n v="1"/>
    <n v="170"/>
    <n v="200"/>
    <x v="1"/>
    <n v="0"/>
    <n v="0"/>
    <n v="0"/>
    <n v="1"/>
    <n v="0"/>
    <n v="0"/>
    <n v="0"/>
    <x v="1"/>
    <x v="4"/>
    <d v="2017-08-22T00:00:00"/>
    <x v="1"/>
    <x v="0"/>
    <n v="0"/>
    <d v="1899-12-30T17:05:00"/>
    <s v="chain"/>
    <x v="11"/>
    <s v="mid"/>
    <s v="tuesday"/>
  </r>
  <r>
    <x v="9"/>
    <n v="1"/>
    <n v="1"/>
    <n v="40"/>
    <n v="50"/>
    <x v="1"/>
    <n v="0"/>
    <n v="1"/>
    <n v="0"/>
    <n v="0"/>
    <n v="0"/>
    <n v="0"/>
    <n v="0"/>
    <x v="1"/>
    <x v="4"/>
    <d v="2017-08-22T00:00:00"/>
    <x v="1"/>
    <x v="0"/>
    <n v="0"/>
    <d v="1899-12-30T16:36:00"/>
    <s v="chain"/>
    <x v="11"/>
    <s v="mid"/>
    <s v="tuesday"/>
  </r>
  <r>
    <x v="9"/>
    <n v="1"/>
    <n v="1"/>
    <n v="100"/>
    <n v="200"/>
    <x v="1"/>
    <n v="1"/>
    <n v="0"/>
    <n v="0"/>
    <n v="0"/>
    <n v="0"/>
    <n v="0"/>
    <n v="0"/>
    <x v="1"/>
    <x v="4"/>
    <d v="2017-08-22T00:00:00"/>
    <x v="1"/>
    <x v="0"/>
    <n v="0"/>
    <d v="1899-12-30T17:02:00"/>
    <s v="chain"/>
    <x v="11"/>
    <s v="mid"/>
    <s v="tuesday"/>
  </r>
  <r>
    <x v="9"/>
    <n v="2"/>
    <n v="1"/>
    <n v="245"/>
    <n v="1000"/>
    <x v="1"/>
    <n v="1"/>
    <n v="0"/>
    <n v="0"/>
    <n v="0"/>
    <n v="0"/>
    <n v="0"/>
    <n v="0"/>
    <x v="1"/>
    <x v="4"/>
    <d v="2017-08-22T00:00:00"/>
    <x v="1"/>
    <x v="0"/>
    <n v="0"/>
    <d v="1899-12-30T16:33:00"/>
    <s v="chain"/>
    <x v="11"/>
    <s v="mid"/>
    <s v="tuesday"/>
  </r>
  <r>
    <x v="9"/>
    <n v="1"/>
    <n v="1"/>
    <n v="45"/>
    <n v="500"/>
    <x v="1"/>
    <n v="1"/>
    <n v="0"/>
    <n v="0"/>
    <n v="0"/>
    <n v="0"/>
    <n v="0"/>
    <n v="0"/>
    <x v="1"/>
    <x v="4"/>
    <d v="2017-08-22T00:00:00"/>
    <x v="1"/>
    <x v="0"/>
    <n v="0"/>
    <d v="1899-12-30T16:58:00"/>
    <s v="chain"/>
    <x v="11"/>
    <s v="mid"/>
    <s v="tuesday"/>
  </r>
  <r>
    <x v="9"/>
    <n v="5"/>
    <n v="3"/>
    <n v="283"/>
    <n v="500"/>
    <x v="1"/>
    <n v="1"/>
    <n v="0"/>
    <n v="1"/>
    <n v="1"/>
    <n v="0"/>
    <n v="0"/>
    <n v="0"/>
    <x v="1"/>
    <x v="4"/>
    <d v="2017-08-22T00:00:00"/>
    <x v="1"/>
    <x v="0"/>
    <n v="0"/>
    <d v="1899-12-30T17:01:00"/>
    <s v="chain"/>
    <x v="11"/>
    <s v="mid"/>
    <s v="tuesday"/>
  </r>
  <r>
    <x v="9"/>
    <n v="4"/>
    <n v="2"/>
    <n v="474"/>
    <n v="1000"/>
    <x v="1"/>
    <n v="1"/>
    <n v="0"/>
    <n v="1"/>
    <n v="0"/>
    <n v="0"/>
    <n v="0"/>
    <n v="0"/>
    <x v="1"/>
    <x v="4"/>
    <d v="2017-08-22T00:00:00"/>
    <x v="1"/>
    <x v="0"/>
    <n v="0"/>
    <d v="1899-12-30T17:10:00"/>
    <s v="chain"/>
    <x v="11"/>
    <s v="mid"/>
    <s v="tuesday"/>
  </r>
  <r>
    <x v="9"/>
    <n v="1"/>
    <n v="1"/>
    <n v="60"/>
    <n v="1000"/>
    <x v="1"/>
    <n v="0"/>
    <n v="0"/>
    <n v="1"/>
    <n v="0"/>
    <n v="0"/>
    <n v="0"/>
    <n v="0"/>
    <x v="1"/>
    <x v="4"/>
    <d v="2017-08-22T00:00:00"/>
    <x v="1"/>
    <x v="0"/>
    <n v="0"/>
    <d v="1899-12-30T17:10:00"/>
    <s v="chain"/>
    <x v="11"/>
    <s v="mid"/>
    <s v="tuesday"/>
  </r>
  <r>
    <x v="9"/>
    <n v="2"/>
    <n v="2"/>
    <n v="265"/>
    <n v="265"/>
    <x v="3"/>
    <n v="1"/>
    <n v="0"/>
    <n v="1"/>
    <n v="0"/>
    <n v="0"/>
    <n v="0"/>
    <n v="0"/>
    <x v="1"/>
    <x v="4"/>
    <d v="2017-08-22T00:00:00"/>
    <x v="1"/>
    <x v="0"/>
    <n v="0"/>
    <d v="1899-12-30T13:21:00"/>
    <s v="chain"/>
    <x v="11"/>
    <s v="mid"/>
    <s v="tuesday"/>
  </r>
  <r>
    <x v="9"/>
    <n v="7"/>
    <n v="2"/>
    <n v="845"/>
    <n v="845"/>
    <x v="1"/>
    <n v="1"/>
    <n v="0"/>
    <n v="0"/>
    <n v="1"/>
    <n v="0"/>
    <n v="0"/>
    <n v="0"/>
    <x v="1"/>
    <x v="4"/>
    <d v="2017-08-22T00:00:00"/>
    <x v="1"/>
    <x v="0"/>
    <n v="0"/>
    <d v="1899-12-30T14:11:00"/>
    <s v="chain"/>
    <x v="11"/>
    <s v="mid"/>
    <s v="tuesday"/>
  </r>
  <r>
    <x v="9"/>
    <n v="6"/>
    <n v="2"/>
    <n v="566"/>
    <n v="1000"/>
    <x v="1"/>
    <n v="1"/>
    <n v="0"/>
    <n v="1"/>
    <n v="0"/>
    <n v="0"/>
    <n v="0"/>
    <n v="0"/>
    <x v="1"/>
    <x v="4"/>
    <d v="2017-08-22T00:00:00"/>
    <x v="1"/>
    <x v="0"/>
    <n v="0"/>
    <d v="1899-12-30T15:38:00"/>
    <s v="chain"/>
    <x v="11"/>
    <s v="mid"/>
    <s v="tuesday"/>
  </r>
  <r>
    <x v="9"/>
    <n v="1"/>
    <n v="1"/>
    <n v="51"/>
    <n v="51"/>
    <x v="1"/>
    <n v="1"/>
    <n v="0"/>
    <n v="0"/>
    <n v="0"/>
    <n v="0"/>
    <n v="0"/>
    <n v="0"/>
    <x v="1"/>
    <x v="4"/>
    <d v="2017-08-22T00:00:00"/>
    <x v="1"/>
    <x v="0"/>
    <n v="0"/>
    <d v="1899-12-30T14:44:00"/>
    <s v="chain"/>
    <x v="11"/>
    <s v="mid"/>
    <s v="tuesday"/>
  </r>
  <r>
    <x v="9"/>
    <n v="1"/>
    <n v="1"/>
    <n v="200"/>
    <n v="200"/>
    <x v="1"/>
    <n v="1"/>
    <n v="0"/>
    <n v="0"/>
    <n v="0"/>
    <n v="0"/>
    <n v="0"/>
    <n v="0"/>
    <x v="1"/>
    <x v="4"/>
    <d v="2017-08-22T00:00:00"/>
    <x v="1"/>
    <x v="0"/>
    <n v="0"/>
    <d v="1899-12-30T16:59:00"/>
    <s v="chain"/>
    <x v="11"/>
    <s v="mid"/>
    <s v="tuesday"/>
  </r>
  <r>
    <x v="9"/>
    <n v="5"/>
    <n v="2"/>
    <n v="635"/>
    <n v="1000"/>
    <x v="1"/>
    <n v="1"/>
    <n v="0"/>
    <n v="0"/>
    <n v="1"/>
    <n v="0"/>
    <n v="0"/>
    <n v="0"/>
    <x v="1"/>
    <x v="4"/>
    <d v="2017-08-22T00:00:00"/>
    <x v="1"/>
    <x v="0"/>
    <n v="0"/>
    <d v="1899-12-30T12:52:00"/>
    <s v="chain"/>
    <x v="11"/>
    <s v="mid"/>
    <s v="tuesday"/>
  </r>
  <r>
    <x v="9"/>
    <n v="1"/>
    <n v="1"/>
    <n v="90"/>
    <n v="100"/>
    <x v="1"/>
    <n v="1"/>
    <n v="0"/>
    <n v="0"/>
    <n v="0"/>
    <n v="0"/>
    <n v="0"/>
    <n v="0"/>
    <x v="1"/>
    <x v="4"/>
    <d v="2017-08-22T00:00:00"/>
    <x v="1"/>
    <x v="0"/>
    <n v="0"/>
    <d v="1899-12-30T16:46:00"/>
    <s v="chain"/>
    <x v="11"/>
    <s v="mid"/>
    <s v="tuesday"/>
  </r>
  <r>
    <x v="9"/>
    <n v="1"/>
    <n v="1"/>
    <n v="205"/>
    <n v="220"/>
    <x v="1"/>
    <n v="0"/>
    <n v="0"/>
    <n v="0"/>
    <n v="0"/>
    <n v="0"/>
    <n v="1"/>
    <n v="0"/>
    <x v="1"/>
    <x v="4"/>
    <d v="2017-08-22T00:00:00"/>
    <x v="1"/>
    <x v="0"/>
    <n v="0"/>
    <d v="1899-12-30T16:40:00"/>
    <s v="chain"/>
    <x v="11"/>
    <s v="mid"/>
    <s v="tuesday"/>
  </r>
  <r>
    <x v="9"/>
    <n v="2"/>
    <n v="1"/>
    <n v="159"/>
    <n v="200"/>
    <x v="1"/>
    <n v="1"/>
    <n v="0"/>
    <n v="0"/>
    <n v="0"/>
    <n v="0"/>
    <n v="0"/>
    <n v="0"/>
    <x v="1"/>
    <x v="4"/>
    <d v="2017-08-22T00:00:00"/>
    <x v="1"/>
    <x v="0"/>
    <n v="0"/>
    <d v="1899-12-30T16:57:00"/>
    <s v="chain"/>
    <x v="11"/>
    <s v="mid"/>
    <s v="tuesday"/>
  </r>
  <r>
    <x v="9"/>
    <n v="1"/>
    <n v="1"/>
    <n v="90"/>
    <n v="100"/>
    <x v="1"/>
    <n v="1"/>
    <n v="0"/>
    <n v="0"/>
    <n v="0"/>
    <n v="0"/>
    <n v="0"/>
    <n v="0"/>
    <x v="1"/>
    <x v="4"/>
    <d v="2017-08-22T00:00:00"/>
    <x v="1"/>
    <x v="0"/>
    <n v="0"/>
    <d v="1899-12-30T16:46:00"/>
    <s v="chain"/>
    <x v="11"/>
    <s v="mid"/>
    <s v="tuesday"/>
  </r>
  <r>
    <x v="9"/>
    <n v="1"/>
    <n v="1"/>
    <n v="55"/>
    <n v="60"/>
    <x v="1"/>
    <n v="0"/>
    <n v="0"/>
    <n v="1"/>
    <n v="0"/>
    <n v="0"/>
    <n v="0"/>
    <n v="0"/>
    <x v="1"/>
    <x v="4"/>
    <d v="2017-08-22T00:00:00"/>
    <x v="1"/>
    <x v="0"/>
    <n v="0"/>
    <d v="1899-12-30T16:32:00"/>
    <s v="chain"/>
    <x v="11"/>
    <s v="mid"/>
    <s v="tuesday"/>
  </r>
  <r>
    <x v="9"/>
    <n v="2"/>
    <n v="1"/>
    <n v="140"/>
    <n v="200"/>
    <x v="1"/>
    <n v="1"/>
    <n v="0"/>
    <n v="0"/>
    <n v="0"/>
    <n v="0"/>
    <n v="0"/>
    <n v="0"/>
    <x v="1"/>
    <x v="4"/>
    <d v="2017-08-22T00:00:00"/>
    <x v="1"/>
    <x v="0"/>
    <n v="0"/>
    <d v="1899-12-30T15:49:00"/>
    <s v="chain"/>
    <x v="11"/>
    <s v="mid"/>
    <s v="tuesday"/>
  </r>
  <r>
    <x v="9"/>
    <n v="2"/>
    <n v="1"/>
    <n v="85"/>
    <n v="85"/>
    <x v="1"/>
    <n v="0"/>
    <n v="0"/>
    <n v="1"/>
    <n v="0"/>
    <n v="0"/>
    <n v="0"/>
    <n v="0"/>
    <x v="1"/>
    <x v="4"/>
    <d v="2017-08-22T00:00:00"/>
    <x v="1"/>
    <x v="0"/>
    <n v="0"/>
    <d v="1899-12-30T15:03:00"/>
    <s v="chain"/>
    <x v="11"/>
    <s v="mid"/>
    <s v="tuesday"/>
  </r>
  <r>
    <x v="9"/>
    <n v="2"/>
    <n v="2"/>
    <n v="150"/>
    <n v="200"/>
    <x v="1"/>
    <n v="1"/>
    <n v="0"/>
    <n v="1"/>
    <n v="0"/>
    <n v="0"/>
    <n v="0"/>
    <n v="0"/>
    <x v="1"/>
    <x v="4"/>
    <d v="2017-08-22T00:00:00"/>
    <x v="1"/>
    <x v="0"/>
    <n v="0"/>
    <d v="1899-12-30T12:38:00"/>
    <s v="chain"/>
    <x v="11"/>
    <s v="mid"/>
    <s v="tuesday"/>
  </r>
  <r>
    <x v="9"/>
    <n v="1"/>
    <n v="1"/>
    <n v="65"/>
    <n v="65"/>
    <x v="1"/>
    <n v="1"/>
    <n v="0"/>
    <n v="0"/>
    <n v="0"/>
    <n v="0"/>
    <n v="0"/>
    <n v="0"/>
    <x v="1"/>
    <x v="4"/>
    <d v="2017-08-22T00:00:00"/>
    <x v="1"/>
    <x v="0"/>
    <n v="0"/>
    <d v="1899-12-30T16:49:00"/>
    <s v="chain"/>
    <x v="11"/>
    <s v="mid"/>
    <s v="tuesday"/>
  </r>
  <r>
    <x v="9"/>
    <n v="3"/>
    <n v="2"/>
    <n v="455"/>
    <n v="500"/>
    <x v="1"/>
    <n v="1"/>
    <n v="1"/>
    <n v="0"/>
    <n v="0"/>
    <n v="0"/>
    <n v="0"/>
    <n v="0"/>
    <x v="1"/>
    <x v="4"/>
    <d v="2017-08-22T00:00:00"/>
    <x v="1"/>
    <x v="0"/>
    <n v="0"/>
    <d v="1899-12-30T16:54:00"/>
    <s v="chain"/>
    <x v="11"/>
    <s v="mid"/>
    <s v="tuesday"/>
  </r>
  <r>
    <x v="9"/>
    <n v="2"/>
    <n v="2"/>
    <n v="265"/>
    <n v="265"/>
    <x v="3"/>
    <n v="1"/>
    <n v="0"/>
    <n v="1"/>
    <n v="0"/>
    <n v="0"/>
    <n v="0"/>
    <n v="0"/>
    <x v="1"/>
    <x v="4"/>
    <d v="2017-08-22T00:00:00"/>
    <x v="1"/>
    <x v="0"/>
    <n v="0"/>
    <d v="1899-12-30T13:21:00"/>
    <s v="chain"/>
    <x v="11"/>
    <s v="mid"/>
    <s v="tuesday"/>
  </r>
  <r>
    <x v="9"/>
    <n v="1"/>
    <n v="1"/>
    <n v="52"/>
    <n v="60"/>
    <x v="1"/>
    <n v="1"/>
    <n v="0"/>
    <n v="0"/>
    <n v="0"/>
    <n v="0"/>
    <n v="0"/>
    <n v="0"/>
    <x v="1"/>
    <x v="4"/>
    <d v="2017-08-22T00:00:00"/>
    <x v="1"/>
    <x v="0"/>
    <n v="0"/>
    <d v="1899-12-30T13:28:00"/>
    <s v="chain"/>
    <x v="11"/>
    <s v="mid"/>
    <s v="tuesday"/>
  </r>
  <r>
    <x v="9"/>
    <n v="1"/>
    <n v="1"/>
    <n v="100"/>
    <n v="100"/>
    <x v="1"/>
    <n v="1"/>
    <n v="0"/>
    <n v="0"/>
    <n v="0"/>
    <n v="0"/>
    <n v="0"/>
    <n v="0"/>
    <x v="1"/>
    <x v="4"/>
    <d v="2017-08-22T00:00:00"/>
    <x v="1"/>
    <x v="0"/>
    <n v="0"/>
    <d v="1899-12-30T15:05:00"/>
    <s v="chain"/>
    <x v="11"/>
    <s v="mid"/>
    <s v="tuesday"/>
  </r>
  <r>
    <x v="9"/>
    <n v="6"/>
    <n v="2"/>
    <n v="515"/>
    <n v="515"/>
    <x v="0"/>
    <n v="0"/>
    <n v="0"/>
    <n v="1"/>
    <n v="0"/>
    <n v="0"/>
    <n v="1"/>
    <n v="0"/>
    <x v="1"/>
    <x v="4"/>
    <d v="2017-08-22T00:00:00"/>
    <x v="1"/>
    <x v="0"/>
    <n v="0"/>
    <d v="1899-12-30T15:28:00"/>
    <s v="chain"/>
    <x v="11"/>
    <s v="mid"/>
    <s v="tuesday"/>
  </r>
  <r>
    <x v="9"/>
    <n v="1"/>
    <n v="1"/>
    <n v="200"/>
    <n v="200"/>
    <x v="1"/>
    <n v="1"/>
    <n v="0"/>
    <n v="0"/>
    <n v="0"/>
    <n v="0"/>
    <n v="0"/>
    <n v="0"/>
    <x v="1"/>
    <x v="4"/>
    <d v="2017-08-22T00:00:00"/>
    <x v="1"/>
    <x v="0"/>
    <n v="0"/>
    <d v="1899-12-30T15:15:00"/>
    <s v="chain"/>
    <x v="11"/>
    <s v="mid"/>
    <s v="tuesday"/>
  </r>
  <r>
    <x v="9"/>
    <n v="1"/>
    <n v="1"/>
    <n v="80"/>
    <n v="100"/>
    <x v="1"/>
    <n v="1"/>
    <n v="0"/>
    <n v="0"/>
    <n v="0"/>
    <n v="0"/>
    <n v="0"/>
    <n v="0"/>
    <x v="1"/>
    <x v="4"/>
    <d v="2017-08-22T00:00:00"/>
    <x v="1"/>
    <x v="0"/>
    <n v="0"/>
    <d v="1899-12-30T14:44:00"/>
    <s v="chain"/>
    <x v="11"/>
    <s v="mid"/>
    <s v="tuesday"/>
  </r>
  <r>
    <x v="9"/>
    <n v="1"/>
    <n v="1"/>
    <n v="70"/>
    <n v="1000"/>
    <x v="1"/>
    <n v="1"/>
    <n v="0"/>
    <n v="0"/>
    <n v="0"/>
    <n v="0"/>
    <n v="0"/>
    <n v="0"/>
    <x v="1"/>
    <x v="4"/>
    <d v="2017-08-22T00:00:00"/>
    <x v="1"/>
    <x v="0"/>
    <n v="0"/>
    <d v="1899-12-30T14:05:00"/>
    <s v="chain"/>
    <x v="11"/>
    <s v="mid"/>
    <s v="tuesday"/>
  </r>
  <r>
    <x v="9"/>
    <n v="1"/>
    <n v="1"/>
    <n v="99"/>
    <n v="100"/>
    <x v="1"/>
    <n v="1"/>
    <n v="0"/>
    <n v="0"/>
    <n v="0"/>
    <n v="0"/>
    <n v="0"/>
    <n v="0"/>
    <x v="1"/>
    <x v="4"/>
    <d v="2017-08-22T00:00:00"/>
    <x v="1"/>
    <x v="0"/>
    <n v="0"/>
    <d v="1899-12-30T16:02:00"/>
    <s v="chain"/>
    <x v="11"/>
    <s v="mid"/>
    <s v="tuesday"/>
  </r>
  <r>
    <x v="9"/>
    <n v="1"/>
    <n v="1"/>
    <n v="80"/>
    <n v="100"/>
    <x v="1"/>
    <n v="0"/>
    <n v="1"/>
    <n v="0"/>
    <n v="0"/>
    <n v="0"/>
    <n v="0"/>
    <n v="0"/>
    <x v="1"/>
    <x v="4"/>
    <d v="2017-08-22T00:00:00"/>
    <x v="1"/>
    <x v="0"/>
    <n v="0"/>
    <d v="1899-12-30T14:37:00"/>
    <s v="chain"/>
    <x v="11"/>
    <s v="mid"/>
    <s v="tuesday"/>
  </r>
  <r>
    <x v="9"/>
    <n v="1"/>
    <n v="1"/>
    <n v="40"/>
    <n v="40"/>
    <x v="1"/>
    <n v="0"/>
    <n v="1"/>
    <n v="0"/>
    <n v="0"/>
    <n v="0"/>
    <n v="0"/>
    <n v="0"/>
    <x v="1"/>
    <x v="4"/>
    <d v="2017-08-22T00:00:00"/>
    <x v="1"/>
    <x v="0"/>
    <n v="0"/>
    <d v="1899-12-30T14:14:00"/>
    <s v="chain"/>
    <x v="11"/>
    <s v="mid"/>
    <s v="tuesday"/>
  </r>
  <r>
    <x v="9"/>
    <n v="1"/>
    <n v="1"/>
    <n v="50"/>
    <n v="50"/>
    <x v="1"/>
    <n v="0"/>
    <n v="1"/>
    <n v="0"/>
    <n v="0"/>
    <n v="0"/>
    <n v="0"/>
    <n v="0"/>
    <x v="1"/>
    <x v="4"/>
    <d v="2017-08-22T00:00:00"/>
    <x v="1"/>
    <x v="0"/>
    <n v="0"/>
    <d v="1899-12-30T15:30:00"/>
    <s v="chain"/>
    <x v="11"/>
    <s v="mid"/>
    <s v="tuesday"/>
  </r>
  <r>
    <x v="9"/>
    <n v="1"/>
    <n v="1"/>
    <n v="40"/>
    <n v="40"/>
    <x v="1"/>
    <n v="0"/>
    <n v="1"/>
    <n v="0"/>
    <n v="0"/>
    <n v="0"/>
    <n v="0"/>
    <n v="0"/>
    <x v="1"/>
    <x v="4"/>
    <d v="2017-08-22T00:00:00"/>
    <x v="1"/>
    <x v="0"/>
    <n v="0"/>
    <d v="1899-12-30T14:47:00"/>
    <s v="chain"/>
    <x v="11"/>
    <s v="mid"/>
    <s v="tuesday"/>
  </r>
  <r>
    <x v="9"/>
    <n v="1"/>
    <n v="1"/>
    <n v="70"/>
    <n v="70"/>
    <x v="1"/>
    <n v="1"/>
    <n v="0"/>
    <n v="0"/>
    <n v="0"/>
    <n v="0"/>
    <n v="0"/>
    <n v="0"/>
    <x v="1"/>
    <x v="4"/>
    <d v="2017-08-22T00:00:00"/>
    <x v="1"/>
    <x v="0"/>
    <n v="0"/>
    <d v="1899-12-30T13:29:00"/>
    <s v="chain"/>
    <x v="11"/>
    <s v="mid"/>
    <s v="tuesday"/>
  </r>
  <r>
    <x v="9"/>
    <n v="1"/>
    <n v="1"/>
    <n v="88"/>
    <n v="500"/>
    <x v="1"/>
    <n v="1"/>
    <n v="0"/>
    <n v="0"/>
    <n v="0"/>
    <n v="0"/>
    <n v="0"/>
    <n v="0"/>
    <x v="1"/>
    <x v="4"/>
    <d v="2017-08-22T00:00:00"/>
    <x v="1"/>
    <x v="0"/>
    <n v="0"/>
    <d v="1899-12-30T16:24:00"/>
    <s v="chain"/>
    <x v="11"/>
    <s v="mid"/>
    <s v="tuesday"/>
  </r>
  <r>
    <x v="9"/>
    <n v="9"/>
    <n v="1"/>
    <n v="1075"/>
    <n v="1100"/>
    <x v="1"/>
    <n v="1"/>
    <n v="0"/>
    <n v="0"/>
    <n v="0"/>
    <n v="0"/>
    <n v="0"/>
    <n v="0"/>
    <x v="1"/>
    <x v="4"/>
    <d v="2017-08-22T00:00:00"/>
    <x v="1"/>
    <x v="0"/>
    <n v="0"/>
    <d v="1899-12-30T14:36:00"/>
    <s v="chain"/>
    <x v="11"/>
    <s v="mid"/>
    <s v="tuesday"/>
  </r>
  <r>
    <x v="9"/>
    <n v="2"/>
    <n v="2"/>
    <n v="145"/>
    <n v="1000"/>
    <x v="1"/>
    <n v="0"/>
    <n v="1"/>
    <n v="1"/>
    <n v="0"/>
    <n v="0"/>
    <n v="0"/>
    <n v="0"/>
    <x v="1"/>
    <x v="4"/>
    <d v="2017-08-22T00:00:00"/>
    <x v="1"/>
    <x v="0"/>
    <n v="0"/>
    <d v="1899-12-30T12:20:00"/>
    <s v="chain"/>
    <x v="11"/>
    <s v="mid"/>
    <s v="tuesday"/>
  </r>
  <r>
    <x v="9"/>
    <n v="2"/>
    <n v="2"/>
    <n v="145"/>
    <n v="1000"/>
    <x v="1"/>
    <n v="0"/>
    <n v="1"/>
    <n v="1"/>
    <n v="0"/>
    <n v="0"/>
    <n v="0"/>
    <n v="0"/>
    <x v="1"/>
    <x v="4"/>
    <d v="2017-08-22T00:00:00"/>
    <x v="1"/>
    <x v="0"/>
    <n v="0"/>
    <d v="1899-12-30T12:20:00"/>
    <s v="chain"/>
    <x v="11"/>
    <s v="mid"/>
    <s v="tuesday"/>
  </r>
  <r>
    <x v="9"/>
    <n v="2"/>
    <n v="1"/>
    <n v="120"/>
    <n v="120"/>
    <x v="1"/>
    <n v="1"/>
    <n v="0"/>
    <n v="0"/>
    <n v="0"/>
    <n v="0"/>
    <n v="0"/>
    <n v="0"/>
    <x v="1"/>
    <x v="4"/>
    <d v="2017-08-22T00:00:00"/>
    <x v="1"/>
    <x v="0"/>
    <n v="0"/>
    <d v="1899-12-30T13:01:00"/>
    <s v="chain"/>
    <x v="11"/>
    <s v="mid"/>
    <s v="tuesday"/>
  </r>
  <r>
    <x v="9"/>
    <n v="1"/>
    <n v="1"/>
    <n v="25"/>
    <n v="55"/>
    <x v="1"/>
    <n v="0"/>
    <n v="0"/>
    <n v="1"/>
    <n v="0"/>
    <n v="0"/>
    <n v="0"/>
    <n v="0"/>
    <x v="1"/>
    <x v="4"/>
    <d v="2017-08-22T00:00:00"/>
    <x v="1"/>
    <x v="0"/>
    <n v="0"/>
    <d v="1899-12-30T12:34:00"/>
    <s v="chain"/>
    <x v="11"/>
    <s v="mid"/>
    <s v="tuesday"/>
  </r>
  <r>
    <x v="1"/>
    <n v="2"/>
    <n v="3"/>
    <n v="1130"/>
    <n v="1130"/>
    <x v="2"/>
    <n v="0"/>
    <n v="0"/>
    <n v="0"/>
    <n v="1"/>
    <n v="1"/>
    <n v="1"/>
    <n v="0"/>
    <x v="1"/>
    <x v="4"/>
    <d v="2017-08-22T00:00:00"/>
    <x v="2"/>
    <x v="0"/>
    <n v="1"/>
    <d v="1899-12-30T18:50:00"/>
    <s v="chain"/>
    <x v="8"/>
    <s v="mid"/>
    <s v="tuesday"/>
  </r>
  <r>
    <x v="9"/>
    <n v="8"/>
    <n v="2"/>
    <n v="1225"/>
    <n v="1250"/>
    <x v="1"/>
    <n v="1"/>
    <n v="0"/>
    <n v="0"/>
    <n v="0"/>
    <n v="0"/>
    <n v="1"/>
    <n v="0"/>
    <x v="1"/>
    <x v="6"/>
    <d v="2017-09-22T00:00:00"/>
    <x v="1"/>
    <x v="0"/>
    <n v="0"/>
    <d v="1899-12-30T17:02:00"/>
    <s v="chain"/>
    <x v="11"/>
    <s v="mid"/>
    <s v="friday"/>
  </r>
  <r>
    <x v="9"/>
    <n v="8"/>
    <n v="2"/>
    <n v="1225"/>
    <n v="1250"/>
    <x v="1"/>
    <n v="1"/>
    <n v="0"/>
    <n v="0"/>
    <n v="0"/>
    <n v="0"/>
    <n v="1"/>
    <n v="0"/>
    <x v="1"/>
    <x v="6"/>
    <d v="2017-09-22T00:00:00"/>
    <x v="1"/>
    <x v="0"/>
    <n v="0"/>
    <d v="1899-12-30T17:02:00"/>
    <s v="chain"/>
    <x v="11"/>
    <s v="mid"/>
    <s v="friday"/>
  </r>
  <r>
    <x v="1"/>
    <n v="2"/>
    <n v="2"/>
    <n v="1724"/>
    <n v="2000"/>
    <x v="1"/>
    <n v="1"/>
    <n v="1"/>
    <n v="0"/>
    <n v="0"/>
    <n v="0"/>
    <n v="0"/>
    <n v="0"/>
    <x v="1"/>
    <x v="8"/>
    <d v="2017-05-23T00:00:00"/>
    <x v="1"/>
    <x v="0"/>
    <n v="1"/>
    <d v="1899-12-30T12:26:00"/>
    <s v="chain"/>
    <x v="1"/>
    <s v="high"/>
    <s v="tuesday"/>
  </r>
  <r>
    <x v="3"/>
    <n v="5"/>
    <n v="2"/>
    <n v="200"/>
    <n v="200"/>
    <x v="1"/>
    <n v="1"/>
    <n v="1"/>
    <n v="0"/>
    <n v="0"/>
    <n v="0"/>
    <n v="0"/>
    <n v="0"/>
    <x v="1"/>
    <x v="8"/>
    <d v="2017-05-23T00:00:00"/>
    <x v="0"/>
    <x v="0"/>
    <n v="0"/>
    <d v="1899-12-30T06:09:00"/>
    <s v="small"/>
    <x v="2"/>
    <s v="mid"/>
    <s v="tuesday"/>
  </r>
  <r>
    <x v="3"/>
    <n v="1"/>
    <n v="1"/>
    <n v="55"/>
    <n v="100"/>
    <x v="1"/>
    <n v="1"/>
    <n v="0"/>
    <n v="0"/>
    <n v="0"/>
    <n v="0"/>
    <n v="0"/>
    <n v="0"/>
    <x v="1"/>
    <x v="8"/>
    <d v="2017-05-23T00:00:00"/>
    <x v="0"/>
    <x v="0"/>
    <n v="0"/>
    <d v="1899-12-30T07:08:00"/>
    <s v="small"/>
    <x v="2"/>
    <s v="mid"/>
    <s v="tuesday"/>
  </r>
  <r>
    <x v="3"/>
    <n v="3"/>
    <n v="3"/>
    <n v="340"/>
    <n v="500"/>
    <x v="1"/>
    <n v="1"/>
    <n v="1"/>
    <n v="1"/>
    <n v="0"/>
    <n v="0"/>
    <n v="0"/>
    <n v="0"/>
    <x v="1"/>
    <x v="8"/>
    <d v="2017-05-23T00:00:00"/>
    <x v="2"/>
    <x v="0"/>
    <n v="0"/>
    <d v="1899-12-30T20:28:00"/>
    <s v="small"/>
    <x v="2"/>
    <s v="mid"/>
    <s v="tuesday"/>
  </r>
  <r>
    <x v="3"/>
    <n v="1"/>
    <n v="1"/>
    <n v="71"/>
    <n v="75"/>
    <x v="1"/>
    <n v="1"/>
    <n v="0"/>
    <n v="0"/>
    <n v="0"/>
    <n v="0"/>
    <n v="0"/>
    <n v="0"/>
    <x v="1"/>
    <x v="8"/>
    <d v="2017-05-23T00:00:00"/>
    <x v="0"/>
    <x v="0"/>
    <n v="0"/>
    <d v="1899-12-30T07:38:00"/>
    <s v="small"/>
    <x v="2"/>
    <s v="mid"/>
    <s v="tuesday"/>
  </r>
  <r>
    <x v="3"/>
    <n v="1"/>
    <n v="1"/>
    <n v="35"/>
    <n v="100"/>
    <x v="1"/>
    <n v="0"/>
    <n v="1"/>
    <n v="0"/>
    <n v="0"/>
    <n v="0"/>
    <n v="0"/>
    <n v="0"/>
    <x v="1"/>
    <x v="8"/>
    <d v="2017-05-23T00:00:00"/>
    <x v="1"/>
    <x v="0"/>
    <n v="0"/>
    <d v="1899-12-30T12:24:00"/>
    <s v="small"/>
    <x v="2"/>
    <s v="mid"/>
    <s v="tuesday"/>
  </r>
  <r>
    <x v="3"/>
    <n v="1"/>
    <n v="1"/>
    <n v="70"/>
    <n v="500"/>
    <x v="1"/>
    <n v="1"/>
    <n v="0"/>
    <n v="0"/>
    <n v="0"/>
    <n v="0"/>
    <n v="0"/>
    <n v="0"/>
    <x v="1"/>
    <x v="8"/>
    <d v="2017-05-23T00:00:00"/>
    <x v="0"/>
    <x v="0"/>
    <n v="0"/>
    <d v="1899-12-30T06:42:00"/>
    <s v="small"/>
    <x v="2"/>
    <s v="mid"/>
    <s v="tuesday"/>
  </r>
  <r>
    <x v="3"/>
    <n v="2"/>
    <n v="1"/>
    <n v="70"/>
    <n v="100"/>
    <x v="1"/>
    <n v="0"/>
    <n v="1"/>
    <n v="0"/>
    <n v="0"/>
    <n v="0"/>
    <n v="0"/>
    <n v="0"/>
    <x v="1"/>
    <x v="8"/>
    <d v="2017-05-23T00:00:00"/>
    <x v="1"/>
    <x v="0"/>
    <n v="0"/>
    <d v="1899-12-30T14:28:00"/>
    <s v="small"/>
    <x v="2"/>
    <s v="mid"/>
    <s v="tuesday"/>
  </r>
  <r>
    <x v="3"/>
    <n v="1"/>
    <n v="1"/>
    <n v="50"/>
    <n v="100"/>
    <x v="1"/>
    <n v="1"/>
    <n v="0"/>
    <n v="0"/>
    <n v="0"/>
    <n v="0"/>
    <n v="0"/>
    <n v="0"/>
    <x v="1"/>
    <x v="8"/>
    <d v="2017-05-23T00:00:00"/>
    <x v="2"/>
    <x v="0"/>
    <n v="0"/>
    <d v="1899-12-30T05:54:00"/>
    <s v="small"/>
    <x v="2"/>
    <s v="mid"/>
    <s v="tuesday"/>
  </r>
  <r>
    <x v="3"/>
    <n v="2"/>
    <n v="2"/>
    <n v="120"/>
    <n v="200"/>
    <x v="1"/>
    <n v="1"/>
    <n v="0"/>
    <n v="1"/>
    <n v="0"/>
    <n v="0"/>
    <n v="0"/>
    <n v="0"/>
    <x v="1"/>
    <x v="8"/>
    <d v="2017-05-23T00:00:00"/>
    <x v="1"/>
    <x v="0"/>
    <n v="0"/>
    <d v="1899-12-30T14:32:00"/>
    <s v="small"/>
    <x v="2"/>
    <s v="mid"/>
    <s v="tuesday"/>
  </r>
  <r>
    <x v="3"/>
    <n v="1"/>
    <n v="1"/>
    <n v="102"/>
    <n v="105"/>
    <x v="1"/>
    <n v="1"/>
    <n v="0"/>
    <n v="0"/>
    <n v="0"/>
    <n v="0"/>
    <n v="0"/>
    <n v="0"/>
    <x v="1"/>
    <x v="8"/>
    <d v="2017-05-23T00:00:00"/>
    <x v="0"/>
    <x v="0"/>
    <n v="0"/>
    <d v="1899-12-30T06:25:00"/>
    <s v="small"/>
    <x v="2"/>
    <s v="mid"/>
    <s v="tuesday"/>
  </r>
  <r>
    <x v="3"/>
    <n v="1"/>
    <n v="1"/>
    <n v="60"/>
    <n v="100"/>
    <x v="1"/>
    <n v="0"/>
    <n v="1"/>
    <n v="0"/>
    <n v="0"/>
    <n v="0"/>
    <n v="0"/>
    <n v="0"/>
    <x v="1"/>
    <x v="8"/>
    <d v="2017-05-23T00:00:00"/>
    <x v="2"/>
    <x v="0"/>
    <n v="0"/>
    <d v="1899-12-30T05:41:00"/>
    <s v="small"/>
    <x v="2"/>
    <s v="mid"/>
    <s v="tuesday"/>
  </r>
  <r>
    <x v="3"/>
    <n v="2"/>
    <n v="1"/>
    <n v="155"/>
    <n v="200"/>
    <x v="1"/>
    <n v="1"/>
    <n v="0"/>
    <n v="0"/>
    <n v="0"/>
    <n v="0"/>
    <n v="0"/>
    <n v="0"/>
    <x v="1"/>
    <x v="8"/>
    <d v="2017-05-23T00:00:00"/>
    <x v="2"/>
    <x v="0"/>
    <n v="0"/>
    <d v="1899-12-30T05:40:00"/>
    <s v="small"/>
    <x v="2"/>
    <s v="mid"/>
    <s v="tuesday"/>
  </r>
  <r>
    <x v="3"/>
    <n v="2"/>
    <n v="2"/>
    <n v="100"/>
    <n v="200"/>
    <x v="1"/>
    <n v="1"/>
    <n v="1"/>
    <n v="0"/>
    <n v="0"/>
    <n v="0"/>
    <n v="0"/>
    <n v="0"/>
    <x v="1"/>
    <x v="8"/>
    <d v="2017-05-23T00:00:00"/>
    <x v="0"/>
    <x v="0"/>
    <n v="0"/>
    <d v="1899-12-30T06:13:00"/>
    <s v="small"/>
    <x v="2"/>
    <s v="mid"/>
    <s v="tuesday"/>
  </r>
  <r>
    <x v="3"/>
    <n v="1"/>
    <n v="1"/>
    <n v="25"/>
    <n v="100"/>
    <x v="1"/>
    <n v="0"/>
    <n v="0"/>
    <n v="1"/>
    <n v="0"/>
    <n v="0"/>
    <n v="0"/>
    <n v="0"/>
    <x v="1"/>
    <x v="8"/>
    <d v="2017-05-23T00:00:00"/>
    <x v="0"/>
    <x v="0"/>
    <n v="0"/>
    <d v="1899-12-30T06:38:00"/>
    <s v="small"/>
    <x v="2"/>
    <s v="mid"/>
    <s v="tuesday"/>
  </r>
  <r>
    <x v="3"/>
    <n v="2"/>
    <n v="1"/>
    <n v="100"/>
    <n v="200"/>
    <x v="1"/>
    <n v="0"/>
    <n v="1"/>
    <n v="0"/>
    <n v="0"/>
    <n v="0"/>
    <n v="0"/>
    <n v="0"/>
    <x v="1"/>
    <x v="8"/>
    <d v="2017-05-23T00:00:00"/>
    <x v="2"/>
    <x v="0"/>
    <n v="0"/>
    <d v="1899-12-30T18:44:00"/>
    <s v="small"/>
    <x v="2"/>
    <s v="mid"/>
    <s v="tuesday"/>
  </r>
  <r>
    <x v="3"/>
    <n v="1"/>
    <n v="1"/>
    <n v="60"/>
    <n v="100"/>
    <x v="1"/>
    <n v="0"/>
    <n v="1"/>
    <n v="0"/>
    <n v="0"/>
    <n v="0"/>
    <n v="0"/>
    <n v="0"/>
    <x v="1"/>
    <x v="8"/>
    <d v="2017-05-23T00:00:00"/>
    <x v="2"/>
    <x v="0"/>
    <n v="0"/>
    <d v="1899-12-30T05:57:00"/>
    <s v="small"/>
    <x v="2"/>
    <s v="mid"/>
    <s v="tuesday"/>
  </r>
  <r>
    <x v="3"/>
    <n v="2"/>
    <n v="1"/>
    <n v="88"/>
    <n v="100"/>
    <x v="1"/>
    <n v="0"/>
    <n v="1"/>
    <n v="0"/>
    <n v="0"/>
    <n v="0"/>
    <n v="0"/>
    <n v="0"/>
    <x v="1"/>
    <x v="8"/>
    <d v="2017-05-23T00:00:00"/>
    <x v="0"/>
    <x v="0"/>
    <n v="0"/>
    <d v="1899-12-30T07:34:00"/>
    <s v="small"/>
    <x v="2"/>
    <s v="mid"/>
    <s v="tuesday"/>
  </r>
  <r>
    <x v="3"/>
    <n v="1"/>
    <n v="1"/>
    <n v="60"/>
    <n v="100"/>
    <x v="1"/>
    <n v="0"/>
    <n v="1"/>
    <n v="0"/>
    <n v="0"/>
    <n v="0"/>
    <n v="0"/>
    <n v="0"/>
    <x v="1"/>
    <x v="8"/>
    <d v="2017-05-23T00:00:00"/>
    <x v="0"/>
    <x v="0"/>
    <n v="0"/>
    <d v="1899-12-30T06:58:00"/>
    <s v="small"/>
    <x v="2"/>
    <s v="mid"/>
    <s v="tuesday"/>
  </r>
  <r>
    <x v="3"/>
    <n v="3"/>
    <n v="3"/>
    <n v="245"/>
    <n v="1000"/>
    <x v="1"/>
    <n v="1"/>
    <n v="1"/>
    <n v="1"/>
    <n v="0"/>
    <n v="0"/>
    <n v="0"/>
    <n v="0"/>
    <x v="1"/>
    <x v="8"/>
    <d v="2017-05-23T00:00:00"/>
    <x v="2"/>
    <x v="0"/>
    <n v="0"/>
    <d v="1899-12-30T18:46:00"/>
    <s v="small"/>
    <x v="2"/>
    <s v="mid"/>
    <s v="tuesday"/>
  </r>
  <r>
    <x v="3"/>
    <n v="1"/>
    <n v="1"/>
    <n v="50"/>
    <n v="50"/>
    <x v="1"/>
    <n v="0"/>
    <n v="0"/>
    <n v="1"/>
    <n v="0"/>
    <n v="0"/>
    <n v="0"/>
    <n v="0"/>
    <x v="1"/>
    <x v="8"/>
    <d v="2017-05-23T00:00:00"/>
    <x v="2"/>
    <x v="0"/>
    <n v="0"/>
    <d v="1899-12-30T19:14:00"/>
    <s v="small"/>
    <x v="2"/>
    <s v="mid"/>
    <s v="tuesday"/>
  </r>
  <r>
    <x v="3"/>
    <n v="1"/>
    <n v="1"/>
    <n v="80"/>
    <n v="100"/>
    <x v="1"/>
    <n v="0"/>
    <n v="1"/>
    <n v="0"/>
    <n v="0"/>
    <n v="0"/>
    <n v="0"/>
    <n v="0"/>
    <x v="1"/>
    <x v="8"/>
    <d v="2017-05-23T00:00:00"/>
    <x v="2"/>
    <x v="0"/>
    <n v="0"/>
    <d v="1899-12-30T21:01:00"/>
    <s v="small"/>
    <x v="2"/>
    <s v="mid"/>
    <s v="tuesday"/>
  </r>
  <r>
    <x v="3"/>
    <n v="1"/>
    <n v="1"/>
    <n v="40"/>
    <n v="50"/>
    <x v="1"/>
    <n v="0"/>
    <n v="1"/>
    <n v="0"/>
    <n v="0"/>
    <n v="0"/>
    <n v="0"/>
    <n v="0"/>
    <x v="1"/>
    <x v="8"/>
    <d v="2017-05-23T00:00:00"/>
    <x v="1"/>
    <x v="0"/>
    <n v="0"/>
    <d v="1899-12-30T12:22:00"/>
    <s v="small"/>
    <x v="2"/>
    <s v="mid"/>
    <s v="tuesday"/>
  </r>
  <r>
    <x v="3"/>
    <n v="1"/>
    <n v="1"/>
    <n v="40"/>
    <n v="40"/>
    <x v="1"/>
    <n v="0"/>
    <n v="1"/>
    <n v="0"/>
    <n v="0"/>
    <n v="0"/>
    <n v="0"/>
    <n v="0"/>
    <x v="1"/>
    <x v="8"/>
    <d v="2017-05-23T00:00:00"/>
    <x v="0"/>
    <x v="0"/>
    <n v="0"/>
    <d v="1899-12-30T06:48:00"/>
    <s v="small"/>
    <x v="2"/>
    <s v="mid"/>
    <s v="tuesday"/>
  </r>
  <r>
    <x v="3"/>
    <n v="3"/>
    <n v="2"/>
    <n v="125"/>
    <n v="125"/>
    <x v="1"/>
    <n v="0"/>
    <n v="1"/>
    <n v="1"/>
    <n v="0"/>
    <n v="0"/>
    <n v="0"/>
    <n v="0"/>
    <x v="1"/>
    <x v="8"/>
    <d v="2017-05-23T00:00:00"/>
    <x v="2"/>
    <x v="0"/>
    <n v="0"/>
    <d v="1899-12-30T19:50:00"/>
    <s v="small"/>
    <x v="2"/>
    <s v="mid"/>
    <s v="tuesday"/>
  </r>
  <r>
    <x v="3"/>
    <n v="2"/>
    <n v="2"/>
    <n v="180"/>
    <n v="200"/>
    <x v="1"/>
    <n v="1"/>
    <n v="1"/>
    <n v="0"/>
    <n v="0"/>
    <n v="0"/>
    <n v="0"/>
    <n v="0"/>
    <x v="1"/>
    <x v="8"/>
    <d v="2017-05-23T00:00:00"/>
    <x v="2"/>
    <x v="0"/>
    <n v="0"/>
    <d v="1899-12-30T20:44:00"/>
    <s v="small"/>
    <x v="2"/>
    <s v="mid"/>
    <s v="tuesday"/>
  </r>
  <r>
    <x v="3"/>
    <n v="1"/>
    <n v="1"/>
    <n v="85"/>
    <n v="100"/>
    <x v="1"/>
    <n v="0"/>
    <n v="1"/>
    <n v="0"/>
    <n v="0"/>
    <n v="0"/>
    <n v="0"/>
    <n v="0"/>
    <x v="1"/>
    <x v="8"/>
    <d v="2017-05-23T00:00:00"/>
    <x v="0"/>
    <x v="0"/>
    <n v="0"/>
    <d v="1899-12-30T10:08:00"/>
    <s v="small"/>
    <x v="2"/>
    <s v="mid"/>
    <s v="tuesday"/>
  </r>
  <r>
    <x v="3"/>
    <n v="1"/>
    <n v="1"/>
    <n v="50"/>
    <n v="200"/>
    <x v="1"/>
    <n v="0"/>
    <n v="0"/>
    <n v="1"/>
    <n v="0"/>
    <n v="0"/>
    <n v="0"/>
    <n v="0"/>
    <x v="1"/>
    <x v="8"/>
    <d v="2017-05-23T00:00:00"/>
    <x v="1"/>
    <x v="0"/>
    <n v="0"/>
    <d v="1899-12-30T14:34:00"/>
    <s v="small"/>
    <x v="2"/>
    <s v="mid"/>
    <s v="tuesday"/>
  </r>
  <r>
    <x v="3"/>
    <n v="2"/>
    <n v="2"/>
    <n v="475"/>
    <n v="500"/>
    <x v="1"/>
    <n v="1"/>
    <n v="0"/>
    <n v="1"/>
    <n v="0"/>
    <n v="0"/>
    <n v="0"/>
    <n v="0"/>
    <x v="1"/>
    <x v="8"/>
    <d v="2017-05-23T00:00:00"/>
    <x v="0"/>
    <x v="0"/>
    <n v="0"/>
    <d v="1899-12-30T10:21:00"/>
    <s v="small"/>
    <x v="2"/>
    <s v="mid"/>
    <s v="tuesday"/>
  </r>
  <r>
    <x v="3"/>
    <n v="1"/>
    <n v="1"/>
    <n v="70"/>
    <n v="100"/>
    <x v="1"/>
    <n v="0"/>
    <n v="1"/>
    <n v="0"/>
    <n v="0"/>
    <n v="0"/>
    <n v="0"/>
    <n v="0"/>
    <x v="1"/>
    <x v="8"/>
    <d v="2017-05-23T00:00:00"/>
    <x v="0"/>
    <x v="0"/>
    <n v="0"/>
    <d v="1899-12-30T11:11:00"/>
    <s v="small"/>
    <x v="2"/>
    <s v="mid"/>
    <s v="tuesday"/>
  </r>
  <r>
    <x v="3"/>
    <n v="1"/>
    <n v="1"/>
    <n v="60"/>
    <n v="100"/>
    <x v="1"/>
    <n v="0"/>
    <n v="1"/>
    <n v="0"/>
    <n v="0"/>
    <n v="0"/>
    <n v="0"/>
    <n v="0"/>
    <x v="1"/>
    <x v="8"/>
    <d v="2017-05-23T00:00:00"/>
    <x v="0"/>
    <x v="0"/>
    <n v="0"/>
    <d v="1899-12-30T08:24:00"/>
    <s v="small"/>
    <x v="2"/>
    <s v="mid"/>
    <s v="tuesday"/>
  </r>
  <r>
    <x v="3"/>
    <n v="1"/>
    <n v="1"/>
    <n v="60"/>
    <n v="100"/>
    <x v="1"/>
    <n v="0"/>
    <n v="0"/>
    <n v="1"/>
    <n v="0"/>
    <n v="0"/>
    <n v="0"/>
    <n v="0"/>
    <x v="1"/>
    <x v="8"/>
    <d v="2017-05-23T00:00:00"/>
    <x v="1"/>
    <x v="0"/>
    <n v="0"/>
    <d v="1899-12-30T12:42:00"/>
    <s v="small"/>
    <x v="2"/>
    <s v="mid"/>
    <s v="tuesday"/>
  </r>
  <r>
    <x v="3"/>
    <n v="1"/>
    <n v="1"/>
    <n v="150"/>
    <n v="150"/>
    <x v="1"/>
    <n v="1"/>
    <n v="0"/>
    <n v="0"/>
    <n v="0"/>
    <n v="0"/>
    <n v="0"/>
    <n v="0"/>
    <x v="1"/>
    <x v="8"/>
    <d v="2017-05-23T00:00:00"/>
    <x v="1"/>
    <x v="0"/>
    <n v="0"/>
    <d v="1899-12-30T13:21:00"/>
    <s v="small"/>
    <x v="2"/>
    <s v="mid"/>
    <s v="tuesday"/>
  </r>
  <r>
    <x v="3"/>
    <n v="2"/>
    <n v="1"/>
    <n v="60"/>
    <n v="100"/>
    <x v="1"/>
    <n v="1"/>
    <n v="0"/>
    <n v="0"/>
    <n v="0"/>
    <n v="0"/>
    <n v="0"/>
    <n v="0"/>
    <x v="1"/>
    <x v="8"/>
    <d v="2017-05-23T00:00:00"/>
    <x v="1"/>
    <x v="0"/>
    <n v="0"/>
    <d v="1899-12-30T14:26:00"/>
    <s v="small"/>
    <x v="2"/>
    <s v="mid"/>
    <s v="tuesday"/>
  </r>
  <r>
    <x v="3"/>
    <n v="2"/>
    <n v="1"/>
    <n v="100"/>
    <n v="100"/>
    <x v="1"/>
    <n v="0"/>
    <n v="1"/>
    <n v="0"/>
    <n v="0"/>
    <n v="0"/>
    <n v="0"/>
    <n v="0"/>
    <x v="1"/>
    <x v="8"/>
    <d v="2017-05-23T00:00:00"/>
    <x v="2"/>
    <x v="0"/>
    <n v="0"/>
    <d v="1899-12-30T19:24:00"/>
    <s v="small"/>
    <x v="2"/>
    <s v="mid"/>
    <s v="tuesday"/>
  </r>
  <r>
    <x v="3"/>
    <n v="1"/>
    <n v="1"/>
    <n v="35"/>
    <n v="100"/>
    <x v="1"/>
    <n v="0"/>
    <n v="1"/>
    <n v="0"/>
    <n v="0"/>
    <n v="0"/>
    <n v="0"/>
    <n v="0"/>
    <x v="1"/>
    <x v="8"/>
    <d v="2017-05-23T00:00:00"/>
    <x v="0"/>
    <x v="0"/>
    <n v="0"/>
    <d v="1899-12-30T11:41:00"/>
    <s v="small"/>
    <x v="2"/>
    <s v="mid"/>
    <s v="tuesday"/>
  </r>
  <r>
    <x v="3"/>
    <n v="1"/>
    <n v="1"/>
    <n v="25"/>
    <n v="100"/>
    <x v="1"/>
    <n v="0"/>
    <n v="0"/>
    <n v="0"/>
    <n v="1"/>
    <n v="0"/>
    <n v="0"/>
    <n v="0"/>
    <x v="1"/>
    <x v="8"/>
    <d v="2017-05-23T00:00:00"/>
    <x v="0"/>
    <x v="0"/>
    <n v="0"/>
    <d v="1899-12-30T09:36:00"/>
    <s v="small"/>
    <x v="2"/>
    <s v="mid"/>
    <s v="tuesday"/>
  </r>
  <r>
    <x v="3"/>
    <n v="5"/>
    <n v="3"/>
    <n v="350"/>
    <n v="500"/>
    <x v="1"/>
    <n v="1"/>
    <n v="1"/>
    <n v="1"/>
    <n v="0"/>
    <n v="0"/>
    <n v="0"/>
    <n v="0"/>
    <x v="1"/>
    <x v="8"/>
    <d v="2017-05-23T00:00:00"/>
    <x v="0"/>
    <x v="0"/>
    <n v="0"/>
    <d v="1899-12-30T09:25:00"/>
    <s v="small"/>
    <x v="2"/>
    <s v="mid"/>
    <s v="tuesday"/>
  </r>
  <r>
    <x v="3"/>
    <n v="2"/>
    <n v="1"/>
    <n v="100"/>
    <n v="100"/>
    <x v="1"/>
    <n v="0"/>
    <n v="1"/>
    <n v="0"/>
    <n v="0"/>
    <n v="0"/>
    <n v="0"/>
    <n v="0"/>
    <x v="1"/>
    <x v="8"/>
    <d v="2017-05-23T00:00:00"/>
    <x v="0"/>
    <x v="0"/>
    <n v="0"/>
    <d v="1899-12-30T10:21:00"/>
    <s v="small"/>
    <x v="2"/>
    <s v="mid"/>
    <s v="tuesday"/>
  </r>
  <r>
    <x v="3"/>
    <n v="2"/>
    <n v="1"/>
    <n v="120"/>
    <n v="120"/>
    <x v="1"/>
    <n v="0"/>
    <n v="1"/>
    <n v="0"/>
    <n v="0"/>
    <n v="0"/>
    <n v="0"/>
    <n v="0"/>
    <x v="1"/>
    <x v="8"/>
    <d v="2017-05-23T00:00:00"/>
    <x v="0"/>
    <x v="0"/>
    <n v="0"/>
    <d v="1899-12-30T11:36:00"/>
    <s v="small"/>
    <x v="2"/>
    <s v="mid"/>
    <s v="tuesday"/>
  </r>
  <r>
    <x v="3"/>
    <n v="1"/>
    <n v="1"/>
    <n v="77"/>
    <n v="500"/>
    <x v="1"/>
    <n v="0"/>
    <n v="1"/>
    <n v="0"/>
    <n v="0"/>
    <n v="0"/>
    <n v="0"/>
    <n v="0"/>
    <x v="1"/>
    <x v="8"/>
    <d v="2017-05-23T00:00:00"/>
    <x v="0"/>
    <x v="0"/>
    <n v="0"/>
    <d v="1899-12-30T08:07:00"/>
    <s v="small"/>
    <x v="2"/>
    <s v="mid"/>
    <s v="tuesday"/>
  </r>
  <r>
    <x v="3"/>
    <n v="2"/>
    <n v="2"/>
    <n v="100"/>
    <n v="200"/>
    <x v="1"/>
    <n v="0"/>
    <n v="1"/>
    <n v="1"/>
    <n v="0"/>
    <n v="0"/>
    <n v="0"/>
    <n v="0"/>
    <x v="1"/>
    <x v="8"/>
    <d v="2017-05-23T00:00:00"/>
    <x v="1"/>
    <x v="0"/>
    <n v="0"/>
    <d v="1899-12-30T16:35:00"/>
    <s v="small"/>
    <x v="2"/>
    <s v="mid"/>
    <s v="tuesday"/>
  </r>
  <r>
    <x v="3"/>
    <n v="1"/>
    <n v="1"/>
    <n v="20"/>
    <n v="20"/>
    <x v="1"/>
    <n v="0"/>
    <n v="0"/>
    <n v="0"/>
    <n v="1"/>
    <n v="0"/>
    <n v="0"/>
    <n v="0"/>
    <x v="1"/>
    <x v="8"/>
    <d v="2017-05-23T00:00:00"/>
    <x v="2"/>
    <x v="0"/>
    <n v="0"/>
    <d v="1899-12-30T05:42:00"/>
    <s v="small"/>
    <x v="2"/>
    <s v="mid"/>
    <s v="tuesday"/>
  </r>
  <r>
    <x v="3"/>
    <n v="3"/>
    <n v="2"/>
    <n v="235"/>
    <n v="240"/>
    <x v="1"/>
    <n v="1"/>
    <n v="0"/>
    <n v="0"/>
    <n v="1"/>
    <n v="0"/>
    <n v="0"/>
    <n v="0"/>
    <x v="1"/>
    <x v="8"/>
    <d v="2017-05-23T00:00:00"/>
    <x v="2"/>
    <x v="0"/>
    <n v="0"/>
    <d v="1899-12-30T21:03:00"/>
    <s v="small"/>
    <x v="2"/>
    <s v="mid"/>
    <s v="tuesday"/>
  </r>
  <r>
    <x v="3"/>
    <n v="4"/>
    <n v="2"/>
    <n v="435"/>
    <n v="500"/>
    <x v="1"/>
    <n v="1"/>
    <n v="0"/>
    <n v="0"/>
    <n v="1"/>
    <n v="0"/>
    <n v="0"/>
    <n v="0"/>
    <x v="1"/>
    <x v="8"/>
    <d v="2017-05-23T00:00:00"/>
    <x v="2"/>
    <x v="0"/>
    <n v="0"/>
    <d v="1899-12-30T20:26:00"/>
    <s v="small"/>
    <x v="2"/>
    <s v="mid"/>
    <s v="tuesday"/>
  </r>
  <r>
    <x v="3"/>
    <n v="2"/>
    <n v="1"/>
    <n v="95"/>
    <n v="100"/>
    <x v="1"/>
    <n v="0"/>
    <n v="1"/>
    <n v="0"/>
    <n v="0"/>
    <n v="0"/>
    <n v="0"/>
    <n v="0"/>
    <x v="1"/>
    <x v="8"/>
    <d v="2017-05-23T00:00:00"/>
    <x v="2"/>
    <x v="0"/>
    <n v="0"/>
    <d v="1899-12-30T19:31:00"/>
    <s v="small"/>
    <x v="2"/>
    <s v="mid"/>
    <s v="tuesday"/>
  </r>
  <r>
    <x v="3"/>
    <n v="2"/>
    <n v="2"/>
    <n v="110"/>
    <n v="120"/>
    <x v="1"/>
    <n v="1"/>
    <n v="0"/>
    <n v="0"/>
    <n v="0"/>
    <n v="0"/>
    <n v="1"/>
    <n v="0"/>
    <x v="1"/>
    <x v="8"/>
    <d v="2017-05-23T00:00:00"/>
    <x v="1"/>
    <x v="0"/>
    <n v="0"/>
    <d v="1899-12-30T17:39:00"/>
    <s v="small"/>
    <x v="2"/>
    <s v="mid"/>
    <s v="tuesday"/>
  </r>
  <r>
    <x v="3"/>
    <n v="1"/>
    <n v="1"/>
    <n v="50"/>
    <n v="100"/>
    <x v="1"/>
    <n v="1"/>
    <n v="0"/>
    <n v="0"/>
    <n v="0"/>
    <n v="0"/>
    <n v="0"/>
    <n v="0"/>
    <x v="1"/>
    <x v="8"/>
    <d v="2017-05-23T00:00:00"/>
    <x v="2"/>
    <x v="0"/>
    <n v="0"/>
    <d v="1899-12-30T20:21:00"/>
    <s v="small"/>
    <x v="2"/>
    <s v="mid"/>
    <s v="tuesday"/>
  </r>
  <r>
    <x v="3"/>
    <n v="1"/>
    <n v="1"/>
    <n v="130"/>
    <n v="500"/>
    <x v="1"/>
    <n v="0"/>
    <n v="0"/>
    <n v="0"/>
    <n v="1"/>
    <n v="0"/>
    <n v="0"/>
    <n v="0"/>
    <x v="1"/>
    <x v="8"/>
    <d v="2017-05-23T00:00:00"/>
    <x v="2"/>
    <x v="0"/>
    <n v="0"/>
    <d v="1899-12-30T19:34:00"/>
    <s v="small"/>
    <x v="2"/>
    <s v="mid"/>
    <s v="tuesday"/>
  </r>
  <r>
    <x v="3"/>
    <n v="3"/>
    <n v="2"/>
    <n v="205"/>
    <n v="205"/>
    <x v="1"/>
    <n v="1"/>
    <n v="1"/>
    <n v="0"/>
    <n v="0"/>
    <n v="0"/>
    <n v="0"/>
    <n v="0"/>
    <x v="1"/>
    <x v="8"/>
    <d v="2017-05-23T00:00:00"/>
    <x v="2"/>
    <x v="0"/>
    <n v="0"/>
    <d v="1899-12-30T20:17:00"/>
    <s v="small"/>
    <x v="2"/>
    <s v="mid"/>
    <s v="tuesday"/>
  </r>
  <r>
    <x v="3"/>
    <n v="1"/>
    <n v="1"/>
    <n v="195"/>
    <n v="1000"/>
    <x v="1"/>
    <n v="0"/>
    <n v="1"/>
    <n v="0"/>
    <n v="0"/>
    <n v="1"/>
    <n v="0"/>
    <n v="0"/>
    <x v="1"/>
    <x v="8"/>
    <d v="2017-05-23T00:00:00"/>
    <x v="2"/>
    <x v="0"/>
    <n v="0"/>
    <d v="1899-12-30T18:54:00"/>
    <s v="small"/>
    <x v="2"/>
    <s v="mid"/>
    <s v="tuesday"/>
  </r>
  <r>
    <x v="1"/>
    <n v="3"/>
    <n v="2"/>
    <n v="410"/>
    <n v="410"/>
    <x v="2"/>
    <n v="0"/>
    <n v="1"/>
    <n v="1"/>
    <n v="0"/>
    <n v="1"/>
    <n v="0"/>
    <n v="0"/>
    <x v="1"/>
    <x v="8"/>
    <d v="2017-05-23T00:00:00"/>
    <x v="1"/>
    <x v="0"/>
    <n v="0"/>
    <d v="1899-12-30T16:28:00"/>
    <s v="chain"/>
    <x v="2"/>
    <s v="mid"/>
    <s v="tuesday"/>
  </r>
  <r>
    <x v="1"/>
    <n v="2"/>
    <n v="2"/>
    <n v="95"/>
    <n v="95"/>
    <x v="1"/>
    <n v="0"/>
    <n v="1"/>
    <n v="1"/>
    <n v="0"/>
    <n v="0"/>
    <n v="0"/>
    <n v="0"/>
    <x v="1"/>
    <x v="8"/>
    <d v="2017-05-23T00:00:00"/>
    <x v="2"/>
    <x v="0"/>
    <n v="0"/>
    <d v="1899-12-30T18:25:00"/>
    <s v="chain"/>
    <x v="2"/>
    <s v="mid"/>
    <s v="tuesday"/>
  </r>
  <r>
    <x v="3"/>
    <n v="1"/>
    <n v="1"/>
    <n v="90"/>
    <n v="200"/>
    <x v="1"/>
    <n v="0"/>
    <n v="0"/>
    <n v="0"/>
    <n v="1"/>
    <n v="0"/>
    <n v="0"/>
    <n v="0"/>
    <x v="1"/>
    <x v="8"/>
    <d v="2017-05-23T00:00:00"/>
    <x v="0"/>
    <x v="0"/>
    <n v="0"/>
    <d v="1899-12-30T07:33:00"/>
    <s v="chain"/>
    <x v="2"/>
    <s v="chain"/>
    <s v="tuesday"/>
  </r>
  <r>
    <x v="3"/>
    <n v="4"/>
    <n v="3"/>
    <n v="250"/>
    <n v="500"/>
    <x v="1"/>
    <n v="1"/>
    <n v="1"/>
    <n v="1"/>
    <n v="0"/>
    <n v="0"/>
    <n v="0"/>
    <n v="0"/>
    <x v="1"/>
    <x v="8"/>
    <d v="2017-05-23T00:00:00"/>
    <x v="2"/>
    <x v="0"/>
    <n v="0"/>
    <d v="1899-12-30T05:23:00"/>
    <s v="chain"/>
    <x v="2"/>
    <s v="chain"/>
    <s v="tuesday"/>
  </r>
  <r>
    <x v="3"/>
    <n v="2"/>
    <n v="1"/>
    <n v="105"/>
    <n v="500"/>
    <x v="1"/>
    <n v="0"/>
    <n v="1"/>
    <n v="0"/>
    <n v="0"/>
    <n v="0"/>
    <n v="0"/>
    <n v="0"/>
    <x v="1"/>
    <x v="8"/>
    <d v="2017-05-23T00:00:00"/>
    <x v="0"/>
    <x v="0"/>
    <n v="0"/>
    <d v="1899-12-30T06:57:00"/>
    <s v="chain"/>
    <x v="2"/>
    <s v="chain"/>
    <s v="tuesday"/>
  </r>
  <r>
    <x v="3"/>
    <n v="2"/>
    <n v="1"/>
    <n v="299"/>
    <n v="500"/>
    <x v="1"/>
    <n v="1"/>
    <n v="0"/>
    <n v="0"/>
    <n v="0"/>
    <n v="0"/>
    <n v="0"/>
    <n v="0"/>
    <x v="1"/>
    <x v="8"/>
    <d v="2017-05-23T00:00:00"/>
    <x v="1"/>
    <x v="0"/>
    <n v="0"/>
    <d v="1899-12-30T13:23:00"/>
    <s v="chain"/>
    <x v="2"/>
    <s v="chain"/>
    <s v="tuesday"/>
  </r>
  <r>
    <x v="3"/>
    <n v="1"/>
    <n v="1"/>
    <n v="20"/>
    <n v="20"/>
    <x v="1"/>
    <n v="0"/>
    <n v="1"/>
    <n v="0"/>
    <n v="0"/>
    <n v="0"/>
    <n v="0"/>
    <n v="0"/>
    <x v="1"/>
    <x v="8"/>
    <d v="2017-05-23T00:00:00"/>
    <x v="0"/>
    <x v="0"/>
    <n v="0"/>
    <d v="1899-12-30T06:31:00"/>
    <s v="chain"/>
    <x v="2"/>
    <s v="chain"/>
    <s v="tuesday"/>
  </r>
  <r>
    <x v="3"/>
    <n v="1"/>
    <n v="1"/>
    <n v="60"/>
    <n v="100"/>
    <x v="1"/>
    <n v="0"/>
    <n v="1"/>
    <n v="0"/>
    <n v="0"/>
    <n v="0"/>
    <n v="0"/>
    <n v="0"/>
    <x v="1"/>
    <x v="8"/>
    <d v="2017-05-23T00:00:00"/>
    <x v="2"/>
    <x v="0"/>
    <n v="0"/>
    <d v="1899-12-30T05:33:00"/>
    <s v="chain"/>
    <x v="2"/>
    <s v="chain"/>
    <s v="tuesday"/>
  </r>
  <r>
    <x v="3"/>
    <n v="1"/>
    <n v="1"/>
    <n v="30"/>
    <n v="200"/>
    <x v="1"/>
    <n v="0"/>
    <n v="1"/>
    <n v="0"/>
    <n v="0"/>
    <n v="0"/>
    <n v="0"/>
    <n v="0"/>
    <x v="1"/>
    <x v="8"/>
    <d v="2017-05-23T00:00:00"/>
    <x v="0"/>
    <x v="0"/>
    <n v="0"/>
    <d v="1899-12-30T07:23:00"/>
    <s v="chain"/>
    <x v="2"/>
    <s v="chain"/>
    <s v="tuesday"/>
  </r>
  <r>
    <x v="3"/>
    <n v="2"/>
    <n v="1"/>
    <n v="56"/>
    <n v="60"/>
    <x v="1"/>
    <n v="0"/>
    <n v="1"/>
    <n v="0"/>
    <n v="0"/>
    <n v="0"/>
    <n v="0"/>
    <n v="0"/>
    <x v="1"/>
    <x v="8"/>
    <d v="2017-05-23T00:00:00"/>
    <x v="0"/>
    <x v="0"/>
    <n v="0"/>
    <d v="1899-12-30T07:10:00"/>
    <s v="chain"/>
    <x v="2"/>
    <s v="chain"/>
    <s v="tuesday"/>
  </r>
  <r>
    <x v="3"/>
    <n v="1"/>
    <n v="1"/>
    <n v="115"/>
    <n v="1000"/>
    <x v="1"/>
    <n v="0"/>
    <n v="0"/>
    <n v="1"/>
    <n v="0"/>
    <n v="0"/>
    <n v="0"/>
    <n v="0"/>
    <x v="1"/>
    <x v="8"/>
    <d v="2017-05-23T00:00:00"/>
    <x v="0"/>
    <x v="0"/>
    <n v="0"/>
    <d v="1899-12-30T07:18:00"/>
    <s v="chain"/>
    <x v="2"/>
    <s v="chain"/>
    <s v="tuesday"/>
  </r>
  <r>
    <x v="3"/>
    <n v="1"/>
    <n v="1"/>
    <n v="80"/>
    <n v="100"/>
    <x v="1"/>
    <n v="1"/>
    <n v="0"/>
    <n v="0"/>
    <n v="0"/>
    <n v="0"/>
    <n v="0"/>
    <n v="0"/>
    <x v="1"/>
    <x v="8"/>
    <d v="2017-05-23T00:00:00"/>
    <x v="0"/>
    <x v="0"/>
    <n v="0"/>
    <d v="1899-12-30T06:10:00"/>
    <s v="chain"/>
    <x v="2"/>
    <s v="chain"/>
    <s v="tuesday"/>
  </r>
  <r>
    <x v="3"/>
    <n v="1"/>
    <n v="1"/>
    <n v="48"/>
    <n v="100"/>
    <x v="1"/>
    <n v="0"/>
    <n v="1"/>
    <n v="0"/>
    <n v="0"/>
    <n v="0"/>
    <n v="0"/>
    <n v="0"/>
    <x v="1"/>
    <x v="8"/>
    <d v="2017-05-23T00:00:00"/>
    <x v="0"/>
    <x v="0"/>
    <n v="0"/>
    <d v="1899-12-30T06:27:00"/>
    <s v="chain"/>
    <x v="2"/>
    <s v="chain"/>
    <s v="tuesday"/>
  </r>
  <r>
    <x v="3"/>
    <n v="1"/>
    <n v="1"/>
    <n v="60"/>
    <n v="100"/>
    <x v="1"/>
    <n v="0"/>
    <n v="1"/>
    <n v="0"/>
    <n v="0"/>
    <n v="0"/>
    <n v="0"/>
    <n v="0"/>
    <x v="1"/>
    <x v="8"/>
    <d v="2017-05-23T00:00:00"/>
    <x v="0"/>
    <x v="0"/>
    <n v="0"/>
    <d v="1899-12-30T07:29:00"/>
    <s v="chain"/>
    <x v="2"/>
    <s v="chain"/>
    <s v="tuesday"/>
  </r>
  <r>
    <x v="3"/>
    <n v="1"/>
    <n v="1"/>
    <n v="90"/>
    <n v="100"/>
    <x v="1"/>
    <n v="0"/>
    <n v="1"/>
    <n v="0"/>
    <n v="0"/>
    <n v="0"/>
    <n v="0"/>
    <n v="0"/>
    <x v="1"/>
    <x v="8"/>
    <d v="2017-05-23T00:00:00"/>
    <x v="2"/>
    <x v="0"/>
    <n v="0"/>
    <d v="1899-12-30T05:20:00"/>
    <s v="chain"/>
    <x v="2"/>
    <s v="chain"/>
    <s v="tuesday"/>
  </r>
  <r>
    <x v="3"/>
    <n v="1"/>
    <n v="1"/>
    <n v="52"/>
    <n v="500"/>
    <x v="1"/>
    <n v="0"/>
    <n v="1"/>
    <n v="0"/>
    <n v="0"/>
    <n v="0"/>
    <n v="0"/>
    <n v="0"/>
    <x v="1"/>
    <x v="8"/>
    <d v="2017-05-23T00:00:00"/>
    <x v="0"/>
    <x v="0"/>
    <n v="0"/>
    <d v="1899-12-30T08:28:00"/>
    <s v="chain"/>
    <x v="2"/>
    <s v="chain"/>
    <s v="tuesday"/>
  </r>
  <r>
    <x v="3"/>
    <n v="1"/>
    <n v="1"/>
    <n v="30"/>
    <n v="50"/>
    <x v="1"/>
    <n v="0"/>
    <n v="1"/>
    <n v="0"/>
    <n v="0"/>
    <n v="0"/>
    <n v="0"/>
    <n v="0"/>
    <x v="1"/>
    <x v="8"/>
    <d v="2017-05-23T00:00:00"/>
    <x v="0"/>
    <x v="0"/>
    <n v="0"/>
    <d v="1899-12-30T07:48:00"/>
    <s v="chain"/>
    <x v="2"/>
    <s v="chain"/>
    <s v="tuesday"/>
  </r>
  <r>
    <x v="3"/>
    <n v="2"/>
    <n v="2"/>
    <n v="80"/>
    <n v="200"/>
    <x v="1"/>
    <n v="1"/>
    <n v="1"/>
    <n v="0"/>
    <n v="0"/>
    <n v="0"/>
    <n v="0"/>
    <n v="0"/>
    <x v="1"/>
    <x v="8"/>
    <d v="2017-05-23T00:00:00"/>
    <x v="0"/>
    <x v="0"/>
    <n v="0"/>
    <d v="1899-12-30T07:03:00"/>
    <s v="chain"/>
    <x v="2"/>
    <s v="chain"/>
    <s v="tuesday"/>
  </r>
  <r>
    <x v="3"/>
    <n v="1"/>
    <n v="1"/>
    <n v="280"/>
    <n v="300"/>
    <x v="1"/>
    <n v="1"/>
    <n v="0"/>
    <n v="0"/>
    <n v="0"/>
    <n v="0"/>
    <n v="0"/>
    <n v="0"/>
    <x v="1"/>
    <x v="8"/>
    <d v="2017-05-23T00:00:00"/>
    <x v="2"/>
    <x v="0"/>
    <n v="0"/>
    <d v="1899-12-30T05:49:00"/>
    <s v="chain"/>
    <x v="2"/>
    <s v="chain"/>
    <s v="tuesday"/>
  </r>
  <r>
    <x v="3"/>
    <n v="1"/>
    <n v="1"/>
    <n v="25"/>
    <n v="50"/>
    <x v="1"/>
    <n v="0"/>
    <n v="1"/>
    <n v="0"/>
    <n v="0"/>
    <n v="0"/>
    <n v="0"/>
    <n v="0"/>
    <x v="1"/>
    <x v="8"/>
    <d v="2017-05-23T00:00:00"/>
    <x v="0"/>
    <x v="0"/>
    <n v="0"/>
    <d v="1899-12-30T10:21:00"/>
    <s v="chain"/>
    <x v="2"/>
    <s v="chain"/>
    <s v="tuesday"/>
  </r>
  <r>
    <x v="3"/>
    <n v="1"/>
    <n v="1"/>
    <n v="40"/>
    <n v="50"/>
    <x v="1"/>
    <n v="0"/>
    <n v="1"/>
    <n v="0"/>
    <n v="0"/>
    <n v="0"/>
    <n v="0"/>
    <n v="0"/>
    <x v="1"/>
    <x v="8"/>
    <d v="2017-05-23T00:00:00"/>
    <x v="0"/>
    <x v="0"/>
    <n v="0"/>
    <d v="1899-12-30T07:29:00"/>
    <s v="chain"/>
    <x v="2"/>
    <s v="chain"/>
    <s v="tuesday"/>
  </r>
  <r>
    <x v="3"/>
    <n v="1"/>
    <n v="1"/>
    <n v="73"/>
    <n v="100"/>
    <x v="1"/>
    <n v="0"/>
    <n v="1"/>
    <n v="0"/>
    <n v="0"/>
    <n v="0"/>
    <n v="0"/>
    <n v="0"/>
    <x v="1"/>
    <x v="8"/>
    <d v="2017-05-23T00:00:00"/>
    <x v="0"/>
    <x v="0"/>
    <n v="0"/>
    <d v="1899-12-30T08:10:00"/>
    <s v="chain"/>
    <x v="2"/>
    <s v="chain"/>
    <s v="tuesday"/>
  </r>
  <r>
    <x v="3"/>
    <n v="1"/>
    <n v="1"/>
    <n v="35"/>
    <n v="1005"/>
    <x v="1"/>
    <n v="0"/>
    <n v="1"/>
    <n v="0"/>
    <n v="0"/>
    <n v="0"/>
    <n v="0"/>
    <n v="0"/>
    <x v="1"/>
    <x v="8"/>
    <d v="2017-05-23T00:00:00"/>
    <x v="0"/>
    <x v="0"/>
    <n v="0"/>
    <d v="1899-12-30T07:45:00"/>
    <s v="chain"/>
    <x v="2"/>
    <s v="chain"/>
    <s v="tuesday"/>
  </r>
  <r>
    <x v="3"/>
    <n v="1"/>
    <n v="1"/>
    <n v="65"/>
    <n v="100"/>
    <x v="1"/>
    <n v="1"/>
    <n v="0"/>
    <n v="0"/>
    <n v="0"/>
    <n v="0"/>
    <n v="0"/>
    <n v="0"/>
    <x v="1"/>
    <x v="8"/>
    <d v="2017-05-23T00:00:00"/>
    <x v="2"/>
    <x v="0"/>
    <n v="0"/>
    <d v="1899-12-30T05:53:00"/>
    <s v="chain"/>
    <x v="2"/>
    <s v="chain"/>
    <s v="tuesday"/>
  </r>
  <r>
    <x v="3"/>
    <n v="1"/>
    <n v="1"/>
    <n v="70"/>
    <n v="70"/>
    <x v="1"/>
    <n v="0"/>
    <n v="1"/>
    <n v="0"/>
    <n v="0"/>
    <n v="0"/>
    <n v="0"/>
    <n v="0"/>
    <x v="1"/>
    <x v="8"/>
    <d v="2017-05-23T00:00:00"/>
    <x v="0"/>
    <x v="0"/>
    <n v="0"/>
    <d v="1899-12-30T08:30:00"/>
    <s v="chain"/>
    <x v="2"/>
    <s v="chain"/>
    <s v="tuesday"/>
  </r>
  <r>
    <x v="3"/>
    <n v="1"/>
    <n v="1"/>
    <n v="25"/>
    <n v="100"/>
    <x v="1"/>
    <n v="0"/>
    <n v="1"/>
    <n v="0"/>
    <n v="0"/>
    <n v="0"/>
    <n v="0"/>
    <n v="0"/>
    <x v="1"/>
    <x v="8"/>
    <d v="2017-05-23T00:00:00"/>
    <x v="0"/>
    <x v="0"/>
    <n v="0"/>
    <d v="1899-12-30T07:33:00"/>
    <s v="chain"/>
    <x v="2"/>
    <s v="chain"/>
    <s v="tuesday"/>
  </r>
  <r>
    <x v="3"/>
    <n v="1"/>
    <n v="1"/>
    <n v="60"/>
    <n v="100"/>
    <x v="1"/>
    <n v="0"/>
    <n v="0"/>
    <n v="1"/>
    <n v="0"/>
    <n v="0"/>
    <n v="0"/>
    <n v="0"/>
    <x v="1"/>
    <x v="8"/>
    <d v="2017-05-23T00:00:00"/>
    <x v="1"/>
    <x v="0"/>
    <n v="0"/>
    <d v="1899-12-30T15:07:00"/>
    <s v="chain"/>
    <x v="2"/>
    <s v="chain"/>
    <s v="tuesday"/>
  </r>
  <r>
    <x v="3"/>
    <n v="2"/>
    <n v="2"/>
    <n v="285"/>
    <n v="500"/>
    <x v="1"/>
    <n v="1"/>
    <n v="1"/>
    <n v="0"/>
    <n v="0"/>
    <n v="0"/>
    <n v="0"/>
    <n v="0"/>
    <x v="1"/>
    <x v="8"/>
    <d v="2017-05-23T00:00:00"/>
    <x v="0"/>
    <x v="0"/>
    <n v="0"/>
    <d v="1899-12-30T06:09:00"/>
    <s v="chain"/>
    <x v="2"/>
    <s v="chain"/>
    <s v="tuesday"/>
  </r>
  <r>
    <x v="3"/>
    <n v="2"/>
    <n v="2"/>
    <n v="170"/>
    <n v="200"/>
    <x v="1"/>
    <n v="0"/>
    <n v="1"/>
    <n v="0"/>
    <n v="1"/>
    <n v="0"/>
    <n v="0"/>
    <n v="0"/>
    <x v="1"/>
    <x v="8"/>
    <d v="2017-05-23T00:00:00"/>
    <x v="0"/>
    <x v="0"/>
    <n v="0"/>
    <d v="1899-12-30T08:21:00"/>
    <s v="chain"/>
    <x v="2"/>
    <s v="chain"/>
    <s v="tuesday"/>
  </r>
  <r>
    <x v="3"/>
    <n v="1"/>
    <n v="1"/>
    <n v="38"/>
    <n v="100"/>
    <x v="1"/>
    <n v="0"/>
    <n v="1"/>
    <n v="0"/>
    <n v="0"/>
    <n v="0"/>
    <n v="0"/>
    <n v="0"/>
    <x v="1"/>
    <x v="8"/>
    <d v="2017-05-23T00:00:00"/>
    <x v="0"/>
    <x v="0"/>
    <n v="0"/>
    <d v="1899-12-30T07:43:00"/>
    <s v="chain"/>
    <x v="2"/>
    <s v="chain"/>
    <s v="tuesday"/>
  </r>
  <r>
    <x v="3"/>
    <n v="1"/>
    <n v="1"/>
    <n v="100"/>
    <n v="100"/>
    <x v="1"/>
    <n v="1"/>
    <n v="0"/>
    <n v="0"/>
    <n v="0"/>
    <n v="0"/>
    <n v="0"/>
    <n v="0"/>
    <x v="1"/>
    <x v="8"/>
    <d v="2017-05-23T00:00:00"/>
    <x v="0"/>
    <x v="0"/>
    <n v="0"/>
    <d v="1899-12-30T06:56:00"/>
    <s v="chain"/>
    <x v="2"/>
    <s v="chain"/>
    <s v="tuesday"/>
  </r>
  <r>
    <x v="3"/>
    <n v="1"/>
    <n v="1"/>
    <n v="35"/>
    <n v="40"/>
    <x v="1"/>
    <n v="0"/>
    <n v="1"/>
    <n v="0"/>
    <n v="0"/>
    <n v="0"/>
    <n v="0"/>
    <n v="0"/>
    <x v="1"/>
    <x v="8"/>
    <d v="2017-05-23T00:00:00"/>
    <x v="1"/>
    <x v="0"/>
    <n v="0"/>
    <d v="1899-12-30T14:38:00"/>
    <s v="chain"/>
    <x v="2"/>
    <s v="chain"/>
    <s v="tuesday"/>
  </r>
  <r>
    <x v="3"/>
    <n v="1"/>
    <n v="1"/>
    <n v="25"/>
    <n v="500"/>
    <x v="1"/>
    <n v="0"/>
    <n v="0"/>
    <n v="0"/>
    <n v="1"/>
    <n v="0"/>
    <n v="0"/>
    <n v="0"/>
    <x v="1"/>
    <x v="8"/>
    <d v="2017-05-23T00:00:00"/>
    <x v="0"/>
    <x v="0"/>
    <n v="0"/>
    <d v="1899-12-30T06:32:00"/>
    <s v="chain"/>
    <x v="2"/>
    <s v="chain"/>
    <s v="tuesday"/>
  </r>
  <r>
    <x v="8"/>
    <n v="1"/>
    <n v="1"/>
    <n v="225"/>
    <n v="400"/>
    <x v="1"/>
    <n v="0"/>
    <n v="0"/>
    <n v="0"/>
    <n v="1"/>
    <n v="0"/>
    <n v="0"/>
    <n v="0"/>
    <x v="1"/>
    <x v="8"/>
    <d v="2017-05-23T00:00:00"/>
    <x v="1"/>
    <x v="0"/>
    <n v="1"/>
    <d v="1899-12-30T14:12:00"/>
    <s v="chain"/>
    <x v="9"/>
    <s v="mid"/>
    <s v="tuesday"/>
  </r>
  <r>
    <x v="3"/>
    <n v="1"/>
    <n v="1"/>
    <n v="55"/>
    <n v="100"/>
    <x v="1"/>
    <n v="0"/>
    <n v="0"/>
    <n v="1"/>
    <n v="0"/>
    <n v="0"/>
    <n v="0"/>
    <n v="0"/>
    <x v="1"/>
    <x v="8"/>
    <d v="2017-05-23T00:00:00"/>
    <x v="2"/>
    <x v="0"/>
    <n v="0"/>
    <d v="1899-12-30T21:27:00"/>
    <s v="chain"/>
    <x v="2"/>
    <s v="chain"/>
    <s v="tuesday"/>
  </r>
  <r>
    <x v="0"/>
    <n v="1"/>
    <n v="1"/>
    <n v="65"/>
    <n v="100"/>
    <x v="1"/>
    <n v="0"/>
    <n v="0"/>
    <n v="1"/>
    <n v="0"/>
    <n v="0"/>
    <n v="0"/>
    <n v="0"/>
    <x v="1"/>
    <x v="8"/>
    <d v="2017-05-23T00:00:00"/>
    <x v="1"/>
    <x v="0"/>
    <n v="0"/>
    <d v="1899-12-30T14:22:00"/>
    <s v="chain"/>
    <x v="2"/>
    <s v="chain"/>
    <s v="tuesday"/>
  </r>
  <r>
    <x v="1"/>
    <n v="3"/>
    <n v="2"/>
    <n v="273"/>
    <n v="280"/>
    <x v="1"/>
    <n v="1"/>
    <n v="1"/>
    <n v="0"/>
    <n v="0"/>
    <n v="0"/>
    <n v="0"/>
    <n v="0"/>
    <x v="1"/>
    <x v="8"/>
    <d v="2017-05-23T00:00:00"/>
    <x v="2"/>
    <x v="0"/>
    <n v="1"/>
    <d v="1899-12-30T20:13:00"/>
    <s v="chain"/>
    <x v="8"/>
    <s v="mid"/>
    <s v="tuesday"/>
  </r>
  <r>
    <x v="1"/>
    <n v="1"/>
    <n v="1"/>
    <n v="55"/>
    <n v="55"/>
    <x v="1"/>
    <n v="0"/>
    <n v="0"/>
    <n v="1"/>
    <n v="0"/>
    <n v="0"/>
    <n v="0"/>
    <n v="0"/>
    <x v="1"/>
    <x v="8"/>
    <d v="2017-05-23T00:00:00"/>
    <x v="1"/>
    <x v="0"/>
    <n v="0"/>
    <d v="1899-12-30T15:39:00"/>
    <s v="chain"/>
    <x v="2"/>
    <s v="mid"/>
    <s v="tuesday"/>
  </r>
  <r>
    <x v="8"/>
    <n v="2"/>
    <n v="2"/>
    <n v="150"/>
    <n v="150"/>
    <x v="1"/>
    <n v="1"/>
    <n v="0"/>
    <n v="0"/>
    <n v="0"/>
    <n v="1"/>
    <n v="0"/>
    <n v="0"/>
    <x v="1"/>
    <x v="8"/>
    <d v="2017-05-23T00:00:00"/>
    <x v="1"/>
    <x v="0"/>
    <n v="1"/>
    <d v="1899-12-30T14:19:00"/>
    <s v="chain"/>
    <x v="16"/>
    <s v="high"/>
    <s v="tuesday"/>
  </r>
  <r>
    <x v="0"/>
    <n v="1"/>
    <n v="1"/>
    <n v="60"/>
    <n v="100"/>
    <x v="1"/>
    <n v="0"/>
    <n v="1"/>
    <n v="0"/>
    <n v="0"/>
    <n v="0"/>
    <n v="0"/>
    <n v="0"/>
    <x v="1"/>
    <x v="8"/>
    <d v="2017-05-23T00:00:00"/>
    <x v="2"/>
    <x v="0"/>
    <n v="0"/>
    <d v="1899-12-30T20:15:00"/>
    <s v="chain"/>
    <x v="2"/>
    <s v="chain"/>
    <s v="tuesday"/>
  </r>
  <r>
    <x v="1"/>
    <n v="17"/>
    <n v="5"/>
    <n v="2806"/>
    <n v="3000"/>
    <x v="1"/>
    <n v="1"/>
    <n v="1"/>
    <n v="1"/>
    <n v="1"/>
    <n v="1"/>
    <n v="0"/>
    <n v="0"/>
    <x v="1"/>
    <x v="8"/>
    <d v="2017-05-23T00:00:00"/>
    <x v="1"/>
    <x v="0"/>
    <n v="0"/>
    <d v="1899-12-30T14:09:00"/>
    <s v="chain"/>
    <x v="23"/>
    <s v="mid"/>
    <s v="tuesday"/>
  </r>
  <r>
    <x v="3"/>
    <n v="1"/>
    <n v="1"/>
    <n v="59"/>
    <n v="50"/>
    <x v="1"/>
    <n v="0"/>
    <n v="1"/>
    <n v="0"/>
    <n v="0"/>
    <n v="0"/>
    <n v="0"/>
    <n v="0"/>
    <x v="1"/>
    <x v="8"/>
    <d v="2017-05-23T00:00:00"/>
    <x v="2"/>
    <x v="0"/>
    <n v="0"/>
    <d v="1899-12-30T20:22:00"/>
    <s v="chain"/>
    <x v="2"/>
    <s v="chain"/>
    <s v="tuesday"/>
  </r>
  <r>
    <x v="3"/>
    <n v="1"/>
    <n v="1"/>
    <n v="60"/>
    <n v="200"/>
    <x v="1"/>
    <n v="0"/>
    <n v="1"/>
    <n v="0"/>
    <n v="0"/>
    <n v="0"/>
    <n v="0"/>
    <n v="0"/>
    <x v="1"/>
    <x v="8"/>
    <d v="2017-05-23T00:00:00"/>
    <x v="2"/>
    <x v="0"/>
    <n v="0"/>
    <d v="1899-12-30T19:28:00"/>
    <s v="chain"/>
    <x v="2"/>
    <s v="chain"/>
    <s v="tuesday"/>
  </r>
  <r>
    <x v="3"/>
    <n v="2"/>
    <n v="2"/>
    <n v="140"/>
    <n v="200"/>
    <x v="1"/>
    <n v="0"/>
    <n v="0"/>
    <n v="1"/>
    <n v="1"/>
    <n v="0"/>
    <n v="0"/>
    <n v="0"/>
    <x v="1"/>
    <x v="8"/>
    <d v="2017-05-23T00:00:00"/>
    <x v="1"/>
    <x v="0"/>
    <n v="0"/>
    <d v="1899-12-30T17:42:00"/>
    <s v="chain"/>
    <x v="2"/>
    <s v="chain"/>
    <s v="tuesday"/>
  </r>
  <r>
    <x v="3"/>
    <n v="1"/>
    <n v="1"/>
    <n v="25"/>
    <n v="30"/>
    <x v="1"/>
    <n v="0"/>
    <n v="0"/>
    <n v="1"/>
    <n v="0"/>
    <n v="0"/>
    <n v="0"/>
    <n v="0"/>
    <x v="1"/>
    <x v="8"/>
    <d v="2017-05-23T00:00:00"/>
    <x v="1"/>
    <x v="0"/>
    <n v="0"/>
    <d v="1899-12-30T15:52:00"/>
    <s v="chain"/>
    <x v="2"/>
    <s v="chain"/>
    <s v="tuesday"/>
  </r>
  <r>
    <x v="3"/>
    <n v="4"/>
    <n v="2"/>
    <n v="205"/>
    <n v="300"/>
    <x v="1"/>
    <n v="1"/>
    <n v="1"/>
    <n v="0"/>
    <n v="0"/>
    <n v="0"/>
    <n v="0"/>
    <n v="0"/>
    <x v="1"/>
    <x v="8"/>
    <d v="2017-05-23T00:00:00"/>
    <x v="1"/>
    <x v="0"/>
    <n v="0"/>
    <d v="1899-12-30T12:14:00"/>
    <s v="chain"/>
    <x v="2"/>
    <s v="chain"/>
    <s v="tuesday"/>
  </r>
  <r>
    <x v="3"/>
    <n v="1"/>
    <n v="1"/>
    <n v="25"/>
    <n v="50"/>
    <x v="1"/>
    <n v="0"/>
    <n v="0"/>
    <n v="1"/>
    <n v="0"/>
    <n v="0"/>
    <n v="0"/>
    <n v="0"/>
    <x v="1"/>
    <x v="8"/>
    <d v="2017-05-23T00:00:00"/>
    <x v="1"/>
    <x v="0"/>
    <n v="0"/>
    <d v="1899-12-30T15:28:00"/>
    <s v="chain"/>
    <x v="2"/>
    <s v="chain"/>
    <s v="tuesday"/>
  </r>
  <r>
    <x v="3"/>
    <n v="1"/>
    <n v="1"/>
    <n v="60"/>
    <n v="60"/>
    <x v="1"/>
    <n v="0"/>
    <n v="1"/>
    <n v="0"/>
    <n v="0"/>
    <n v="0"/>
    <n v="0"/>
    <n v="0"/>
    <x v="1"/>
    <x v="8"/>
    <d v="2017-05-23T00:00:00"/>
    <x v="0"/>
    <x v="0"/>
    <n v="0"/>
    <d v="1899-12-30T08:12:00"/>
    <s v="chain"/>
    <x v="2"/>
    <s v="chain"/>
    <s v="tuesday"/>
  </r>
  <r>
    <x v="3"/>
    <n v="1"/>
    <n v="1"/>
    <n v="50"/>
    <n v="50"/>
    <x v="1"/>
    <n v="0"/>
    <n v="1"/>
    <n v="0"/>
    <n v="0"/>
    <n v="0"/>
    <n v="0"/>
    <n v="0"/>
    <x v="1"/>
    <x v="8"/>
    <d v="2017-05-23T00:00:00"/>
    <x v="0"/>
    <x v="0"/>
    <n v="0"/>
    <d v="1899-12-30T08:09:00"/>
    <s v="chain"/>
    <x v="2"/>
    <s v="chain"/>
    <s v="tuesday"/>
  </r>
  <r>
    <x v="3"/>
    <n v="1"/>
    <n v="1"/>
    <n v="25"/>
    <n v="40"/>
    <x v="1"/>
    <n v="0"/>
    <n v="1"/>
    <n v="0"/>
    <n v="0"/>
    <n v="0"/>
    <n v="0"/>
    <n v="0"/>
    <x v="1"/>
    <x v="8"/>
    <d v="2017-05-23T00:00:00"/>
    <x v="1"/>
    <x v="0"/>
    <n v="0"/>
    <d v="1899-12-30T15:09:00"/>
    <s v="chain"/>
    <x v="2"/>
    <s v="chain"/>
    <s v="tuesday"/>
  </r>
  <r>
    <x v="3"/>
    <n v="3"/>
    <n v="2"/>
    <n v="290"/>
    <n v="300"/>
    <x v="1"/>
    <n v="1"/>
    <n v="0"/>
    <n v="0"/>
    <n v="1"/>
    <n v="0"/>
    <n v="0"/>
    <n v="0"/>
    <x v="1"/>
    <x v="8"/>
    <d v="2017-05-23T00:00:00"/>
    <x v="1"/>
    <x v="0"/>
    <n v="0"/>
    <d v="1899-12-30T16:53:00"/>
    <s v="chain"/>
    <x v="2"/>
    <s v="chain"/>
    <s v="tuesday"/>
  </r>
  <r>
    <x v="3"/>
    <n v="1"/>
    <n v="1"/>
    <n v="50"/>
    <n v="100"/>
    <x v="1"/>
    <n v="0"/>
    <n v="0"/>
    <n v="1"/>
    <n v="0"/>
    <n v="0"/>
    <n v="0"/>
    <n v="0"/>
    <x v="1"/>
    <x v="8"/>
    <d v="2017-05-23T00:00:00"/>
    <x v="1"/>
    <x v="0"/>
    <n v="0"/>
    <d v="1899-12-30T13:39:00"/>
    <s v="chain"/>
    <x v="2"/>
    <s v="chain"/>
    <s v="tuesday"/>
  </r>
  <r>
    <x v="3"/>
    <n v="1"/>
    <n v="1"/>
    <n v="35"/>
    <n v="100"/>
    <x v="1"/>
    <n v="0"/>
    <n v="1"/>
    <n v="0"/>
    <n v="0"/>
    <n v="0"/>
    <n v="0"/>
    <n v="0"/>
    <x v="1"/>
    <x v="8"/>
    <d v="2017-05-23T00:00:00"/>
    <x v="1"/>
    <x v="0"/>
    <n v="0"/>
    <d v="1899-12-30T13:44:00"/>
    <s v="chain"/>
    <x v="2"/>
    <s v="chain"/>
    <s v="tuesday"/>
  </r>
  <r>
    <x v="3"/>
    <n v="1"/>
    <n v="1"/>
    <n v="100"/>
    <n v="100"/>
    <x v="1"/>
    <n v="1"/>
    <n v="0"/>
    <n v="0"/>
    <n v="0"/>
    <n v="0"/>
    <n v="0"/>
    <n v="0"/>
    <x v="1"/>
    <x v="8"/>
    <d v="2017-05-23T00:00:00"/>
    <x v="1"/>
    <x v="0"/>
    <n v="0"/>
    <d v="1899-12-30T13:28:00"/>
    <s v="chain"/>
    <x v="2"/>
    <s v="chain"/>
    <s v="tuesday"/>
  </r>
  <r>
    <x v="3"/>
    <n v="1"/>
    <n v="1"/>
    <n v="40"/>
    <n v="40"/>
    <x v="1"/>
    <n v="0"/>
    <n v="1"/>
    <n v="0"/>
    <n v="0"/>
    <n v="0"/>
    <n v="0"/>
    <n v="0"/>
    <x v="1"/>
    <x v="8"/>
    <d v="2017-05-23T00:00:00"/>
    <x v="1"/>
    <x v="0"/>
    <n v="0"/>
    <d v="1899-12-30T12:56:00"/>
    <s v="chain"/>
    <x v="2"/>
    <s v="chain"/>
    <s v="tuesday"/>
  </r>
  <r>
    <x v="3"/>
    <n v="2"/>
    <n v="1"/>
    <n v="80"/>
    <n v="500"/>
    <x v="1"/>
    <n v="0"/>
    <n v="1"/>
    <n v="0"/>
    <n v="0"/>
    <n v="0"/>
    <n v="0"/>
    <n v="0"/>
    <x v="1"/>
    <x v="8"/>
    <d v="2017-05-23T00:00:00"/>
    <x v="1"/>
    <x v="0"/>
    <n v="0"/>
    <d v="1899-12-30T15:41:00"/>
    <s v="chain"/>
    <x v="2"/>
    <s v="chain"/>
    <s v="tuesday"/>
  </r>
  <r>
    <x v="0"/>
    <n v="2"/>
    <n v="1"/>
    <n v="120"/>
    <n v="200"/>
    <x v="1"/>
    <n v="1"/>
    <n v="0"/>
    <n v="0"/>
    <n v="0"/>
    <n v="0"/>
    <n v="0"/>
    <n v="0"/>
    <x v="1"/>
    <x v="8"/>
    <d v="2017-05-23T00:00:00"/>
    <x v="1"/>
    <x v="0"/>
    <n v="0"/>
    <d v="1899-12-30T17:36:00"/>
    <s v="chain"/>
    <x v="2"/>
    <s v="chain"/>
    <s v="tuesday"/>
  </r>
  <r>
    <x v="3"/>
    <n v="2"/>
    <n v="1"/>
    <n v="100"/>
    <n v="500"/>
    <x v="1"/>
    <n v="1"/>
    <n v="0"/>
    <n v="0"/>
    <n v="0"/>
    <n v="0"/>
    <n v="0"/>
    <n v="0"/>
    <x v="1"/>
    <x v="8"/>
    <d v="2017-05-23T00:00:00"/>
    <x v="0"/>
    <x v="0"/>
    <n v="0"/>
    <d v="1899-12-30T07:56:00"/>
    <s v="chain"/>
    <x v="2"/>
    <s v="chain"/>
    <s v="tuesday"/>
  </r>
  <r>
    <x v="3"/>
    <n v="3"/>
    <n v="2"/>
    <n v="200"/>
    <n v="500"/>
    <x v="1"/>
    <n v="1"/>
    <n v="1"/>
    <n v="0"/>
    <n v="0"/>
    <n v="0"/>
    <n v="0"/>
    <n v="0"/>
    <x v="1"/>
    <x v="8"/>
    <d v="2017-05-23T00:00:00"/>
    <x v="0"/>
    <x v="0"/>
    <n v="0"/>
    <d v="1899-12-30T07:28:00"/>
    <s v="chain"/>
    <x v="2"/>
    <s v="chain"/>
    <s v="tuesday"/>
  </r>
  <r>
    <x v="3"/>
    <n v="1"/>
    <n v="1"/>
    <n v="80"/>
    <n v="100"/>
    <x v="1"/>
    <n v="0"/>
    <n v="1"/>
    <n v="0"/>
    <n v="0"/>
    <n v="0"/>
    <n v="0"/>
    <n v="0"/>
    <x v="1"/>
    <x v="8"/>
    <d v="2017-05-23T00:00:00"/>
    <x v="0"/>
    <x v="0"/>
    <n v="0"/>
    <d v="1899-12-30T07:32:00"/>
    <s v="chain"/>
    <x v="2"/>
    <s v="chain"/>
    <s v="tuesday"/>
  </r>
  <r>
    <x v="3"/>
    <n v="2"/>
    <n v="2"/>
    <n v="143"/>
    <n v="200"/>
    <x v="1"/>
    <n v="0"/>
    <n v="1"/>
    <n v="0"/>
    <n v="1"/>
    <n v="0"/>
    <n v="0"/>
    <n v="0"/>
    <x v="1"/>
    <x v="8"/>
    <d v="2017-05-23T00:00:00"/>
    <x v="0"/>
    <x v="0"/>
    <n v="0"/>
    <d v="1899-12-30T07:32:00"/>
    <s v="chain"/>
    <x v="2"/>
    <s v="chain"/>
    <s v="tuesday"/>
  </r>
  <r>
    <x v="3"/>
    <n v="1"/>
    <n v="1"/>
    <n v="115"/>
    <n v="150"/>
    <x v="1"/>
    <n v="0"/>
    <n v="1"/>
    <n v="0"/>
    <n v="0"/>
    <n v="0"/>
    <n v="0"/>
    <n v="0"/>
    <x v="1"/>
    <x v="8"/>
    <d v="2017-05-23T00:00:00"/>
    <x v="0"/>
    <x v="0"/>
    <n v="0"/>
    <d v="1899-12-30T06:46:00"/>
    <s v="chain"/>
    <x v="2"/>
    <s v="chain"/>
    <s v="tuesday"/>
  </r>
  <r>
    <x v="3"/>
    <n v="1"/>
    <n v="1"/>
    <n v="40"/>
    <n v="100"/>
    <x v="1"/>
    <n v="1"/>
    <n v="0"/>
    <n v="0"/>
    <n v="0"/>
    <n v="0"/>
    <n v="0"/>
    <n v="0"/>
    <x v="1"/>
    <x v="8"/>
    <d v="2017-05-23T00:00:00"/>
    <x v="0"/>
    <x v="0"/>
    <n v="0"/>
    <d v="1899-12-30T06:37:00"/>
    <s v="chain"/>
    <x v="2"/>
    <s v="chain"/>
    <s v="tuesday"/>
  </r>
  <r>
    <x v="3"/>
    <n v="1"/>
    <n v="1"/>
    <n v="60"/>
    <n v="100"/>
    <x v="1"/>
    <n v="0"/>
    <n v="0"/>
    <n v="1"/>
    <n v="0"/>
    <n v="0"/>
    <n v="0"/>
    <n v="0"/>
    <x v="1"/>
    <x v="8"/>
    <d v="2017-05-23T00:00:00"/>
    <x v="0"/>
    <x v="0"/>
    <n v="0"/>
    <d v="1899-12-30T07:28:00"/>
    <s v="chain"/>
    <x v="2"/>
    <s v="chain"/>
    <s v="tuesday"/>
  </r>
  <r>
    <x v="3"/>
    <n v="3"/>
    <n v="1"/>
    <n v="175"/>
    <n v="1000"/>
    <x v="1"/>
    <n v="1"/>
    <n v="0"/>
    <n v="0"/>
    <n v="0"/>
    <n v="0"/>
    <n v="0"/>
    <n v="0"/>
    <x v="1"/>
    <x v="8"/>
    <d v="2017-05-23T00:00:00"/>
    <x v="2"/>
    <x v="0"/>
    <n v="0"/>
    <d v="1899-12-30T05:30:00"/>
    <s v="chain"/>
    <x v="2"/>
    <s v="chain"/>
    <s v="tuesday"/>
  </r>
  <r>
    <x v="3"/>
    <n v="2"/>
    <n v="1"/>
    <n v="145"/>
    <n v="150"/>
    <x v="1"/>
    <n v="1"/>
    <n v="0"/>
    <n v="0"/>
    <n v="0"/>
    <n v="0"/>
    <n v="0"/>
    <n v="0"/>
    <x v="1"/>
    <x v="8"/>
    <d v="2017-05-23T00:00:00"/>
    <x v="2"/>
    <x v="0"/>
    <n v="0"/>
    <d v="1899-12-30T04:10:00"/>
    <s v="chain"/>
    <x v="2"/>
    <s v="chain"/>
    <s v="tuesday"/>
  </r>
  <r>
    <x v="3"/>
    <n v="1"/>
    <n v="1"/>
    <n v="80"/>
    <n v="100"/>
    <x v="1"/>
    <n v="1"/>
    <n v="0"/>
    <n v="0"/>
    <n v="0"/>
    <n v="0"/>
    <n v="0"/>
    <n v="0"/>
    <x v="1"/>
    <x v="8"/>
    <d v="2017-05-23T00:00:00"/>
    <x v="2"/>
    <x v="0"/>
    <n v="0"/>
    <d v="1899-12-30T05:23:00"/>
    <s v="chain"/>
    <x v="2"/>
    <s v="chain"/>
    <s v="tuesday"/>
  </r>
  <r>
    <x v="3"/>
    <n v="3"/>
    <n v="2"/>
    <n v="105"/>
    <n v="200"/>
    <x v="1"/>
    <n v="1"/>
    <n v="0"/>
    <n v="0"/>
    <n v="0"/>
    <n v="0"/>
    <n v="0"/>
    <n v="0"/>
    <x v="1"/>
    <x v="8"/>
    <d v="2017-05-23T00:00:00"/>
    <x v="2"/>
    <x v="0"/>
    <n v="0"/>
    <d v="1899-12-30T05:48:00"/>
    <s v="chain"/>
    <x v="2"/>
    <s v="chain"/>
    <s v="tuesday"/>
  </r>
  <r>
    <x v="3"/>
    <n v="1"/>
    <n v="1"/>
    <n v="60"/>
    <n v="200"/>
    <x v="1"/>
    <n v="1"/>
    <n v="0"/>
    <n v="0"/>
    <n v="0"/>
    <n v="0"/>
    <n v="0"/>
    <n v="0"/>
    <x v="1"/>
    <x v="8"/>
    <d v="2017-05-23T00:00:00"/>
    <x v="0"/>
    <x v="0"/>
    <n v="0"/>
    <d v="1899-12-30T06:07:00"/>
    <s v="chain"/>
    <x v="2"/>
    <s v="chain"/>
    <s v="tuesday"/>
  </r>
  <r>
    <x v="3"/>
    <n v="1"/>
    <n v="1"/>
    <n v="60"/>
    <n v="100"/>
    <x v="1"/>
    <n v="1"/>
    <n v="0"/>
    <n v="0"/>
    <n v="0"/>
    <n v="0"/>
    <n v="0"/>
    <n v="0"/>
    <x v="1"/>
    <x v="8"/>
    <d v="2017-05-23T00:00:00"/>
    <x v="2"/>
    <x v="0"/>
    <n v="0"/>
    <d v="1899-12-30T05:54:00"/>
    <s v="chain"/>
    <x v="2"/>
    <s v="chain"/>
    <s v="tuesday"/>
  </r>
  <r>
    <x v="3"/>
    <n v="4"/>
    <n v="3"/>
    <n v="129"/>
    <n v="150"/>
    <x v="1"/>
    <n v="1"/>
    <n v="1"/>
    <n v="1"/>
    <n v="0"/>
    <n v="0"/>
    <n v="0"/>
    <n v="0"/>
    <x v="1"/>
    <x v="8"/>
    <d v="2017-05-23T00:00:00"/>
    <x v="0"/>
    <x v="0"/>
    <n v="0"/>
    <d v="1899-12-30T06:25:00"/>
    <s v="chain"/>
    <x v="2"/>
    <s v="chain"/>
    <s v="tuesday"/>
  </r>
  <r>
    <x v="3"/>
    <n v="1"/>
    <n v="1"/>
    <n v="60"/>
    <n v="100"/>
    <x v="1"/>
    <n v="0"/>
    <n v="0"/>
    <n v="1"/>
    <n v="0"/>
    <n v="0"/>
    <n v="0"/>
    <n v="0"/>
    <x v="1"/>
    <x v="8"/>
    <d v="2017-05-23T00:00:00"/>
    <x v="1"/>
    <x v="0"/>
    <n v="0"/>
    <d v="1899-12-30T12:04:00"/>
    <s v="chain"/>
    <x v="2"/>
    <s v="chain"/>
    <s v="tuesday"/>
  </r>
  <r>
    <x v="3"/>
    <n v="1"/>
    <n v="1"/>
    <n v="80"/>
    <n v="100"/>
    <x v="1"/>
    <n v="1"/>
    <n v="0"/>
    <n v="0"/>
    <n v="0"/>
    <n v="0"/>
    <n v="0"/>
    <n v="0"/>
    <x v="1"/>
    <x v="8"/>
    <d v="2017-05-23T00:00:00"/>
    <x v="2"/>
    <x v="0"/>
    <n v="0"/>
    <d v="1899-12-30T21:04:00"/>
    <s v="chain"/>
    <x v="2"/>
    <s v="chain"/>
    <s v="tuesday"/>
  </r>
  <r>
    <x v="3"/>
    <n v="1"/>
    <n v="1"/>
    <n v="40"/>
    <n v="60"/>
    <x v="1"/>
    <n v="1"/>
    <n v="0"/>
    <n v="0"/>
    <n v="0"/>
    <n v="0"/>
    <n v="0"/>
    <n v="0"/>
    <x v="1"/>
    <x v="8"/>
    <d v="2017-05-23T00:00:00"/>
    <x v="0"/>
    <x v="0"/>
    <n v="0"/>
    <d v="1899-12-30T08:26:00"/>
    <s v="chain"/>
    <x v="2"/>
    <s v="chain"/>
    <s v="tuesday"/>
  </r>
  <r>
    <x v="3"/>
    <n v="2"/>
    <n v="2"/>
    <n v="122"/>
    <n v="200"/>
    <x v="1"/>
    <n v="1"/>
    <n v="0"/>
    <n v="1"/>
    <n v="0"/>
    <n v="0"/>
    <n v="0"/>
    <n v="0"/>
    <x v="1"/>
    <x v="8"/>
    <d v="2017-05-23T00:00:00"/>
    <x v="0"/>
    <x v="0"/>
    <n v="0"/>
    <d v="1899-12-30T08:23:00"/>
    <s v="chain"/>
    <x v="2"/>
    <s v="chain"/>
    <s v="tuesday"/>
  </r>
  <r>
    <x v="3"/>
    <n v="1"/>
    <n v="1"/>
    <n v="80"/>
    <n v="100"/>
    <x v="1"/>
    <n v="1"/>
    <n v="0"/>
    <n v="0"/>
    <n v="0"/>
    <n v="0"/>
    <n v="0"/>
    <n v="0"/>
    <x v="1"/>
    <x v="8"/>
    <d v="2017-05-23T00:00:00"/>
    <x v="2"/>
    <x v="0"/>
    <n v="0"/>
    <d v="1899-12-30T20:40:00"/>
    <s v="chain"/>
    <x v="2"/>
    <s v="chain"/>
    <s v="tuesday"/>
  </r>
  <r>
    <x v="3"/>
    <n v="1"/>
    <n v="1"/>
    <n v="100"/>
    <n v="100"/>
    <x v="1"/>
    <n v="1"/>
    <n v="0"/>
    <n v="0"/>
    <n v="0"/>
    <n v="0"/>
    <n v="0"/>
    <n v="0"/>
    <x v="1"/>
    <x v="8"/>
    <d v="2017-05-23T00:00:00"/>
    <x v="1"/>
    <x v="0"/>
    <n v="0"/>
    <d v="1899-12-30T15:03:00"/>
    <s v="chain"/>
    <x v="2"/>
    <s v="chain"/>
    <s v="tuesday"/>
  </r>
  <r>
    <x v="3"/>
    <n v="1"/>
    <n v="1"/>
    <n v="74"/>
    <n v="75"/>
    <x v="1"/>
    <n v="1"/>
    <n v="0"/>
    <n v="0"/>
    <n v="0"/>
    <n v="0"/>
    <n v="0"/>
    <n v="0"/>
    <x v="1"/>
    <x v="8"/>
    <d v="2017-05-23T00:00:00"/>
    <x v="0"/>
    <x v="0"/>
    <n v="0"/>
    <d v="1899-12-30T06:08:00"/>
    <s v="chain"/>
    <x v="2"/>
    <s v="chain"/>
    <s v="tuesday"/>
  </r>
  <r>
    <x v="3"/>
    <n v="3"/>
    <n v="2"/>
    <n v="253"/>
    <n v="500"/>
    <x v="1"/>
    <n v="1"/>
    <n v="0"/>
    <n v="0"/>
    <n v="1"/>
    <n v="0"/>
    <n v="0"/>
    <n v="0"/>
    <x v="1"/>
    <x v="8"/>
    <d v="2017-05-23T00:00:00"/>
    <x v="2"/>
    <x v="0"/>
    <n v="0"/>
    <d v="1899-12-30T20:39:00"/>
    <s v="chain"/>
    <x v="2"/>
    <s v="chain"/>
    <s v="tuesday"/>
  </r>
  <r>
    <x v="3"/>
    <n v="1"/>
    <n v="1"/>
    <n v="56"/>
    <n v="100"/>
    <x v="1"/>
    <n v="1"/>
    <n v="0"/>
    <n v="0"/>
    <n v="0"/>
    <n v="0"/>
    <n v="0"/>
    <n v="0"/>
    <x v="1"/>
    <x v="8"/>
    <d v="2017-05-23T00:00:00"/>
    <x v="0"/>
    <x v="0"/>
    <n v="0"/>
    <d v="1899-12-30T06:52:00"/>
    <s v="chain"/>
    <x v="2"/>
    <s v="chain"/>
    <s v="tuesday"/>
  </r>
  <r>
    <x v="3"/>
    <n v="2"/>
    <n v="2"/>
    <n v="129"/>
    <n v="200"/>
    <x v="1"/>
    <n v="1"/>
    <n v="0"/>
    <n v="1"/>
    <n v="0"/>
    <n v="0"/>
    <n v="0"/>
    <n v="0"/>
    <x v="1"/>
    <x v="8"/>
    <d v="2017-05-23T00:00:00"/>
    <x v="0"/>
    <x v="0"/>
    <n v="0"/>
    <d v="1899-12-30T06:19:00"/>
    <s v="chain"/>
    <x v="2"/>
    <s v="chain"/>
    <s v="tuesday"/>
  </r>
  <r>
    <x v="3"/>
    <n v="2"/>
    <n v="1"/>
    <n v="170"/>
    <n v="500"/>
    <x v="1"/>
    <n v="1"/>
    <n v="0"/>
    <n v="0"/>
    <n v="0"/>
    <n v="0"/>
    <n v="0"/>
    <n v="0"/>
    <x v="1"/>
    <x v="8"/>
    <d v="2017-05-23T00:00:00"/>
    <x v="0"/>
    <x v="0"/>
    <n v="0"/>
    <d v="1899-12-30T06:29:00"/>
    <s v="chain"/>
    <x v="2"/>
    <s v="chain"/>
    <s v="tuesday"/>
  </r>
  <r>
    <x v="3"/>
    <n v="1"/>
    <n v="1"/>
    <n v="50"/>
    <n v="100"/>
    <x v="1"/>
    <n v="0"/>
    <n v="0"/>
    <n v="1"/>
    <n v="0"/>
    <n v="0"/>
    <n v="0"/>
    <n v="0"/>
    <x v="1"/>
    <x v="8"/>
    <d v="2017-05-23T00:00:00"/>
    <x v="0"/>
    <x v="0"/>
    <n v="0"/>
    <d v="1899-12-30T10:19:00"/>
    <s v="chain"/>
    <x v="2"/>
    <s v="chain"/>
    <s v="tuesday"/>
  </r>
  <r>
    <x v="3"/>
    <n v="1"/>
    <n v="1"/>
    <n v="50"/>
    <n v="50"/>
    <x v="1"/>
    <n v="1"/>
    <n v="0"/>
    <n v="0"/>
    <n v="0"/>
    <n v="0"/>
    <n v="0"/>
    <n v="0"/>
    <x v="1"/>
    <x v="8"/>
    <d v="2017-05-23T00:00:00"/>
    <x v="0"/>
    <x v="0"/>
    <n v="0"/>
    <d v="1899-12-30T07:27:00"/>
    <s v="chain"/>
    <x v="2"/>
    <s v="chain"/>
    <s v="tuesday"/>
  </r>
  <r>
    <x v="3"/>
    <n v="2"/>
    <n v="1"/>
    <n v="90"/>
    <n v="500"/>
    <x v="1"/>
    <n v="1"/>
    <n v="0"/>
    <n v="0"/>
    <n v="0"/>
    <n v="0"/>
    <n v="0"/>
    <n v="0"/>
    <x v="1"/>
    <x v="8"/>
    <d v="2017-05-23T00:00:00"/>
    <x v="0"/>
    <x v="0"/>
    <n v="0"/>
    <d v="1899-12-30T06:44:00"/>
    <s v="chain"/>
    <x v="2"/>
    <s v="chain"/>
    <s v="tuesday"/>
  </r>
  <r>
    <x v="3"/>
    <n v="1"/>
    <n v="1"/>
    <n v="75"/>
    <n v="100"/>
    <x v="1"/>
    <n v="1"/>
    <n v="0"/>
    <n v="0"/>
    <n v="0"/>
    <n v="0"/>
    <n v="0"/>
    <n v="0"/>
    <x v="1"/>
    <x v="8"/>
    <d v="2017-05-23T00:00:00"/>
    <x v="0"/>
    <x v="0"/>
    <n v="0"/>
    <d v="1899-12-30T08:49:00"/>
    <s v="chain"/>
    <x v="2"/>
    <s v="chain"/>
    <s v="tuesday"/>
  </r>
  <r>
    <x v="3"/>
    <n v="1"/>
    <n v="1"/>
    <n v="59"/>
    <n v="500"/>
    <x v="1"/>
    <n v="1"/>
    <n v="0"/>
    <n v="0"/>
    <n v="0"/>
    <n v="0"/>
    <n v="0"/>
    <n v="0"/>
    <x v="1"/>
    <x v="8"/>
    <d v="2017-05-23T00:00:00"/>
    <x v="0"/>
    <x v="0"/>
    <n v="0"/>
    <d v="1899-12-30T06:59:00"/>
    <s v="chain"/>
    <x v="2"/>
    <s v="chain"/>
    <s v="tuesday"/>
  </r>
  <r>
    <x v="3"/>
    <n v="1"/>
    <n v="1"/>
    <n v="50"/>
    <n v="50"/>
    <x v="1"/>
    <n v="0"/>
    <n v="0"/>
    <n v="1"/>
    <n v="0"/>
    <n v="0"/>
    <n v="0"/>
    <n v="0"/>
    <x v="1"/>
    <x v="8"/>
    <d v="2017-05-23T00:00:00"/>
    <x v="0"/>
    <x v="0"/>
    <n v="0"/>
    <d v="1899-12-30T06:12:00"/>
    <s v="chain"/>
    <x v="2"/>
    <s v="chain"/>
    <s v="tuesday"/>
  </r>
  <r>
    <x v="3"/>
    <n v="1"/>
    <n v="1"/>
    <n v="80"/>
    <n v="500"/>
    <x v="1"/>
    <n v="0"/>
    <n v="1"/>
    <n v="0"/>
    <n v="0"/>
    <n v="0"/>
    <n v="0"/>
    <n v="0"/>
    <x v="1"/>
    <x v="8"/>
    <d v="2017-05-23T00:00:00"/>
    <x v="0"/>
    <x v="0"/>
    <n v="0"/>
    <d v="1899-12-30T10:19:00"/>
    <s v="chain"/>
    <x v="2"/>
    <s v="chain"/>
    <s v="tuesday"/>
  </r>
  <r>
    <x v="3"/>
    <n v="1"/>
    <n v="1"/>
    <n v="40"/>
    <n v="50"/>
    <x v="1"/>
    <n v="1"/>
    <n v="0"/>
    <n v="0"/>
    <n v="0"/>
    <n v="0"/>
    <n v="0"/>
    <n v="0"/>
    <x v="1"/>
    <x v="8"/>
    <d v="2017-05-23T00:00:00"/>
    <x v="0"/>
    <x v="0"/>
    <n v="0"/>
    <d v="1899-12-30T07:21:00"/>
    <s v="chain"/>
    <x v="2"/>
    <s v="chain"/>
    <s v="tuesday"/>
  </r>
  <r>
    <x v="3"/>
    <n v="2"/>
    <n v="2"/>
    <n v="95"/>
    <n v="100"/>
    <x v="1"/>
    <n v="1"/>
    <n v="0"/>
    <n v="1"/>
    <n v="0"/>
    <n v="0"/>
    <n v="0"/>
    <n v="0"/>
    <x v="1"/>
    <x v="8"/>
    <d v="2017-05-23T00:00:00"/>
    <x v="0"/>
    <x v="0"/>
    <n v="0"/>
    <d v="1899-12-30T06:59:00"/>
    <s v="chain"/>
    <x v="2"/>
    <s v="chain"/>
    <s v="tuesday"/>
  </r>
  <r>
    <x v="3"/>
    <n v="2"/>
    <n v="2"/>
    <n v="65"/>
    <n v="100"/>
    <x v="1"/>
    <n v="1"/>
    <n v="1"/>
    <n v="0"/>
    <n v="0"/>
    <n v="0"/>
    <n v="0"/>
    <n v="0"/>
    <x v="1"/>
    <x v="8"/>
    <d v="2017-05-23T00:00:00"/>
    <x v="0"/>
    <x v="0"/>
    <n v="0"/>
    <d v="1899-12-30T08:28:00"/>
    <s v="chain"/>
    <x v="2"/>
    <s v="chain"/>
    <s v="tuesday"/>
  </r>
  <r>
    <x v="3"/>
    <n v="1"/>
    <n v="1"/>
    <n v="106"/>
    <n v="210"/>
    <x v="1"/>
    <n v="1"/>
    <n v="0"/>
    <n v="0"/>
    <n v="0"/>
    <n v="0"/>
    <n v="0"/>
    <n v="0"/>
    <x v="1"/>
    <x v="8"/>
    <d v="2017-05-23T00:00:00"/>
    <x v="0"/>
    <x v="0"/>
    <n v="0"/>
    <d v="1899-12-30T07:03:00"/>
    <s v="chain"/>
    <x v="2"/>
    <s v="chain"/>
    <s v="tuesday"/>
  </r>
  <r>
    <x v="3"/>
    <n v="1"/>
    <n v="1"/>
    <n v="35"/>
    <n v="40"/>
    <x v="1"/>
    <n v="0"/>
    <n v="1"/>
    <n v="0"/>
    <n v="0"/>
    <n v="0"/>
    <n v="0"/>
    <n v="0"/>
    <x v="1"/>
    <x v="8"/>
    <d v="2017-05-23T00:00:00"/>
    <x v="0"/>
    <x v="0"/>
    <n v="0"/>
    <d v="1899-12-30T08:05:00"/>
    <s v="chain"/>
    <x v="2"/>
    <s v="chain"/>
    <s v="tuesday"/>
  </r>
  <r>
    <x v="3"/>
    <n v="1"/>
    <n v="1"/>
    <n v="20"/>
    <n v="20"/>
    <x v="1"/>
    <n v="1"/>
    <n v="0"/>
    <n v="0"/>
    <n v="0"/>
    <n v="0"/>
    <n v="0"/>
    <n v="0"/>
    <x v="1"/>
    <x v="8"/>
    <d v="2017-05-23T00:00:00"/>
    <x v="0"/>
    <x v="0"/>
    <n v="0"/>
    <d v="1899-12-30T07:01:00"/>
    <s v="chain"/>
    <x v="2"/>
    <s v="chain"/>
    <s v="tuesday"/>
  </r>
  <r>
    <x v="3"/>
    <n v="1"/>
    <n v="1"/>
    <n v="60"/>
    <n v="100"/>
    <x v="1"/>
    <n v="0"/>
    <n v="0"/>
    <n v="1"/>
    <n v="0"/>
    <n v="0"/>
    <n v="0"/>
    <n v="0"/>
    <x v="1"/>
    <x v="8"/>
    <d v="2017-05-23T00:00:00"/>
    <x v="0"/>
    <x v="0"/>
    <n v="0"/>
    <d v="1899-12-30T09:11:00"/>
    <s v="chain"/>
    <x v="2"/>
    <s v="chain"/>
    <s v="tuesday"/>
  </r>
  <r>
    <x v="3"/>
    <n v="4"/>
    <n v="3"/>
    <n v="324"/>
    <n v="1000"/>
    <x v="1"/>
    <n v="1"/>
    <n v="1"/>
    <n v="1"/>
    <n v="0"/>
    <n v="0"/>
    <n v="0"/>
    <n v="0"/>
    <x v="1"/>
    <x v="8"/>
    <d v="2017-05-23T00:00:00"/>
    <x v="0"/>
    <x v="0"/>
    <n v="0"/>
    <d v="1899-12-30T06:44:00"/>
    <s v="chain"/>
    <x v="2"/>
    <s v="chain"/>
    <s v="tuesday"/>
  </r>
  <r>
    <x v="3"/>
    <n v="1"/>
    <n v="1"/>
    <n v="55"/>
    <n v="105"/>
    <x v="1"/>
    <n v="0"/>
    <n v="0"/>
    <n v="1"/>
    <n v="0"/>
    <n v="0"/>
    <n v="0"/>
    <n v="0"/>
    <x v="1"/>
    <x v="8"/>
    <d v="2017-05-23T00:00:00"/>
    <x v="1"/>
    <x v="0"/>
    <n v="0"/>
    <d v="1899-12-30T13:51:00"/>
    <s v="chain"/>
    <x v="2"/>
    <s v="chain"/>
    <s v="tuesday"/>
  </r>
  <r>
    <x v="3"/>
    <n v="2"/>
    <n v="1"/>
    <n v="115"/>
    <n v="200"/>
    <x v="1"/>
    <n v="0"/>
    <n v="0"/>
    <n v="1"/>
    <n v="0"/>
    <n v="0"/>
    <n v="0"/>
    <n v="0"/>
    <x v="1"/>
    <x v="8"/>
    <d v="2017-05-23T00:00:00"/>
    <x v="1"/>
    <x v="0"/>
    <n v="0"/>
    <d v="1899-12-30T14:14:00"/>
    <s v="chain"/>
    <x v="2"/>
    <s v="chain"/>
    <s v="tuesday"/>
  </r>
  <r>
    <x v="3"/>
    <n v="2"/>
    <n v="1"/>
    <n v="80"/>
    <n v="200"/>
    <x v="1"/>
    <n v="1"/>
    <n v="0"/>
    <n v="0"/>
    <n v="0"/>
    <n v="0"/>
    <n v="0"/>
    <n v="0"/>
    <x v="1"/>
    <x v="8"/>
    <d v="2017-05-23T00:00:00"/>
    <x v="0"/>
    <x v="0"/>
    <n v="0"/>
    <d v="1899-12-30T07:09:00"/>
    <s v="chain"/>
    <x v="2"/>
    <s v="chain"/>
    <s v="tuesday"/>
  </r>
  <r>
    <x v="3"/>
    <n v="1"/>
    <n v="1"/>
    <n v="40"/>
    <n v="50"/>
    <x v="1"/>
    <n v="1"/>
    <n v="0"/>
    <n v="0"/>
    <n v="0"/>
    <n v="0"/>
    <n v="0"/>
    <n v="0"/>
    <x v="1"/>
    <x v="8"/>
    <d v="2017-05-23T00:00:00"/>
    <x v="0"/>
    <x v="0"/>
    <n v="0"/>
    <d v="1899-12-30T06:10:00"/>
    <s v="chain"/>
    <x v="2"/>
    <s v="chain"/>
    <s v="tuesday"/>
  </r>
  <r>
    <x v="3"/>
    <n v="2"/>
    <n v="1"/>
    <n v="111"/>
    <n v="200"/>
    <x v="1"/>
    <n v="1"/>
    <n v="0"/>
    <n v="0"/>
    <n v="0"/>
    <n v="0"/>
    <n v="0"/>
    <n v="0"/>
    <x v="1"/>
    <x v="8"/>
    <d v="2017-05-23T00:00:00"/>
    <x v="2"/>
    <x v="0"/>
    <n v="0"/>
    <d v="1899-12-30T05:59:00"/>
    <s v="chain"/>
    <x v="2"/>
    <s v="chain"/>
    <s v="tuesday"/>
  </r>
  <r>
    <x v="3"/>
    <n v="1"/>
    <n v="1"/>
    <n v="100"/>
    <n v="100"/>
    <x v="1"/>
    <n v="0"/>
    <n v="1"/>
    <n v="0"/>
    <n v="0"/>
    <n v="0"/>
    <n v="0"/>
    <n v="0"/>
    <x v="1"/>
    <x v="8"/>
    <d v="2017-05-23T00:00:00"/>
    <x v="1"/>
    <x v="0"/>
    <n v="0"/>
    <d v="1899-12-30T16:39:00"/>
    <s v="chain"/>
    <x v="2"/>
    <s v="chain"/>
    <s v="tuesday"/>
  </r>
  <r>
    <x v="3"/>
    <n v="1"/>
    <n v="1"/>
    <n v="100"/>
    <n v="1000"/>
    <x v="1"/>
    <n v="1"/>
    <n v="0"/>
    <n v="0"/>
    <n v="0"/>
    <n v="0"/>
    <n v="0"/>
    <n v="0"/>
    <x v="1"/>
    <x v="8"/>
    <d v="2017-05-23T00:00:00"/>
    <x v="0"/>
    <x v="0"/>
    <n v="0"/>
    <d v="1899-12-30T08:18:00"/>
    <s v="chain"/>
    <x v="2"/>
    <s v="chain"/>
    <s v="tuesday"/>
  </r>
  <r>
    <x v="3"/>
    <n v="1"/>
    <n v="1"/>
    <n v="56"/>
    <n v="100"/>
    <x v="1"/>
    <n v="1"/>
    <n v="0"/>
    <n v="0"/>
    <n v="0"/>
    <n v="0"/>
    <n v="0"/>
    <n v="0"/>
    <x v="1"/>
    <x v="8"/>
    <d v="2017-05-23T00:00:00"/>
    <x v="2"/>
    <x v="0"/>
    <n v="0"/>
    <d v="1899-12-30T05:54:00"/>
    <s v="chain"/>
    <x v="2"/>
    <s v="chain"/>
    <s v="tuesday"/>
  </r>
  <r>
    <x v="3"/>
    <n v="2"/>
    <n v="1"/>
    <n v="70"/>
    <n v="100"/>
    <x v="1"/>
    <n v="1"/>
    <n v="0"/>
    <n v="0"/>
    <n v="0"/>
    <n v="0"/>
    <n v="0"/>
    <n v="0"/>
    <x v="1"/>
    <x v="8"/>
    <d v="2017-05-23T00:00:00"/>
    <x v="2"/>
    <x v="0"/>
    <n v="0"/>
    <d v="1899-12-30T05:52:00"/>
    <s v="chain"/>
    <x v="2"/>
    <s v="chain"/>
    <s v="tuesday"/>
  </r>
  <r>
    <x v="3"/>
    <n v="2"/>
    <n v="2"/>
    <n v="123"/>
    <n v="130"/>
    <x v="1"/>
    <n v="1"/>
    <n v="1"/>
    <n v="0"/>
    <n v="0"/>
    <n v="0"/>
    <n v="0"/>
    <n v="0"/>
    <x v="1"/>
    <x v="8"/>
    <d v="2017-05-23T00:00:00"/>
    <x v="0"/>
    <x v="0"/>
    <n v="0"/>
    <d v="1899-12-30T08:09:00"/>
    <s v="chain"/>
    <x v="2"/>
    <s v="chain"/>
    <s v="tuesday"/>
  </r>
  <r>
    <x v="3"/>
    <n v="3"/>
    <n v="2"/>
    <n v="270"/>
    <n v="1000"/>
    <x v="1"/>
    <n v="1"/>
    <n v="0"/>
    <n v="0"/>
    <n v="1"/>
    <n v="0"/>
    <n v="0"/>
    <n v="0"/>
    <x v="1"/>
    <x v="8"/>
    <d v="2017-05-23T00:00:00"/>
    <x v="0"/>
    <x v="0"/>
    <n v="0"/>
    <d v="1899-12-30T06:09:00"/>
    <s v="chain"/>
    <x v="2"/>
    <s v="chain"/>
    <s v="tuesday"/>
  </r>
  <r>
    <x v="3"/>
    <n v="1"/>
    <n v="1"/>
    <n v="25"/>
    <n v="100"/>
    <x v="1"/>
    <n v="0"/>
    <n v="0"/>
    <n v="0"/>
    <n v="1"/>
    <n v="0"/>
    <n v="0"/>
    <n v="0"/>
    <x v="1"/>
    <x v="8"/>
    <d v="2017-05-23T00:00:00"/>
    <x v="0"/>
    <x v="0"/>
    <n v="0"/>
    <d v="1899-12-30T08:28:00"/>
    <s v="chain"/>
    <x v="2"/>
    <s v="chain"/>
    <s v="tuesday"/>
  </r>
  <r>
    <x v="3"/>
    <n v="1"/>
    <n v="1"/>
    <n v="35"/>
    <n v="50"/>
    <x v="1"/>
    <n v="0"/>
    <n v="1"/>
    <n v="0"/>
    <n v="0"/>
    <n v="0"/>
    <n v="0"/>
    <n v="0"/>
    <x v="1"/>
    <x v="8"/>
    <d v="2017-05-23T00:00:00"/>
    <x v="0"/>
    <x v="0"/>
    <n v="0"/>
    <d v="1899-12-30T08:37:00"/>
    <s v="chain"/>
    <x v="2"/>
    <s v="chain"/>
    <s v="tuesday"/>
  </r>
  <r>
    <x v="3"/>
    <n v="1"/>
    <n v="1"/>
    <n v="50"/>
    <n v="200"/>
    <x v="1"/>
    <n v="1"/>
    <n v="0"/>
    <n v="0"/>
    <n v="0"/>
    <n v="0"/>
    <n v="0"/>
    <n v="0"/>
    <x v="1"/>
    <x v="8"/>
    <d v="2017-05-23T00:00:00"/>
    <x v="0"/>
    <x v="0"/>
    <n v="0"/>
    <d v="1899-12-30T08:20:00"/>
    <s v="chain"/>
    <x v="2"/>
    <s v="chain"/>
    <s v="tuesday"/>
  </r>
  <r>
    <x v="3"/>
    <n v="1"/>
    <n v="1"/>
    <n v="25"/>
    <n v="30"/>
    <x v="1"/>
    <n v="0"/>
    <n v="0"/>
    <n v="1"/>
    <n v="0"/>
    <n v="0"/>
    <n v="0"/>
    <n v="0"/>
    <x v="1"/>
    <x v="8"/>
    <d v="2017-05-23T00:00:00"/>
    <x v="1"/>
    <x v="0"/>
    <n v="0"/>
    <d v="1899-12-30T17:31:00"/>
    <s v="chain"/>
    <x v="2"/>
    <s v="chain"/>
    <s v="tuesday"/>
  </r>
  <r>
    <x v="3"/>
    <n v="1"/>
    <n v="1"/>
    <n v="30"/>
    <n v="100"/>
    <x v="1"/>
    <n v="0"/>
    <n v="1"/>
    <n v="0"/>
    <n v="0"/>
    <n v="0"/>
    <n v="0"/>
    <n v="0"/>
    <x v="1"/>
    <x v="8"/>
    <d v="2017-05-23T00:00:00"/>
    <x v="0"/>
    <x v="0"/>
    <n v="0"/>
    <d v="1899-12-30T08:50:00"/>
    <s v="chain"/>
    <x v="2"/>
    <s v="chain"/>
    <s v="tuesday"/>
  </r>
  <r>
    <x v="3"/>
    <n v="1"/>
    <n v="1"/>
    <n v="101"/>
    <n v="150"/>
    <x v="1"/>
    <n v="1"/>
    <n v="0"/>
    <n v="0"/>
    <n v="0"/>
    <n v="0"/>
    <n v="0"/>
    <n v="0"/>
    <x v="1"/>
    <x v="8"/>
    <d v="2017-05-23T00:00:00"/>
    <x v="0"/>
    <x v="0"/>
    <n v="0"/>
    <d v="1899-12-30T06:20:00"/>
    <s v="chain"/>
    <x v="2"/>
    <s v="chain"/>
    <s v="tuesday"/>
  </r>
  <r>
    <x v="3"/>
    <n v="1"/>
    <n v="1"/>
    <n v="90"/>
    <n v="100"/>
    <x v="1"/>
    <n v="0"/>
    <n v="1"/>
    <n v="0"/>
    <n v="0"/>
    <n v="0"/>
    <n v="0"/>
    <n v="0"/>
    <x v="1"/>
    <x v="8"/>
    <d v="2017-05-23T00:00:00"/>
    <x v="2"/>
    <x v="0"/>
    <n v="0"/>
    <d v="1899-12-30T19:42:00"/>
    <s v="chain"/>
    <x v="2"/>
    <s v="chain"/>
    <s v="tuesday"/>
  </r>
  <r>
    <x v="3"/>
    <n v="1"/>
    <n v="1"/>
    <n v="60"/>
    <n v="60"/>
    <x v="1"/>
    <n v="1"/>
    <n v="0"/>
    <n v="0"/>
    <n v="0"/>
    <n v="0"/>
    <n v="0"/>
    <n v="0"/>
    <x v="1"/>
    <x v="8"/>
    <d v="2017-05-23T00:00:00"/>
    <x v="2"/>
    <x v="0"/>
    <n v="0"/>
    <d v="1899-12-30T05:39:00"/>
    <s v="chain"/>
    <x v="2"/>
    <s v="chain"/>
    <s v="tuesday"/>
  </r>
  <r>
    <x v="3"/>
    <n v="1"/>
    <n v="1"/>
    <n v="108"/>
    <n v="150"/>
    <x v="1"/>
    <n v="1"/>
    <n v="0"/>
    <n v="0"/>
    <n v="0"/>
    <n v="0"/>
    <n v="0"/>
    <n v="0"/>
    <x v="1"/>
    <x v="8"/>
    <d v="2017-05-23T00:00:00"/>
    <x v="0"/>
    <x v="0"/>
    <n v="0"/>
    <d v="1899-12-30T06:28:00"/>
    <s v="chain"/>
    <x v="2"/>
    <s v="chain"/>
    <s v="tuesday"/>
  </r>
  <r>
    <x v="3"/>
    <n v="1"/>
    <n v="1"/>
    <n v="56"/>
    <n v="100"/>
    <x v="1"/>
    <n v="1"/>
    <n v="0"/>
    <n v="0"/>
    <n v="0"/>
    <n v="0"/>
    <n v="0"/>
    <n v="0"/>
    <x v="1"/>
    <x v="8"/>
    <d v="2017-05-23T00:00:00"/>
    <x v="0"/>
    <x v="0"/>
    <n v="0"/>
    <d v="1899-12-30T07:38:00"/>
    <s v="chain"/>
    <x v="2"/>
    <s v="chain"/>
    <s v="tuesday"/>
  </r>
  <r>
    <x v="3"/>
    <n v="1"/>
    <n v="1"/>
    <n v="30"/>
    <n v="100"/>
    <x v="1"/>
    <n v="1"/>
    <n v="0"/>
    <n v="0"/>
    <n v="0"/>
    <n v="0"/>
    <n v="0"/>
    <n v="0"/>
    <x v="1"/>
    <x v="8"/>
    <d v="2017-05-23T00:00:00"/>
    <x v="0"/>
    <x v="0"/>
    <n v="0"/>
    <d v="1899-12-30T06:07:00"/>
    <s v="chain"/>
    <x v="2"/>
    <s v="chain"/>
    <s v="tuesday"/>
  </r>
  <r>
    <x v="3"/>
    <n v="1"/>
    <n v="1"/>
    <n v="155"/>
    <n v="200"/>
    <x v="1"/>
    <n v="0"/>
    <n v="1"/>
    <n v="1"/>
    <n v="0"/>
    <n v="0"/>
    <n v="0"/>
    <n v="0"/>
    <x v="1"/>
    <x v="8"/>
    <d v="2017-05-23T00:00:00"/>
    <x v="0"/>
    <x v="0"/>
    <n v="0"/>
    <d v="1899-12-30T06:11:00"/>
    <s v="chain"/>
    <x v="2"/>
    <s v="chain"/>
    <s v="tuesday"/>
  </r>
  <r>
    <x v="3"/>
    <n v="1"/>
    <n v="1"/>
    <n v="70"/>
    <n v="500"/>
    <x v="1"/>
    <n v="1"/>
    <n v="0"/>
    <n v="0"/>
    <n v="0"/>
    <n v="0"/>
    <n v="0"/>
    <n v="0"/>
    <x v="1"/>
    <x v="8"/>
    <d v="2017-05-23T00:00:00"/>
    <x v="0"/>
    <x v="0"/>
    <n v="0"/>
    <d v="1899-12-30T06:49:00"/>
    <s v="chain"/>
    <x v="2"/>
    <s v="chain"/>
    <s v="tuesday"/>
  </r>
  <r>
    <x v="3"/>
    <n v="2"/>
    <n v="2"/>
    <n v="40"/>
    <n v="100"/>
    <x v="1"/>
    <n v="0"/>
    <n v="0"/>
    <n v="1"/>
    <n v="1"/>
    <n v="0"/>
    <n v="0"/>
    <n v="0"/>
    <x v="1"/>
    <x v="8"/>
    <d v="2017-05-23T00:00:00"/>
    <x v="0"/>
    <x v="0"/>
    <n v="0"/>
    <d v="1899-12-30T06:49:00"/>
    <s v="chain"/>
    <x v="2"/>
    <s v="chain"/>
    <s v="tuesday"/>
  </r>
  <r>
    <x v="3"/>
    <n v="1"/>
    <n v="1"/>
    <n v="97"/>
    <n v="500"/>
    <x v="1"/>
    <n v="1"/>
    <n v="0"/>
    <n v="0"/>
    <n v="0"/>
    <n v="0"/>
    <n v="0"/>
    <n v="0"/>
    <x v="1"/>
    <x v="8"/>
    <d v="2017-05-23T00:00:00"/>
    <x v="2"/>
    <x v="0"/>
    <n v="0"/>
    <d v="1899-12-30T05:52:00"/>
    <s v="chain"/>
    <x v="2"/>
    <s v="chain"/>
    <s v="tuesday"/>
  </r>
  <r>
    <x v="3"/>
    <n v="1"/>
    <n v="1"/>
    <n v="80"/>
    <n v="200"/>
    <x v="1"/>
    <n v="1"/>
    <n v="0"/>
    <n v="0"/>
    <n v="0"/>
    <n v="0"/>
    <n v="0"/>
    <n v="0"/>
    <x v="1"/>
    <x v="8"/>
    <d v="2017-05-23T00:00:00"/>
    <x v="0"/>
    <x v="0"/>
    <n v="0"/>
    <d v="1899-12-30T06:09:00"/>
    <s v="chain"/>
    <x v="2"/>
    <s v="chain"/>
    <s v="tuesday"/>
  </r>
  <r>
    <x v="3"/>
    <n v="1"/>
    <n v="1"/>
    <n v="40"/>
    <n v="100"/>
    <x v="1"/>
    <n v="1"/>
    <n v="0"/>
    <n v="0"/>
    <n v="0"/>
    <n v="0"/>
    <n v="0"/>
    <n v="0"/>
    <x v="1"/>
    <x v="8"/>
    <d v="2017-05-23T00:00:00"/>
    <x v="0"/>
    <x v="0"/>
    <n v="0"/>
    <d v="1899-12-30T06:27:00"/>
    <s v="chain"/>
    <x v="2"/>
    <s v="chain"/>
    <s v="tuesday"/>
  </r>
  <r>
    <x v="3"/>
    <n v="1"/>
    <n v="1"/>
    <n v="73"/>
    <n v="100"/>
    <x v="1"/>
    <n v="1"/>
    <n v="0"/>
    <n v="0"/>
    <n v="0"/>
    <n v="0"/>
    <n v="0"/>
    <n v="0"/>
    <x v="1"/>
    <x v="8"/>
    <d v="2017-05-23T00:00:00"/>
    <x v="0"/>
    <x v="0"/>
    <n v="0"/>
    <d v="1899-12-30T06:50:00"/>
    <s v="chain"/>
    <x v="2"/>
    <s v="chain"/>
    <s v="tuesday"/>
  </r>
  <r>
    <x v="3"/>
    <n v="1"/>
    <n v="1"/>
    <n v="127"/>
    <n v="200"/>
    <x v="1"/>
    <n v="1"/>
    <n v="0"/>
    <n v="0"/>
    <n v="0"/>
    <n v="0"/>
    <n v="0"/>
    <n v="0"/>
    <x v="1"/>
    <x v="8"/>
    <d v="2017-05-23T00:00:00"/>
    <x v="0"/>
    <x v="0"/>
    <n v="0"/>
    <d v="1899-12-30T06:51:00"/>
    <s v="chain"/>
    <x v="2"/>
    <s v="chain"/>
    <s v="tuesday"/>
  </r>
  <r>
    <x v="3"/>
    <n v="1"/>
    <n v="1"/>
    <n v="39"/>
    <n v="100"/>
    <x v="1"/>
    <n v="1"/>
    <n v="0"/>
    <n v="0"/>
    <n v="0"/>
    <n v="0"/>
    <n v="0"/>
    <n v="0"/>
    <x v="1"/>
    <x v="8"/>
    <d v="2017-05-23T00:00:00"/>
    <x v="0"/>
    <x v="0"/>
    <n v="0"/>
    <d v="1899-12-30T06:51:00"/>
    <s v="chain"/>
    <x v="2"/>
    <s v="chain"/>
    <s v="tuesday"/>
  </r>
  <r>
    <x v="3"/>
    <n v="1"/>
    <n v="1"/>
    <n v="70"/>
    <n v="200"/>
    <x v="1"/>
    <n v="1"/>
    <n v="0"/>
    <n v="0"/>
    <n v="0"/>
    <n v="0"/>
    <n v="0"/>
    <n v="0"/>
    <x v="1"/>
    <x v="8"/>
    <d v="2017-05-23T00:00:00"/>
    <x v="0"/>
    <x v="0"/>
    <n v="0"/>
    <d v="1899-12-30T07:09:00"/>
    <s v="chain"/>
    <x v="2"/>
    <s v="chain"/>
    <s v="tuesday"/>
  </r>
  <r>
    <x v="3"/>
    <n v="1"/>
    <n v="1"/>
    <n v="35"/>
    <n v="200"/>
    <x v="1"/>
    <n v="0"/>
    <n v="1"/>
    <n v="0"/>
    <n v="0"/>
    <n v="0"/>
    <n v="0"/>
    <n v="0"/>
    <x v="1"/>
    <x v="8"/>
    <d v="2017-05-23T00:00:00"/>
    <x v="0"/>
    <x v="0"/>
    <n v="0"/>
    <d v="1899-12-30T08:01:00"/>
    <s v="chain"/>
    <x v="2"/>
    <s v="chain"/>
    <s v="tuesday"/>
  </r>
  <r>
    <x v="3"/>
    <n v="1"/>
    <n v="1"/>
    <n v="60"/>
    <n v="60"/>
    <x v="1"/>
    <n v="1"/>
    <n v="0"/>
    <n v="0"/>
    <n v="0"/>
    <n v="0"/>
    <n v="0"/>
    <n v="0"/>
    <x v="1"/>
    <x v="8"/>
    <d v="2017-05-23T00:00:00"/>
    <x v="2"/>
    <x v="0"/>
    <n v="0"/>
    <d v="1899-12-30T04:46:00"/>
    <s v="chain"/>
    <x v="2"/>
    <s v="chain"/>
    <s v="tuesday"/>
  </r>
  <r>
    <x v="3"/>
    <n v="3"/>
    <n v="2"/>
    <n v="114.6"/>
    <n v="200"/>
    <x v="1"/>
    <n v="1"/>
    <n v="0"/>
    <n v="1"/>
    <n v="0"/>
    <n v="0"/>
    <n v="0"/>
    <n v="0"/>
    <x v="1"/>
    <x v="8"/>
    <d v="2017-05-23T00:00:00"/>
    <x v="0"/>
    <x v="0"/>
    <n v="0"/>
    <d v="1899-12-30T07:43:00"/>
    <s v="chain"/>
    <x v="2"/>
    <s v="chain"/>
    <s v="tuesday"/>
  </r>
  <r>
    <x v="3"/>
    <n v="1"/>
    <n v="1"/>
    <n v="60"/>
    <n v="100"/>
    <x v="1"/>
    <n v="0"/>
    <n v="1"/>
    <n v="0"/>
    <n v="0"/>
    <n v="0"/>
    <n v="0"/>
    <n v="0"/>
    <x v="1"/>
    <x v="8"/>
    <d v="2017-05-23T00:00:00"/>
    <x v="0"/>
    <x v="0"/>
    <n v="0"/>
    <d v="1899-12-30T07:31:00"/>
    <s v="chain"/>
    <x v="2"/>
    <s v="chain"/>
    <s v="tuesday"/>
  </r>
  <r>
    <x v="3"/>
    <n v="1"/>
    <n v="1"/>
    <n v="70"/>
    <n v="100"/>
    <x v="1"/>
    <n v="1"/>
    <n v="0"/>
    <n v="0"/>
    <n v="0"/>
    <n v="0"/>
    <n v="0"/>
    <n v="0"/>
    <x v="1"/>
    <x v="8"/>
    <d v="2017-05-23T00:00:00"/>
    <x v="0"/>
    <x v="0"/>
    <n v="0"/>
    <d v="1899-12-30T07:18:00"/>
    <s v="chain"/>
    <x v="2"/>
    <s v="chain"/>
    <s v="tuesday"/>
  </r>
  <r>
    <x v="3"/>
    <n v="2"/>
    <n v="1"/>
    <n v="115"/>
    <n v="120"/>
    <x v="1"/>
    <n v="1"/>
    <n v="0"/>
    <n v="0"/>
    <n v="0"/>
    <n v="0"/>
    <n v="0"/>
    <n v="0"/>
    <x v="1"/>
    <x v="8"/>
    <d v="2017-05-23T00:00:00"/>
    <x v="0"/>
    <x v="0"/>
    <n v="0"/>
    <d v="1899-12-30T06:57:00"/>
    <s v="chain"/>
    <x v="2"/>
    <s v="chain"/>
    <s v="tuesday"/>
  </r>
  <r>
    <x v="3"/>
    <n v="1"/>
    <n v="1"/>
    <n v="40"/>
    <n v="100"/>
    <x v="1"/>
    <n v="1"/>
    <n v="0"/>
    <n v="0"/>
    <n v="0"/>
    <n v="0"/>
    <n v="0"/>
    <n v="0"/>
    <x v="1"/>
    <x v="8"/>
    <d v="2017-05-23T00:00:00"/>
    <x v="0"/>
    <x v="0"/>
    <n v="0"/>
    <d v="1899-12-30T07:00:00"/>
    <s v="chain"/>
    <x v="2"/>
    <s v="chain"/>
    <s v="tuesday"/>
  </r>
  <r>
    <x v="3"/>
    <n v="1"/>
    <n v="1"/>
    <n v="91"/>
    <n v="500"/>
    <x v="1"/>
    <n v="1"/>
    <n v="0"/>
    <n v="0"/>
    <n v="0"/>
    <n v="0"/>
    <n v="0"/>
    <n v="0"/>
    <x v="1"/>
    <x v="8"/>
    <d v="2017-05-23T00:00:00"/>
    <x v="0"/>
    <x v="0"/>
    <n v="0"/>
    <d v="1899-12-30T07:02:00"/>
    <s v="chain"/>
    <x v="2"/>
    <s v="chain"/>
    <s v="tuesday"/>
  </r>
  <r>
    <x v="3"/>
    <n v="1"/>
    <n v="1"/>
    <n v="40"/>
    <n v="100"/>
    <x v="1"/>
    <n v="1"/>
    <n v="0"/>
    <n v="0"/>
    <n v="0"/>
    <n v="0"/>
    <n v="0"/>
    <n v="0"/>
    <x v="1"/>
    <x v="8"/>
    <d v="2017-05-23T00:00:00"/>
    <x v="0"/>
    <x v="0"/>
    <n v="0"/>
    <d v="1899-12-30T07:12:00"/>
    <s v="chain"/>
    <x v="2"/>
    <s v="chain"/>
    <s v="tuesday"/>
  </r>
  <r>
    <x v="3"/>
    <n v="1"/>
    <n v="1"/>
    <n v="90"/>
    <n v="90"/>
    <x v="1"/>
    <n v="0"/>
    <n v="1"/>
    <n v="0"/>
    <n v="0"/>
    <n v="0"/>
    <n v="0"/>
    <n v="0"/>
    <x v="1"/>
    <x v="8"/>
    <d v="2017-05-23T00:00:00"/>
    <x v="0"/>
    <x v="0"/>
    <n v="0"/>
    <d v="1899-12-30T07:55:00"/>
    <s v="chain"/>
    <x v="2"/>
    <s v="chain"/>
    <s v="tuesday"/>
  </r>
  <r>
    <x v="3"/>
    <n v="1"/>
    <n v="1"/>
    <n v="90"/>
    <n v="100"/>
    <x v="1"/>
    <n v="1"/>
    <n v="0"/>
    <n v="0"/>
    <n v="0"/>
    <n v="0"/>
    <n v="0"/>
    <n v="0"/>
    <x v="1"/>
    <x v="8"/>
    <d v="2017-05-23T00:00:00"/>
    <x v="0"/>
    <x v="0"/>
    <n v="0"/>
    <d v="1899-12-30T07:05:00"/>
    <s v="chain"/>
    <x v="2"/>
    <s v="chain"/>
    <s v="tuesday"/>
  </r>
  <r>
    <x v="3"/>
    <n v="1"/>
    <n v="1"/>
    <n v="60"/>
    <n v="100"/>
    <x v="1"/>
    <n v="0"/>
    <n v="1"/>
    <n v="0"/>
    <n v="0"/>
    <n v="0"/>
    <n v="0"/>
    <n v="0"/>
    <x v="1"/>
    <x v="8"/>
    <d v="2017-05-23T00:00:00"/>
    <x v="0"/>
    <x v="0"/>
    <n v="0"/>
    <d v="1899-12-30T07:32:00"/>
    <s v="chain"/>
    <x v="2"/>
    <s v="chain"/>
    <s v="tuesday"/>
  </r>
  <r>
    <x v="3"/>
    <n v="1"/>
    <n v="1"/>
    <n v="60"/>
    <n v="70"/>
    <x v="1"/>
    <n v="0"/>
    <n v="1"/>
    <n v="0"/>
    <n v="0"/>
    <n v="0"/>
    <n v="0"/>
    <n v="0"/>
    <x v="1"/>
    <x v="8"/>
    <d v="2017-05-23T00:00:00"/>
    <x v="0"/>
    <x v="0"/>
    <n v="0"/>
    <d v="1899-12-30T07:57:00"/>
    <s v="chain"/>
    <x v="2"/>
    <s v="chain"/>
    <s v="tuesday"/>
  </r>
  <r>
    <x v="3"/>
    <n v="1"/>
    <n v="1"/>
    <n v="60"/>
    <n v="60"/>
    <x v="1"/>
    <n v="0"/>
    <n v="1"/>
    <n v="0"/>
    <n v="0"/>
    <n v="0"/>
    <n v="0"/>
    <n v="0"/>
    <x v="1"/>
    <x v="8"/>
    <d v="2017-05-23T00:00:00"/>
    <x v="0"/>
    <x v="0"/>
    <n v="0"/>
    <d v="1899-12-30T07:07:00"/>
    <s v="chain"/>
    <x v="2"/>
    <s v="chain"/>
    <s v="tuesday"/>
  </r>
  <r>
    <x v="3"/>
    <n v="1"/>
    <n v="1"/>
    <n v="40"/>
    <n v="40"/>
    <x v="1"/>
    <n v="1"/>
    <n v="0"/>
    <n v="0"/>
    <n v="0"/>
    <n v="0"/>
    <n v="0"/>
    <n v="0"/>
    <x v="1"/>
    <x v="8"/>
    <d v="2017-05-23T00:00:00"/>
    <x v="0"/>
    <x v="0"/>
    <n v="0"/>
    <d v="1899-12-30T06:33:00"/>
    <s v="chain"/>
    <x v="2"/>
    <s v="chain"/>
    <s v="tuesday"/>
  </r>
  <r>
    <x v="3"/>
    <n v="1"/>
    <n v="1"/>
    <n v="56"/>
    <n v="56"/>
    <x v="1"/>
    <n v="0"/>
    <n v="1"/>
    <n v="0"/>
    <n v="1"/>
    <n v="0"/>
    <n v="0"/>
    <n v="0"/>
    <x v="1"/>
    <x v="8"/>
    <d v="2017-05-23T00:00:00"/>
    <x v="0"/>
    <x v="0"/>
    <n v="0"/>
    <d v="1899-12-30T06:26:00"/>
    <s v="chain"/>
    <x v="2"/>
    <s v="chain"/>
    <s v="tuesday"/>
  </r>
  <r>
    <x v="3"/>
    <n v="1"/>
    <n v="1"/>
    <n v="25"/>
    <n v="30"/>
    <x v="1"/>
    <n v="0"/>
    <n v="0"/>
    <n v="0"/>
    <n v="1"/>
    <n v="0"/>
    <n v="0"/>
    <n v="0"/>
    <x v="1"/>
    <x v="8"/>
    <d v="2017-05-23T00:00:00"/>
    <x v="0"/>
    <x v="0"/>
    <n v="0"/>
    <d v="1899-12-30T07:39:00"/>
    <s v="chain"/>
    <x v="2"/>
    <s v="chain"/>
    <s v="tuesday"/>
  </r>
  <r>
    <x v="3"/>
    <n v="2"/>
    <n v="2"/>
    <n v="182"/>
    <n v="200"/>
    <x v="1"/>
    <n v="1"/>
    <n v="0"/>
    <n v="1"/>
    <n v="0"/>
    <n v="0"/>
    <n v="0"/>
    <n v="0"/>
    <x v="1"/>
    <x v="8"/>
    <d v="2017-05-23T00:00:00"/>
    <x v="0"/>
    <x v="0"/>
    <n v="0"/>
    <d v="1899-12-30T08:12:00"/>
    <s v="chain"/>
    <x v="2"/>
    <s v="chain"/>
    <s v="tuesday"/>
  </r>
  <r>
    <x v="3"/>
    <n v="5"/>
    <n v="2"/>
    <n v="410"/>
    <n v="500"/>
    <x v="1"/>
    <n v="0"/>
    <n v="1"/>
    <n v="1"/>
    <n v="0"/>
    <n v="0"/>
    <n v="0"/>
    <n v="0"/>
    <x v="1"/>
    <x v="8"/>
    <d v="2017-05-23T00:00:00"/>
    <x v="0"/>
    <x v="0"/>
    <n v="0"/>
    <d v="1899-12-30T08:08:00"/>
    <s v="chain"/>
    <x v="2"/>
    <s v="chain"/>
    <s v="tuesday"/>
  </r>
  <r>
    <x v="3"/>
    <n v="1"/>
    <n v="1"/>
    <n v="100.1"/>
    <n v="1000"/>
    <x v="1"/>
    <n v="1"/>
    <n v="0"/>
    <n v="0"/>
    <n v="0"/>
    <n v="0"/>
    <n v="0"/>
    <n v="0"/>
    <x v="1"/>
    <x v="8"/>
    <d v="2017-05-23T00:00:00"/>
    <x v="1"/>
    <x v="0"/>
    <n v="0"/>
    <d v="1899-12-30T13:27:00"/>
    <s v="chain"/>
    <x v="2"/>
    <s v="chain"/>
    <s v="tuesday"/>
  </r>
  <r>
    <x v="3"/>
    <n v="3"/>
    <n v="2"/>
    <n v="105"/>
    <n v="200"/>
    <x v="1"/>
    <n v="1"/>
    <n v="0"/>
    <n v="1"/>
    <n v="0"/>
    <n v="0"/>
    <n v="0"/>
    <n v="0"/>
    <x v="1"/>
    <x v="8"/>
    <d v="2017-05-23T00:00:00"/>
    <x v="1"/>
    <x v="0"/>
    <n v="0"/>
    <d v="1899-12-30T13:09:00"/>
    <s v="chain"/>
    <x v="2"/>
    <s v="chain"/>
    <s v="tuesday"/>
  </r>
  <r>
    <x v="3"/>
    <n v="1"/>
    <n v="1"/>
    <n v="50"/>
    <n v="100"/>
    <x v="1"/>
    <n v="1"/>
    <n v="0"/>
    <n v="0"/>
    <n v="0"/>
    <n v="0"/>
    <n v="0"/>
    <n v="0"/>
    <x v="1"/>
    <x v="8"/>
    <d v="2017-05-23T00:00:00"/>
    <x v="0"/>
    <x v="0"/>
    <n v="0"/>
    <d v="1899-12-30T11:46:00"/>
    <s v="chain"/>
    <x v="2"/>
    <s v="chain"/>
    <s v="tuesday"/>
  </r>
  <r>
    <x v="3"/>
    <n v="1"/>
    <n v="1"/>
    <n v="40"/>
    <n v="50"/>
    <x v="1"/>
    <n v="0"/>
    <n v="1"/>
    <n v="0"/>
    <n v="0"/>
    <n v="0"/>
    <n v="0"/>
    <n v="0"/>
    <x v="1"/>
    <x v="8"/>
    <d v="2017-05-23T00:00:00"/>
    <x v="0"/>
    <x v="0"/>
    <n v="0"/>
    <d v="1899-12-30T06:53:00"/>
    <s v="chain"/>
    <x v="2"/>
    <s v="chain"/>
    <s v="tuesday"/>
  </r>
  <r>
    <x v="3"/>
    <n v="1"/>
    <n v="2"/>
    <n v="30"/>
    <n v="30"/>
    <x v="1"/>
    <n v="1"/>
    <n v="0"/>
    <n v="0"/>
    <n v="1"/>
    <n v="0"/>
    <n v="0"/>
    <n v="0"/>
    <x v="1"/>
    <x v="8"/>
    <d v="2017-05-23T00:00:00"/>
    <x v="1"/>
    <x v="0"/>
    <n v="0"/>
    <d v="1899-12-30T13:33:00"/>
    <s v="chain"/>
    <x v="2"/>
    <s v="chain"/>
    <s v="tuesday"/>
  </r>
  <r>
    <x v="3"/>
    <n v="1"/>
    <n v="1"/>
    <n v="75"/>
    <n v="100"/>
    <x v="1"/>
    <n v="1"/>
    <n v="0"/>
    <n v="0"/>
    <n v="0"/>
    <n v="0"/>
    <n v="0"/>
    <n v="0"/>
    <x v="1"/>
    <x v="8"/>
    <d v="2017-05-23T00:00:00"/>
    <x v="0"/>
    <x v="0"/>
    <n v="0"/>
    <d v="1899-12-30T10:39:00"/>
    <s v="chain"/>
    <x v="2"/>
    <s v="chain"/>
    <s v="tuesday"/>
  </r>
  <r>
    <x v="3"/>
    <n v="1"/>
    <n v="1"/>
    <n v="99.6"/>
    <n v="500"/>
    <x v="1"/>
    <n v="1"/>
    <n v="0"/>
    <n v="0"/>
    <n v="0"/>
    <n v="0"/>
    <n v="0"/>
    <n v="0"/>
    <x v="1"/>
    <x v="8"/>
    <d v="2017-05-23T00:00:00"/>
    <x v="0"/>
    <x v="0"/>
    <n v="0"/>
    <d v="1899-12-30T10:38:00"/>
    <s v="chain"/>
    <x v="2"/>
    <s v="chain"/>
    <s v="tuesday"/>
  </r>
  <r>
    <x v="3"/>
    <n v="1"/>
    <n v="1"/>
    <n v="60"/>
    <n v="500"/>
    <x v="1"/>
    <n v="0"/>
    <n v="0"/>
    <n v="1"/>
    <n v="0"/>
    <n v="0"/>
    <n v="0"/>
    <n v="0"/>
    <x v="1"/>
    <x v="8"/>
    <d v="2017-05-23T00:00:00"/>
    <x v="1"/>
    <x v="0"/>
    <n v="0"/>
    <d v="1899-12-30T13:59:00"/>
    <s v="chain"/>
    <x v="2"/>
    <s v="chain"/>
    <s v="tuesday"/>
  </r>
  <r>
    <x v="3"/>
    <n v="2"/>
    <n v="2"/>
    <n v="105"/>
    <n v="500"/>
    <x v="1"/>
    <n v="0"/>
    <n v="0"/>
    <n v="1"/>
    <n v="1"/>
    <n v="0"/>
    <n v="0"/>
    <n v="0"/>
    <x v="1"/>
    <x v="8"/>
    <d v="2017-05-23T00:00:00"/>
    <x v="1"/>
    <x v="0"/>
    <n v="0"/>
    <d v="1899-12-30T16:54:00"/>
    <s v="chain"/>
    <x v="2"/>
    <s v="chain"/>
    <s v="tuesday"/>
  </r>
  <r>
    <x v="3"/>
    <n v="1"/>
    <n v="1"/>
    <n v="20"/>
    <n v="20"/>
    <x v="1"/>
    <n v="0"/>
    <n v="0"/>
    <n v="1"/>
    <n v="0"/>
    <n v="0"/>
    <n v="0"/>
    <n v="0"/>
    <x v="1"/>
    <x v="8"/>
    <d v="2017-05-23T00:00:00"/>
    <x v="1"/>
    <x v="0"/>
    <n v="0"/>
    <d v="1899-12-30T17:05:00"/>
    <s v="chain"/>
    <x v="2"/>
    <s v="chain"/>
    <s v="tuesday"/>
  </r>
  <r>
    <x v="3"/>
    <n v="1"/>
    <n v="1"/>
    <n v="30"/>
    <n v="25"/>
    <x v="1"/>
    <n v="0"/>
    <n v="0"/>
    <n v="1"/>
    <n v="0"/>
    <n v="0"/>
    <n v="0"/>
    <n v="0"/>
    <x v="1"/>
    <x v="8"/>
    <d v="2017-05-23T00:00:00"/>
    <x v="1"/>
    <x v="0"/>
    <n v="0"/>
    <d v="1899-12-30T15:10:00"/>
    <s v="chain"/>
    <x v="2"/>
    <s v="chain"/>
    <s v="tuesday"/>
  </r>
  <r>
    <x v="3"/>
    <n v="2"/>
    <n v="2"/>
    <n v="120"/>
    <n v="150"/>
    <x v="1"/>
    <n v="0"/>
    <n v="1"/>
    <n v="1"/>
    <n v="0"/>
    <n v="0"/>
    <n v="0"/>
    <n v="0"/>
    <x v="1"/>
    <x v="8"/>
    <d v="2017-05-23T00:00:00"/>
    <x v="1"/>
    <x v="0"/>
    <n v="0"/>
    <d v="1899-12-30T12:21:00"/>
    <s v="chain"/>
    <x v="2"/>
    <s v="chain"/>
    <s v="tuesday"/>
  </r>
  <r>
    <x v="3"/>
    <n v="1"/>
    <n v="1"/>
    <n v="45"/>
    <n v="500"/>
    <x v="1"/>
    <n v="0"/>
    <n v="0"/>
    <n v="0"/>
    <n v="1"/>
    <n v="0"/>
    <n v="0"/>
    <n v="0"/>
    <x v="1"/>
    <x v="8"/>
    <d v="2017-05-23T00:00:00"/>
    <x v="0"/>
    <x v="0"/>
    <n v="0"/>
    <d v="1899-12-30T10:20:00"/>
    <s v="chain"/>
    <x v="2"/>
    <s v="chain"/>
    <s v="tuesday"/>
  </r>
  <r>
    <x v="3"/>
    <n v="2"/>
    <n v="2"/>
    <n v="110"/>
    <n v="110"/>
    <x v="1"/>
    <n v="0"/>
    <n v="1"/>
    <n v="1"/>
    <n v="0"/>
    <n v="0"/>
    <n v="0"/>
    <n v="0"/>
    <x v="1"/>
    <x v="8"/>
    <d v="2017-05-23T00:00:00"/>
    <x v="1"/>
    <x v="0"/>
    <n v="0"/>
    <d v="1899-12-30T13:31:00"/>
    <s v="chain"/>
    <x v="2"/>
    <s v="chain"/>
    <s v="tuesday"/>
  </r>
  <r>
    <x v="3"/>
    <n v="1"/>
    <n v="1"/>
    <n v="90"/>
    <n v="100"/>
    <x v="1"/>
    <n v="0"/>
    <n v="1"/>
    <n v="0"/>
    <n v="0"/>
    <n v="0"/>
    <n v="0"/>
    <n v="0"/>
    <x v="1"/>
    <x v="8"/>
    <d v="2017-05-23T00:00:00"/>
    <x v="0"/>
    <x v="0"/>
    <n v="0"/>
    <d v="1899-12-30T06:55:00"/>
    <s v="chain"/>
    <x v="2"/>
    <s v="chain"/>
    <s v="tuesday"/>
  </r>
  <r>
    <x v="3"/>
    <n v="1"/>
    <n v="1"/>
    <n v="35"/>
    <n v="50"/>
    <x v="1"/>
    <n v="0"/>
    <n v="1"/>
    <n v="0"/>
    <n v="0"/>
    <n v="0"/>
    <n v="0"/>
    <n v="0"/>
    <x v="1"/>
    <x v="8"/>
    <d v="2017-05-23T00:00:00"/>
    <x v="2"/>
    <x v="0"/>
    <n v="0"/>
    <d v="1899-12-30T18:22:00"/>
    <s v="chain"/>
    <x v="2"/>
    <s v="chain"/>
    <s v="tuesday"/>
  </r>
  <r>
    <x v="3"/>
    <n v="1"/>
    <n v="1"/>
    <n v="60"/>
    <n v="60"/>
    <x v="1"/>
    <n v="0"/>
    <n v="0"/>
    <n v="1"/>
    <n v="0"/>
    <n v="0"/>
    <n v="0"/>
    <n v="0"/>
    <x v="1"/>
    <x v="8"/>
    <d v="2017-05-23T00:00:00"/>
    <x v="0"/>
    <x v="0"/>
    <n v="0"/>
    <d v="1899-12-30T11:49:00"/>
    <s v="chain"/>
    <x v="2"/>
    <s v="chain"/>
    <s v="tuesday"/>
  </r>
  <r>
    <x v="3"/>
    <n v="1"/>
    <n v="1"/>
    <n v="68"/>
    <n v="100"/>
    <x v="1"/>
    <n v="1"/>
    <n v="0"/>
    <n v="0"/>
    <n v="0"/>
    <n v="0"/>
    <n v="0"/>
    <n v="0"/>
    <x v="1"/>
    <x v="8"/>
    <d v="2017-05-23T00:00:00"/>
    <x v="0"/>
    <x v="0"/>
    <n v="0"/>
    <d v="1899-12-30T09:17:00"/>
    <s v="chain"/>
    <x v="2"/>
    <s v="chain"/>
    <s v="tuesday"/>
  </r>
  <r>
    <x v="3"/>
    <n v="1"/>
    <n v="1"/>
    <n v="90"/>
    <n v="100"/>
    <x v="1"/>
    <n v="1"/>
    <n v="0"/>
    <n v="0"/>
    <n v="0"/>
    <n v="0"/>
    <n v="0"/>
    <n v="0"/>
    <x v="1"/>
    <x v="8"/>
    <d v="2017-05-23T00:00:00"/>
    <x v="0"/>
    <x v="0"/>
    <n v="0"/>
    <d v="1899-12-30T11:44:00"/>
    <s v="chain"/>
    <x v="2"/>
    <s v="chain"/>
    <s v="tuesday"/>
  </r>
  <r>
    <x v="3"/>
    <n v="1"/>
    <n v="1"/>
    <n v="50"/>
    <n v="50"/>
    <x v="1"/>
    <n v="0"/>
    <n v="0"/>
    <n v="1"/>
    <n v="0"/>
    <n v="0"/>
    <n v="0"/>
    <n v="0"/>
    <x v="1"/>
    <x v="8"/>
    <d v="2017-05-23T00:00:00"/>
    <x v="0"/>
    <x v="0"/>
    <n v="0"/>
    <d v="1899-12-30T09:49:00"/>
    <s v="chain"/>
    <x v="2"/>
    <s v="chain"/>
    <s v="tuesday"/>
  </r>
  <r>
    <x v="1"/>
    <n v="2"/>
    <n v="2"/>
    <n v="95"/>
    <n v="95"/>
    <x v="1"/>
    <n v="0"/>
    <n v="1"/>
    <n v="1"/>
    <n v="0"/>
    <n v="0"/>
    <n v="0"/>
    <n v="0"/>
    <x v="1"/>
    <x v="8"/>
    <d v="2017-05-23T00:00:00"/>
    <x v="2"/>
    <x v="0"/>
    <n v="0"/>
    <d v="1899-12-30T18:25:00"/>
    <s v="chain"/>
    <x v="2"/>
    <s v="mid"/>
    <s v="tuesday"/>
  </r>
  <r>
    <x v="3"/>
    <n v="1"/>
    <n v="1"/>
    <n v="90"/>
    <n v="200"/>
    <x v="1"/>
    <n v="0"/>
    <n v="0"/>
    <n v="0"/>
    <n v="1"/>
    <n v="0"/>
    <n v="0"/>
    <n v="0"/>
    <x v="1"/>
    <x v="8"/>
    <d v="2017-05-23T00:00:00"/>
    <x v="0"/>
    <x v="0"/>
    <n v="0"/>
    <d v="1899-12-30T07:33:00"/>
    <s v="chain"/>
    <x v="2"/>
    <s v="chain"/>
    <s v="tuesday"/>
  </r>
  <r>
    <x v="3"/>
    <n v="4"/>
    <n v="3"/>
    <n v="250"/>
    <n v="500"/>
    <x v="1"/>
    <n v="1"/>
    <n v="1"/>
    <n v="1"/>
    <n v="0"/>
    <n v="0"/>
    <n v="0"/>
    <n v="0"/>
    <x v="1"/>
    <x v="8"/>
    <d v="2017-05-23T00:00:00"/>
    <x v="2"/>
    <x v="0"/>
    <n v="0"/>
    <d v="1899-12-30T05:23:00"/>
    <s v="chain"/>
    <x v="2"/>
    <s v="chain"/>
    <s v="tuesday"/>
  </r>
  <r>
    <x v="3"/>
    <n v="2"/>
    <n v="1"/>
    <n v="105"/>
    <n v="500"/>
    <x v="1"/>
    <n v="0"/>
    <n v="1"/>
    <n v="0"/>
    <n v="0"/>
    <n v="0"/>
    <n v="0"/>
    <n v="0"/>
    <x v="1"/>
    <x v="8"/>
    <d v="2017-05-23T00:00:00"/>
    <x v="0"/>
    <x v="0"/>
    <n v="0"/>
    <d v="1899-12-30T06:57:00"/>
    <s v="chain"/>
    <x v="2"/>
    <s v="chain"/>
    <s v="tuesday"/>
  </r>
  <r>
    <x v="3"/>
    <n v="1"/>
    <n v="1"/>
    <n v="100"/>
    <n v="1000"/>
    <x v="1"/>
    <n v="1"/>
    <n v="0"/>
    <n v="0"/>
    <n v="1"/>
    <n v="0"/>
    <n v="0"/>
    <n v="0"/>
    <x v="1"/>
    <x v="8"/>
    <d v="2017-05-23T00:00:00"/>
    <x v="1"/>
    <x v="0"/>
    <n v="0"/>
    <d v="1899-12-30T12:39:00"/>
    <s v="chain"/>
    <x v="2"/>
    <s v="chain"/>
    <s v="tuesday"/>
  </r>
  <r>
    <x v="3"/>
    <n v="1"/>
    <n v="1"/>
    <n v="95"/>
    <n v="100"/>
    <x v="1"/>
    <n v="0"/>
    <n v="0"/>
    <n v="1"/>
    <n v="1"/>
    <n v="0"/>
    <n v="0"/>
    <n v="0"/>
    <x v="1"/>
    <x v="8"/>
    <d v="2017-05-23T00:00:00"/>
    <x v="2"/>
    <x v="0"/>
    <n v="0"/>
    <d v="1899-12-30T03:19:00"/>
    <s v="chain"/>
    <x v="2"/>
    <s v="chain"/>
    <s v="tuesday"/>
  </r>
  <r>
    <x v="3"/>
    <n v="1"/>
    <n v="1"/>
    <n v="40"/>
    <n v="100"/>
    <x v="1"/>
    <n v="0"/>
    <n v="0"/>
    <n v="1"/>
    <n v="1"/>
    <n v="0"/>
    <n v="0"/>
    <n v="0"/>
    <x v="1"/>
    <x v="8"/>
    <d v="2017-05-23T00:00:00"/>
    <x v="0"/>
    <x v="0"/>
    <n v="0"/>
    <d v="1899-12-30T08:25:00"/>
    <s v="chain"/>
    <x v="2"/>
    <s v="chain"/>
    <s v="tuesday"/>
  </r>
  <r>
    <x v="3"/>
    <n v="2"/>
    <n v="1"/>
    <n v="55"/>
    <n v="100"/>
    <x v="1"/>
    <n v="0"/>
    <n v="1"/>
    <n v="1"/>
    <n v="1"/>
    <n v="0"/>
    <n v="0"/>
    <n v="0"/>
    <x v="1"/>
    <x v="8"/>
    <d v="2017-05-23T00:00:00"/>
    <x v="0"/>
    <x v="0"/>
    <n v="0"/>
    <d v="1899-12-30T08:17:00"/>
    <s v="chain"/>
    <x v="2"/>
    <s v="chain"/>
    <s v="tuesday"/>
  </r>
  <r>
    <x v="3"/>
    <n v="2"/>
    <n v="1"/>
    <n v="91"/>
    <n v="100"/>
    <x v="1"/>
    <n v="1"/>
    <n v="1"/>
    <n v="0"/>
    <n v="1"/>
    <n v="0"/>
    <n v="0"/>
    <n v="0"/>
    <x v="1"/>
    <x v="8"/>
    <d v="2017-05-23T00:00:00"/>
    <x v="0"/>
    <x v="0"/>
    <n v="0"/>
    <d v="1899-12-30T08:21:00"/>
    <s v="chain"/>
    <x v="2"/>
    <s v="chain"/>
    <s v="tuesday"/>
  </r>
  <r>
    <x v="3"/>
    <n v="2"/>
    <n v="1"/>
    <n v="80"/>
    <n v="200"/>
    <x v="1"/>
    <n v="1"/>
    <n v="1"/>
    <n v="0"/>
    <n v="1"/>
    <n v="0"/>
    <n v="0"/>
    <n v="0"/>
    <x v="1"/>
    <x v="8"/>
    <d v="2017-05-23T00:00:00"/>
    <x v="0"/>
    <x v="0"/>
    <n v="0"/>
    <d v="1899-12-30T08:20:00"/>
    <s v="chain"/>
    <x v="2"/>
    <s v="chain"/>
    <s v="tuesday"/>
  </r>
  <r>
    <x v="3"/>
    <n v="1"/>
    <n v="1"/>
    <n v="40"/>
    <n v="50"/>
    <x v="1"/>
    <n v="1"/>
    <n v="0"/>
    <n v="0"/>
    <n v="1"/>
    <n v="0"/>
    <n v="0"/>
    <n v="0"/>
    <x v="1"/>
    <x v="8"/>
    <d v="2017-05-23T00:00:00"/>
    <x v="0"/>
    <x v="0"/>
    <n v="0"/>
    <d v="1899-12-30T08:17:00"/>
    <s v="chain"/>
    <x v="2"/>
    <s v="chain"/>
    <s v="tuesday"/>
  </r>
  <r>
    <x v="3"/>
    <n v="2"/>
    <n v="1"/>
    <n v="78"/>
    <n v="100"/>
    <x v="1"/>
    <n v="1"/>
    <n v="1"/>
    <n v="0"/>
    <n v="1"/>
    <n v="0"/>
    <n v="0"/>
    <n v="0"/>
    <x v="1"/>
    <x v="8"/>
    <d v="2017-05-23T00:00:00"/>
    <x v="0"/>
    <x v="0"/>
    <n v="0"/>
    <d v="1899-12-30T07:52:00"/>
    <s v="chain"/>
    <x v="2"/>
    <s v="chain"/>
    <s v="tuesday"/>
  </r>
  <r>
    <x v="3"/>
    <n v="1"/>
    <n v="1"/>
    <n v="60"/>
    <n v="100"/>
    <x v="1"/>
    <n v="0"/>
    <n v="0"/>
    <n v="1"/>
    <n v="1"/>
    <n v="0"/>
    <n v="0"/>
    <n v="0"/>
    <x v="1"/>
    <x v="8"/>
    <d v="2017-05-23T00:00:00"/>
    <x v="0"/>
    <x v="0"/>
    <n v="0"/>
    <d v="1899-12-30T07:51:00"/>
    <s v="chain"/>
    <x v="2"/>
    <s v="chain"/>
    <s v="tuesday"/>
  </r>
  <r>
    <x v="3"/>
    <n v="3"/>
    <n v="1"/>
    <n v="135"/>
    <n v="150"/>
    <x v="1"/>
    <n v="1"/>
    <n v="1"/>
    <n v="1"/>
    <n v="1"/>
    <n v="0"/>
    <n v="0"/>
    <n v="0"/>
    <x v="1"/>
    <x v="8"/>
    <d v="2017-05-23T00:00:00"/>
    <x v="0"/>
    <x v="0"/>
    <n v="0"/>
    <d v="1899-12-30T10:55:00"/>
    <s v="chain"/>
    <x v="2"/>
    <s v="chain"/>
    <s v="tuesday"/>
  </r>
  <r>
    <x v="3"/>
    <n v="1"/>
    <n v="1"/>
    <n v="40"/>
    <n v="50"/>
    <x v="1"/>
    <n v="0"/>
    <n v="0"/>
    <n v="1"/>
    <n v="1"/>
    <n v="0"/>
    <n v="0"/>
    <n v="0"/>
    <x v="1"/>
    <x v="8"/>
    <d v="2017-05-23T00:00:00"/>
    <x v="0"/>
    <x v="0"/>
    <n v="0"/>
    <d v="1899-12-30T08:59:00"/>
    <s v="chain"/>
    <x v="2"/>
    <s v="chain"/>
    <s v="tuesday"/>
  </r>
  <r>
    <x v="3"/>
    <n v="1"/>
    <n v="1"/>
    <n v="37"/>
    <n v="200"/>
    <x v="1"/>
    <n v="1"/>
    <n v="0"/>
    <n v="0"/>
    <n v="1"/>
    <n v="0"/>
    <n v="0"/>
    <n v="0"/>
    <x v="1"/>
    <x v="8"/>
    <d v="2017-05-23T00:00:00"/>
    <x v="0"/>
    <x v="0"/>
    <n v="0"/>
    <d v="1899-12-30T08:40:00"/>
    <s v="chain"/>
    <x v="2"/>
    <s v="chain"/>
    <s v="tuesday"/>
  </r>
  <r>
    <x v="3"/>
    <n v="1"/>
    <n v="1"/>
    <n v="68"/>
    <n v="200"/>
    <x v="1"/>
    <n v="1"/>
    <n v="0"/>
    <n v="0"/>
    <n v="1"/>
    <n v="0"/>
    <n v="0"/>
    <n v="0"/>
    <x v="1"/>
    <x v="8"/>
    <d v="2017-05-23T00:00:00"/>
    <x v="0"/>
    <x v="0"/>
    <n v="0"/>
    <d v="1899-12-30T08:06:00"/>
    <s v="chain"/>
    <x v="2"/>
    <s v="chain"/>
    <s v="tuesday"/>
  </r>
  <r>
    <x v="3"/>
    <n v="1"/>
    <n v="1"/>
    <n v="60"/>
    <n v="100"/>
    <x v="1"/>
    <n v="1"/>
    <n v="0"/>
    <n v="0"/>
    <n v="1"/>
    <n v="0"/>
    <n v="0"/>
    <n v="0"/>
    <x v="1"/>
    <x v="8"/>
    <d v="2017-05-23T00:00:00"/>
    <x v="0"/>
    <x v="0"/>
    <n v="0"/>
    <d v="1899-12-30T07:36:00"/>
    <s v="chain"/>
    <x v="2"/>
    <s v="chain"/>
    <s v="tuesday"/>
  </r>
  <r>
    <x v="3"/>
    <n v="2"/>
    <n v="1"/>
    <n v="70"/>
    <n v="100"/>
    <x v="1"/>
    <n v="1"/>
    <n v="1"/>
    <n v="0"/>
    <n v="1"/>
    <n v="0"/>
    <n v="0"/>
    <n v="0"/>
    <x v="1"/>
    <x v="8"/>
    <d v="2017-05-23T00:00:00"/>
    <x v="0"/>
    <x v="0"/>
    <n v="0"/>
    <d v="1899-12-30T08:15:00"/>
    <s v="chain"/>
    <x v="2"/>
    <s v="chain"/>
    <s v="tuesday"/>
  </r>
  <r>
    <x v="3"/>
    <n v="1"/>
    <n v="1"/>
    <n v="25"/>
    <n v="200"/>
    <x v="1"/>
    <n v="0"/>
    <n v="0"/>
    <n v="1"/>
    <n v="1"/>
    <n v="0"/>
    <n v="0"/>
    <n v="0"/>
    <x v="1"/>
    <x v="8"/>
    <d v="2017-05-23T00:00:00"/>
    <x v="2"/>
    <x v="0"/>
    <n v="0"/>
    <d v="1899-12-30T03:28:00"/>
    <s v="chain"/>
    <x v="2"/>
    <s v="chain"/>
    <s v="tuesday"/>
  </r>
  <r>
    <x v="3"/>
    <n v="1"/>
    <n v="1"/>
    <n v="50"/>
    <n v="100"/>
    <x v="1"/>
    <n v="1"/>
    <n v="0"/>
    <n v="0"/>
    <n v="1"/>
    <n v="0"/>
    <n v="0"/>
    <n v="0"/>
    <x v="1"/>
    <x v="8"/>
    <d v="2017-05-23T00:00:00"/>
    <x v="0"/>
    <x v="0"/>
    <n v="0"/>
    <d v="1899-12-30T09:20:00"/>
    <s v="chain"/>
    <x v="2"/>
    <s v="chain"/>
    <s v="tuesday"/>
  </r>
  <r>
    <x v="3"/>
    <n v="1"/>
    <n v="1"/>
    <n v="100"/>
    <n v="200"/>
    <x v="1"/>
    <n v="1"/>
    <n v="1"/>
    <n v="0"/>
    <n v="1"/>
    <n v="0"/>
    <n v="0"/>
    <n v="0"/>
    <x v="1"/>
    <x v="8"/>
    <d v="2017-05-23T00:00:00"/>
    <x v="0"/>
    <x v="0"/>
    <n v="0"/>
    <d v="1899-12-30T07:18:00"/>
    <s v="chain"/>
    <x v="2"/>
    <s v="chain"/>
    <s v="tuesday"/>
  </r>
  <r>
    <x v="3"/>
    <n v="1"/>
    <n v="1"/>
    <n v="100"/>
    <n v="100"/>
    <x v="1"/>
    <n v="0"/>
    <n v="1"/>
    <n v="1"/>
    <n v="1"/>
    <n v="0"/>
    <n v="0"/>
    <n v="0"/>
    <x v="1"/>
    <x v="8"/>
    <d v="2017-05-23T00:00:00"/>
    <x v="0"/>
    <x v="0"/>
    <n v="0"/>
    <d v="1899-12-30T06:08:00"/>
    <s v="chain"/>
    <x v="2"/>
    <s v="chain"/>
    <s v="tuesday"/>
  </r>
  <r>
    <x v="3"/>
    <n v="1"/>
    <n v="1"/>
    <n v="3"/>
    <n v="3"/>
    <x v="1"/>
    <n v="1"/>
    <n v="0"/>
    <n v="0"/>
    <n v="1"/>
    <n v="0"/>
    <n v="0"/>
    <n v="0"/>
    <x v="1"/>
    <x v="8"/>
    <d v="2017-05-23T00:00:00"/>
    <x v="0"/>
    <x v="0"/>
    <n v="0"/>
    <d v="1899-12-30T07:39:00"/>
    <s v="chain"/>
    <x v="2"/>
    <s v="chain"/>
    <s v="tuesday"/>
  </r>
  <r>
    <x v="3"/>
    <n v="1"/>
    <n v="1"/>
    <n v="50"/>
    <n v="50"/>
    <x v="1"/>
    <n v="1"/>
    <n v="0"/>
    <n v="0"/>
    <n v="1"/>
    <n v="0"/>
    <n v="0"/>
    <n v="0"/>
    <x v="1"/>
    <x v="8"/>
    <d v="2017-05-23T00:00:00"/>
    <x v="0"/>
    <x v="0"/>
    <n v="0"/>
    <d v="1899-12-30T07:13:00"/>
    <s v="chain"/>
    <x v="2"/>
    <s v="chain"/>
    <s v="tuesday"/>
  </r>
  <r>
    <x v="3"/>
    <n v="1"/>
    <n v="1"/>
    <n v="65"/>
    <n v="100"/>
    <x v="1"/>
    <n v="0"/>
    <n v="0"/>
    <n v="1"/>
    <n v="1"/>
    <n v="0"/>
    <n v="0"/>
    <n v="0"/>
    <x v="1"/>
    <x v="8"/>
    <d v="2017-05-23T00:00:00"/>
    <x v="0"/>
    <x v="0"/>
    <n v="0"/>
    <d v="1899-12-30T09:13:00"/>
    <s v="chain"/>
    <x v="2"/>
    <s v="chain"/>
    <s v="tuesday"/>
  </r>
  <r>
    <x v="3"/>
    <n v="1"/>
    <n v="1"/>
    <n v="30"/>
    <n v="100"/>
    <x v="1"/>
    <n v="0"/>
    <n v="1"/>
    <n v="0"/>
    <n v="1"/>
    <n v="0"/>
    <n v="0"/>
    <n v="0"/>
    <x v="1"/>
    <x v="8"/>
    <d v="2017-05-23T00:00:00"/>
    <x v="0"/>
    <x v="0"/>
    <n v="0"/>
    <d v="1899-12-30T07:34:00"/>
    <s v="chain"/>
    <x v="2"/>
    <s v="chain"/>
    <s v="tuesday"/>
  </r>
  <r>
    <x v="3"/>
    <n v="1"/>
    <n v="1"/>
    <n v="40"/>
    <n v="40"/>
    <x v="1"/>
    <n v="0"/>
    <n v="1"/>
    <n v="0"/>
    <n v="0"/>
    <n v="0"/>
    <n v="0"/>
    <n v="0"/>
    <x v="1"/>
    <x v="8"/>
    <d v="2017-05-23T00:00:00"/>
    <x v="0"/>
    <x v="0"/>
    <n v="0"/>
    <d v="1899-12-30T06:10:00"/>
    <s v="chain"/>
    <x v="2"/>
    <s v="chain"/>
    <s v="tuesday"/>
  </r>
  <r>
    <x v="3"/>
    <n v="1"/>
    <n v="1"/>
    <n v="90"/>
    <n v="200"/>
    <x v="1"/>
    <n v="1"/>
    <n v="0"/>
    <n v="0"/>
    <n v="1"/>
    <n v="0"/>
    <n v="0"/>
    <n v="0"/>
    <x v="1"/>
    <x v="8"/>
    <d v="2017-05-23T00:00:00"/>
    <x v="0"/>
    <x v="0"/>
    <n v="0"/>
    <d v="1899-12-30T07:43:00"/>
    <s v="chain"/>
    <x v="2"/>
    <s v="chain"/>
    <s v="tuesday"/>
  </r>
  <r>
    <x v="3"/>
    <n v="2"/>
    <n v="1"/>
    <n v="375"/>
    <n v="375"/>
    <x v="1"/>
    <n v="1"/>
    <n v="0"/>
    <n v="1"/>
    <n v="1"/>
    <n v="0"/>
    <n v="0"/>
    <n v="0"/>
    <x v="1"/>
    <x v="8"/>
    <d v="2017-05-23T00:00:00"/>
    <x v="0"/>
    <x v="0"/>
    <n v="0"/>
    <d v="1899-12-30T06:07:00"/>
    <s v="chain"/>
    <x v="2"/>
    <s v="chain"/>
    <s v="tuesday"/>
  </r>
  <r>
    <x v="3"/>
    <n v="2"/>
    <n v="1"/>
    <n v="105"/>
    <n v="200"/>
    <x v="1"/>
    <n v="0"/>
    <n v="1"/>
    <n v="1"/>
    <n v="1"/>
    <n v="0"/>
    <n v="0"/>
    <n v="0"/>
    <x v="1"/>
    <x v="8"/>
    <d v="2017-05-23T00:00:00"/>
    <x v="0"/>
    <x v="0"/>
    <n v="0"/>
    <d v="1899-12-30T06:50:00"/>
    <s v="chain"/>
    <x v="2"/>
    <s v="chain"/>
    <s v="tuesday"/>
  </r>
  <r>
    <x v="3"/>
    <n v="1"/>
    <n v="1"/>
    <n v="49"/>
    <n v="200"/>
    <x v="1"/>
    <n v="1"/>
    <n v="0"/>
    <n v="0"/>
    <n v="1"/>
    <n v="0"/>
    <n v="0"/>
    <n v="0"/>
    <x v="1"/>
    <x v="8"/>
    <d v="2017-05-23T00:00:00"/>
    <x v="0"/>
    <x v="0"/>
    <n v="0"/>
    <d v="1899-12-30T07:27:00"/>
    <s v="chain"/>
    <x v="2"/>
    <s v="chain"/>
    <s v="tuesday"/>
  </r>
  <r>
    <x v="3"/>
    <n v="1"/>
    <n v="1"/>
    <n v="56"/>
    <n v="100"/>
    <x v="1"/>
    <n v="1"/>
    <n v="0"/>
    <n v="0"/>
    <n v="1"/>
    <n v="0"/>
    <n v="0"/>
    <n v="0"/>
    <x v="1"/>
    <x v="8"/>
    <d v="2017-05-23T00:00:00"/>
    <x v="0"/>
    <x v="0"/>
    <n v="0"/>
    <d v="1899-12-30T07:21:00"/>
    <s v="chain"/>
    <x v="2"/>
    <s v="chain"/>
    <s v="tuesday"/>
  </r>
  <r>
    <x v="3"/>
    <n v="1"/>
    <n v="1"/>
    <n v="50"/>
    <n v="50"/>
    <x v="1"/>
    <n v="0"/>
    <n v="1"/>
    <n v="0"/>
    <n v="1"/>
    <n v="0"/>
    <n v="0"/>
    <n v="0"/>
    <x v="1"/>
    <x v="8"/>
    <d v="2017-05-23T00:00:00"/>
    <x v="0"/>
    <x v="0"/>
    <n v="0"/>
    <d v="1899-12-30T07:23:00"/>
    <s v="chain"/>
    <x v="2"/>
    <s v="chain"/>
    <s v="tuesday"/>
  </r>
  <r>
    <x v="3"/>
    <n v="2"/>
    <n v="1"/>
    <n v="75"/>
    <n v="500"/>
    <x v="1"/>
    <n v="0"/>
    <n v="0"/>
    <n v="1"/>
    <n v="1"/>
    <n v="0"/>
    <n v="0"/>
    <n v="0"/>
    <x v="1"/>
    <x v="8"/>
    <d v="2017-05-23T00:00:00"/>
    <x v="0"/>
    <x v="0"/>
    <n v="0"/>
    <d v="1899-12-30T08:38:00"/>
    <s v="chain"/>
    <x v="2"/>
    <s v="chain"/>
    <s v="tuesday"/>
  </r>
  <r>
    <x v="3"/>
    <n v="1"/>
    <n v="1"/>
    <n v="60"/>
    <n v="100"/>
    <x v="1"/>
    <n v="0"/>
    <n v="1"/>
    <n v="0"/>
    <n v="1"/>
    <n v="0"/>
    <n v="0"/>
    <n v="0"/>
    <x v="1"/>
    <x v="8"/>
    <d v="2017-05-23T00:00:00"/>
    <x v="0"/>
    <x v="0"/>
    <n v="0"/>
    <d v="1899-12-30T07:07:00"/>
    <s v="chain"/>
    <x v="2"/>
    <s v="chain"/>
    <s v="tuesday"/>
  </r>
  <r>
    <x v="3"/>
    <n v="1"/>
    <n v="1"/>
    <n v="40"/>
    <n v="50"/>
    <x v="1"/>
    <n v="0"/>
    <n v="0"/>
    <n v="1"/>
    <n v="1"/>
    <n v="0"/>
    <n v="0"/>
    <n v="0"/>
    <x v="1"/>
    <x v="8"/>
    <d v="2017-05-23T00:00:00"/>
    <x v="0"/>
    <x v="0"/>
    <n v="0"/>
    <d v="1899-12-30T07:17:00"/>
    <s v="chain"/>
    <x v="2"/>
    <s v="chain"/>
    <s v="tuesday"/>
  </r>
  <r>
    <x v="3"/>
    <n v="1"/>
    <n v="1"/>
    <n v="50"/>
    <n v="100"/>
    <x v="1"/>
    <n v="1"/>
    <n v="0"/>
    <n v="0"/>
    <n v="1"/>
    <n v="0"/>
    <n v="0"/>
    <n v="0"/>
    <x v="1"/>
    <x v="8"/>
    <d v="2017-05-23T00:00:00"/>
    <x v="0"/>
    <x v="0"/>
    <n v="0"/>
    <d v="1899-12-30T07:00:00"/>
    <s v="chain"/>
    <x v="2"/>
    <s v="chain"/>
    <s v="tuesday"/>
  </r>
  <r>
    <x v="3"/>
    <n v="1"/>
    <n v="1"/>
    <n v="80"/>
    <n v="100"/>
    <x v="1"/>
    <n v="0"/>
    <n v="0"/>
    <n v="1"/>
    <n v="1"/>
    <n v="0"/>
    <n v="0"/>
    <n v="0"/>
    <x v="1"/>
    <x v="8"/>
    <d v="2017-05-23T00:00:00"/>
    <x v="0"/>
    <x v="0"/>
    <n v="0"/>
    <d v="1899-12-30T06:46:00"/>
    <s v="chain"/>
    <x v="2"/>
    <s v="chain"/>
    <s v="tuesday"/>
  </r>
  <r>
    <x v="3"/>
    <n v="1"/>
    <n v="1"/>
    <n v="123"/>
    <n v="200"/>
    <x v="1"/>
    <n v="1"/>
    <n v="0"/>
    <n v="0"/>
    <n v="1"/>
    <n v="0"/>
    <n v="0"/>
    <n v="0"/>
    <x v="1"/>
    <x v="8"/>
    <d v="2017-05-23T00:00:00"/>
    <x v="0"/>
    <x v="0"/>
    <n v="0"/>
    <d v="1899-12-30T07:04:00"/>
    <s v="chain"/>
    <x v="2"/>
    <s v="chain"/>
    <s v="tuesday"/>
  </r>
  <r>
    <x v="3"/>
    <n v="1"/>
    <n v="1"/>
    <n v="80"/>
    <n v="100"/>
    <x v="1"/>
    <n v="0"/>
    <n v="1"/>
    <n v="0"/>
    <n v="1"/>
    <n v="0"/>
    <n v="0"/>
    <n v="0"/>
    <x v="1"/>
    <x v="8"/>
    <d v="2017-05-23T00:00:00"/>
    <x v="0"/>
    <x v="0"/>
    <n v="0"/>
    <d v="1899-12-30T07:30:00"/>
    <s v="chain"/>
    <x v="2"/>
    <s v="chain"/>
    <s v="tuesday"/>
  </r>
  <r>
    <x v="3"/>
    <n v="1"/>
    <n v="1"/>
    <n v="126"/>
    <n v="126"/>
    <x v="1"/>
    <n v="1"/>
    <n v="0"/>
    <n v="0"/>
    <n v="1"/>
    <n v="0"/>
    <n v="0"/>
    <n v="0"/>
    <x v="1"/>
    <x v="8"/>
    <d v="2017-05-23T00:00:00"/>
    <x v="0"/>
    <x v="0"/>
    <n v="0"/>
    <d v="1899-12-30T06:05:00"/>
    <s v="chain"/>
    <x v="2"/>
    <s v="chain"/>
    <s v="tuesday"/>
  </r>
  <r>
    <x v="3"/>
    <n v="1"/>
    <n v="1"/>
    <n v="100"/>
    <n v="100"/>
    <x v="1"/>
    <n v="0"/>
    <n v="0"/>
    <n v="1"/>
    <n v="1"/>
    <n v="0"/>
    <n v="0"/>
    <n v="0"/>
    <x v="1"/>
    <x v="8"/>
    <d v="2017-05-23T00:00:00"/>
    <x v="0"/>
    <x v="0"/>
    <n v="0"/>
    <d v="1899-12-30T06:38:00"/>
    <s v="chain"/>
    <x v="2"/>
    <s v="chain"/>
    <s v="tuesday"/>
  </r>
  <r>
    <x v="3"/>
    <n v="1"/>
    <n v="1"/>
    <n v="50"/>
    <n v="50"/>
    <x v="1"/>
    <n v="0"/>
    <n v="0"/>
    <n v="1"/>
    <n v="1"/>
    <n v="0"/>
    <n v="0"/>
    <n v="0"/>
    <x v="1"/>
    <x v="8"/>
    <d v="2017-05-23T00:00:00"/>
    <x v="0"/>
    <x v="0"/>
    <n v="0"/>
    <d v="1899-12-30T06:51:00"/>
    <s v="chain"/>
    <x v="2"/>
    <s v="chain"/>
    <s v="tuesday"/>
  </r>
  <r>
    <x v="3"/>
    <n v="2"/>
    <n v="1"/>
    <n v="125"/>
    <n v="200"/>
    <x v="1"/>
    <n v="1"/>
    <n v="0"/>
    <n v="1"/>
    <n v="1"/>
    <n v="0"/>
    <n v="0"/>
    <n v="0"/>
    <x v="1"/>
    <x v="8"/>
    <d v="2017-05-23T00:00:00"/>
    <x v="2"/>
    <x v="0"/>
    <n v="0"/>
    <d v="1899-12-30T05:36:00"/>
    <s v="chain"/>
    <x v="2"/>
    <s v="chain"/>
    <s v="tuesday"/>
  </r>
  <r>
    <x v="3"/>
    <n v="4"/>
    <n v="1"/>
    <n v="320"/>
    <n v="400"/>
    <x v="1"/>
    <n v="1"/>
    <n v="1"/>
    <n v="1"/>
    <n v="1"/>
    <n v="0"/>
    <n v="0"/>
    <n v="0"/>
    <x v="1"/>
    <x v="8"/>
    <d v="2017-05-23T00:00:00"/>
    <x v="2"/>
    <x v="0"/>
    <n v="0"/>
    <d v="1899-12-30T05:32:00"/>
    <s v="chain"/>
    <x v="2"/>
    <s v="chain"/>
    <s v="tuesday"/>
  </r>
  <r>
    <x v="3"/>
    <n v="4"/>
    <n v="1"/>
    <n v="272"/>
    <n v="300"/>
    <x v="1"/>
    <n v="1"/>
    <n v="1"/>
    <n v="0"/>
    <n v="1"/>
    <n v="0"/>
    <n v="0"/>
    <n v="0"/>
    <x v="1"/>
    <x v="8"/>
    <d v="2017-05-23T00:00:00"/>
    <x v="2"/>
    <x v="0"/>
    <n v="0"/>
    <d v="1899-12-30T04:52:00"/>
    <s v="chain"/>
    <x v="2"/>
    <s v="chain"/>
    <s v="tuesday"/>
  </r>
  <r>
    <x v="3"/>
    <n v="2"/>
    <n v="1"/>
    <n v="180"/>
    <n v="500"/>
    <x v="1"/>
    <n v="1"/>
    <n v="1"/>
    <n v="0"/>
    <n v="1"/>
    <n v="0"/>
    <n v="0"/>
    <n v="0"/>
    <x v="1"/>
    <x v="8"/>
    <d v="2017-05-23T00:00:00"/>
    <x v="2"/>
    <x v="0"/>
    <n v="0"/>
    <d v="1899-12-30T05:51:00"/>
    <s v="chain"/>
    <x v="2"/>
    <s v="chain"/>
    <s v="tuesday"/>
  </r>
  <r>
    <x v="3"/>
    <n v="1"/>
    <n v="1"/>
    <n v="55"/>
    <n v="100"/>
    <x v="1"/>
    <n v="1"/>
    <n v="0"/>
    <n v="0"/>
    <n v="1"/>
    <n v="0"/>
    <n v="0"/>
    <n v="0"/>
    <x v="1"/>
    <x v="8"/>
    <d v="2017-05-23T00:00:00"/>
    <x v="0"/>
    <x v="0"/>
    <n v="0"/>
    <d v="1899-12-30T06:38:00"/>
    <s v="chain"/>
    <x v="2"/>
    <s v="chain"/>
    <s v="tuesday"/>
  </r>
  <r>
    <x v="3"/>
    <n v="2"/>
    <n v="1"/>
    <n v="100"/>
    <n v="200"/>
    <x v="1"/>
    <n v="0"/>
    <n v="1"/>
    <n v="0"/>
    <n v="1"/>
    <n v="0"/>
    <n v="0"/>
    <n v="0"/>
    <x v="1"/>
    <x v="8"/>
    <d v="2017-05-23T00:00:00"/>
    <x v="2"/>
    <x v="0"/>
    <n v="0"/>
    <d v="1899-12-30T05:55:00"/>
    <s v="chain"/>
    <x v="2"/>
    <s v="chain"/>
    <s v="tuesday"/>
  </r>
  <r>
    <x v="3"/>
    <n v="2"/>
    <n v="1"/>
    <n v="80"/>
    <n v="100"/>
    <x v="1"/>
    <n v="1"/>
    <n v="0"/>
    <n v="0"/>
    <n v="1"/>
    <n v="0"/>
    <n v="0"/>
    <n v="0"/>
    <x v="1"/>
    <x v="8"/>
    <d v="2017-05-23T00:00:00"/>
    <x v="0"/>
    <x v="0"/>
    <n v="0"/>
    <d v="1899-12-30T06:16:00"/>
    <s v="chain"/>
    <x v="2"/>
    <s v="chain"/>
    <s v="tuesday"/>
  </r>
  <r>
    <x v="3"/>
    <n v="1"/>
    <n v="1"/>
    <n v="100"/>
    <n v="100"/>
    <x v="1"/>
    <n v="0"/>
    <n v="0"/>
    <n v="1"/>
    <n v="1"/>
    <n v="0"/>
    <n v="0"/>
    <n v="0"/>
    <x v="1"/>
    <x v="8"/>
    <d v="2017-05-23T00:00:00"/>
    <x v="0"/>
    <x v="0"/>
    <n v="0"/>
    <d v="1899-12-30T06:05:00"/>
    <s v="chain"/>
    <x v="2"/>
    <s v="chain"/>
    <s v="tuesday"/>
  </r>
  <r>
    <x v="3"/>
    <n v="3"/>
    <n v="2"/>
    <n v="158"/>
    <n v="200"/>
    <x v="1"/>
    <n v="1"/>
    <n v="1"/>
    <n v="0"/>
    <n v="1"/>
    <n v="0"/>
    <n v="0"/>
    <n v="0"/>
    <x v="1"/>
    <x v="8"/>
    <d v="2017-05-23T00:00:00"/>
    <x v="0"/>
    <x v="0"/>
    <n v="0"/>
    <d v="1899-12-30T06:53:00"/>
    <s v="chain"/>
    <x v="2"/>
    <s v="chain"/>
    <s v="tuesday"/>
  </r>
  <r>
    <x v="3"/>
    <n v="1"/>
    <n v="1"/>
    <n v="160"/>
    <n v="160"/>
    <x v="1"/>
    <n v="0"/>
    <n v="0"/>
    <n v="1"/>
    <n v="1"/>
    <n v="0"/>
    <n v="0"/>
    <n v="0"/>
    <x v="1"/>
    <x v="8"/>
    <d v="2017-05-23T00:00:00"/>
    <x v="2"/>
    <x v="0"/>
    <n v="0"/>
    <d v="1899-12-30T05:44:00"/>
    <s v="chain"/>
    <x v="2"/>
    <s v="chain"/>
    <s v="tuesday"/>
  </r>
  <r>
    <x v="3"/>
    <n v="2"/>
    <n v="1"/>
    <n v="80"/>
    <n v="100"/>
    <x v="1"/>
    <n v="0"/>
    <n v="0"/>
    <n v="1"/>
    <n v="1"/>
    <n v="0"/>
    <n v="0"/>
    <n v="0"/>
    <x v="1"/>
    <x v="8"/>
    <d v="2017-05-23T00:00:00"/>
    <x v="2"/>
    <x v="0"/>
    <n v="0"/>
    <d v="1899-12-30T05:44:00"/>
    <s v="chain"/>
    <x v="2"/>
    <s v="chain"/>
    <s v="tuesday"/>
  </r>
  <r>
    <x v="3"/>
    <n v="3"/>
    <n v="1"/>
    <n v="115"/>
    <n v="1000"/>
    <x v="1"/>
    <n v="0"/>
    <n v="1"/>
    <n v="1"/>
    <n v="1"/>
    <n v="0"/>
    <n v="0"/>
    <n v="0"/>
    <x v="1"/>
    <x v="8"/>
    <d v="2017-05-23T00:00:00"/>
    <x v="1"/>
    <x v="0"/>
    <n v="0"/>
    <d v="1899-12-30T13:30:00"/>
    <s v="chain"/>
    <x v="2"/>
    <s v="chain"/>
    <s v="tuesday"/>
  </r>
  <r>
    <x v="3"/>
    <n v="2"/>
    <n v="1"/>
    <n v="90"/>
    <n v="100"/>
    <x v="1"/>
    <n v="1"/>
    <n v="0"/>
    <n v="0"/>
    <n v="1"/>
    <n v="0"/>
    <n v="0"/>
    <n v="0"/>
    <x v="1"/>
    <x v="8"/>
    <d v="2017-05-23T00:00:00"/>
    <x v="0"/>
    <x v="0"/>
    <n v="0"/>
    <d v="1899-12-30T06:07:00"/>
    <s v="chain"/>
    <x v="2"/>
    <s v="chain"/>
    <s v="tuesday"/>
  </r>
  <r>
    <x v="3"/>
    <n v="1"/>
    <n v="1"/>
    <n v="60"/>
    <n v="100"/>
    <x v="1"/>
    <n v="0"/>
    <n v="1"/>
    <n v="0"/>
    <n v="1"/>
    <n v="0"/>
    <n v="0"/>
    <n v="0"/>
    <x v="1"/>
    <x v="8"/>
    <d v="2017-05-23T00:00:00"/>
    <x v="0"/>
    <x v="0"/>
    <n v="0"/>
    <d v="1899-12-30T06:17:00"/>
    <s v="chain"/>
    <x v="2"/>
    <s v="chain"/>
    <s v="tuesday"/>
  </r>
  <r>
    <x v="3"/>
    <n v="1"/>
    <n v="1"/>
    <n v="60"/>
    <n v="500"/>
    <x v="1"/>
    <n v="0"/>
    <n v="1"/>
    <n v="0"/>
    <n v="1"/>
    <n v="0"/>
    <n v="0"/>
    <n v="0"/>
    <x v="1"/>
    <x v="8"/>
    <d v="2017-05-23T00:00:00"/>
    <x v="0"/>
    <x v="0"/>
    <n v="0"/>
    <d v="1899-12-30T06:27:00"/>
    <s v="chain"/>
    <x v="2"/>
    <s v="chain"/>
    <s v="tuesday"/>
  </r>
  <r>
    <x v="3"/>
    <n v="5"/>
    <n v="1"/>
    <n v="231"/>
    <n v="250"/>
    <x v="1"/>
    <n v="1"/>
    <n v="1"/>
    <n v="1"/>
    <n v="1"/>
    <n v="0"/>
    <n v="0"/>
    <n v="0"/>
    <x v="1"/>
    <x v="8"/>
    <d v="2017-05-23T00:00:00"/>
    <x v="0"/>
    <x v="0"/>
    <n v="0"/>
    <d v="1899-12-30T06:21:00"/>
    <s v="chain"/>
    <x v="2"/>
    <s v="chain"/>
    <s v="tuesday"/>
  </r>
  <r>
    <x v="3"/>
    <n v="3"/>
    <n v="1"/>
    <n v="306"/>
    <n v="500"/>
    <x v="1"/>
    <n v="1"/>
    <n v="1"/>
    <n v="1"/>
    <n v="1"/>
    <n v="0"/>
    <n v="0"/>
    <n v="0"/>
    <x v="1"/>
    <x v="8"/>
    <d v="2017-05-23T00:00:00"/>
    <x v="0"/>
    <x v="0"/>
    <n v="0"/>
    <d v="1899-12-30T06:19:00"/>
    <s v="chain"/>
    <x v="2"/>
    <s v="chain"/>
    <s v="tuesday"/>
  </r>
  <r>
    <x v="3"/>
    <n v="3"/>
    <n v="1"/>
    <n v="200"/>
    <n v="200"/>
    <x v="1"/>
    <n v="1"/>
    <n v="1"/>
    <n v="1"/>
    <n v="1"/>
    <n v="0"/>
    <n v="0"/>
    <n v="0"/>
    <x v="1"/>
    <x v="8"/>
    <d v="2017-05-23T00:00:00"/>
    <x v="0"/>
    <x v="0"/>
    <n v="0"/>
    <d v="1899-12-30T06:53:00"/>
    <s v="chain"/>
    <x v="2"/>
    <s v="chain"/>
    <s v="tuesday"/>
  </r>
  <r>
    <x v="3"/>
    <n v="1"/>
    <n v="1"/>
    <n v="30"/>
    <n v="100"/>
    <x v="1"/>
    <n v="0"/>
    <n v="1"/>
    <n v="0"/>
    <n v="1"/>
    <n v="0"/>
    <n v="0"/>
    <n v="0"/>
    <x v="1"/>
    <x v="8"/>
    <d v="2017-05-23T00:00:00"/>
    <x v="0"/>
    <x v="0"/>
    <n v="0"/>
    <d v="1899-12-30T06:54:00"/>
    <s v="chain"/>
    <x v="2"/>
    <s v="chain"/>
    <s v="tuesday"/>
  </r>
  <r>
    <x v="3"/>
    <n v="1"/>
    <n v="1"/>
    <n v="60"/>
    <n v="100"/>
    <x v="1"/>
    <n v="0"/>
    <n v="1"/>
    <n v="0"/>
    <n v="1"/>
    <n v="0"/>
    <n v="0"/>
    <n v="0"/>
    <x v="1"/>
    <x v="8"/>
    <d v="2017-05-23T00:00:00"/>
    <x v="0"/>
    <x v="0"/>
    <n v="0"/>
    <d v="1899-12-30T06:58:00"/>
    <s v="chain"/>
    <x v="2"/>
    <s v="chain"/>
    <s v="tuesday"/>
  </r>
  <r>
    <x v="3"/>
    <n v="1"/>
    <n v="1"/>
    <n v="60"/>
    <n v="60"/>
    <x v="1"/>
    <n v="0"/>
    <n v="1"/>
    <n v="0"/>
    <n v="1"/>
    <n v="0"/>
    <n v="0"/>
    <n v="0"/>
    <x v="1"/>
    <x v="8"/>
    <d v="2017-05-23T00:00:00"/>
    <x v="0"/>
    <x v="0"/>
    <n v="0"/>
    <d v="1899-12-30T06:33:00"/>
    <s v="chain"/>
    <x v="2"/>
    <s v="chain"/>
    <s v="tuesday"/>
  </r>
  <r>
    <x v="3"/>
    <n v="1"/>
    <n v="1"/>
    <n v="230"/>
    <n v="100"/>
    <x v="1"/>
    <n v="0"/>
    <n v="0"/>
    <n v="0"/>
    <n v="0"/>
    <n v="1"/>
    <n v="0"/>
    <n v="0"/>
    <x v="1"/>
    <x v="8"/>
    <d v="2017-05-23T00:00:00"/>
    <x v="0"/>
    <x v="0"/>
    <n v="0"/>
    <d v="1899-12-30T06:19:00"/>
    <s v="chain"/>
    <x v="2"/>
    <s v="chain"/>
    <s v="tuesday"/>
  </r>
  <r>
    <x v="3"/>
    <n v="1"/>
    <n v="1"/>
    <n v="60"/>
    <n v="100"/>
    <x v="1"/>
    <n v="1"/>
    <n v="0"/>
    <n v="0"/>
    <n v="1"/>
    <n v="0"/>
    <n v="0"/>
    <n v="0"/>
    <x v="1"/>
    <x v="8"/>
    <d v="2017-05-23T00:00:00"/>
    <x v="0"/>
    <x v="0"/>
    <n v="0"/>
    <d v="1899-12-30T07:01:00"/>
    <s v="small"/>
    <x v="2"/>
    <s v="chain"/>
    <s v="tuesday"/>
  </r>
  <r>
    <x v="3"/>
    <n v="1"/>
    <n v="1"/>
    <n v="60"/>
    <n v="100"/>
    <x v="1"/>
    <n v="0"/>
    <n v="1"/>
    <n v="0"/>
    <n v="1"/>
    <n v="0"/>
    <n v="0"/>
    <n v="0"/>
    <x v="1"/>
    <x v="8"/>
    <d v="2017-05-23T00:00:00"/>
    <x v="0"/>
    <x v="0"/>
    <n v="0"/>
    <d v="1899-12-30T07:10:00"/>
    <s v="chain"/>
    <x v="2"/>
    <s v="chain"/>
    <s v="tuesday"/>
  </r>
  <r>
    <x v="3"/>
    <n v="1"/>
    <n v="1"/>
    <n v="80"/>
    <n v="500"/>
    <x v="1"/>
    <n v="0"/>
    <n v="0"/>
    <n v="1"/>
    <n v="1"/>
    <n v="0"/>
    <n v="0"/>
    <n v="0"/>
    <x v="1"/>
    <x v="8"/>
    <d v="2017-05-23T00:00:00"/>
    <x v="0"/>
    <x v="0"/>
    <n v="0"/>
    <d v="1899-12-30T06:42:00"/>
    <s v="chain"/>
    <x v="2"/>
    <s v="chain"/>
    <s v="tuesday"/>
  </r>
  <r>
    <x v="3"/>
    <n v="2"/>
    <n v="1"/>
    <n v="110"/>
    <n v="110"/>
    <x v="1"/>
    <n v="0"/>
    <n v="1"/>
    <n v="1"/>
    <n v="1"/>
    <n v="0"/>
    <n v="0"/>
    <n v="0"/>
    <x v="1"/>
    <x v="8"/>
    <d v="2017-05-23T00:00:00"/>
    <x v="0"/>
    <x v="0"/>
    <n v="0"/>
    <d v="1899-12-30T06:40:00"/>
    <s v="small"/>
    <x v="2"/>
    <s v="chain"/>
    <s v="tuesday"/>
  </r>
  <r>
    <x v="3"/>
    <n v="1"/>
    <n v="1"/>
    <n v="40"/>
    <n v="40"/>
    <x v="1"/>
    <n v="1"/>
    <n v="0"/>
    <n v="0"/>
    <n v="1"/>
    <n v="0"/>
    <n v="0"/>
    <n v="0"/>
    <x v="1"/>
    <x v="8"/>
    <d v="2017-05-23T00:00:00"/>
    <x v="0"/>
    <x v="0"/>
    <n v="0"/>
    <d v="1899-12-30T07:57:00"/>
    <s v="chain"/>
    <x v="2"/>
    <s v="chain"/>
    <s v="tuesday"/>
  </r>
  <r>
    <x v="3"/>
    <n v="2"/>
    <n v="1"/>
    <n v="159"/>
    <n v="200"/>
    <x v="1"/>
    <n v="1"/>
    <n v="0"/>
    <n v="0"/>
    <n v="1"/>
    <n v="0"/>
    <n v="0"/>
    <n v="0"/>
    <x v="1"/>
    <x v="8"/>
    <d v="2017-05-23T00:00:00"/>
    <x v="0"/>
    <x v="0"/>
    <n v="0"/>
    <d v="1899-12-30T07:17:00"/>
    <s v="chain"/>
    <x v="2"/>
    <s v="chain"/>
    <s v="tuesday"/>
  </r>
  <r>
    <x v="3"/>
    <n v="1"/>
    <n v="1"/>
    <n v="70"/>
    <n v="500"/>
    <x v="1"/>
    <n v="0"/>
    <n v="1"/>
    <n v="0"/>
    <n v="1"/>
    <n v="0"/>
    <n v="0"/>
    <n v="0"/>
    <x v="1"/>
    <x v="8"/>
    <d v="2017-05-23T00:00:00"/>
    <x v="0"/>
    <x v="0"/>
    <n v="0"/>
    <d v="1899-12-30T07:03:00"/>
    <s v="chain"/>
    <x v="2"/>
    <s v="chain"/>
    <s v="tuesday"/>
  </r>
  <r>
    <x v="3"/>
    <n v="5"/>
    <n v="3"/>
    <n v="170"/>
    <n v="200"/>
    <x v="1"/>
    <n v="0"/>
    <n v="1"/>
    <n v="0"/>
    <n v="1"/>
    <n v="0"/>
    <n v="0"/>
    <n v="0"/>
    <x v="1"/>
    <x v="8"/>
    <d v="2017-05-23T00:00:00"/>
    <x v="0"/>
    <x v="0"/>
    <n v="0"/>
    <d v="1899-12-30T08:22:00"/>
    <s v="chain"/>
    <x v="2"/>
    <s v="chain"/>
    <s v="tuesday"/>
  </r>
  <r>
    <x v="3"/>
    <n v="3"/>
    <n v="1"/>
    <n v="110"/>
    <n v="200"/>
    <x v="1"/>
    <n v="1"/>
    <n v="1"/>
    <n v="0"/>
    <n v="1"/>
    <n v="0"/>
    <n v="0"/>
    <n v="0"/>
    <x v="1"/>
    <x v="8"/>
    <d v="2017-05-23T00:00:00"/>
    <x v="2"/>
    <x v="0"/>
    <n v="0"/>
    <d v="1899-12-30T05:22:00"/>
    <s v="chain"/>
    <x v="2"/>
    <s v="chain"/>
    <s v="tuesday"/>
  </r>
  <r>
    <x v="3"/>
    <n v="1"/>
    <n v="1"/>
    <n v="60"/>
    <n v="60"/>
    <x v="1"/>
    <n v="0"/>
    <n v="1"/>
    <n v="0"/>
    <n v="1"/>
    <n v="0"/>
    <n v="0"/>
    <n v="0"/>
    <x v="1"/>
    <x v="8"/>
    <d v="2017-05-23T00:00:00"/>
    <x v="1"/>
    <x v="0"/>
    <n v="0"/>
    <d v="1899-12-30T14:51:00"/>
    <s v="chain"/>
    <x v="2"/>
    <s v="chain"/>
    <s v="tuesday"/>
  </r>
  <r>
    <x v="3"/>
    <n v="2"/>
    <n v="1"/>
    <n v="135"/>
    <n v="150"/>
    <x v="1"/>
    <n v="0"/>
    <n v="1"/>
    <n v="1"/>
    <n v="1"/>
    <n v="0"/>
    <n v="0"/>
    <n v="0"/>
    <x v="1"/>
    <x v="8"/>
    <d v="2017-05-23T00:00:00"/>
    <x v="0"/>
    <x v="0"/>
    <n v="0"/>
    <d v="1899-12-30T06:31:00"/>
    <s v="chain"/>
    <x v="2"/>
    <s v="chain"/>
    <s v="tuesday"/>
  </r>
  <r>
    <x v="3"/>
    <n v="1"/>
    <n v="1"/>
    <n v="30"/>
    <n v="100"/>
    <x v="1"/>
    <n v="1"/>
    <n v="0"/>
    <n v="0"/>
    <n v="1"/>
    <n v="0"/>
    <n v="0"/>
    <n v="0"/>
    <x v="1"/>
    <x v="8"/>
    <d v="2017-05-23T00:00:00"/>
    <x v="0"/>
    <x v="0"/>
    <n v="0"/>
    <d v="1899-12-30T06:56:00"/>
    <s v="chain"/>
    <x v="2"/>
    <s v="chain"/>
    <s v="tuesday"/>
  </r>
  <r>
    <x v="3"/>
    <n v="1"/>
    <n v="1"/>
    <n v="90"/>
    <n v="100"/>
    <x v="1"/>
    <n v="0"/>
    <n v="1"/>
    <n v="0"/>
    <n v="1"/>
    <n v="0"/>
    <n v="0"/>
    <n v="0"/>
    <x v="1"/>
    <x v="8"/>
    <d v="2017-05-23T00:00:00"/>
    <x v="2"/>
    <x v="0"/>
    <n v="0"/>
    <d v="1899-12-30T05:45:00"/>
    <s v="chain"/>
    <x v="2"/>
    <s v="chain"/>
    <s v="tuesday"/>
  </r>
  <r>
    <x v="3"/>
    <n v="1"/>
    <n v="1"/>
    <n v="160"/>
    <n v="200"/>
    <x v="1"/>
    <n v="0"/>
    <n v="0"/>
    <n v="0"/>
    <n v="1"/>
    <n v="0"/>
    <n v="0"/>
    <n v="0"/>
    <x v="1"/>
    <x v="8"/>
    <d v="2017-05-23T00:00:00"/>
    <x v="2"/>
    <x v="0"/>
    <n v="0"/>
    <d v="1899-12-30T05:21:00"/>
    <s v="chain"/>
    <x v="2"/>
    <s v="chain"/>
    <s v="tuesday"/>
  </r>
  <r>
    <x v="3"/>
    <n v="1"/>
    <n v="1"/>
    <n v="60"/>
    <n v="110"/>
    <x v="1"/>
    <n v="0"/>
    <n v="1"/>
    <n v="0"/>
    <n v="1"/>
    <n v="0"/>
    <n v="0"/>
    <n v="0"/>
    <x v="1"/>
    <x v="8"/>
    <d v="2017-05-23T00:00:00"/>
    <x v="0"/>
    <x v="0"/>
    <n v="0"/>
    <d v="1899-12-30T06:59:00"/>
    <s v="chain"/>
    <x v="2"/>
    <s v="chain"/>
    <s v="tuesday"/>
  </r>
  <r>
    <x v="3"/>
    <n v="1"/>
    <n v="1"/>
    <n v="30"/>
    <n v="100"/>
    <x v="1"/>
    <n v="0"/>
    <n v="0"/>
    <n v="1"/>
    <n v="1"/>
    <n v="0"/>
    <n v="0"/>
    <n v="0"/>
    <x v="1"/>
    <x v="8"/>
    <d v="2017-05-23T00:00:00"/>
    <x v="0"/>
    <x v="0"/>
    <n v="0"/>
    <d v="1899-12-30T10:44:00"/>
    <s v="chain"/>
    <x v="2"/>
    <s v="chain"/>
    <s v="tuesday"/>
  </r>
  <r>
    <x v="3"/>
    <n v="1"/>
    <n v="1"/>
    <n v="139"/>
    <n v="200"/>
    <x v="1"/>
    <n v="1"/>
    <n v="0"/>
    <n v="0"/>
    <n v="1"/>
    <n v="0"/>
    <n v="0"/>
    <n v="0"/>
    <x v="1"/>
    <x v="8"/>
    <d v="2017-05-23T00:00:00"/>
    <x v="1"/>
    <x v="0"/>
    <n v="0"/>
    <d v="1899-12-30T14:21:00"/>
    <s v="chain"/>
    <x v="2"/>
    <s v="chain"/>
    <s v="tuesday"/>
  </r>
  <r>
    <x v="3"/>
    <n v="1"/>
    <n v="1"/>
    <n v="50"/>
    <n v="100"/>
    <x v="1"/>
    <n v="0"/>
    <n v="1"/>
    <n v="0"/>
    <n v="1"/>
    <n v="0"/>
    <n v="0"/>
    <n v="0"/>
    <x v="1"/>
    <x v="8"/>
    <d v="2017-05-23T00:00:00"/>
    <x v="1"/>
    <x v="0"/>
    <n v="0"/>
    <d v="1899-12-30T15:25:00"/>
    <s v="chain"/>
    <x v="2"/>
    <s v="chain"/>
    <s v="tuesday"/>
  </r>
  <r>
    <x v="3"/>
    <n v="1"/>
    <n v="1"/>
    <n v="25"/>
    <n v="30"/>
    <x v="1"/>
    <n v="0"/>
    <n v="0"/>
    <n v="1"/>
    <n v="1"/>
    <n v="0"/>
    <n v="0"/>
    <n v="0"/>
    <x v="1"/>
    <x v="8"/>
    <d v="2017-05-23T00:00:00"/>
    <x v="1"/>
    <x v="0"/>
    <n v="0"/>
    <d v="1899-12-30T15:17:00"/>
    <s v="chain"/>
    <x v="2"/>
    <s v="chain"/>
    <s v="tuesday"/>
  </r>
  <r>
    <x v="3"/>
    <n v="1"/>
    <n v="1"/>
    <n v="43"/>
    <n v="100"/>
    <x v="1"/>
    <n v="1"/>
    <n v="0"/>
    <n v="0"/>
    <n v="1"/>
    <n v="0"/>
    <n v="0"/>
    <n v="0"/>
    <x v="1"/>
    <x v="8"/>
    <d v="2017-05-23T00:00:00"/>
    <x v="0"/>
    <x v="0"/>
    <n v="0"/>
    <d v="1899-12-30T09:20:00"/>
    <s v="chain"/>
    <x v="2"/>
    <s v="chain"/>
    <s v="tuesday"/>
  </r>
  <r>
    <x v="3"/>
    <n v="1"/>
    <n v="1"/>
    <n v="60"/>
    <n v="200"/>
    <x v="1"/>
    <n v="0"/>
    <n v="0"/>
    <n v="1"/>
    <n v="1"/>
    <n v="0"/>
    <n v="0"/>
    <n v="0"/>
    <x v="1"/>
    <x v="8"/>
    <d v="2017-05-23T00:00:00"/>
    <x v="0"/>
    <x v="0"/>
    <n v="0"/>
    <d v="1899-12-30T11:26:00"/>
    <s v="chain"/>
    <x v="2"/>
    <s v="chain"/>
    <s v="tuesday"/>
  </r>
  <r>
    <x v="3"/>
    <n v="1"/>
    <n v="1"/>
    <n v="100"/>
    <n v="500"/>
    <x v="1"/>
    <n v="1"/>
    <n v="0"/>
    <n v="0"/>
    <n v="0"/>
    <n v="0"/>
    <n v="0"/>
    <n v="0"/>
    <x v="1"/>
    <x v="8"/>
    <d v="2017-05-23T00:00:00"/>
    <x v="1"/>
    <x v="0"/>
    <n v="0"/>
    <d v="1899-12-30T15:10:00"/>
    <s v="chain"/>
    <x v="2"/>
    <s v="chain"/>
    <s v="tuesday"/>
  </r>
  <r>
    <x v="3"/>
    <n v="1"/>
    <n v="1"/>
    <n v="60"/>
    <n v="100"/>
    <x v="1"/>
    <n v="0"/>
    <n v="0"/>
    <n v="1"/>
    <n v="0"/>
    <n v="0"/>
    <n v="0"/>
    <n v="0"/>
    <x v="1"/>
    <x v="8"/>
    <d v="2017-05-23T00:00:00"/>
    <x v="1"/>
    <x v="0"/>
    <n v="0"/>
    <d v="1899-12-30T15:38:00"/>
    <s v="chain"/>
    <x v="2"/>
    <s v="chain"/>
    <s v="tuesday"/>
  </r>
  <r>
    <x v="3"/>
    <n v="1"/>
    <n v="1"/>
    <n v="60"/>
    <n v="70"/>
    <x v="1"/>
    <n v="0"/>
    <n v="0"/>
    <n v="1"/>
    <n v="0"/>
    <n v="0"/>
    <n v="0"/>
    <n v="0"/>
    <x v="1"/>
    <x v="8"/>
    <d v="2017-05-23T00:00:00"/>
    <x v="1"/>
    <x v="0"/>
    <n v="0"/>
    <d v="1899-12-30T13:22:00"/>
    <s v="chain"/>
    <x v="2"/>
    <s v="chain"/>
    <s v="tuesday"/>
  </r>
  <r>
    <x v="3"/>
    <n v="5"/>
    <n v="2"/>
    <n v="240"/>
    <n v="1000"/>
    <x v="1"/>
    <n v="1"/>
    <n v="1"/>
    <n v="0"/>
    <n v="0"/>
    <n v="1"/>
    <n v="0"/>
    <n v="0"/>
    <x v="1"/>
    <x v="8"/>
    <d v="2017-05-23T00:00:00"/>
    <x v="2"/>
    <x v="0"/>
    <n v="0"/>
    <d v="1899-12-30T20:36:00"/>
    <s v="chain"/>
    <x v="2"/>
    <s v="chain"/>
    <s v="tuesday"/>
  </r>
  <r>
    <x v="3"/>
    <n v="1"/>
    <n v="1"/>
    <n v="60"/>
    <n v="200"/>
    <x v="1"/>
    <n v="0"/>
    <n v="0"/>
    <n v="1"/>
    <n v="0"/>
    <n v="0"/>
    <n v="0"/>
    <n v="0"/>
    <x v="1"/>
    <x v="8"/>
    <d v="2017-05-23T00:00:00"/>
    <x v="2"/>
    <x v="0"/>
    <n v="0"/>
    <d v="1899-12-30T18:23:00"/>
    <s v="chain"/>
    <x v="2"/>
    <s v="chain"/>
    <s v="tuesday"/>
  </r>
  <r>
    <x v="3"/>
    <n v="1"/>
    <n v="1"/>
    <n v="275"/>
    <n v="500"/>
    <x v="1"/>
    <n v="0"/>
    <n v="1"/>
    <n v="0"/>
    <n v="0"/>
    <n v="1"/>
    <n v="0"/>
    <n v="0"/>
    <x v="1"/>
    <x v="8"/>
    <d v="2017-05-23T00:00:00"/>
    <x v="1"/>
    <x v="0"/>
    <n v="0"/>
    <d v="1899-12-30T13:37:00"/>
    <s v="chain"/>
    <x v="2"/>
    <s v="chain"/>
    <s v="tuesday"/>
  </r>
  <r>
    <x v="3"/>
    <n v="2"/>
    <n v="1"/>
    <n v="265"/>
    <n v="500"/>
    <x v="1"/>
    <n v="1"/>
    <n v="1"/>
    <n v="0"/>
    <n v="0"/>
    <n v="0"/>
    <n v="0"/>
    <n v="0"/>
    <x v="1"/>
    <x v="8"/>
    <d v="2017-05-23T00:00:00"/>
    <x v="2"/>
    <x v="0"/>
    <n v="0"/>
    <d v="1899-12-30T18:28:00"/>
    <s v="chain"/>
    <x v="2"/>
    <s v="chain"/>
    <s v="tuesday"/>
  </r>
  <r>
    <x v="3"/>
    <n v="3"/>
    <n v="1"/>
    <n v="225"/>
    <n v="400"/>
    <x v="1"/>
    <n v="1"/>
    <n v="1"/>
    <n v="1"/>
    <n v="0"/>
    <n v="0"/>
    <n v="0"/>
    <n v="0"/>
    <x v="1"/>
    <x v="8"/>
    <d v="2017-05-23T00:00:00"/>
    <x v="2"/>
    <x v="0"/>
    <n v="0"/>
    <d v="1899-12-30T18:01:00"/>
    <s v="chain"/>
    <x v="2"/>
    <s v="chain"/>
    <s v="tuesday"/>
  </r>
  <r>
    <x v="3"/>
    <n v="1"/>
    <n v="1"/>
    <n v="110"/>
    <n v="110"/>
    <x v="1"/>
    <n v="0"/>
    <n v="1"/>
    <n v="0"/>
    <n v="0"/>
    <n v="1"/>
    <n v="0"/>
    <n v="0"/>
    <x v="1"/>
    <x v="8"/>
    <d v="2017-05-23T00:00:00"/>
    <x v="2"/>
    <x v="0"/>
    <n v="0"/>
    <d v="1899-12-30T19:22:00"/>
    <s v="chain"/>
    <x v="2"/>
    <s v="chain"/>
    <s v="tuesday"/>
  </r>
  <r>
    <x v="3"/>
    <n v="2"/>
    <n v="2"/>
    <n v="120"/>
    <n v="1000"/>
    <x v="1"/>
    <n v="0"/>
    <n v="1"/>
    <n v="0"/>
    <n v="0"/>
    <n v="0"/>
    <n v="0"/>
    <n v="0"/>
    <x v="1"/>
    <x v="8"/>
    <d v="2017-05-23T00:00:00"/>
    <x v="1"/>
    <x v="0"/>
    <n v="0"/>
    <d v="1899-12-30T12:59:00"/>
    <s v="chain"/>
    <x v="2"/>
    <s v="chain"/>
    <s v="tuesday"/>
  </r>
  <r>
    <x v="3"/>
    <n v="1"/>
    <n v="1"/>
    <n v="60"/>
    <n v="110"/>
    <x v="1"/>
    <n v="0"/>
    <n v="0"/>
    <n v="1"/>
    <n v="0"/>
    <n v="1"/>
    <n v="0"/>
    <n v="0"/>
    <x v="1"/>
    <x v="8"/>
    <d v="2017-05-23T00:00:00"/>
    <x v="1"/>
    <x v="0"/>
    <n v="0"/>
    <d v="1899-12-30T15:00:00"/>
    <s v="chain"/>
    <x v="2"/>
    <s v="chain"/>
    <s v="tuesday"/>
  </r>
  <r>
    <x v="3"/>
    <n v="2"/>
    <n v="1"/>
    <n v="815"/>
    <n v="1000"/>
    <x v="1"/>
    <n v="1"/>
    <n v="0"/>
    <n v="0"/>
    <n v="0"/>
    <n v="1"/>
    <n v="0"/>
    <n v="0"/>
    <x v="1"/>
    <x v="8"/>
    <d v="2017-05-23T00:00:00"/>
    <x v="1"/>
    <x v="0"/>
    <n v="0"/>
    <d v="1899-12-30T13:23:00"/>
    <s v="chain"/>
    <x v="2"/>
    <s v="chain"/>
    <s v="tuesday"/>
  </r>
  <r>
    <x v="3"/>
    <n v="1"/>
    <n v="1"/>
    <n v="60"/>
    <n v="70"/>
    <x v="1"/>
    <n v="0"/>
    <n v="0"/>
    <n v="1"/>
    <n v="0"/>
    <n v="0"/>
    <n v="0"/>
    <n v="0"/>
    <x v="1"/>
    <x v="8"/>
    <d v="2017-05-23T00:00:00"/>
    <x v="2"/>
    <x v="0"/>
    <n v="0"/>
    <d v="1899-12-30T19:27:00"/>
    <s v="chain"/>
    <x v="2"/>
    <s v="chain"/>
    <s v="tuesday"/>
  </r>
  <r>
    <x v="3"/>
    <n v="1"/>
    <n v="1"/>
    <n v="50"/>
    <n v="100"/>
    <x v="1"/>
    <n v="0"/>
    <n v="1"/>
    <n v="0"/>
    <n v="0"/>
    <n v="0"/>
    <n v="0"/>
    <n v="0"/>
    <x v="1"/>
    <x v="8"/>
    <d v="2017-05-23T00:00:00"/>
    <x v="2"/>
    <x v="0"/>
    <n v="0"/>
    <d v="1899-12-30T18:55:00"/>
    <s v="chain"/>
    <x v="2"/>
    <s v="chain"/>
    <s v="tuesday"/>
  </r>
  <r>
    <x v="3"/>
    <n v="1"/>
    <n v="1"/>
    <n v="35"/>
    <n v="50"/>
    <x v="1"/>
    <n v="0"/>
    <n v="0"/>
    <n v="1"/>
    <n v="0"/>
    <n v="0"/>
    <n v="0"/>
    <n v="0"/>
    <x v="1"/>
    <x v="8"/>
    <d v="2017-05-23T00:00:00"/>
    <x v="2"/>
    <x v="0"/>
    <n v="0"/>
    <d v="1899-12-30T19:44:00"/>
    <s v="chain"/>
    <x v="2"/>
    <s v="chain"/>
    <s v="tuesday"/>
  </r>
  <r>
    <x v="3"/>
    <n v="1"/>
    <n v="1"/>
    <n v="60"/>
    <n v="200"/>
    <x v="1"/>
    <n v="0"/>
    <n v="1"/>
    <n v="0"/>
    <n v="0"/>
    <n v="1"/>
    <n v="0"/>
    <n v="0"/>
    <x v="1"/>
    <x v="8"/>
    <d v="2017-05-23T00:00:00"/>
    <x v="2"/>
    <x v="0"/>
    <n v="0"/>
    <d v="1899-12-30T19:34:00"/>
    <s v="chain"/>
    <x v="2"/>
    <s v="chain"/>
    <s v="tuesday"/>
  </r>
  <r>
    <x v="3"/>
    <n v="2"/>
    <n v="1"/>
    <n v="140"/>
    <n v="150"/>
    <x v="1"/>
    <n v="0"/>
    <n v="1"/>
    <n v="1"/>
    <n v="0"/>
    <n v="0"/>
    <n v="0"/>
    <n v="0"/>
    <x v="1"/>
    <x v="8"/>
    <d v="2017-05-23T00:00:00"/>
    <x v="2"/>
    <x v="0"/>
    <n v="0"/>
    <d v="1899-12-30T20:33:00"/>
    <s v="chain"/>
    <x v="2"/>
    <s v="chain"/>
    <s v="tuesday"/>
  </r>
  <r>
    <x v="3"/>
    <n v="1"/>
    <n v="1"/>
    <n v="25"/>
    <n v="50"/>
    <x v="1"/>
    <n v="0"/>
    <n v="0"/>
    <n v="1"/>
    <n v="0"/>
    <n v="0"/>
    <n v="1"/>
    <n v="0"/>
    <x v="1"/>
    <x v="8"/>
    <d v="2017-05-23T00:00:00"/>
    <x v="2"/>
    <x v="0"/>
    <n v="0"/>
    <d v="1899-12-30T18:02:00"/>
    <s v="chain"/>
    <x v="2"/>
    <s v="chain"/>
    <s v="tuesday"/>
  </r>
  <r>
    <x v="3"/>
    <n v="1"/>
    <n v="1"/>
    <n v="50"/>
    <n v="200"/>
    <x v="1"/>
    <n v="0"/>
    <n v="0"/>
    <n v="1"/>
    <n v="0"/>
    <n v="0"/>
    <n v="0"/>
    <n v="0"/>
    <x v="1"/>
    <x v="8"/>
    <d v="2017-05-23T00:00:00"/>
    <x v="2"/>
    <x v="0"/>
    <n v="0"/>
    <d v="1899-12-30T18:19:00"/>
    <s v="chain"/>
    <x v="2"/>
    <s v="chain"/>
    <s v="tuesday"/>
  </r>
  <r>
    <x v="3"/>
    <n v="2"/>
    <n v="1"/>
    <n v="168"/>
    <n v="1000"/>
    <x v="1"/>
    <n v="0"/>
    <n v="0"/>
    <n v="0"/>
    <n v="1"/>
    <n v="0"/>
    <n v="0"/>
    <n v="0"/>
    <x v="1"/>
    <x v="8"/>
    <d v="2017-05-23T00:00:00"/>
    <x v="1"/>
    <x v="0"/>
    <n v="0"/>
    <d v="1899-12-30T15:45:00"/>
    <s v="chain"/>
    <x v="2"/>
    <s v="chain"/>
    <s v="tuesday"/>
  </r>
  <r>
    <x v="3"/>
    <n v="2"/>
    <n v="1"/>
    <n v="120"/>
    <n v="500"/>
    <x v="1"/>
    <n v="0"/>
    <n v="1"/>
    <n v="0"/>
    <n v="0"/>
    <n v="1"/>
    <n v="0"/>
    <n v="0"/>
    <x v="1"/>
    <x v="8"/>
    <d v="2017-05-23T00:00:00"/>
    <x v="1"/>
    <x v="0"/>
    <n v="0"/>
    <d v="1899-12-30T17:47:00"/>
    <s v="chain"/>
    <x v="2"/>
    <s v="chain"/>
    <s v="tuesday"/>
  </r>
  <r>
    <x v="3"/>
    <n v="2"/>
    <n v="2"/>
    <n v="230"/>
    <n v="240"/>
    <x v="1"/>
    <n v="0"/>
    <n v="0"/>
    <n v="1"/>
    <n v="0"/>
    <n v="1"/>
    <n v="0"/>
    <n v="0"/>
    <x v="1"/>
    <x v="8"/>
    <d v="2017-05-23T00:00:00"/>
    <x v="2"/>
    <x v="0"/>
    <n v="0"/>
    <d v="1899-12-30T20:01:00"/>
    <s v="chain"/>
    <x v="2"/>
    <s v="chain"/>
    <s v="tuesday"/>
  </r>
  <r>
    <x v="3"/>
    <n v="1"/>
    <n v="1"/>
    <n v="40"/>
    <n v="100"/>
    <x v="1"/>
    <n v="0"/>
    <n v="0"/>
    <n v="1"/>
    <n v="0"/>
    <n v="0"/>
    <n v="0"/>
    <n v="0"/>
    <x v="1"/>
    <x v="8"/>
    <d v="2017-05-23T00:00:00"/>
    <x v="1"/>
    <x v="0"/>
    <n v="0"/>
    <d v="1899-12-30T17:51:00"/>
    <s v="chain"/>
    <x v="2"/>
    <s v="chain"/>
    <s v="tuesday"/>
  </r>
  <r>
    <x v="3"/>
    <n v="1"/>
    <n v="1"/>
    <n v="115"/>
    <n v="120"/>
    <x v="1"/>
    <n v="0"/>
    <n v="0"/>
    <n v="1"/>
    <n v="0"/>
    <n v="0"/>
    <n v="0"/>
    <n v="0"/>
    <x v="1"/>
    <x v="8"/>
    <d v="2017-05-23T00:00:00"/>
    <x v="2"/>
    <x v="0"/>
    <n v="0"/>
    <d v="1899-12-30T20:57:00"/>
    <s v="chain"/>
    <x v="2"/>
    <s v="chain"/>
    <s v="tuesday"/>
  </r>
  <r>
    <x v="3"/>
    <n v="3"/>
    <n v="1"/>
    <n v="160"/>
    <n v="200"/>
    <x v="1"/>
    <n v="1"/>
    <n v="1"/>
    <n v="1"/>
    <n v="0"/>
    <n v="0"/>
    <n v="0"/>
    <n v="0"/>
    <x v="1"/>
    <x v="8"/>
    <d v="2017-05-23T00:00:00"/>
    <x v="2"/>
    <x v="0"/>
    <n v="0"/>
    <d v="1899-12-30T21:00:00"/>
    <s v="chain"/>
    <x v="2"/>
    <s v="chain"/>
    <s v="tuesday"/>
  </r>
  <r>
    <x v="3"/>
    <n v="1"/>
    <n v="1"/>
    <n v="50"/>
    <n v="100"/>
    <x v="1"/>
    <n v="1"/>
    <n v="0"/>
    <n v="0"/>
    <n v="0"/>
    <n v="0"/>
    <n v="0"/>
    <n v="0"/>
    <x v="1"/>
    <x v="8"/>
    <d v="2017-05-23T00:00:00"/>
    <x v="2"/>
    <x v="0"/>
    <n v="0"/>
    <d v="1899-12-30T20:53:00"/>
    <s v="chain"/>
    <x v="2"/>
    <s v="chain"/>
    <s v="tuesday"/>
  </r>
  <r>
    <x v="3"/>
    <n v="4"/>
    <n v="3"/>
    <n v="254"/>
    <n v="300"/>
    <x v="1"/>
    <n v="1"/>
    <n v="1"/>
    <n v="1"/>
    <n v="1"/>
    <n v="0"/>
    <n v="0"/>
    <n v="0"/>
    <x v="1"/>
    <x v="8"/>
    <d v="2017-05-23T00:00:00"/>
    <x v="2"/>
    <x v="0"/>
    <n v="0"/>
    <d v="1899-12-30T19:47:00"/>
    <s v="chain"/>
    <x v="2"/>
    <s v="chain"/>
    <s v="tuesday"/>
  </r>
  <r>
    <x v="3"/>
    <n v="1"/>
    <n v="1"/>
    <n v="80"/>
    <n v="100"/>
    <x v="1"/>
    <n v="0"/>
    <n v="0"/>
    <n v="1"/>
    <n v="0"/>
    <n v="0"/>
    <n v="0"/>
    <n v="0"/>
    <x v="1"/>
    <x v="8"/>
    <d v="2017-05-23T00:00:00"/>
    <x v="2"/>
    <x v="0"/>
    <n v="0"/>
    <d v="1899-12-30T20:53:00"/>
    <s v="chain"/>
    <x v="2"/>
    <s v="chain"/>
    <s v="tuesday"/>
  </r>
  <r>
    <x v="3"/>
    <n v="1"/>
    <n v="1"/>
    <n v="80"/>
    <n v="100"/>
    <x v="1"/>
    <n v="0"/>
    <n v="0"/>
    <n v="1"/>
    <n v="0"/>
    <n v="0"/>
    <n v="0"/>
    <n v="0"/>
    <x v="1"/>
    <x v="8"/>
    <d v="2017-05-23T00:00:00"/>
    <x v="1"/>
    <x v="0"/>
    <n v="0"/>
    <d v="1899-12-30T17:14:00"/>
    <s v="chain"/>
    <x v="2"/>
    <s v="chain"/>
    <s v="tuesday"/>
  </r>
  <r>
    <x v="3"/>
    <n v="1"/>
    <n v="1"/>
    <n v="80"/>
    <n v="100"/>
    <x v="1"/>
    <n v="0"/>
    <n v="0"/>
    <n v="1"/>
    <n v="0"/>
    <n v="0"/>
    <n v="0"/>
    <n v="0"/>
    <x v="1"/>
    <x v="8"/>
    <d v="2017-05-23T00:00:00"/>
    <x v="2"/>
    <x v="0"/>
    <n v="0"/>
    <d v="1899-12-30T19:34:00"/>
    <s v="chain"/>
    <x v="2"/>
    <s v="chain"/>
    <s v="tuesday"/>
  </r>
  <r>
    <x v="3"/>
    <n v="3"/>
    <n v="1"/>
    <n v="170"/>
    <n v="200"/>
    <x v="1"/>
    <n v="1"/>
    <n v="0"/>
    <n v="1"/>
    <n v="0"/>
    <n v="0"/>
    <n v="0"/>
    <n v="0"/>
    <x v="1"/>
    <x v="8"/>
    <d v="2017-05-23T00:00:00"/>
    <x v="1"/>
    <x v="0"/>
    <n v="0"/>
    <d v="1899-12-30T17:42:00"/>
    <s v="chain"/>
    <x v="2"/>
    <s v="chain"/>
    <s v="tuesday"/>
  </r>
  <r>
    <x v="3"/>
    <n v="1"/>
    <n v="1"/>
    <n v="60"/>
    <n v="200"/>
    <x v="1"/>
    <n v="0"/>
    <n v="0"/>
    <n v="1"/>
    <n v="0"/>
    <n v="0"/>
    <n v="0"/>
    <n v="0"/>
    <x v="1"/>
    <x v="8"/>
    <d v="2017-05-23T00:00:00"/>
    <x v="1"/>
    <x v="0"/>
    <n v="0"/>
    <d v="1899-12-30T16:44:00"/>
    <s v="chain"/>
    <x v="2"/>
    <s v="chain"/>
    <s v="tuesday"/>
  </r>
  <r>
    <x v="3"/>
    <n v="3"/>
    <n v="1"/>
    <n v="140"/>
    <n v="1000"/>
    <x v="1"/>
    <n v="1"/>
    <n v="1"/>
    <n v="1"/>
    <n v="0"/>
    <n v="0"/>
    <n v="0"/>
    <n v="0"/>
    <x v="1"/>
    <x v="8"/>
    <d v="2017-05-23T00:00:00"/>
    <x v="2"/>
    <x v="0"/>
    <n v="0"/>
    <d v="1899-12-30T18:30:00"/>
    <s v="chain"/>
    <x v="2"/>
    <s v="chain"/>
    <s v="tuesday"/>
  </r>
  <r>
    <x v="3"/>
    <n v="1"/>
    <n v="1"/>
    <n v="101"/>
    <n v="1000"/>
    <x v="1"/>
    <n v="1"/>
    <n v="0"/>
    <n v="0"/>
    <n v="0"/>
    <n v="0"/>
    <n v="0"/>
    <n v="0"/>
    <x v="1"/>
    <x v="8"/>
    <d v="2017-05-23T00:00:00"/>
    <x v="1"/>
    <x v="0"/>
    <n v="0"/>
    <d v="1899-12-30T14:15:00"/>
    <s v="chain"/>
    <x v="2"/>
    <s v="chain"/>
    <s v="tuesday"/>
  </r>
  <r>
    <x v="3"/>
    <n v="1"/>
    <n v="1"/>
    <n v="80"/>
    <n v="100"/>
    <x v="1"/>
    <n v="0"/>
    <n v="0"/>
    <n v="0"/>
    <n v="1"/>
    <n v="0"/>
    <n v="1"/>
    <n v="0"/>
    <x v="1"/>
    <x v="8"/>
    <d v="2017-05-23T00:00:00"/>
    <x v="2"/>
    <x v="0"/>
    <n v="0"/>
    <d v="1899-12-30T18:50:00"/>
    <s v="chain"/>
    <x v="2"/>
    <s v="chain"/>
    <s v="tuesday"/>
  </r>
  <r>
    <x v="3"/>
    <n v="1"/>
    <n v="1"/>
    <n v="60"/>
    <n v="60"/>
    <x v="1"/>
    <n v="0"/>
    <n v="0"/>
    <n v="1"/>
    <n v="0"/>
    <n v="0"/>
    <n v="0"/>
    <n v="0"/>
    <x v="1"/>
    <x v="8"/>
    <d v="2017-05-23T00:00:00"/>
    <x v="2"/>
    <x v="0"/>
    <n v="0"/>
    <d v="1899-12-30T18:25:00"/>
    <s v="chain"/>
    <x v="2"/>
    <s v="chain"/>
    <s v="tuesday"/>
  </r>
  <r>
    <x v="3"/>
    <n v="3"/>
    <n v="1"/>
    <n v="175"/>
    <n v="500"/>
    <x v="1"/>
    <n v="0"/>
    <n v="1"/>
    <n v="1"/>
    <n v="0"/>
    <n v="0"/>
    <n v="0"/>
    <n v="0"/>
    <x v="1"/>
    <x v="8"/>
    <d v="2017-05-23T00:00:00"/>
    <x v="2"/>
    <x v="0"/>
    <n v="0"/>
    <d v="1899-12-30T21:07:00"/>
    <s v="chain"/>
    <x v="2"/>
    <s v="chain"/>
    <s v="tuesday"/>
  </r>
  <r>
    <x v="3"/>
    <n v="2"/>
    <n v="1"/>
    <n v="130"/>
    <n v="200"/>
    <x v="1"/>
    <n v="1"/>
    <n v="0"/>
    <n v="1"/>
    <n v="0"/>
    <n v="0"/>
    <n v="0"/>
    <n v="0"/>
    <x v="1"/>
    <x v="8"/>
    <d v="2017-05-23T00:00:00"/>
    <x v="2"/>
    <x v="0"/>
    <n v="0"/>
    <d v="1899-12-30T19:53:00"/>
    <s v="chain"/>
    <x v="2"/>
    <s v="chain"/>
    <s v="tuesday"/>
  </r>
  <r>
    <x v="3"/>
    <n v="2"/>
    <n v="1"/>
    <n v="45"/>
    <n v="50"/>
    <x v="1"/>
    <n v="0"/>
    <n v="0"/>
    <n v="1"/>
    <n v="0"/>
    <n v="0"/>
    <n v="0"/>
    <n v="0"/>
    <x v="1"/>
    <x v="8"/>
    <d v="2017-05-23T00:00:00"/>
    <x v="1"/>
    <x v="0"/>
    <n v="0"/>
    <d v="1899-12-30T15:12:00"/>
    <s v="chain"/>
    <x v="2"/>
    <s v="chain"/>
    <s v="tuesday"/>
  </r>
  <r>
    <x v="3"/>
    <n v="1"/>
    <n v="1"/>
    <n v="120"/>
    <n v="500"/>
    <x v="1"/>
    <n v="1"/>
    <n v="0"/>
    <n v="0"/>
    <n v="0"/>
    <n v="0"/>
    <n v="0"/>
    <n v="0"/>
    <x v="1"/>
    <x v="8"/>
    <d v="2017-05-23T00:00:00"/>
    <x v="1"/>
    <x v="0"/>
    <n v="0"/>
    <d v="1899-12-30T17:03:00"/>
    <s v="chain"/>
    <x v="2"/>
    <s v="chain"/>
    <s v="tuesday"/>
  </r>
  <r>
    <x v="3"/>
    <n v="3"/>
    <n v="1"/>
    <n v="205"/>
    <n v="205"/>
    <x v="1"/>
    <n v="0"/>
    <n v="1"/>
    <n v="1"/>
    <n v="0"/>
    <n v="0"/>
    <n v="0"/>
    <n v="0"/>
    <x v="1"/>
    <x v="8"/>
    <d v="2017-05-23T00:00:00"/>
    <x v="2"/>
    <x v="0"/>
    <n v="0"/>
    <d v="1899-12-30T19:46:00"/>
    <s v="chain"/>
    <x v="2"/>
    <s v="chain"/>
    <s v="tuesday"/>
  </r>
  <r>
    <x v="3"/>
    <n v="1"/>
    <n v="1"/>
    <n v="70"/>
    <n v="500"/>
    <x v="1"/>
    <n v="0"/>
    <n v="1"/>
    <n v="0"/>
    <n v="0"/>
    <n v="0"/>
    <n v="0"/>
    <n v="0"/>
    <x v="1"/>
    <x v="8"/>
    <d v="2017-05-23T00:00:00"/>
    <x v="2"/>
    <x v="0"/>
    <n v="0"/>
    <d v="1899-12-30T19:04:00"/>
    <s v="chain"/>
    <x v="2"/>
    <s v="chain"/>
    <s v="tuesday"/>
  </r>
  <r>
    <x v="3"/>
    <n v="2"/>
    <n v="1"/>
    <n v="130"/>
    <n v="1000"/>
    <x v="1"/>
    <n v="1"/>
    <n v="0"/>
    <n v="1"/>
    <n v="0"/>
    <n v="0"/>
    <n v="0"/>
    <n v="0"/>
    <x v="1"/>
    <x v="8"/>
    <d v="2017-05-23T00:00:00"/>
    <x v="2"/>
    <x v="0"/>
    <n v="0"/>
    <d v="1899-12-30T19:30:00"/>
    <s v="chain"/>
    <x v="2"/>
    <s v="chain"/>
    <s v="tuesday"/>
  </r>
  <r>
    <x v="3"/>
    <n v="2"/>
    <n v="1"/>
    <n v="195"/>
    <n v="200"/>
    <x v="1"/>
    <n v="0"/>
    <n v="0"/>
    <n v="1"/>
    <n v="0"/>
    <n v="0"/>
    <n v="0"/>
    <n v="0"/>
    <x v="1"/>
    <x v="8"/>
    <d v="2017-05-23T00:00:00"/>
    <x v="2"/>
    <x v="0"/>
    <n v="0"/>
    <d v="1899-12-30T18:49:00"/>
    <s v="chain"/>
    <x v="2"/>
    <s v="chain"/>
    <s v="tuesday"/>
  </r>
  <r>
    <x v="3"/>
    <n v="1"/>
    <n v="1"/>
    <n v="30"/>
    <n v="100"/>
    <x v="1"/>
    <n v="0"/>
    <n v="1"/>
    <n v="0"/>
    <n v="0"/>
    <n v="0"/>
    <n v="0"/>
    <n v="0"/>
    <x v="1"/>
    <x v="8"/>
    <d v="2017-05-23T00:00:00"/>
    <x v="2"/>
    <x v="0"/>
    <n v="0"/>
    <d v="1899-12-30T18:04:00"/>
    <s v="chain"/>
    <x v="2"/>
    <s v="chain"/>
    <s v="tuesday"/>
  </r>
  <r>
    <x v="3"/>
    <n v="1"/>
    <n v="1"/>
    <n v="60"/>
    <n v="100"/>
    <x v="1"/>
    <n v="0"/>
    <n v="1"/>
    <n v="0"/>
    <n v="0"/>
    <n v="0"/>
    <n v="0"/>
    <n v="0"/>
    <x v="1"/>
    <x v="8"/>
    <d v="2017-05-23T00:00:00"/>
    <x v="2"/>
    <x v="0"/>
    <n v="0"/>
    <d v="1899-12-30T18:05:00"/>
    <s v="chain"/>
    <x v="2"/>
    <s v="chain"/>
    <s v="tuesday"/>
  </r>
  <r>
    <x v="3"/>
    <n v="2"/>
    <n v="1"/>
    <n v="185"/>
    <n v="1000"/>
    <x v="1"/>
    <n v="1"/>
    <n v="1"/>
    <n v="0"/>
    <n v="0"/>
    <n v="0"/>
    <n v="0"/>
    <n v="0"/>
    <x v="1"/>
    <x v="8"/>
    <d v="2017-05-23T00:00:00"/>
    <x v="2"/>
    <x v="0"/>
    <n v="0"/>
    <d v="1899-12-30T19:55:00"/>
    <s v="chain"/>
    <x v="2"/>
    <s v="chain"/>
    <s v="tuesday"/>
  </r>
  <r>
    <x v="3"/>
    <n v="2"/>
    <n v="1"/>
    <n v="115"/>
    <n v="200"/>
    <x v="1"/>
    <n v="1"/>
    <n v="0"/>
    <n v="1"/>
    <n v="0"/>
    <n v="0"/>
    <n v="0"/>
    <n v="0"/>
    <x v="1"/>
    <x v="8"/>
    <d v="2017-05-23T00:00:00"/>
    <x v="2"/>
    <x v="0"/>
    <n v="0"/>
    <d v="1899-12-30T20:14:00"/>
    <s v="chain"/>
    <x v="2"/>
    <s v="chain"/>
    <s v="tuesday"/>
  </r>
  <r>
    <x v="3"/>
    <n v="2"/>
    <n v="1"/>
    <n v="120"/>
    <n v="520"/>
    <x v="1"/>
    <n v="0"/>
    <n v="0"/>
    <n v="1"/>
    <n v="0"/>
    <n v="0"/>
    <n v="0"/>
    <n v="0"/>
    <x v="1"/>
    <x v="8"/>
    <d v="2017-05-23T00:00:00"/>
    <x v="1"/>
    <x v="0"/>
    <n v="0"/>
    <d v="1899-12-30T16:02:00"/>
    <s v="chain"/>
    <x v="2"/>
    <s v="chain"/>
    <s v="tuesday"/>
  </r>
  <r>
    <x v="3"/>
    <n v="2"/>
    <n v="1"/>
    <n v="193"/>
    <n v="1000"/>
    <x v="1"/>
    <n v="1"/>
    <n v="0"/>
    <n v="1"/>
    <n v="0"/>
    <n v="0"/>
    <n v="0"/>
    <n v="0"/>
    <x v="1"/>
    <x v="8"/>
    <d v="2017-05-23T00:00:00"/>
    <x v="2"/>
    <x v="0"/>
    <n v="0"/>
    <d v="1899-12-30T20:40:00"/>
    <s v="chain"/>
    <x v="2"/>
    <s v="chain"/>
    <s v="tuesday"/>
  </r>
  <r>
    <x v="3"/>
    <n v="1"/>
    <n v="1"/>
    <n v="60"/>
    <n v="100"/>
    <x v="1"/>
    <n v="0"/>
    <n v="0"/>
    <n v="1"/>
    <n v="0"/>
    <n v="0"/>
    <n v="0"/>
    <n v="0"/>
    <x v="1"/>
    <x v="8"/>
    <d v="2017-05-23T00:00:00"/>
    <x v="1"/>
    <x v="0"/>
    <n v="0"/>
    <d v="1899-12-30T16:23:00"/>
    <s v="chain"/>
    <x v="2"/>
    <s v="chain"/>
    <s v="tuesday"/>
  </r>
  <r>
    <x v="3"/>
    <n v="1"/>
    <n v="1"/>
    <n v="65"/>
    <n v="100"/>
    <x v="1"/>
    <n v="0"/>
    <n v="1"/>
    <n v="0"/>
    <n v="0"/>
    <n v="0"/>
    <n v="0"/>
    <n v="0"/>
    <x v="1"/>
    <x v="8"/>
    <d v="2017-05-23T00:00:00"/>
    <x v="1"/>
    <x v="0"/>
    <n v="0"/>
    <d v="1899-12-30T17:27:00"/>
    <s v="chain"/>
    <x v="2"/>
    <s v="chain"/>
    <s v="tuesday"/>
  </r>
  <r>
    <x v="3"/>
    <n v="1"/>
    <n v="1"/>
    <n v="100"/>
    <n v="100"/>
    <x v="1"/>
    <n v="1"/>
    <n v="0"/>
    <n v="1"/>
    <n v="0"/>
    <n v="0"/>
    <n v="0"/>
    <n v="0"/>
    <x v="1"/>
    <x v="8"/>
    <d v="2017-05-23T00:00:00"/>
    <x v="1"/>
    <x v="0"/>
    <n v="0"/>
    <d v="1899-12-30T17:40:00"/>
    <s v="chain"/>
    <x v="2"/>
    <s v="chain"/>
    <s v="tuesday"/>
  </r>
  <r>
    <x v="3"/>
    <n v="1"/>
    <n v="1"/>
    <n v="120"/>
    <n v="500"/>
    <x v="1"/>
    <n v="0"/>
    <n v="1"/>
    <n v="0"/>
    <n v="0"/>
    <n v="0"/>
    <n v="0"/>
    <n v="0"/>
    <x v="1"/>
    <x v="8"/>
    <d v="2017-05-23T00:00:00"/>
    <x v="1"/>
    <x v="0"/>
    <n v="0"/>
    <d v="1899-12-30T15:02:00"/>
    <s v="chain"/>
    <x v="2"/>
    <s v="chain"/>
    <s v="tuesday"/>
  </r>
  <r>
    <x v="3"/>
    <n v="3"/>
    <n v="1"/>
    <n v="245"/>
    <n v="500"/>
    <x v="1"/>
    <n v="1"/>
    <n v="1"/>
    <n v="0"/>
    <n v="0"/>
    <n v="0"/>
    <n v="0"/>
    <n v="0"/>
    <x v="1"/>
    <x v="8"/>
    <d v="2017-05-23T00:00:00"/>
    <x v="2"/>
    <x v="0"/>
    <n v="0"/>
    <d v="1899-12-30T19:02:00"/>
    <s v="chain"/>
    <x v="2"/>
    <s v="chain"/>
    <s v="tuesday"/>
  </r>
  <r>
    <x v="3"/>
    <n v="1"/>
    <n v="1"/>
    <n v="70"/>
    <n v="100"/>
    <x v="1"/>
    <n v="0"/>
    <n v="0"/>
    <n v="0"/>
    <n v="1"/>
    <n v="0"/>
    <n v="0"/>
    <n v="0"/>
    <x v="1"/>
    <x v="8"/>
    <d v="2017-05-23T00:00:00"/>
    <x v="2"/>
    <x v="0"/>
    <n v="0"/>
    <d v="1899-12-30T18:52:00"/>
    <s v="chain"/>
    <x v="2"/>
    <s v="chain"/>
    <s v="tuesday"/>
  </r>
  <r>
    <x v="3"/>
    <n v="1"/>
    <n v="1"/>
    <n v="30"/>
    <n v="100"/>
    <x v="1"/>
    <n v="0"/>
    <n v="1"/>
    <n v="0"/>
    <n v="0"/>
    <n v="0"/>
    <n v="0"/>
    <n v="0"/>
    <x v="1"/>
    <x v="8"/>
    <d v="2017-05-23T00:00:00"/>
    <x v="1"/>
    <x v="0"/>
    <n v="0"/>
    <d v="1899-12-30T14:02:00"/>
    <s v="chain"/>
    <x v="2"/>
    <s v="chain"/>
    <s v="tuesday"/>
  </r>
  <r>
    <x v="3"/>
    <n v="2"/>
    <n v="1"/>
    <n v="179"/>
    <n v="200"/>
    <x v="1"/>
    <n v="1"/>
    <n v="1"/>
    <n v="0"/>
    <n v="1"/>
    <n v="0"/>
    <n v="0"/>
    <n v="0"/>
    <x v="1"/>
    <x v="8"/>
    <d v="2017-05-23T00:00:00"/>
    <x v="0"/>
    <x v="0"/>
    <n v="0"/>
    <d v="1899-12-30T08:27:00"/>
    <s v="chain"/>
    <x v="2"/>
    <s v="chain"/>
    <s v="tuesday"/>
  </r>
  <r>
    <x v="3"/>
    <n v="1"/>
    <n v="1"/>
    <n v="25"/>
    <n v="50"/>
    <x v="1"/>
    <n v="0"/>
    <n v="0"/>
    <n v="1"/>
    <n v="0"/>
    <n v="0"/>
    <n v="0"/>
    <n v="0"/>
    <x v="1"/>
    <x v="8"/>
    <d v="2017-05-23T00:00:00"/>
    <x v="1"/>
    <x v="0"/>
    <n v="0"/>
    <d v="1899-12-30T16:41:00"/>
    <s v="chain"/>
    <x v="2"/>
    <s v="chain"/>
    <s v="tuesday"/>
  </r>
  <r>
    <x v="1"/>
    <n v="2"/>
    <n v="3"/>
    <n v="190"/>
    <n v="500"/>
    <x v="1"/>
    <n v="0"/>
    <n v="1"/>
    <n v="1"/>
    <n v="0"/>
    <n v="1"/>
    <n v="0"/>
    <n v="0"/>
    <x v="0"/>
    <x v="2"/>
    <d v="2016-06-23T00:00:00"/>
    <x v="2"/>
    <x v="0"/>
    <n v="0"/>
    <d v="1899-12-30T20:43:00"/>
    <s v="chain"/>
    <x v="2"/>
    <s v="mid"/>
    <s v="friday"/>
  </r>
  <r>
    <x v="1"/>
    <n v="1"/>
    <n v="1"/>
    <n v="45"/>
    <n v="50"/>
    <x v="1"/>
    <n v="0"/>
    <n v="0"/>
    <n v="1"/>
    <n v="0"/>
    <n v="0"/>
    <n v="0"/>
    <n v="0"/>
    <x v="1"/>
    <x v="2"/>
    <d v="2017-06-23T00:00:00"/>
    <x v="0"/>
    <x v="0"/>
    <n v="0"/>
    <d v="1899-12-30T11:05:00"/>
    <s v="chain"/>
    <x v="2"/>
    <s v="mid"/>
    <s v="friday"/>
  </r>
  <r>
    <x v="0"/>
    <n v="1"/>
    <n v="1"/>
    <n v="96"/>
    <n v="200"/>
    <x v="1"/>
    <n v="0"/>
    <n v="1"/>
    <n v="0"/>
    <n v="0"/>
    <n v="0"/>
    <n v="0"/>
    <n v="0"/>
    <x v="1"/>
    <x v="2"/>
    <d v="2017-06-23T00:00:00"/>
    <x v="2"/>
    <x v="0"/>
    <n v="0"/>
    <d v="1899-12-30T20:58:00"/>
    <s v="chain"/>
    <x v="2"/>
    <s v="mid"/>
    <s v="friday"/>
  </r>
  <r>
    <x v="7"/>
    <n v="1"/>
    <n v="1"/>
    <n v="150"/>
    <n v="200"/>
    <x v="1"/>
    <n v="1"/>
    <n v="0"/>
    <n v="0"/>
    <n v="0"/>
    <n v="0"/>
    <n v="0"/>
    <n v="0"/>
    <x v="1"/>
    <x v="2"/>
    <d v="2017-06-23T00:00:00"/>
    <x v="2"/>
    <x v="0"/>
    <n v="0"/>
    <d v="1899-12-30T19:27:00"/>
    <s v="chain"/>
    <x v="24"/>
    <s v="mid"/>
    <s v="friday"/>
  </r>
  <r>
    <x v="1"/>
    <n v="2"/>
    <n v="1"/>
    <n v="150"/>
    <n v="1000"/>
    <x v="1"/>
    <n v="0"/>
    <n v="0"/>
    <n v="1"/>
    <n v="0"/>
    <n v="0"/>
    <n v="0"/>
    <n v="0"/>
    <x v="1"/>
    <x v="2"/>
    <d v="2017-06-23T00:00:00"/>
    <x v="0"/>
    <x v="0"/>
    <n v="0"/>
    <d v="1899-12-30T06:04:00"/>
    <s v="chain"/>
    <x v="2"/>
    <s v="mid"/>
    <s v="friday"/>
  </r>
  <r>
    <x v="1"/>
    <n v="1"/>
    <n v="1"/>
    <n v="280"/>
    <n v="1000"/>
    <x v="1"/>
    <n v="0"/>
    <n v="0"/>
    <n v="0"/>
    <n v="1"/>
    <n v="0"/>
    <n v="0"/>
    <n v="0"/>
    <x v="1"/>
    <x v="2"/>
    <d v="2017-06-23T00:00:00"/>
    <x v="0"/>
    <x v="0"/>
    <n v="0"/>
    <d v="1899-12-30T07:09:00"/>
    <s v="chain"/>
    <x v="2"/>
    <s v="mid"/>
    <s v="friday"/>
  </r>
  <r>
    <x v="2"/>
    <n v="3"/>
    <n v="1"/>
    <n v="205"/>
    <n v="500"/>
    <x v="1"/>
    <n v="1"/>
    <n v="0"/>
    <n v="0"/>
    <n v="0"/>
    <n v="0"/>
    <n v="0"/>
    <n v="0"/>
    <x v="1"/>
    <x v="2"/>
    <d v="2017-06-23T00:00:00"/>
    <x v="2"/>
    <x v="0"/>
    <n v="0"/>
    <d v="1899-12-30T20:49:00"/>
    <s v="small"/>
    <x v="2"/>
    <s v="mid"/>
    <s v="friday"/>
  </r>
  <r>
    <x v="0"/>
    <n v="1"/>
    <n v="1"/>
    <n v="30"/>
    <n v="100"/>
    <x v="1"/>
    <n v="0"/>
    <n v="1"/>
    <n v="0"/>
    <n v="0"/>
    <n v="0"/>
    <n v="0"/>
    <n v="0"/>
    <x v="1"/>
    <x v="2"/>
    <d v="2017-06-23T00:00:00"/>
    <x v="0"/>
    <x v="0"/>
    <n v="0"/>
    <d v="1899-12-30T09:37:00"/>
    <s v="chain"/>
    <x v="2"/>
    <s v="chain"/>
    <s v="friday"/>
  </r>
  <r>
    <x v="3"/>
    <n v="1"/>
    <n v="1"/>
    <n v="75"/>
    <n v="1000"/>
    <x v="1"/>
    <n v="0"/>
    <n v="0"/>
    <n v="1"/>
    <n v="0"/>
    <n v="0"/>
    <n v="0"/>
    <n v="0"/>
    <x v="1"/>
    <x v="2"/>
    <d v="2017-06-23T00:00:00"/>
    <x v="2"/>
    <x v="0"/>
    <n v="0"/>
    <d v="1899-12-30T22:32:00"/>
    <s v="chain"/>
    <x v="2"/>
    <s v="chain"/>
    <s v="friday"/>
  </r>
  <r>
    <x v="3"/>
    <n v="2"/>
    <n v="1"/>
    <n v="183"/>
    <n v="500"/>
    <x v="1"/>
    <n v="1"/>
    <n v="0"/>
    <n v="0"/>
    <n v="0"/>
    <n v="0"/>
    <n v="0"/>
    <n v="0"/>
    <x v="1"/>
    <x v="2"/>
    <d v="2017-06-23T00:00:00"/>
    <x v="2"/>
    <x v="0"/>
    <n v="0"/>
    <d v="1899-12-30T21:28:00"/>
    <s v="chain"/>
    <x v="2"/>
    <s v="chain"/>
    <s v="friday"/>
  </r>
  <r>
    <x v="1"/>
    <n v="2"/>
    <n v="2"/>
    <n v="525"/>
    <n v="525"/>
    <x v="2"/>
    <n v="1"/>
    <n v="0"/>
    <n v="0"/>
    <n v="1"/>
    <n v="0"/>
    <n v="0"/>
    <n v="0"/>
    <x v="1"/>
    <x v="2"/>
    <d v="2017-06-23T00:00:00"/>
    <x v="2"/>
    <x v="0"/>
    <n v="0"/>
    <d v="1899-12-30T23:17:00"/>
    <s v="chain"/>
    <x v="2"/>
    <s v="mid"/>
    <s v="friday"/>
  </r>
  <r>
    <x v="0"/>
    <n v="1"/>
    <n v="1"/>
    <n v="100"/>
    <n v="500"/>
    <x v="1"/>
    <n v="1"/>
    <n v="0"/>
    <n v="0"/>
    <n v="0"/>
    <n v="0"/>
    <n v="0"/>
    <n v="0"/>
    <x v="1"/>
    <x v="2"/>
    <d v="2017-06-23T00:00:00"/>
    <x v="1"/>
    <x v="0"/>
    <n v="0"/>
    <d v="1899-12-30T17:56:00"/>
    <s v="chain"/>
    <x v="2"/>
    <s v="chain"/>
    <s v="friday"/>
  </r>
  <r>
    <x v="1"/>
    <n v="2"/>
    <n v="1"/>
    <n v="431"/>
    <n v="500"/>
    <x v="1"/>
    <n v="1"/>
    <n v="0"/>
    <n v="1"/>
    <n v="0"/>
    <n v="1"/>
    <n v="0"/>
    <n v="0"/>
    <x v="0"/>
    <x v="3"/>
    <d v="2016-07-23T00:00:00"/>
    <x v="0"/>
    <x v="1"/>
    <n v="1"/>
    <d v="1899-12-30T11:17:00"/>
    <s v="chain"/>
    <x v="25"/>
    <s v="mid"/>
    <s v="saturday"/>
  </r>
  <r>
    <x v="0"/>
    <n v="1"/>
    <n v="1"/>
    <n v="60"/>
    <n v="60"/>
    <x v="1"/>
    <n v="0"/>
    <n v="0"/>
    <n v="1"/>
    <n v="0"/>
    <n v="0"/>
    <n v="0"/>
    <n v="0"/>
    <x v="1"/>
    <x v="3"/>
    <d v="2017-07-23T00:00:00"/>
    <x v="1"/>
    <x v="1"/>
    <n v="0"/>
    <d v="1899-12-30T16:42:00"/>
    <s v="chain"/>
    <x v="26"/>
    <s v="chain"/>
    <s v="Sunday"/>
  </r>
  <r>
    <x v="0"/>
    <n v="1"/>
    <n v="1"/>
    <n v="94"/>
    <n v="100"/>
    <x v="1"/>
    <n v="1"/>
    <n v="0"/>
    <n v="0"/>
    <n v="0"/>
    <n v="0"/>
    <n v="0"/>
    <n v="0"/>
    <x v="1"/>
    <x v="3"/>
    <d v="2017-07-23T00:00:00"/>
    <x v="2"/>
    <x v="1"/>
    <n v="0"/>
    <d v="1899-12-30T18:21:00"/>
    <s v="chain"/>
    <x v="2"/>
    <s v="chain"/>
    <s v="Sunday"/>
  </r>
  <r>
    <x v="1"/>
    <n v="1"/>
    <n v="1"/>
    <n v="45"/>
    <n v="50"/>
    <x v="1"/>
    <n v="0"/>
    <n v="0"/>
    <n v="1"/>
    <n v="0"/>
    <n v="0"/>
    <n v="0"/>
    <n v="0"/>
    <x v="1"/>
    <x v="2"/>
    <d v="2017-06-23T00:00:00"/>
    <x v="0"/>
    <x v="0"/>
    <n v="0"/>
    <d v="1899-12-30T11:05:00"/>
    <s v="chain"/>
    <x v="2"/>
    <s v="mid"/>
    <s v="friday"/>
  </r>
  <r>
    <x v="1"/>
    <n v="1"/>
    <n v="1"/>
    <n v="60"/>
    <n v="200"/>
    <x v="1"/>
    <n v="0"/>
    <n v="0"/>
    <n v="0"/>
    <n v="1"/>
    <n v="0"/>
    <n v="0"/>
    <n v="0"/>
    <x v="1"/>
    <x v="5"/>
    <d v="2017-01-24T00:00:00"/>
    <x v="0"/>
    <x v="0"/>
    <n v="1"/>
    <d v="1899-12-30T10:50:00"/>
    <s v="chain"/>
    <x v="1"/>
    <s v="high"/>
    <s v="tuesday"/>
  </r>
  <r>
    <x v="0"/>
    <n v="2"/>
    <n v="1"/>
    <n v="455"/>
    <n v="500"/>
    <x v="1"/>
    <n v="1"/>
    <n v="0"/>
    <n v="0"/>
    <n v="0"/>
    <n v="0"/>
    <n v="0"/>
    <n v="0"/>
    <x v="1"/>
    <x v="8"/>
    <d v="2017-05-24T00:00:00"/>
    <x v="1"/>
    <x v="0"/>
    <n v="0"/>
    <d v="1899-12-30T12:56:00"/>
    <s v="chain"/>
    <x v="2"/>
    <s v="chain"/>
    <s v="Wednesday"/>
  </r>
  <r>
    <x v="0"/>
    <n v="1"/>
    <n v="1"/>
    <n v="21"/>
    <n v="100"/>
    <x v="1"/>
    <n v="0"/>
    <n v="0"/>
    <n v="1"/>
    <n v="0"/>
    <n v="0"/>
    <n v="0"/>
    <n v="0"/>
    <x v="1"/>
    <x v="8"/>
    <d v="2017-05-24T00:00:00"/>
    <x v="1"/>
    <x v="0"/>
    <n v="0"/>
    <d v="1899-12-30T14:00:00"/>
    <s v="chain"/>
    <x v="2"/>
    <s v="chain"/>
    <s v="Wednesday"/>
  </r>
  <r>
    <x v="0"/>
    <n v="4"/>
    <n v="2"/>
    <n v="293"/>
    <n v="500"/>
    <x v="1"/>
    <n v="1"/>
    <n v="0"/>
    <n v="0"/>
    <n v="1"/>
    <n v="0"/>
    <n v="0"/>
    <n v="0"/>
    <x v="1"/>
    <x v="8"/>
    <d v="2017-05-24T00:00:00"/>
    <x v="2"/>
    <x v="0"/>
    <n v="0"/>
    <d v="1899-12-30T20:00:00"/>
    <s v="chain"/>
    <x v="2"/>
    <s v="chain"/>
    <s v="Wednesday"/>
  </r>
  <r>
    <x v="0"/>
    <n v="1"/>
    <n v="1"/>
    <n v="58"/>
    <n v="100"/>
    <x v="1"/>
    <n v="0"/>
    <n v="0"/>
    <n v="0"/>
    <n v="1"/>
    <n v="0"/>
    <n v="0"/>
    <n v="0"/>
    <x v="1"/>
    <x v="8"/>
    <d v="2017-05-24T00:00:00"/>
    <x v="0"/>
    <x v="0"/>
    <n v="0"/>
    <d v="1899-12-30T08:34:00"/>
    <s v="chain"/>
    <x v="2"/>
    <s v="chain"/>
    <s v="Wednesday"/>
  </r>
  <r>
    <x v="0"/>
    <n v="1"/>
    <n v="1"/>
    <n v="92"/>
    <n v="500"/>
    <x v="1"/>
    <n v="0"/>
    <n v="0"/>
    <n v="1"/>
    <n v="0"/>
    <n v="0"/>
    <n v="0"/>
    <n v="0"/>
    <x v="1"/>
    <x v="8"/>
    <d v="2017-05-24T00:00:00"/>
    <x v="1"/>
    <x v="0"/>
    <n v="0"/>
    <d v="1899-12-30T13:44:00"/>
    <s v="chain"/>
    <x v="2"/>
    <s v="chain"/>
    <s v="tuesday"/>
  </r>
  <r>
    <x v="1"/>
    <n v="1"/>
    <n v="1"/>
    <n v="60"/>
    <n v="200"/>
    <x v="1"/>
    <n v="1"/>
    <n v="0"/>
    <n v="0"/>
    <n v="0"/>
    <n v="0"/>
    <n v="0"/>
    <n v="0"/>
    <x v="1"/>
    <x v="8"/>
    <d v="2017-05-24T00:00:00"/>
    <x v="2"/>
    <x v="0"/>
    <n v="1"/>
    <d v="1899-12-30T18:21:00"/>
    <s v="chain"/>
    <x v="8"/>
    <s v="mid"/>
    <s v="Wednesday"/>
  </r>
  <r>
    <x v="1"/>
    <n v="1"/>
    <n v="1"/>
    <n v="55"/>
    <n v="60"/>
    <x v="1"/>
    <n v="0"/>
    <n v="0"/>
    <n v="1"/>
    <n v="0"/>
    <n v="0"/>
    <n v="0"/>
    <n v="0"/>
    <x v="1"/>
    <x v="8"/>
    <d v="2017-05-24T00:00:00"/>
    <x v="2"/>
    <x v="0"/>
    <n v="0"/>
    <d v="1899-12-30T21:28:00"/>
    <s v="chain"/>
    <x v="2"/>
    <s v="mid"/>
    <s v="Wednesday"/>
  </r>
  <r>
    <x v="0"/>
    <n v="1"/>
    <n v="1"/>
    <n v="32"/>
    <n v="1000"/>
    <x v="1"/>
    <n v="0"/>
    <n v="0"/>
    <n v="1"/>
    <n v="0"/>
    <n v="0"/>
    <n v="0"/>
    <n v="0"/>
    <x v="1"/>
    <x v="8"/>
    <d v="2017-05-24T00:00:00"/>
    <x v="2"/>
    <x v="0"/>
    <n v="0"/>
    <d v="1899-12-30T21:58:00"/>
    <s v="chain"/>
    <x v="2"/>
    <s v="chain"/>
    <s v="Wednesday"/>
  </r>
  <r>
    <x v="0"/>
    <n v="1"/>
    <n v="1"/>
    <n v="55"/>
    <n v="100"/>
    <x v="1"/>
    <n v="0"/>
    <n v="0"/>
    <n v="1"/>
    <n v="0"/>
    <n v="0"/>
    <n v="0"/>
    <n v="0"/>
    <x v="1"/>
    <x v="8"/>
    <d v="2017-05-24T00:00:00"/>
    <x v="1"/>
    <x v="0"/>
    <n v="0"/>
    <d v="1899-12-30T13:00:00"/>
    <s v="chain"/>
    <x v="2"/>
    <s v="chain"/>
    <s v="Wednesday"/>
  </r>
  <r>
    <x v="7"/>
    <n v="2"/>
    <n v="1"/>
    <n v="97"/>
    <n v="100"/>
    <x v="1"/>
    <n v="0"/>
    <n v="0"/>
    <n v="1"/>
    <n v="0"/>
    <n v="0"/>
    <n v="0"/>
    <n v="0"/>
    <x v="1"/>
    <x v="8"/>
    <d v="2017-05-24T00:00:00"/>
    <x v="0"/>
    <x v="0"/>
    <n v="0"/>
    <d v="1899-12-30T07:06:00"/>
    <s v="chain"/>
    <x v="2"/>
    <s v="mid"/>
    <s v="Wednesday"/>
  </r>
  <r>
    <x v="1"/>
    <n v="1"/>
    <n v="1"/>
    <n v="60"/>
    <n v="100"/>
    <x v="1"/>
    <n v="0"/>
    <n v="0"/>
    <n v="1"/>
    <n v="0"/>
    <n v="0"/>
    <n v="0"/>
    <n v="0"/>
    <x v="1"/>
    <x v="8"/>
    <d v="2017-05-24T00:00:00"/>
    <x v="2"/>
    <x v="0"/>
    <n v="0"/>
    <d v="1899-12-30T21:48:00"/>
    <s v="chain"/>
    <x v="2"/>
    <s v="mid"/>
    <s v="Wednesday"/>
  </r>
  <r>
    <x v="0"/>
    <n v="1"/>
    <n v="1"/>
    <n v="270"/>
    <n v="1000"/>
    <x v="1"/>
    <n v="1"/>
    <n v="0"/>
    <n v="0"/>
    <n v="0"/>
    <n v="0"/>
    <n v="0"/>
    <n v="0"/>
    <x v="1"/>
    <x v="8"/>
    <d v="2017-05-24T00:00:00"/>
    <x v="0"/>
    <x v="0"/>
    <n v="0"/>
    <d v="1899-12-30T09:42:00"/>
    <s v="chain"/>
    <x v="2"/>
    <s v="chain"/>
    <s v="Wednesday"/>
  </r>
  <r>
    <x v="0"/>
    <n v="2"/>
    <n v="1"/>
    <n v="447"/>
    <n v="1000"/>
    <x v="1"/>
    <n v="0"/>
    <n v="0"/>
    <n v="0"/>
    <n v="0"/>
    <n v="0"/>
    <n v="1"/>
    <n v="0"/>
    <x v="1"/>
    <x v="8"/>
    <d v="2017-05-24T00:00:00"/>
    <x v="2"/>
    <x v="0"/>
    <n v="0"/>
    <d v="1899-12-30T20:21:00"/>
    <s v="chain"/>
    <x v="2"/>
    <s v="chain"/>
    <s v="Wednesday"/>
  </r>
  <r>
    <x v="0"/>
    <n v="1"/>
    <n v="1"/>
    <n v="15"/>
    <n v="100"/>
    <x v="1"/>
    <n v="0"/>
    <n v="0"/>
    <n v="0"/>
    <n v="0"/>
    <n v="0"/>
    <n v="1"/>
    <n v="0"/>
    <x v="1"/>
    <x v="8"/>
    <d v="2017-05-24T00:00:00"/>
    <x v="1"/>
    <x v="0"/>
    <n v="0"/>
    <d v="1899-12-30T14:09:00"/>
    <s v="chain"/>
    <x v="2"/>
    <s v="chain"/>
    <s v="Wednesday"/>
  </r>
  <r>
    <x v="0"/>
    <n v="4"/>
    <n v="2"/>
    <n v="293"/>
    <n v="500"/>
    <x v="1"/>
    <n v="1"/>
    <n v="0"/>
    <n v="0"/>
    <n v="1"/>
    <n v="0"/>
    <n v="0"/>
    <n v="0"/>
    <x v="1"/>
    <x v="8"/>
    <d v="2017-05-24T00:00:00"/>
    <x v="2"/>
    <x v="0"/>
    <n v="0"/>
    <d v="1899-12-30T20:00:00"/>
    <s v="chain"/>
    <x v="2"/>
    <s v="chain"/>
    <s v="Wednesday"/>
  </r>
  <r>
    <x v="0"/>
    <n v="1"/>
    <n v="1"/>
    <n v="58"/>
    <n v="100"/>
    <x v="1"/>
    <n v="0"/>
    <n v="0"/>
    <n v="0"/>
    <n v="1"/>
    <n v="0"/>
    <n v="0"/>
    <n v="0"/>
    <x v="1"/>
    <x v="8"/>
    <d v="2017-05-24T00:00:00"/>
    <x v="0"/>
    <x v="0"/>
    <n v="0"/>
    <d v="1899-12-30T08:34:00"/>
    <s v="chain"/>
    <x v="2"/>
    <s v="chain"/>
    <s v="Wednesday"/>
  </r>
  <r>
    <x v="0"/>
    <n v="1"/>
    <n v="1"/>
    <n v="55"/>
    <n v="1000"/>
    <x v="1"/>
    <n v="0"/>
    <n v="0"/>
    <n v="1"/>
    <n v="0"/>
    <n v="0"/>
    <n v="0"/>
    <n v="0"/>
    <x v="1"/>
    <x v="2"/>
    <d v="2017-06-24T00:00:00"/>
    <x v="1"/>
    <x v="1"/>
    <n v="0"/>
    <d v="1899-12-30T14:19:00"/>
    <s v="chain"/>
    <x v="2"/>
    <s v="mid"/>
    <s v="saturday"/>
  </r>
  <r>
    <x v="1"/>
    <n v="1"/>
    <n v="1"/>
    <n v="150"/>
    <n v="500"/>
    <x v="1"/>
    <n v="0"/>
    <n v="0"/>
    <n v="1"/>
    <n v="0"/>
    <n v="0"/>
    <n v="0"/>
    <n v="0"/>
    <x v="1"/>
    <x v="2"/>
    <d v="2017-06-24T00:00:00"/>
    <x v="1"/>
    <x v="1"/>
    <n v="0"/>
    <d v="1899-12-30T12:21:00"/>
    <s v="chain"/>
    <x v="2"/>
    <s v="mid"/>
    <s v="saturday"/>
  </r>
  <r>
    <x v="0"/>
    <n v="3"/>
    <n v="2"/>
    <n v="105"/>
    <n v="110"/>
    <x v="1"/>
    <n v="0"/>
    <n v="1"/>
    <n v="1"/>
    <n v="0"/>
    <n v="0"/>
    <n v="0"/>
    <n v="0"/>
    <x v="1"/>
    <x v="2"/>
    <d v="2017-06-24T00:00:00"/>
    <x v="1"/>
    <x v="1"/>
    <n v="0"/>
    <d v="1899-12-30T13:58:00"/>
    <s v="chain"/>
    <x v="2"/>
    <s v="chain"/>
    <s v="saturday"/>
  </r>
  <r>
    <x v="10"/>
    <n v="1"/>
    <n v="1"/>
    <n v="44"/>
    <n v="50"/>
    <x v="1"/>
    <n v="1"/>
    <n v="0"/>
    <n v="0"/>
    <n v="0"/>
    <n v="0"/>
    <n v="0"/>
    <n v="0"/>
    <x v="1"/>
    <x v="2"/>
    <d v="2017-06-24T00:00:00"/>
    <x v="1"/>
    <x v="1"/>
    <n v="0"/>
    <d v="1899-12-30T15:38:00"/>
    <s v="small"/>
    <x v="12"/>
    <s v="mid"/>
    <s v="saturday"/>
  </r>
  <r>
    <x v="10"/>
    <n v="1"/>
    <n v="1"/>
    <n v="45"/>
    <n v="50"/>
    <x v="1"/>
    <n v="0"/>
    <n v="1"/>
    <n v="0"/>
    <n v="0"/>
    <n v="0"/>
    <n v="0"/>
    <n v="0"/>
    <x v="1"/>
    <x v="2"/>
    <d v="2017-06-24T00:00:00"/>
    <x v="2"/>
    <x v="1"/>
    <n v="0"/>
    <d v="1899-12-30T18:17:00"/>
    <s v="small"/>
    <x v="12"/>
    <s v="mid"/>
    <s v="saturday"/>
  </r>
  <r>
    <x v="10"/>
    <n v="1"/>
    <n v="1"/>
    <n v="90"/>
    <n v="100"/>
    <x v="1"/>
    <n v="1"/>
    <n v="0"/>
    <n v="0"/>
    <n v="0"/>
    <n v="0"/>
    <n v="0"/>
    <n v="0"/>
    <x v="1"/>
    <x v="2"/>
    <d v="2017-06-24T00:00:00"/>
    <x v="0"/>
    <x v="1"/>
    <n v="0"/>
    <d v="1899-12-30T11:00:00"/>
    <s v="small"/>
    <x v="12"/>
    <s v="mid"/>
    <s v="saturday"/>
  </r>
  <r>
    <x v="1"/>
    <n v="1"/>
    <n v="1"/>
    <n v="210"/>
    <n v="1000"/>
    <x v="1"/>
    <n v="0"/>
    <n v="0"/>
    <n v="1"/>
    <n v="0"/>
    <n v="0"/>
    <n v="0"/>
    <n v="0"/>
    <x v="1"/>
    <x v="2"/>
    <d v="2017-06-24T00:00:00"/>
    <x v="2"/>
    <x v="1"/>
    <n v="0"/>
    <d v="1899-12-30T18:53:00"/>
    <s v="chain"/>
    <x v="10"/>
    <s v="high"/>
    <s v="saturday"/>
  </r>
  <r>
    <x v="10"/>
    <n v="1"/>
    <n v="1"/>
    <n v="45"/>
    <n v="50"/>
    <x v="1"/>
    <n v="0"/>
    <n v="1"/>
    <n v="0"/>
    <n v="0"/>
    <n v="0"/>
    <n v="0"/>
    <n v="0"/>
    <x v="1"/>
    <x v="2"/>
    <d v="2017-06-24T00:00:00"/>
    <x v="2"/>
    <x v="1"/>
    <n v="0"/>
    <d v="1899-12-30T18:17:00"/>
    <s v="small"/>
    <x v="12"/>
    <s v="mid"/>
    <s v="saturday"/>
  </r>
  <r>
    <x v="1"/>
    <n v="2"/>
    <n v="2"/>
    <n v="1380"/>
    <n v="1380"/>
    <x v="2"/>
    <n v="0"/>
    <n v="0"/>
    <n v="1"/>
    <n v="0"/>
    <n v="0"/>
    <n v="1"/>
    <n v="0"/>
    <x v="1"/>
    <x v="3"/>
    <d v="2017-07-24T00:00:00"/>
    <x v="1"/>
    <x v="1"/>
    <n v="1"/>
    <d v="1899-12-30T14:33:00"/>
    <s v="chain"/>
    <x v="15"/>
    <s v="mid"/>
    <s v="saturday"/>
  </r>
  <r>
    <x v="1"/>
    <n v="22"/>
    <n v="3"/>
    <n v="5611"/>
    <n v="5611"/>
    <x v="0"/>
    <n v="1"/>
    <n v="0"/>
    <n v="0"/>
    <n v="1"/>
    <n v="1"/>
    <n v="0"/>
    <n v="0"/>
    <x v="0"/>
    <x v="0"/>
    <d v="2016-12-24T00:00:00"/>
    <x v="1"/>
    <x v="0"/>
    <n v="0"/>
    <d v="1899-12-30T16:26:00"/>
    <s v="chain"/>
    <x v="2"/>
    <s v="mid"/>
    <s v="Wednesday"/>
  </r>
  <r>
    <x v="0"/>
    <n v="1"/>
    <n v="1"/>
    <n v="29"/>
    <n v="29"/>
    <x v="1"/>
    <n v="0"/>
    <n v="1"/>
    <n v="0"/>
    <n v="0"/>
    <n v="0"/>
    <n v="0"/>
    <n v="0"/>
    <x v="1"/>
    <x v="8"/>
    <d v="2017-05-25T00:00:00"/>
    <x v="2"/>
    <x v="0"/>
    <n v="0"/>
    <d v="1899-12-30T19:35:00"/>
    <s v="chain"/>
    <x v="2"/>
    <s v="mid"/>
    <s v="thursday"/>
  </r>
  <r>
    <x v="0"/>
    <n v="7"/>
    <n v="4"/>
    <n v="434"/>
    <n v="1000"/>
    <x v="1"/>
    <n v="1"/>
    <n v="1"/>
    <n v="1"/>
    <n v="1"/>
    <n v="0"/>
    <n v="0"/>
    <n v="0"/>
    <x v="1"/>
    <x v="8"/>
    <d v="2017-05-25T00:00:00"/>
    <x v="2"/>
    <x v="0"/>
    <n v="0"/>
    <d v="1899-12-30T19:44:00"/>
    <s v="chain"/>
    <x v="2"/>
    <s v="chain"/>
    <s v="tuesday"/>
  </r>
  <r>
    <x v="0"/>
    <n v="1"/>
    <n v="1"/>
    <n v="90"/>
    <n v="90"/>
    <x v="1"/>
    <n v="1"/>
    <n v="0"/>
    <n v="0"/>
    <n v="0"/>
    <n v="0"/>
    <n v="0"/>
    <n v="0"/>
    <x v="1"/>
    <x v="8"/>
    <d v="2017-05-25T00:00:00"/>
    <x v="2"/>
    <x v="0"/>
    <n v="0"/>
    <d v="1899-12-30T20:21:00"/>
    <s v="chain"/>
    <x v="2"/>
    <s v="chain"/>
    <s v="thursday"/>
  </r>
  <r>
    <x v="15"/>
    <n v="1"/>
    <n v="1"/>
    <n v="230"/>
    <n v="250"/>
    <x v="1"/>
    <n v="0"/>
    <n v="1"/>
    <n v="0"/>
    <n v="0"/>
    <n v="0"/>
    <n v="0"/>
    <n v="0"/>
    <x v="1"/>
    <x v="2"/>
    <d v="2017-06-25T00:00:00"/>
    <x v="2"/>
    <x v="1"/>
    <n v="0"/>
    <d v="1899-12-30T20:14:00"/>
    <s v="small"/>
    <x v="2"/>
    <s v="mid"/>
    <s v="Sunday"/>
  </r>
  <r>
    <x v="1"/>
    <n v="3"/>
    <n v="2"/>
    <n v="971"/>
    <n v="971"/>
    <x v="2"/>
    <n v="0"/>
    <n v="0"/>
    <n v="1"/>
    <n v="0"/>
    <n v="0"/>
    <n v="1"/>
    <n v="0"/>
    <x v="1"/>
    <x v="3"/>
    <d v="2017-07-25T00:00:00"/>
    <x v="2"/>
    <x v="0"/>
    <n v="0"/>
    <d v="1899-12-30T22:02:00"/>
    <s v="chain"/>
    <x v="2"/>
    <s v="mid"/>
    <s v="tuesday"/>
  </r>
  <r>
    <x v="11"/>
    <n v="4"/>
    <n v="2"/>
    <n v="1119"/>
    <n v="1119"/>
    <x v="2"/>
    <n v="1"/>
    <n v="0"/>
    <n v="0"/>
    <n v="1"/>
    <n v="0"/>
    <n v="0"/>
    <n v="0"/>
    <x v="1"/>
    <x v="4"/>
    <d v="2017-08-25T00:00:00"/>
    <x v="2"/>
    <x v="0"/>
    <n v="0"/>
    <d v="1899-12-30T20:47:00"/>
    <s v="chain"/>
    <x v="11"/>
    <s v="mid"/>
    <s v="friday"/>
  </r>
  <r>
    <x v="1"/>
    <n v="2"/>
    <n v="1"/>
    <n v="136"/>
    <n v="200"/>
    <x v="1"/>
    <n v="1"/>
    <n v="0"/>
    <n v="0"/>
    <n v="0"/>
    <n v="0"/>
    <n v="0"/>
    <n v="0"/>
    <x v="1"/>
    <x v="8"/>
    <d v="2017-05-26T00:00:00"/>
    <x v="1"/>
    <x v="0"/>
    <n v="1"/>
    <d v="1899-12-30T13:35:00"/>
    <s v="chain"/>
    <x v="1"/>
    <s v="high"/>
    <s v="friday"/>
  </r>
  <r>
    <x v="1"/>
    <n v="1"/>
    <n v="1"/>
    <n v="196"/>
    <n v="100"/>
    <x v="1"/>
    <n v="0"/>
    <n v="1"/>
    <n v="0"/>
    <n v="0"/>
    <n v="0"/>
    <n v="0"/>
    <n v="0"/>
    <x v="1"/>
    <x v="8"/>
    <d v="2017-05-26T00:00:00"/>
    <x v="1"/>
    <x v="0"/>
    <n v="1"/>
    <d v="1899-12-30T15:52:00"/>
    <s v="chain"/>
    <x v="1"/>
    <s v="high"/>
    <s v="friday"/>
  </r>
  <r>
    <x v="1"/>
    <n v="1"/>
    <n v="1"/>
    <n v="530"/>
    <n v="600"/>
    <x v="1"/>
    <n v="0"/>
    <n v="1"/>
    <n v="0"/>
    <n v="0"/>
    <n v="1"/>
    <n v="0"/>
    <n v="0"/>
    <x v="1"/>
    <x v="8"/>
    <d v="2017-05-26T00:00:00"/>
    <x v="0"/>
    <x v="0"/>
    <n v="1"/>
    <d v="1899-12-30T11:02:00"/>
    <s v="chain"/>
    <x v="1"/>
    <s v="high"/>
    <s v="friday"/>
  </r>
  <r>
    <x v="1"/>
    <n v="4"/>
    <n v="1"/>
    <n v="1779"/>
    <n v="1779"/>
    <x v="2"/>
    <n v="1"/>
    <n v="0"/>
    <n v="0"/>
    <n v="0"/>
    <n v="0"/>
    <n v="0"/>
    <n v="0"/>
    <x v="1"/>
    <x v="8"/>
    <d v="2017-05-26T00:00:00"/>
    <x v="2"/>
    <x v="0"/>
    <n v="1"/>
    <d v="1899-12-30T20:25:00"/>
    <s v="chain"/>
    <x v="8"/>
    <s v="mid"/>
    <s v="tuesday"/>
  </r>
  <r>
    <x v="8"/>
    <n v="3"/>
    <n v="1"/>
    <n v="777"/>
    <n v="1000"/>
    <x v="1"/>
    <n v="1"/>
    <n v="0"/>
    <n v="0"/>
    <n v="0"/>
    <n v="0"/>
    <n v="0"/>
    <n v="0"/>
    <x v="1"/>
    <x v="8"/>
    <d v="2017-05-26T00:00:00"/>
    <x v="2"/>
    <x v="0"/>
    <n v="1"/>
    <d v="1899-12-30T20:46:00"/>
    <s v="chain"/>
    <x v="10"/>
    <s v="high"/>
    <s v="friday"/>
  </r>
  <r>
    <x v="11"/>
    <n v="1"/>
    <n v="1"/>
    <n v="147"/>
    <n v="200"/>
    <x v="1"/>
    <n v="1"/>
    <n v="0"/>
    <n v="0"/>
    <n v="0"/>
    <n v="0"/>
    <n v="0"/>
    <n v="0"/>
    <x v="1"/>
    <x v="4"/>
    <d v="2017-08-26T00:00:00"/>
    <x v="1"/>
    <x v="1"/>
    <n v="0"/>
    <d v="1899-12-30T14:06:00"/>
    <s v="chain"/>
    <x v="11"/>
    <s v="mid"/>
    <s v="saturday"/>
  </r>
  <r>
    <x v="11"/>
    <n v="2"/>
    <n v="1"/>
    <n v="122"/>
    <n v="150"/>
    <x v="1"/>
    <n v="0"/>
    <n v="0"/>
    <n v="0"/>
    <n v="1"/>
    <n v="0"/>
    <n v="0"/>
    <n v="0"/>
    <x v="1"/>
    <x v="4"/>
    <d v="2017-08-26T00:00:00"/>
    <x v="2"/>
    <x v="1"/>
    <n v="0"/>
    <d v="1899-12-30T18:00:00"/>
    <s v="chain"/>
    <x v="11"/>
    <s v="mid"/>
    <s v="saturday"/>
  </r>
  <r>
    <x v="11"/>
    <n v="1"/>
    <n v="1"/>
    <n v="200"/>
    <n v="200"/>
    <x v="1"/>
    <n v="1"/>
    <n v="0"/>
    <n v="0"/>
    <n v="0"/>
    <n v="0"/>
    <n v="0"/>
    <n v="0"/>
    <x v="1"/>
    <x v="4"/>
    <d v="2017-08-26T00:00:00"/>
    <x v="1"/>
    <x v="1"/>
    <n v="0"/>
    <d v="1899-12-30T13:12:00"/>
    <s v="chain"/>
    <x v="11"/>
    <s v="mid"/>
    <s v="saturday"/>
  </r>
  <r>
    <x v="11"/>
    <n v="4"/>
    <n v="2"/>
    <n v="347"/>
    <n v="1000"/>
    <x v="1"/>
    <n v="1"/>
    <n v="0"/>
    <n v="1"/>
    <n v="0"/>
    <n v="0"/>
    <n v="0"/>
    <n v="0"/>
    <x v="1"/>
    <x v="4"/>
    <d v="2017-08-26T00:00:00"/>
    <x v="1"/>
    <x v="1"/>
    <n v="0"/>
    <d v="1899-12-30T15:41:00"/>
    <s v="chain"/>
    <x v="11"/>
    <s v="mid"/>
    <s v="saturday"/>
  </r>
  <r>
    <x v="11"/>
    <n v="2"/>
    <n v="1"/>
    <n v="100"/>
    <n v="200"/>
    <x v="1"/>
    <n v="0"/>
    <n v="0"/>
    <n v="0"/>
    <n v="1"/>
    <n v="0"/>
    <n v="0"/>
    <n v="0"/>
    <x v="1"/>
    <x v="4"/>
    <d v="2017-08-26T00:00:00"/>
    <x v="1"/>
    <x v="1"/>
    <n v="0"/>
    <d v="1899-12-30T17:13:00"/>
    <s v="chain"/>
    <x v="11"/>
    <s v="mid"/>
    <s v="saturday"/>
  </r>
  <r>
    <x v="11"/>
    <n v="1"/>
    <n v="1"/>
    <n v="79"/>
    <n v="500"/>
    <x v="1"/>
    <n v="0"/>
    <n v="0"/>
    <n v="1"/>
    <n v="0"/>
    <n v="0"/>
    <n v="0"/>
    <n v="0"/>
    <x v="1"/>
    <x v="4"/>
    <d v="2017-08-26T00:00:00"/>
    <x v="1"/>
    <x v="1"/>
    <n v="0"/>
    <d v="1899-12-30T14:31:00"/>
    <s v="chain"/>
    <x v="11"/>
    <s v="mid"/>
    <s v="saturday"/>
  </r>
  <r>
    <x v="11"/>
    <n v="2"/>
    <n v="1"/>
    <n v="273"/>
    <n v="273"/>
    <x v="2"/>
    <n v="1"/>
    <n v="0"/>
    <n v="0"/>
    <n v="0"/>
    <n v="0"/>
    <n v="0"/>
    <n v="0"/>
    <x v="1"/>
    <x v="4"/>
    <d v="2017-08-26T00:00:00"/>
    <x v="1"/>
    <x v="1"/>
    <n v="0"/>
    <d v="1899-12-30T14:30:00"/>
    <s v="chain"/>
    <x v="11"/>
    <s v="mid"/>
    <s v="saturday"/>
  </r>
  <r>
    <x v="11"/>
    <n v="2"/>
    <n v="1"/>
    <n v="335"/>
    <n v="400"/>
    <x v="1"/>
    <n v="0"/>
    <n v="0"/>
    <n v="0"/>
    <n v="1"/>
    <n v="0"/>
    <n v="0"/>
    <n v="0"/>
    <x v="1"/>
    <x v="4"/>
    <d v="2017-08-26T00:00:00"/>
    <x v="1"/>
    <x v="1"/>
    <n v="0"/>
    <d v="1899-12-30T17:59:00"/>
    <s v="chain"/>
    <x v="11"/>
    <s v="mid"/>
    <s v="saturday"/>
  </r>
  <r>
    <x v="11"/>
    <n v="1"/>
    <n v="1"/>
    <n v="230"/>
    <n v="300"/>
    <x v="1"/>
    <n v="0"/>
    <n v="0"/>
    <n v="0"/>
    <n v="1"/>
    <n v="0"/>
    <n v="0"/>
    <n v="0"/>
    <x v="1"/>
    <x v="4"/>
    <d v="2017-08-26T00:00:00"/>
    <x v="1"/>
    <x v="1"/>
    <n v="0"/>
    <d v="1899-12-30T17:15:00"/>
    <s v="chain"/>
    <x v="11"/>
    <s v="mid"/>
    <s v="saturday"/>
  </r>
  <r>
    <x v="11"/>
    <n v="4"/>
    <n v="2"/>
    <n v="454"/>
    <n v="500"/>
    <x v="1"/>
    <n v="1"/>
    <n v="0"/>
    <n v="0"/>
    <n v="1"/>
    <n v="0"/>
    <n v="0"/>
    <n v="0"/>
    <x v="1"/>
    <x v="4"/>
    <d v="2017-08-26T00:00:00"/>
    <x v="1"/>
    <x v="1"/>
    <n v="0"/>
    <d v="1899-12-30T16:26:00"/>
    <s v="chain"/>
    <x v="11"/>
    <s v="mid"/>
    <s v="saturday"/>
  </r>
  <r>
    <x v="11"/>
    <n v="2"/>
    <n v="1"/>
    <n v="101"/>
    <n v="101"/>
    <x v="1"/>
    <n v="1"/>
    <n v="0"/>
    <n v="0"/>
    <n v="0"/>
    <n v="0"/>
    <n v="0"/>
    <n v="0"/>
    <x v="1"/>
    <x v="4"/>
    <d v="2017-08-26T00:00:00"/>
    <x v="1"/>
    <x v="1"/>
    <n v="0"/>
    <d v="1899-12-30T14:31:00"/>
    <s v="chain"/>
    <x v="11"/>
    <s v="mid"/>
    <s v="saturday"/>
  </r>
  <r>
    <x v="11"/>
    <n v="4"/>
    <n v="2"/>
    <n v="195"/>
    <n v="200"/>
    <x v="1"/>
    <n v="0"/>
    <n v="1"/>
    <n v="1"/>
    <n v="0"/>
    <n v="0"/>
    <n v="0"/>
    <n v="0"/>
    <x v="1"/>
    <x v="4"/>
    <d v="2017-08-26T00:00:00"/>
    <x v="1"/>
    <x v="1"/>
    <n v="0"/>
    <d v="1899-12-30T17:49:00"/>
    <s v="chain"/>
    <x v="11"/>
    <s v="mid"/>
    <s v="saturday"/>
  </r>
  <r>
    <x v="11"/>
    <n v="4"/>
    <n v="2"/>
    <n v="403"/>
    <n v="500"/>
    <x v="1"/>
    <n v="1"/>
    <n v="0"/>
    <n v="0"/>
    <n v="1"/>
    <n v="0"/>
    <n v="0"/>
    <n v="0"/>
    <x v="1"/>
    <x v="4"/>
    <d v="2017-08-26T00:00:00"/>
    <x v="1"/>
    <x v="1"/>
    <n v="0"/>
    <d v="1899-12-30T16:28:00"/>
    <s v="chain"/>
    <x v="11"/>
    <s v="mid"/>
    <s v="saturday"/>
  </r>
  <r>
    <x v="11"/>
    <n v="1"/>
    <n v="1"/>
    <n v="60"/>
    <n v="100"/>
    <x v="1"/>
    <n v="1"/>
    <n v="0"/>
    <n v="0"/>
    <n v="0"/>
    <n v="0"/>
    <n v="0"/>
    <n v="0"/>
    <x v="1"/>
    <x v="4"/>
    <d v="2017-08-26T00:00:00"/>
    <x v="1"/>
    <x v="1"/>
    <n v="0"/>
    <d v="1899-12-30T16:44:00"/>
    <s v="chain"/>
    <x v="11"/>
    <s v="mid"/>
    <s v="saturday"/>
  </r>
  <r>
    <x v="11"/>
    <n v="1"/>
    <n v="1"/>
    <n v="99"/>
    <n v="99"/>
    <x v="1"/>
    <n v="0"/>
    <n v="0"/>
    <n v="1"/>
    <n v="0"/>
    <n v="0"/>
    <n v="0"/>
    <n v="0"/>
    <x v="1"/>
    <x v="4"/>
    <d v="2017-08-26T00:00:00"/>
    <x v="1"/>
    <x v="1"/>
    <n v="0"/>
    <d v="1899-12-30T14:11:00"/>
    <s v="chain"/>
    <x v="11"/>
    <s v="mid"/>
    <s v="saturday"/>
  </r>
  <r>
    <x v="11"/>
    <n v="1"/>
    <n v="1"/>
    <n v="50"/>
    <n v="50"/>
    <x v="1"/>
    <n v="0"/>
    <n v="0"/>
    <n v="1"/>
    <n v="0"/>
    <n v="0"/>
    <n v="0"/>
    <n v="0"/>
    <x v="1"/>
    <x v="4"/>
    <d v="2017-08-26T00:00:00"/>
    <x v="0"/>
    <x v="1"/>
    <n v="0"/>
    <d v="1899-12-30T11:12:00"/>
    <s v="chain"/>
    <x v="11"/>
    <s v="mid"/>
    <s v="saturday"/>
  </r>
  <r>
    <x v="11"/>
    <n v="2"/>
    <n v="1"/>
    <n v="71"/>
    <n v="500"/>
    <x v="1"/>
    <n v="1"/>
    <n v="1"/>
    <n v="0"/>
    <n v="0"/>
    <n v="0"/>
    <n v="0"/>
    <n v="0"/>
    <x v="1"/>
    <x v="4"/>
    <d v="2017-08-26T00:00:00"/>
    <x v="1"/>
    <x v="1"/>
    <n v="0"/>
    <d v="1899-12-30T12:01:00"/>
    <s v="chain"/>
    <x v="11"/>
    <s v="mid"/>
    <s v="saturday"/>
  </r>
  <r>
    <x v="11"/>
    <n v="2"/>
    <n v="2"/>
    <n v="115"/>
    <n v="115"/>
    <x v="1"/>
    <n v="1"/>
    <n v="0"/>
    <n v="1"/>
    <n v="0"/>
    <n v="0"/>
    <n v="0"/>
    <n v="0"/>
    <x v="1"/>
    <x v="4"/>
    <d v="2017-08-26T00:00:00"/>
    <x v="0"/>
    <x v="1"/>
    <n v="0"/>
    <d v="1899-12-30T11:18:00"/>
    <s v="chain"/>
    <x v="11"/>
    <s v="mid"/>
    <s v="saturday"/>
  </r>
  <r>
    <x v="11"/>
    <n v="3"/>
    <n v="3"/>
    <n v="280"/>
    <n v="400"/>
    <x v="1"/>
    <n v="1"/>
    <n v="1"/>
    <n v="1"/>
    <n v="0"/>
    <n v="0"/>
    <n v="0"/>
    <n v="0"/>
    <x v="1"/>
    <x v="4"/>
    <d v="2017-08-26T00:00:00"/>
    <x v="1"/>
    <x v="1"/>
    <n v="0"/>
    <d v="1899-12-30T16:31:00"/>
    <s v="chain"/>
    <x v="11"/>
    <s v="mid"/>
    <s v="saturday"/>
  </r>
  <r>
    <x v="11"/>
    <n v="2"/>
    <n v="1"/>
    <n v="260"/>
    <n v="500"/>
    <x v="1"/>
    <n v="1"/>
    <n v="0"/>
    <n v="0"/>
    <n v="0"/>
    <n v="0"/>
    <n v="0"/>
    <n v="0"/>
    <x v="1"/>
    <x v="4"/>
    <d v="2017-08-26T00:00:00"/>
    <x v="1"/>
    <x v="1"/>
    <n v="0"/>
    <d v="1899-12-30T16:59:00"/>
    <s v="chain"/>
    <x v="11"/>
    <s v="mid"/>
    <s v="saturday"/>
  </r>
  <r>
    <x v="11"/>
    <n v="1"/>
    <n v="1"/>
    <n v="270"/>
    <n v="1000"/>
    <x v="1"/>
    <n v="1"/>
    <n v="0"/>
    <n v="0"/>
    <n v="0"/>
    <n v="0"/>
    <n v="0"/>
    <n v="0"/>
    <x v="1"/>
    <x v="4"/>
    <d v="2017-08-26T00:00:00"/>
    <x v="1"/>
    <x v="1"/>
    <n v="0"/>
    <d v="1899-12-30T12:33:00"/>
    <s v="chain"/>
    <x v="11"/>
    <s v="mid"/>
    <s v="saturday"/>
  </r>
  <r>
    <x v="11"/>
    <n v="3"/>
    <n v="2"/>
    <n v="110"/>
    <n v="110"/>
    <x v="2"/>
    <n v="1"/>
    <n v="1"/>
    <n v="0"/>
    <n v="0"/>
    <n v="0"/>
    <n v="0"/>
    <n v="0"/>
    <x v="1"/>
    <x v="4"/>
    <d v="2017-08-26T00:00:00"/>
    <x v="1"/>
    <x v="1"/>
    <n v="0"/>
    <d v="1899-12-30T13:36:00"/>
    <s v="chain"/>
    <x v="11"/>
    <s v="mid"/>
    <s v="saturday"/>
  </r>
  <r>
    <x v="11"/>
    <n v="2"/>
    <n v="2"/>
    <n v="110"/>
    <n v="110"/>
    <x v="1"/>
    <n v="0"/>
    <n v="0"/>
    <n v="1"/>
    <n v="0"/>
    <n v="0"/>
    <n v="1"/>
    <n v="0"/>
    <x v="1"/>
    <x v="4"/>
    <d v="2017-08-26T00:00:00"/>
    <x v="1"/>
    <x v="1"/>
    <n v="0"/>
    <d v="1899-12-30T14:36:00"/>
    <s v="chain"/>
    <x v="11"/>
    <s v="mid"/>
    <s v="saturday"/>
  </r>
  <r>
    <x v="11"/>
    <n v="1"/>
    <n v="1"/>
    <n v="55"/>
    <n v="100"/>
    <x v="1"/>
    <n v="0"/>
    <n v="0"/>
    <n v="1"/>
    <n v="0"/>
    <n v="0"/>
    <n v="0"/>
    <n v="0"/>
    <x v="1"/>
    <x v="4"/>
    <d v="2017-08-26T00:00:00"/>
    <x v="1"/>
    <x v="1"/>
    <n v="0"/>
    <d v="1899-12-30T15:13:00"/>
    <s v="chain"/>
    <x v="11"/>
    <s v="mid"/>
    <s v="saturday"/>
  </r>
  <r>
    <x v="11"/>
    <n v="1"/>
    <n v="1"/>
    <n v="94"/>
    <n v="100"/>
    <x v="1"/>
    <n v="1"/>
    <n v="0"/>
    <n v="0"/>
    <n v="0"/>
    <n v="0"/>
    <n v="0"/>
    <n v="0"/>
    <x v="1"/>
    <x v="4"/>
    <d v="2017-08-26T00:00:00"/>
    <x v="2"/>
    <x v="1"/>
    <n v="0"/>
    <d v="1899-12-30T18:24:00"/>
    <s v="chain"/>
    <x v="11"/>
    <s v="mid"/>
    <s v="saturday"/>
  </r>
  <r>
    <x v="11"/>
    <n v="1"/>
    <n v="1"/>
    <n v="100"/>
    <n v="100"/>
    <x v="1"/>
    <n v="1"/>
    <n v="0"/>
    <n v="0"/>
    <n v="0"/>
    <n v="0"/>
    <n v="0"/>
    <n v="0"/>
    <x v="1"/>
    <x v="4"/>
    <d v="2017-08-26T00:00:00"/>
    <x v="1"/>
    <x v="1"/>
    <n v="0"/>
    <d v="1899-12-30T17:44:00"/>
    <s v="chain"/>
    <x v="11"/>
    <s v="mid"/>
    <s v="saturday"/>
  </r>
  <r>
    <x v="11"/>
    <n v="5"/>
    <n v="2"/>
    <n v="823"/>
    <n v="823"/>
    <x v="2"/>
    <n v="1"/>
    <n v="0"/>
    <n v="0"/>
    <n v="1"/>
    <n v="0"/>
    <n v="0"/>
    <n v="0"/>
    <x v="1"/>
    <x v="4"/>
    <d v="2017-08-26T00:00:00"/>
    <x v="1"/>
    <x v="1"/>
    <n v="0"/>
    <d v="1899-12-30T17:35:00"/>
    <s v="chain"/>
    <x v="11"/>
    <s v="mid"/>
    <s v="saturday"/>
  </r>
  <r>
    <x v="11"/>
    <n v="2"/>
    <n v="2"/>
    <n v="119"/>
    <n v="1000"/>
    <x v="1"/>
    <n v="1"/>
    <n v="0"/>
    <n v="0"/>
    <n v="0"/>
    <n v="0"/>
    <n v="1"/>
    <n v="0"/>
    <x v="1"/>
    <x v="4"/>
    <d v="2017-08-26T00:00:00"/>
    <x v="1"/>
    <x v="1"/>
    <n v="0"/>
    <d v="1899-12-30T14:49:00"/>
    <s v="chain"/>
    <x v="11"/>
    <s v="mid"/>
    <s v="saturday"/>
  </r>
  <r>
    <x v="11"/>
    <n v="16"/>
    <n v="5"/>
    <n v="2304"/>
    <n v="3000"/>
    <x v="2"/>
    <n v="1"/>
    <n v="1"/>
    <n v="1"/>
    <n v="1"/>
    <n v="0"/>
    <n v="1"/>
    <n v="0"/>
    <x v="1"/>
    <x v="4"/>
    <d v="2017-08-26T00:00:00"/>
    <x v="1"/>
    <x v="1"/>
    <n v="0"/>
    <d v="1899-12-30T15:38:00"/>
    <s v="chain"/>
    <x v="11"/>
    <s v="mid"/>
    <s v="saturday"/>
  </r>
  <r>
    <x v="11"/>
    <n v="7"/>
    <n v="2"/>
    <n v="522"/>
    <n v="1000"/>
    <x v="1"/>
    <n v="1"/>
    <n v="0"/>
    <n v="1"/>
    <n v="0"/>
    <n v="0"/>
    <n v="0"/>
    <n v="0"/>
    <x v="1"/>
    <x v="4"/>
    <d v="2017-08-26T00:00:00"/>
    <x v="1"/>
    <x v="1"/>
    <n v="0"/>
    <d v="1899-12-30T16:14:00"/>
    <s v="chain"/>
    <x v="11"/>
    <s v="mid"/>
    <s v="saturday"/>
  </r>
  <r>
    <x v="11"/>
    <n v="5"/>
    <n v="2"/>
    <n v="785"/>
    <n v="1000"/>
    <x v="1"/>
    <n v="1"/>
    <n v="0"/>
    <n v="0"/>
    <n v="1"/>
    <n v="0"/>
    <n v="0"/>
    <n v="0"/>
    <x v="1"/>
    <x v="4"/>
    <d v="2017-08-26T00:00:00"/>
    <x v="1"/>
    <x v="1"/>
    <n v="0"/>
    <d v="1899-12-30T16:54:00"/>
    <s v="chain"/>
    <x v="11"/>
    <s v="mid"/>
    <s v="saturday"/>
  </r>
  <r>
    <x v="11"/>
    <n v="2"/>
    <n v="1"/>
    <n v="170"/>
    <n v="500"/>
    <x v="1"/>
    <n v="0"/>
    <n v="0"/>
    <n v="1"/>
    <n v="0"/>
    <n v="0"/>
    <n v="0"/>
    <n v="0"/>
    <x v="1"/>
    <x v="4"/>
    <d v="2017-08-26T00:00:00"/>
    <x v="1"/>
    <x v="1"/>
    <n v="0"/>
    <d v="1899-12-30T17:15:00"/>
    <s v="chain"/>
    <x v="11"/>
    <s v="mid"/>
    <s v="saturday"/>
  </r>
  <r>
    <x v="11"/>
    <n v="2"/>
    <n v="2"/>
    <n v="92"/>
    <n v="200"/>
    <x v="1"/>
    <n v="0"/>
    <n v="1"/>
    <n v="1"/>
    <n v="0"/>
    <n v="0"/>
    <n v="0"/>
    <n v="0"/>
    <x v="1"/>
    <x v="4"/>
    <d v="2017-08-26T00:00:00"/>
    <x v="1"/>
    <x v="1"/>
    <n v="0"/>
    <d v="1899-12-30T17:02:00"/>
    <s v="chain"/>
    <x v="11"/>
    <s v="mid"/>
    <s v="saturday"/>
  </r>
  <r>
    <x v="11"/>
    <n v="4"/>
    <n v="3"/>
    <n v="355"/>
    <n v="1000"/>
    <x v="1"/>
    <n v="1"/>
    <n v="1"/>
    <n v="1"/>
    <n v="0"/>
    <n v="0"/>
    <n v="0"/>
    <n v="0"/>
    <x v="1"/>
    <x v="4"/>
    <d v="2017-08-26T00:00:00"/>
    <x v="1"/>
    <x v="1"/>
    <n v="0"/>
    <d v="1899-12-30T17:08:00"/>
    <s v="chain"/>
    <x v="11"/>
    <s v="mid"/>
    <s v="saturday"/>
  </r>
  <r>
    <x v="11"/>
    <n v="4"/>
    <n v="2"/>
    <n v="718"/>
    <n v="718"/>
    <x v="2"/>
    <n v="1"/>
    <n v="0"/>
    <n v="1"/>
    <n v="0"/>
    <n v="0"/>
    <n v="0"/>
    <n v="0"/>
    <x v="1"/>
    <x v="4"/>
    <d v="2017-08-26T00:00:00"/>
    <x v="1"/>
    <x v="1"/>
    <n v="0"/>
    <d v="1899-12-30T15:58:00"/>
    <s v="chain"/>
    <x v="11"/>
    <s v="mid"/>
    <s v="saturday"/>
  </r>
  <r>
    <x v="11"/>
    <n v="7"/>
    <n v="4"/>
    <n v="618"/>
    <n v="1000"/>
    <x v="1"/>
    <n v="1"/>
    <n v="1"/>
    <n v="1"/>
    <n v="1"/>
    <n v="0"/>
    <n v="0"/>
    <n v="0"/>
    <x v="1"/>
    <x v="4"/>
    <d v="2017-08-26T00:00:00"/>
    <x v="1"/>
    <x v="1"/>
    <n v="0"/>
    <d v="1899-12-30T15:59:00"/>
    <s v="chain"/>
    <x v="11"/>
    <s v="mid"/>
    <s v="saturday"/>
  </r>
  <r>
    <x v="11"/>
    <n v="6"/>
    <n v="2"/>
    <n v="278"/>
    <n v="1000"/>
    <x v="1"/>
    <n v="1"/>
    <n v="1"/>
    <n v="0"/>
    <n v="0"/>
    <n v="0"/>
    <n v="0"/>
    <n v="0"/>
    <x v="1"/>
    <x v="4"/>
    <d v="2017-08-26T00:00:00"/>
    <x v="1"/>
    <x v="1"/>
    <n v="0"/>
    <d v="1899-12-30T14:42:00"/>
    <s v="chain"/>
    <x v="11"/>
    <s v="mid"/>
    <s v="saturday"/>
  </r>
  <r>
    <x v="11"/>
    <n v="2"/>
    <n v="1"/>
    <n v="154"/>
    <n v="154"/>
    <x v="2"/>
    <n v="0"/>
    <n v="0"/>
    <n v="1"/>
    <n v="0"/>
    <n v="0"/>
    <n v="0"/>
    <n v="0"/>
    <x v="1"/>
    <x v="4"/>
    <d v="2017-08-26T00:00:00"/>
    <x v="1"/>
    <x v="1"/>
    <n v="0"/>
    <d v="1899-12-30T16:29:00"/>
    <s v="chain"/>
    <x v="11"/>
    <s v="mid"/>
    <s v="saturday"/>
  </r>
  <r>
    <x v="11"/>
    <n v="4"/>
    <n v="3"/>
    <n v="342"/>
    <n v="1000"/>
    <x v="1"/>
    <n v="1"/>
    <n v="1"/>
    <n v="1"/>
    <n v="0"/>
    <n v="0"/>
    <n v="0"/>
    <n v="0"/>
    <x v="1"/>
    <x v="4"/>
    <d v="2017-08-26T00:00:00"/>
    <x v="1"/>
    <x v="1"/>
    <n v="0"/>
    <d v="1899-12-30T17:23:00"/>
    <s v="chain"/>
    <x v="11"/>
    <s v="mid"/>
    <s v="saturday"/>
  </r>
  <r>
    <x v="11"/>
    <n v="3"/>
    <n v="2"/>
    <n v="201"/>
    <n v="201"/>
    <x v="1"/>
    <n v="0"/>
    <n v="1"/>
    <n v="1"/>
    <n v="0"/>
    <n v="0"/>
    <n v="0"/>
    <n v="0"/>
    <x v="1"/>
    <x v="4"/>
    <d v="2017-08-26T00:00:00"/>
    <x v="1"/>
    <x v="1"/>
    <n v="0"/>
    <d v="1899-12-30T15:20:00"/>
    <s v="chain"/>
    <x v="11"/>
    <s v="mid"/>
    <s v="saturday"/>
  </r>
  <r>
    <x v="11"/>
    <n v="1"/>
    <n v="1"/>
    <n v="55"/>
    <n v="55"/>
    <x v="1"/>
    <n v="0"/>
    <n v="0"/>
    <n v="1"/>
    <n v="0"/>
    <n v="0"/>
    <n v="0"/>
    <n v="0"/>
    <x v="1"/>
    <x v="4"/>
    <d v="2017-08-26T00:00:00"/>
    <x v="1"/>
    <x v="1"/>
    <n v="0"/>
    <d v="1899-12-30T15:10:00"/>
    <s v="chain"/>
    <x v="11"/>
    <s v="mid"/>
    <s v="saturday"/>
  </r>
  <r>
    <x v="11"/>
    <n v="1"/>
    <n v="1"/>
    <n v="180"/>
    <n v="1000"/>
    <x v="1"/>
    <n v="1"/>
    <n v="0"/>
    <n v="0"/>
    <n v="0"/>
    <n v="0"/>
    <n v="0"/>
    <n v="0"/>
    <x v="1"/>
    <x v="4"/>
    <d v="2017-08-26T00:00:00"/>
    <x v="1"/>
    <x v="1"/>
    <n v="0"/>
    <d v="1899-12-30T14:36:00"/>
    <s v="chain"/>
    <x v="11"/>
    <s v="mid"/>
    <s v="saturday"/>
  </r>
  <r>
    <x v="11"/>
    <n v="3"/>
    <n v="2"/>
    <n v="245"/>
    <n v="500"/>
    <x v="1"/>
    <n v="1"/>
    <n v="1"/>
    <n v="0"/>
    <n v="0"/>
    <n v="0"/>
    <n v="0"/>
    <n v="0"/>
    <x v="1"/>
    <x v="4"/>
    <d v="2017-08-26T00:00:00"/>
    <x v="1"/>
    <x v="1"/>
    <n v="0"/>
    <d v="1899-12-30T15:55:00"/>
    <s v="chain"/>
    <x v="11"/>
    <s v="mid"/>
    <s v="saturday"/>
  </r>
  <r>
    <x v="11"/>
    <n v="2"/>
    <n v="1"/>
    <n v="140"/>
    <n v="140"/>
    <x v="1"/>
    <n v="0"/>
    <n v="1"/>
    <n v="0"/>
    <n v="0"/>
    <n v="0"/>
    <n v="0"/>
    <n v="0"/>
    <x v="1"/>
    <x v="4"/>
    <d v="2017-08-26T00:00:00"/>
    <x v="1"/>
    <x v="1"/>
    <n v="0"/>
    <d v="1899-12-30T15:43:00"/>
    <s v="chain"/>
    <x v="11"/>
    <s v="mid"/>
    <s v="saturday"/>
  </r>
  <r>
    <x v="11"/>
    <n v="2"/>
    <n v="1"/>
    <n v="100"/>
    <n v="100"/>
    <x v="1"/>
    <n v="1"/>
    <n v="0"/>
    <n v="0"/>
    <n v="0"/>
    <n v="0"/>
    <n v="0"/>
    <n v="0"/>
    <x v="1"/>
    <x v="4"/>
    <d v="2017-08-26T00:00:00"/>
    <x v="1"/>
    <x v="1"/>
    <n v="0"/>
    <d v="1899-12-30T17:40:00"/>
    <s v="chain"/>
    <x v="11"/>
    <s v="mid"/>
    <s v="saturday"/>
  </r>
  <r>
    <x v="11"/>
    <n v="1"/>
    <n v="1"/>
    <n v="104"/>
    <n v="200"/>
    <x v="1"/>
    <n v="1"/>
    <n v="0"/>
    <n v="0"/>
    <n v="0"/>
    <n v="0"/>
    <n v="0"/>
    <n v="0"/>
    <x v="1"/>
    <x v="4"/>
    <d v="2017-08-26T00:00:00"/>
    <x v="1"/>
    <x v="1"/>
    <n v="0"/>
    <d v="1899-12-30T12:46:00"/>
    <s v="chain"/>
    <x v="11"/>
    <s v="mid"/>
    <s v="saturday"/>
  </r>
  <r>
    <x v="11"/>
    <n v="4"/>
    <n v="3"/>
    <n v="680"/>
    <n v="680"/>
    <x v="1"/>
    <n v="0"/>
    <n v="0"/>
    <n v="1"/>
    <n v="1"/>
    <n v="1"/>
    <n v="0"/>
    <n v="0"/>
    <x v="1"/>
    <x v="4"/>
    <d v="2017-08-26T00:00:00"/>
    <x v="1"/>
    <x v="1"/>
    <n v="0"/>
    <d v="1899-12-30T17:05:00"/>
    <s v="chain"/>
    <x v="11"/>
    <s v="mid"/>
    <s v="saturday"/>
  </r>
  <r>
    <x v="11"/>
    <n v="3"/>
    <n v="2"/>
    <n v="205"/>
    <n v="1000"/>
    <x v="1"/>
    <n v="1"/>
    <n v="0"/>
    <n v="1"/>
    <n v="0"/>
    <n v="0"/>
    <n v="0"/>
    <n v="0"/>
    <x v="1"/>
    <x v="4"/>
    <d v="2017-08-26T00:00:00"/>
    <x v="2"/>
    <x v="1"/>
    <n v="0"/>
    <d v="1899-12-30T18:33:00"/>
    <s v="chain"/>
    <x v="11"/>
    <s v="mid"/>
    <s v="saturday"/>
  </r>
  <r>
    <x v="11"/>
    <n v="2"/>
    <n v="2"/>
    <n v="105"/>
    <n v="110"/>
    <x v="1"/>
    <n v="0"/>
    <n v="0"/>
    <n v="1"/>
    <n v="0"/>
    <n v="0"/>
    <n v="1"/>
    <n v="0"/>
    <x v="1"/>
    <x v="4"/>
    <d v="2017-08-26T00:00:00"/>
    <x v="2"/>
    <x v="1"/>
    <n v="0"/>
    <d v="1899-12-30T18:20:00"/>
    <s v="chain"/>
    <x v="11"/>
    <s v="mid"/>
    <s v="saturday"/>
  </r>
  <r>
    <x v="11"/>
    <n v="4"/>
    <n v="2"/>
    <n v="243"/>
    <n v="500"/>
    <x v="1"/>
    <n v="0"/>
    <n v="1"/>
    <n v="1"/>
    <n v="0"/>
    <n v="0"/>
    <n v="0"/>
    <n v="0"/>
    <x v="1"/>
    <x v="4"/>
    <d v="2017-08-26T00:00:00"/>
    <x v="1"/>
    <x v="1"/>
    <n v="0"/>
    <d v="1899-12-30T13:46:00"/>
    <s v="chain"/>
    <x v="11"/>
    <s v="mid"/>
    <s v="saturday"/>
  </r>
  <r>
    <x v="11"/>
    <n v="2"/>
    <n v="2"/>
    <n v="94"/>
    <n v="100"/>
    <x v="1"/>
    <n v="1"/>
    <n v="0"/>
    <n v="0"/>
    <n v="1"/>
    <n v="0"/>
    <n v="0"/>
    <n v="0"/>
    <x v="1"/>
    <x v="4"/>
    <d v="2017-08-26T00:00:00"/>
    <x v="2"/>
    <x v="1"/>
    <n v="0"/>
    <d v="1899-12-30T18:32:00"/>
    <s v="chain"/>
    <x v="11"/>
    <s v="mid"/>
    <s v="saturday"/>
  </r>
  <r>
    <x v="11"/>
    <n v="6"/>
    <n v="2"/>
    <n v="508"/>
    <n v="510"/>
    <x v="1"/>
    <n v="1"/>
    <n v="0"/>
    <n v="0"/>
    <n v="1"/>
    <n v="0"/>
    <n v="0"/>
    <n v="0"/>
    <x v="1"/>
    <x v="4"/>
    <d v="2017-08-26T00:00:00"/>
    <x v="2"/>
    <x v="1"/>
    <n v="0"/>
    <d v="1899-12-30T18:34:00"/>
    <s v="chain"/>
    <x v="11"/>
    <s v="mid"/>
    <s v="saturday"/>
  </r>
  <r>
    <x v="11"/>
    <n v="1"/>
    <n v="1"/>
    <n v="67"/>
    <n v="1000"/>
    <x v="1"/>
    <n v="1"/>
    <n v="0"/>
    <n v="0"/>
    <n v="0"/>
    <n v="0"/>
    <n v="0"/>
    <n v="0"/>
    <x v="1"/>
    <x v="4"/>
    <d v="2017-08-26T00:00:00"/>
    <x v="2"/>
    <x v="1"/>
    <n v="0"/>
    <d v="1899-12-30T18:13:00"/>
    <s v="chain"/>
    <x v="11"/>
    <s v="mid"/>
    <s v="saturday"/>
  </r>
  <r>
    <x v="11"/>
    <n v="2"/>
    <n v="1"/>
    <n v="115"/>
    <n v="115"/>
    <x v="1"/>
    <n v="1"/>
    <n v="0"/>
    <n v="0"/>
    <n v="0"/>
    <n v="0"/>
    <n v="0"/>
    <n v="0"/>
    <x v="1"/>
    <x v="4"/>
    <d v="2017-08-26T00:00:00"/>
    <x v="1"/>
    <x v="1"/>
    <n v="0"/>
    <d v="1899-12-30T17:09:00"/>
    <s v="chain"/>
    <x v="11"/>
    <s v="mid"/>
    <s v="saturday"/>
  </r>
  <r>
    <x v="11"/>
    <n v="4"/>
    <n v="3"/>
    <n v="312"/>
    <n v="1000"/>
    <x v="1"/>
    <n v="1"/>
    <n v="1"/>
    <n v="1"/>
    <n v="0"/>
    <n v="0"/>
    <n v="0"/>
    <n v="0"/>
    <x v="1"/>
    <x v="4"/>
    <d v="2017-08-26T00:00:00"/>
    <x v="1"/>
    <x v="1"/>
    <n v="0"/>
    <d v="1899-12-30T17:10:00"/>
    <s v="chain"/>
    <x v="11"/>
    <s v="mid"/>
    <s v="saturday"/>
  </r>
  <r>
    <x v="11"/>
    <n v="1"/>
    <n v="1"/>
    <n v="300"/>
    <n v="300"/>
    <x v="1"/>
    <n v="1"/>
    <n v="0"/>
    <n v="0"/>
    <n v="0"/>
    <n v="0"/>
    <n v="0"/>
    <n v="0"/>
    <x v="1"/>
    <x v="4"/>
    <d v="2017-08-26T00:00:00"/>
    <x v="1"/>
    <x v="1"/>
    <n v="0"/>
    <d v="1899-12-30T15:27:00"/>
    <s v="chain"/>
    <x v="11"/>
    <s v="mid"/>
    <s v="saturday"/>
  </r>
  <r>
    <x v="11"/>
    <n v="2"/>
    <n v="1"/>
    <n v="130"/>
    <n v="130"/>
    <x v="1"/>
    <n v="1"/>
    <n v="0"/>
    <n v="0"/>
    <n v="0"/>
    <n v="0"/>
    <n v="0"/>
    <n v="0"/>
    <x v="1"/>
    <x v="4"/>
    <d v="2017-08-26T00:00:00"/>
    <x v="1"/>
    <x v="1"/>
    <n v="0"/>
    <d v="1899-12-30T13:42:00"/>
    <s v="chain"/>
    <x v="11"/>
    <s v="mid"/>
    <s v="saturday"/>
  </r>
  <r>
    <x v="11"/>
    <n v="2"/>
    <n v="1"/>
    <n v="317"/>
    <n v="357"/>
    <x v="1"/>
    <n v="1"/>
    <n v="0"/>
    <n v="0"/>
    <n v="0"/>
    <n v="0"/>
    <n v="0"/>
    <n v="0"/>
    <x v="1"/>
    <x v="4"/>
    <d v="2017-08-26T00:00:00"/>
    <x v="1"/>
    <x v="1"/>
    <n v="0"/>
    <d v="1899-12-30T16:19:00"/>
    <s v="chain"/>
    <x v="11"/>
    <s v="mid"/>
    <s v="saturday"/>
  </r>
  <r>
    <x v="11"/>
    <n v="1"/>
    <n v="1"/>
    <n v="105"/>
    <n v="110"/>
    <x v="1"/>
    <n v="0"/>
    <n v="1"/>
    <n v="0"/>
    <n v="0"/>
    <n v="0"/>
    <n v="0"/>
    <n v="0"/>
    <x v="1"/>
    <x v="4"/>
    <d v="2017-08-26T00:00:00"/>
    <x v="1"/>
    <x v="1"/>
    <n v="0"/>
    <d v="1899-12-30T15:45:00"/>
    <s v="chain"/>
    <x v="11"/>
    <s v="mid"/>
    <s v="saturday"/>
  </r>
  <r>
    <x v="11"/>
    <n v="1"/>
    <n v="1"/>
    <n v="99"/>
    <n v="100"/>
    <x v="1"/>
    <n v="0"/>
    <n v="0"/>
    <n v="1"/>
    <n v="0"/>
    <n v="0"/>
    <n v="0"/>
    <n v="0"/>
    <x v="1"/>
    <x v="4"/>
    <d v="2017-08-26T00:00:00"/>
    <x v="1"/>
    <x v="1"/>
    <n v="0"/>
    <d v="1899-12-30T15:40:00"/>
    <s v="chain"/>
    <x v="11"/>
    <s v="mid"/>
    <s v="saturday"/>
  </r>
  <r>
    <x v="11"/>
    <n v="2"/>
    <n v="2"/>
    <n v="76"/>
    <n v="200"/>
    <x v="1"/>
    <n v="0"/>
    <n v="1"/>
    <n v="1"/>
    <n v="0"/>
    <n v="0"/>
    <n v="0"/>
    <n v="0"/>
    <x v="1"/>
    <x v="4"/>
    <d v="2017-08-26T00:00:00"/>
    <x v="1"/>
    <x v="1"/>
    <n v="0"/>
    <d v="1899-12-30T17:10:00"/>
    <s v="chain"/>
    <x v="11"/>
    <s v="mid"/>
    <s v="saturday"/>
  </r>
  <r>
    <x v="11"/>
    <n v="4"/>
    <n v="2"/>
    <n v="626"/>
    <n v="626"/>
    <x v="2"/>
    <n v="1"/>
    <n v="1"/>
    <n v="0"/>
    <n v="0"/>
    <n v="0"/>
    <n v="0"/>
    <n v="0"/>
    <x v="1"/>
    <x v="4"/>
    <d v="2017-08-26T00:00:00"/>
    <x v="1"/>
    <x v="1"/>
    <n v="0"/>
    <d v="1899-12-30T17:27:00"/>
    <s v="chain"/>
    <x v="11"/>
    <s v="mid"/>
    <s v="saturday"/>
  </r>
  <r>
    <x v="11"/>
    <n v="2"/>
    <n v="1"/>
    <n v="136"/>
    <n v="150"/>
    <x v="1"/>
    <n v="1"/>
    <n v="0"/>
    <n v="0"/>
    <n v="0"/>
    <n v="0"/>
    <n v="0"/>
    <n v="0"/>
    <x v="1"/>
    <x v="4"/>
    <d v="2017-08-26T00:00:00"/>
    <x v="1"/>
    <x v="1"/>
    <n v="0"/>
    <d v="1899-12-30T16:17:00"/>
    <s v="chain"/>
    <x v="11"/>
    <s v="mid"/>
    <s v="saturday"/>
  </r>
  <r>
    <x v="11"/>
    <n v="3"/>
    <n v="1"/>
    <n v="60"/>
    <n v="60"/>
    <x v="1"/>
    <n v="0"/>
    <n v="1"/>
    <n v="0"/>
    <n v="0"/>
    <n v="0"/>
    <n v="0"/>
    <n v="0"/>
    <x v="1"/>
    <x v="4"/>
    <d v="2017-08-26T00:00:00"/>
    <x v="1"/>
    <x v="1"/>
    <n v="0"/>
    <d v="1899-12-30T12:57:00"/>
    <s v="chain"/>
    <x v="11"/>
    <s v="mid"/>
    <s v="saturday"/>
  </r>
  <r>
    <x v="11"/>
    <n v="1"/>
    <n v="1"/>
    <n v="95"/>
    <n v="100"/>
    <x v="1"/>
    <n v="0"/>
    <n v="0"/>
    <n v="1"/>
    <n v="0"/>
    <n v="0"/>
    <n v="0"/>
    <n v="0"/>
    <x v="1"/>
    <x v="4"/>
    <d v="2017-08-26T00:00:00"/>
    <x v="1"/>
    <x v="1"/>
    <n v="0"/>
    <d v="1899-12-30T15:44:00"/>
    <s v="chain"/>
    <x v="11"/>
    <s v="mid"/>
    <s v="saturday"/>
  </r>
  <r>
    <x v="11"/>
    <n v="4"/>
    <n v="2"/>
    <n v="682"/>
    <n v="1000"/>
    <x v="1"/>
    <n v="1"/>
    <n v="1"/>
    <n v="0"/>
    <n v="0"/>
    <n v="0"/>
    <n v="0"/>
    <n v="0"/>
    <x v="1"/>
    <x v="4"/>
    <d v="2017-08-26T00:00:00"/>
    <x v="1"/>
    <x v="1"/>
    <n v="0"/>
    <d v="1899-12-30T15:12:00"/>
    <s v="chain"/>
    <x v="11"/>
    <s v="mid"/>
    <s v="saturday"/>
  </r>
  <r>
    <x v="11"/>
    <n v="1"/>
    <n v="1"/>
    <n v="100"/>
    <n v="100"/>
    <x v="2"/>
    <n v="1"/>
    <n v="0"/>
    <n v="0"/>
    <n v="0"/>
    <n v="0"/>
    <n v="0"/>
    <n v="0"/>
    <x v="1"/>
    <x v="4"/>
    <d v="2017-08-26T00:00:00"/>
    <x v="0"/>
    <x v="1"/>
    <n v="0"/>
    <d v="1899-12-30T09:23:00"/>
    <s v="chain"/>
    <x v="11"/>
    <s v="mid"/>
    <s v="saturday"/>
  </r>
  <r>
    <x v="11"/>
    <n v="3"/>
    <n v="2"/>
    <n v="375"/>
    <n v="500"/>
    <x v="1"/>
    <n v="1"/>
    <n v="0"/>
    <n v="1"/>
    <n v="0"/>
    <n v="0"/>
    <n v="0"/>
    <n v="0"/>
    <x v="1"/>
    <x v="4"/>
    <d v="2017-08-26T00:00:00"/>
    <x v="1"/>
    <x v="1"/>
    <n v="0"/>
    <d v="1899-12-30T17:54:00"/>
    <s v="chain"/>
    <x v="11"/>
    <s v="mid"/>
    <s v="saturday"/>
  </r>
  <r>
    <x v="11"/>
    <n v="1"/>
    <n v="1"/>
    <n v="55"/>
    <n v="55"/>
    <x v="1"/>
    <n v="0"/>
    <n v="0"/>
    <n v="1"/>
    <n v="0"/>
    <n v="0"/>
    <n v="0"/>
    <n v="0"/>
    <x v="1"/>
    <x v="4"/>
    <d v="2017-08-26T00:00:00"/>
    <x v="1"/>
    <x v="1"/>
    <n v="0"/>
    <d v="1899-12-30T16:37:00"/>
    <s v="chain"/>
    <x v="11"/>
    <s v="mid"/>
    <s v="saturday"/>
  </r>
  <r>
    <x v="11"/>
    <n v="2"/>
    <n v="1"/>
    <n v="157"/>
    <n v="200"/>
    <x v="1"/>
    <n v="1"/>
    <n v="0"/>
    <n v="0"/>
    <n v="0"/>
    <n v="0"/>
    <n v="0"/>
    <n v="0"/>
    <x v="1"/>
    <x v="4"/>
    <d v="2017-08-26T00:00:00"/>
    <x v="1"/>
    <x v="1"/>
    <n v="0"/>
    <d v="1899-12-30T16:33:00"/>
    <s v="chain"/>
    <x v="11"/>
    <s v="mid"/>
    <s v="saturday"/>
  </r>
  <r>
    <x v="11"/>
    <n v="3"/>
    <n v="1"/>
    <n v="185"/>
    <n v="200"/>
    <x v="1"/>
    <n v="1"/>
    <n v="0"/>
    <n v="0"/>
    <n v="0"/>
    <n v="0"/>
    <n v="0"/>
    <n v="0"/>
    <x v="1"/>
    <x v="4"/>
    <d v="2017-08-26T00:00:00"/>
    <x v="1"/>
    <x v="1"/>
    <n v="0"/>
    <d v="1899-12-30T16:43:00"/>
    <s v="chain"/>
    <x v="11"/>
    <s v="mid"/>
    <s v="saturday"/>
  </r>
  <r>
    <x v="11"/>
    <n v="1"/>
    <n v="1"/>
    <n v="40"/>
    <n v="40"/>
    <x v="1"/>
    <n v="0"/>
    <n v="0"/>
    <n v="1"/>
    <n v="0"/>
    <n v="0"/>
    <n v="0"/>
    <n v="0"/>
    <x v="1"/>
    <x v="4"/>
    <d v="2017-08-26T00:00:00"/>
    <x v="1"/>
    <x v="1"/>
    <n v="0"/>
    <d v="1899-12-30T16:50:00"/>
    <s v="chain"/>
    <x v="11"/>
    <s v="mid"/>
    <s v="saturday"/>
  </r>
  <r>
    <x v="11"/>
    <n v="4"/>
    <n v="1"/>
    <n v="468"/>
    <n v="468"/>
    <x v="2"/>
    <n v="1"/>
    <n v="0"/>
    <n v="0"/>
    <n v="0"/>
    <n v="0"/>
    <n v="0"/>
    <n v="0"/>
    <x v="1"/>
    <x v="4"/>
    <d v="2017-08-26T00:00:00"/>
    <x v="1"/>
    <x v="1"/>
    <n v="0"/>
    <d v="1899-12-30T17:40:00"/>
    <s v="chain"/>
    <x v="11"/>
    <s v="mid"/>
    <s v="saturday"/>
  </r>
  <r>
    <x v="11"/>
    <n v="1"/>
    <n v="1"/>
    <n v="120"/>
    <n v="1000"/>
    <x v="1"/>
    <n v="1"/>
    <n v="0"/>
    <n v="0"/>
    <n v="0"/>
    <n v="0"/>
    <n v="0"/>
    <n v="0"/>
    <x v="1"/>
    <x v="4"/>
    <d v="2017-08-26T00:00:00"/>
    <x v="1"/>
    <x v="1"/>
    <n v="0"/>
    <d v="1899-12-30T17:40:00"/>
    <s v="chain"/>
    <x v="11"/>
    <s v="mid"/>
    <s v="saturday"/>
  </r>
  <r>
    <x v="11"/>
    <n v="2"/>
    <n v="2"/>
    <n v="217"/>
    <n v="500"/>
    <x v="1"/>
    <n v="1"/>
    <n v="0"/>
    <n v="1"/>
    <n v="0"/>
    <n v="0"/>
    <n v="0"/>
    <n v="0"/>
    <x v="1"/>
    <x v="4"/>
    <d v="2017-08-26T00:00:00"/>
    <x v="1"/>
    <x v="1"/>
    <n v="0"/>
    <d v="1899-12-30T17:46:00"/>
    <s v="chain"/>
    <x v="11"/>
    <s v="mid"/>
    <s v="saturday"/>
  </r>
  <r>
    <x v="11"/>
    <n v="1"/>
    <n v="1"/>
    <n v="94"/>
    <n v="100"/>
    <x v="1"/>
    <n v="1"/>
    <n v="0"/>
    <n v="0"/>
    <n v="0"/>
    <n v="0"/>
    <n v="0"/>
    <n v="0"/>
    <x v="1"/>
    <x v="4"/>
    <d v="2017-08-26T00:00:00"/>
    <x v="1"/>
    <x v="1"/>
    <n v="0"/>
    <d v="1899-12-30T16:14:00"/>
    <s v="chain"/>
    <x v="11"/>
    <s v="mid"/>
    <s v="saturday"/>
  </r>
  <r>
    <x v="11"/>
    <n v="1"/>
    <n v="1"/>
    <n v="90"/>
    <n v="200"/>
    <x v="1"/>
    <n v="0"/>
    <n v="0"/>
    <n v="1"/>
    <n v="0"/>
    <n v="0"/>
    <n v="0"/>
    <n v="0"/>
    <x v="1"/>
    <x v="4"/>
    <d v="2017-08-26T00:00:00"/>
    <x v="1"/>
    <x v="1"/>
    <n v="0"/>
    <d v="1899-12-30T16:44:00"/>
    <s v="chain"/>
    <x v="11"/>
    <s v="mid"/>
    <s v="saturday"/>
  </r>
  <r>
    <x v="11"/>
    <n v="11"/>
    <n v="3"/>
    <n v="2079"/>
    <n v="2079"/>
    <x v="2"/>
    <n v="1"/>
    <n v="0"/>
    <n v="0"/>
    <n v="1"/>
    <n v="0"/>
    <n v="1"/>
    <n v="0"/>
    <x v="1"/>
    <x v="4"/>
    <d v="2017-08-26T00:00:00"/>
    <x v="1"/>
    <x v="1"/>
    <n v="0"/>
    <d v="1899-12-30T17:40:00"/>
    <s v="chain"/>
    <x v="11"/>
    <s v="mid"/>
    <s v="saturday"/>
  </r>
  <r>
    <x v="11"/>
    <n v="1"/>
    <n v="1"/>
    <n v="1200"/>
    <n v="1200"/>
    <x v="2"/>
    <n v="1"/>
    <n v="0"/>
    <n v="0"/>
    <n v="0"/>
    <n v="0"/>
    <n v="0"/>
    <n v="0"/>
    <x v="1"/>
    <x v="4"/>
    <d v="2017-08-26T00:00:00"/>
    <x v="1"/>
    <x v="1"/>
    <n v="0"/>
    <d v="1899-12-30T16:47:00"/>
    <s v="chain"/>
    <x v="11"/>
    <s v="mid"/>
    <s v="saturday"/>
  </r>
  <r>
    <x v="11"/>
    <n v="3"/>
    <n v="2"/>
    <n v="321"/>
    <n v="1000"/>
    <x v="1"/>
    <n v="1"/>
    <n v="0"/>
    <n v="1"/>
    <n v="0"/>
    <n v="0"/>
    <n v="0"/>
    <n v="0"/>
    <x v="1"/>
    <x v="4"/>
    <d v="2017-08-26T00:00:00"/>
    <x v="1"/>
    <x v="1"/>
    <n v="0"/>
    <d v="1899-12-30T16:42:00"/>
    <s v="chain"/>
    <x v="11"/>
    <s v="mid"/>
    <s v="saturday"/>
  </r>
  <r>
    <x v="11"/>
    <n v="2"/>
    <n v="1"/>
    <n v="263"/>
    <n v="500"/>
    <x v="1"/>
    <n v="1"/>
    <n v="0"/>
    <n v="0"/>
    <n v="0"/>
    <n v="0"/>
    <n v="0"/>
    <n v="0"/>
    <x v="1"/>
    <x v="4"/>
    <d v="2017-08-26T00:00:00"/>
    <x v="1"/>
    <x v="1"/>
    <n v="0"/>
    <d v="1899-12-30T15:57:00"/>
    <s v="chain"/>
    <x v="11"/>
    <s v="mid"/>
    <s v="saturday"/>
  </r>
  <r>
    <x v="11"/>
    <n v="3"/>
    <n v="1"/>
    <n v="259"/>
    <n v="260"/>
    <x v="1"/>
    <n v="1"/>
    <n v="0"/>
    <n v="0"/>
    <n v="0"/>
    <n v="0"/>
    <n v="0"/>
    <n v="0"/>
    <x v="1"/>
    <x v="4"/>
    <d v="2017-08-26T00:00:00"/>
    <x v="1"/>
    <x v="1"/>
    <n v="0"/>
    <d v="1899-12-30T13:51:00"/>
    <s v="chain"/>
    <x v="11"/>
    <s v="mid"/>
    <s v="saturday"/>
  </r>
  <r>
    <x v="11"/>
    <n v="2"/>
    <n v="1"/>
    <n v="235"/>
    <n v="1000"/>
    <x v="1"/>
    <n v="1"/>
    <n v="0"/>
    <n v="0"/>
    <n v="0"/>
    <n v="0"/>
    <n v="0"/>
    <n v="0"/>
    <x v="1"/>
    <x v="4"/>
    <d v="2017-08-26T00:00:00"/>
    <x v="1"/>
    <x v="1"/>
    <n v="0"/>
    <d v="1899-12-30T16:53:00"/>
    <s v="chain"/>
    <x v="11"/>
    <s v="mid"/>
    <s v="saturday"/>
  </r>
  <r>
    <x v="1"/>
    <n v="1"/>
    <n v="1"/>
    <n v="780"/>
    <n v="1000"/>
    <x v="1"/>
    <n v="0"/>
    <n v="0"/>
    <n v="0"/>
    <n v="1"/>
    <n v="0"/>
    <n v="0"/>
    <n v="0"/>
    <x v="1"/>
    <x v="9"/>
    <d v="2017-03-27T00:00:00"/>
    <x v="2"/>
    <x v="0"/>
    <n v="1"/>
    <d v="1899-12-30T19:34:00"/>
    <s v="chain"/>
    <x v="1"/>
    <s v="high"/>
    <s v="monday"/>
  </r>
  <r>
    <x v="1"/>
    <n v="6"/>
    <n v="4"/>
    <n v="1433"/>
    <n v="2000"/>
    <x v="1"/>
    <n v="1"/>
    <n v="1"/>
    <n v="1"/>
    <n v="0"/>
    <n v="1"/>
    <n v="0"/>
    <n v="0"/>
    <x v="1"/>
    <x v="2"/>
    <d v="2017-06-27T00:00:00"/>
    <x v="0"/>
    <x v="0"/>
    <n v="1"/>
    <d v="1899-12-30T10:36:00"/>
    <s v="chain"/>
    <x v="8"/>
    <s v="mid"/>
    <s v="tuesday"/>
  </r>
  <r>
    <x v="11"/>
    <n v="2"/>
    <n v="1"/>
    <n v="290"/>
    <n v="300"/>
    <x v="1"/>
    <n v="0"/>
    <n v="1"/>
    <n v="0"/>
    <n v="0"/>
    <n v="0"/>
    <n v="0"/>
    <n v="0"/>
    <x v="1"/>
    <x v="6"/>
    <d v="2017-09-27T00:00:00"/>
    <x v="1"/>
    <x v="0"/>
    <n v="0"/>
    <d v="1899-12-30T16:30:00"/>
    <s v="chain"/>
    <x v="11"/>
    <s v="mid"/>
    <s v="Wednesday"/>
  </r>
  <r>
    <x v="7"/>
    <n v="1"/>
    <n v="1"/>
    <n v="115"/>
    <n v="200"/>
    <x v="1"/>
    <n v="0"/>
    <n v="0"/>
    <n v="0"/>
    <n v="1"/>
    <n v="0"/>
    <n v="0"/>
    <n v="0"/>
    <x v="1"/>
    <x v="8"/>
    <d v="2017-05-23T00:00:00"/>
    <x v="2"/>
    <x v="0"/>
    <n v="0"/>
    <d v="1899-12-30T18:59:00"/>
    <s v="chain"/>
    <x v="24"/>
    <s v="mid"/>
    <s v="tuesday"/>
  </r>
  <r>
    <x v="1"/>
    <n v="1"/>
    <n v="1"/>
    <n v="360"/>
    <n v="1000"/>
    <x v="1"/>
    <n v="0"/>
    <n v="0"/>
    <n v="0"/>
    <n v="1"/>
    <n v="0"/>
    <n v="0"/>
    <n v="0"/>
    <x v="1"/>
    <x v="2"/>
    <d v="2017-06-28T00:00:00"/>
    <x v="2"/>
    <x v="0"/>
    <n v="0"/>
    <d v="1899-12-30T20:26:00"/>
    <s v="chain"/>
    <x v="8"/>
    <s v="mid"/>
    <s v="Wednesday"/>
  </r>
  <r>
    <x v="1"/>
    <n v="1"/>
    <n v="1"/>
    <n v="80"/>
    <n v="100"/>
    <x v="1"/>
    <n v="0"/>
    <n v="1"/>
    <n v="0"/>
    <n v="0"/>
    <n v="0"/>
    <n v="0"/>
    <n v="0"/>
    <x v="1"/>
    <x v="2"/>
    <d v="2017-06-28T00:00:00"/>
    <x v="2"/>
    <x v="0"/>
    <n v="0"/>
    <d v="1899-12-30T21:26:00"/>
    <s v="chain"/>
    <x v="8"/>
    <s v="mid"/>
    <s v="Wednesday"/>
  </r>
  <r>
    <x v="1"/>
    <n v="3"/>
    <n v="1"/>
    <n v="381"/>
    <n v="1000"/>
    <x v="1"/>
    <n v="1"/>
    <n v="0"/>
    <n v="0"/>
    <n v="0"/>
    <n v="0"/>
    <n v="0"/>
    <n v="0"/>
    <x v="1"/>
    <x v="4"/>
    <d v="2017-08-28T00:00:00"/>
    <x v="2"/>
    <x v="0"/>
    <n v="1"/>
    <d v="1899-12-30T21:06:00"/>
    <s v="chain"/>
    <x v="8"/>
    <s v="mid"/>
    <s v="monday"/>
  </r>
  <r>
    <x v="1"/>
    <n v="1"/>
    <n v="1"/>
    <n v="1250"/>
    <n v="1250"/>
    <x v="2"/>
    <n v="0"/>
    <n v="0"/>
    <n v="0"/>
    <n v="1"/>
    <n v="0"/>
    <n v="0"/>
    <n v="0"/>
    <x v="1"/>
    <x v="4"/>
    <d v="2017-08-28T00:00:00"/>
    <x v="2"/>
    <x v="0"/>
    <n v="1"/>
    <d v="1899-12-30T21:03:00"/>
    <s v="chain"/>
    <x v="8"/>
    <s v="mid"/>
    <s v="monday"/>
  </r>
  <r>
    <x v="1"/>
    <n v="3"/>
    <n v="1"/>
    <n v="381"/>
    <n v="1000"/>
    <x v="1"/>
    <n v="1"/>
    <n v="0"/>
    <n v="0"/>
    <n v="0"/>
    <n v="0"/>
    <n v="0"/>
    <n v="0"/>
    <x v="1"/>
    <x v="4"/>
    <d v="2017-08-28T00:00:00"/>
    <x v="2"/>
    <x v="0"/>
    <n v="1"/>
    <d v="1899-12-30T21:06:00"/>
    <s v="chain"/>
    <x v="8"/>
    <s v="mid"/>
    <s v="monday"/>
  </r>
  <r>
    <x v="1"/>
    <n v="1"/>
    <n v="1"/>
    <n v="1250"/>
    <n v="1250"/>
    <x v="2"/>
    <n v="0"/>
    <n v="0"/>
    <n v="0"/>
    <n v="1"/>
    <n v="0"/>
    <n v="0"/>
    <n v="0"/>
    <x v="1"/>
    <x v="4"/>
    <d v="2017-08-28T00:00:00"/>
    <x v="2"/>
    <x v="0"/>
    <n v="1"/>
    <d v="1899-12-30T21:03:00"/>
    <s v="chain"/>
    <x v="8"/>
    <s v="mid"/>
    <s v="monday"/>
  </r>
  <r>
    <x v="1"/>
    <n v="4"/>
    <n v="2"/>
    <n v="5439"/>
    <n v="5439"/>
    <x v="2"/>
    <n v="1"/>
    <n v="0"/>
    <n v="0"/>
    <n v="0"/>
    <n v="0"/>
    <n v="0"/>
    <n v="0"/>
    <x v="0"/>
    <x v="1"/>
    <d v="2016-11-28T00:00:00"/>
    <x v="0"/>
    <x v="0"/>
    <n v="1"/>
    <d v="1899-12-30T06:49:00"/>
    <s v="chain"/>
    <x v="1"/>
    <s v="high"/>
    <s v="monday"/>
  </r>
  <r>
    <x v="7"/>
    <n v="1"/>
    <n v="1"/>
    <n v="135"/>
    <n v="200"/>
    <x v="1"/>
    <n v="0"/>
    <n v="0"/>
    <n v="0"/>
    <n v="1"/>
    <n v="0"/>
    <n v="0"/>
    <n v="0"/>
    <x v="1"/>
    <x v="8"/>
    <d v="2017-05-23T00:00:00"/>
    <x v="2"/>
    <x v="0"/>
    <n v="0"/>
    <d v="1899-12-30T18:16:00"/>
    <s v="chain"/>
    <x v="24"/>
    <s v="mid"/>
    <s v="Wednesday"/>
  </r>
  <r>
    <x v="7"/>
    <n v="3"/>
    <n v="2"/>
    <n v="278"/>
    <n v="1000"/>
    <x v="1"/>
    <n v="1"/>
    <n v="0"/>
    <n v="0"/>
    <n v="1"/>
    <n v="0"/>
    <n v="0"/>
    <n v="0"/>
    <x v="1"/>
    <x v="8"/>
    <d v="2017-05-23T00:00:00"/>
    <x v="1"/>
    <x v="0"/>
    <n v="0"/>
    <d v="1899-12-30T17:30:00"/>
    <s v="chain"/>
    <x v="24"/>
    <s v="mid"/>
    <s v="Wednesday"/>
  </r>
  <r>
    <x v="7"/>
    <n v="2"/>
    <n v="2"/>
    <n v="110"/>
    <n v="110"/>
    <x v="1"/>
    <n v="1"/>
    <n v="0"/>
    <n v="0"/>
    <n v="1"/>
    <n v="0"/>
    <n v="0"/>
    <n v="0"/>
    <x v="1"/>
    <x v="8"/>
    <d v="2017-05-23T00:00:00"/>
    <x v="1"/>
    <x v="0"/>
    <n v="0"/>
    <d v="1899-12-30T14:31:00"/>
    <s v="chain"/>
    <x v="24"/>
    <s v="mid"/>
    <s v="Wednesday"/>
  </r>
  <r>
    <x v="7"/>
    <n v="1"/>
    <n v="1"/>
    <n v="95"/>
    <n v="100"/>
    <x v="1"/>
    <n v="0"/>
    <n v="0"/>
    <n v="0"/>
    <n v="1"/>
    <n v="1"/>
    <n v="0"/>
    <n v="0"/>
    <x v="1"/>
    <x v="8"/>
    <d v="2017-05-23T00:00:00"/>
    <x v="1"/>
    <x v="0"/>
    <n v="0"/>
    <d v="1899-12-30T15:48:00"/>
    <s v="chain"/>
    <x v="24"/>
    <s v="mid"/>
    <s v="Wednesday"/>
  </r>
  <r>
    <x v="7"/>
    <n v="1"/>
    <n v="1"/>
    <n v="71"/>
    <n v="100"/>
    <x v="1"/>
    <n v="0"/>
    <n v="0"/>
    <n v="0"/>
    <n v="1"/>
    <n v="0"/>
    <n v="0"/>
    <n v="0"/>
    <x v="1"/>
    <x v="8"/>
    <d v="2017-05-23T00:00:00"/>
    <x v="2"/>
    <x v="0"/>
    <n v="0"/>
    <d v="1899-12-30T19:41:00"/>
    <s v="chain"/>
    <x v="24"/>
    <s v="mid"/>
    <s v="Wednesday"/>
  </r>
  <r>
    <x v="7"/>
    <n v="4"/>
    <n v="1"/>
    <n v="240"/>
    <n v="1000"/>
    <x v="1"/>
    <n v="0"/>
    <n v="1"/>
    <n v="0"/>
    <n v="0"/>
    <n v="0"/>
    <n v="0"/>
    <n v="0"/>
    <x v="1"/>
    <x v="8"/>
    <d v="2017-05-23T00:00:00"/>
    <x v="2"/>
    <x v="0"/>
    <n v="0"/>
    <d v="1899-12-30T19:29:00"/>
    <s v="chain"/>
    <x v="24"/>
    <s v="mid"/>
    <s v="Wednesday"/>
  </r>
  <r>
    <x v="6"/>
    <n v="2"/>
    <n v="2"/>
    <n v="78"/>
    <n v="100"/>
    <x v="1"/>
    <n v="1"/>
    <n v="0"/>
    <n v="0"/>
    <n v="0"/>
    <n v="0"/>
    <n v="0"/>
    <n v="0"/>
    <x v="1"/>
    <x v="8"/>
    <d v="2017-05-29T00:00:00"/>
    <x v="2"/>
    <x v="0"/>
    <n v="0"/>
    <d v="1899-12-30T20:23:00"/>
    <s v="chain"/>
    <x v="7"/>
    <s v="mid"/>
    <s v="monday"/>
  </r>
  <r>
    <x v="0"/>
    <n v="4"/>
    <n v="2"/>
    <n v="590"/>
    <n v="1000"/>
    <x v="1"/>
    <n v="0"/>
    <n v="0"/>
    <n v="0"/>
    <n v="1"/>
    <n v="0"/>
    <n v="1"/>
    <n v="0"/>
    <x v="1"/>
    <x v="8"/>
    <d v="2017-05-29T00:00:00"/>
    <x v="1"/>
    <x v="0"/>
    <n v="0"/>
    <d v="1899-12-30T16:21:00"/>
    <s v="chain"/>
    <x v="2"/>
    <s v="mid"/>
    <s v="monday"/>
  </r>
  <r>
    <x v="16"/>
    <n v="2"/>
    <n v="1"/>
    <n v="130"/>
    <n v="200"/>
    <x v="1"/>
    <n v="1"/>
    <n v="0"/>
    <n v="0"/>
    <n v="0"/>
    <n v="0"/>
    <n v="0"/>
    <n v="0"/>
    <x v="1"/>
    <x v="8"/>
    <d v="2017-05-29T00:00:00"/>
    <x v="2"/>
    <x v="0"/>
    <n v="0"/>
    <d v="1899-12-30T19:25:00"/>
    <s v="small"/>
    <x v="17"/>
    <s v="mid"/>
    <s v="monday"/>
  </r>
  <r>
    <x v="0"/>
    <n v="1"/>
    <n v="1"/>
    <n v="85"/>
    <n v="100"/>
    <x v="1"/>
    <n v="0"/>
    <n v="1"/>
    <n v="0"/>
    <n v="0"/>
    <n v="0"/>
    <n v="0"/>
    <n v="0"/>
    <x v="1"/>
    <x v="8"/>
    <d v="2017-05-29T00:00:00"/>
    <x v="0"/>
    <x v="0"/>
    <n v="0"/>
    <d v="1899-12-30T11:36:00"/>
    <s v="chain"/>
    <x v="2"/>
    <s v="chain"/>
    <s v="monday"/>
  </r>
  <r>
    <x v="1"/>
    <n v="3"/>
    <n v="3"/>
    <n v="388"/>
    <n v="388"/>
    <x v="0"/>
    <n v="0"/>
    <n v="1"/>
    <n v="0"/>
    <n v="0"/>
    <n v="1"/>
    <n v="1"/>
    <n v="0"/>
    <x v="1"/>
    <x v="8"/>
    <d v="2017-05-29T00:00:00"/>
    <x v="0"/>
    <x v="0"/>
    <n v="1"/>
    <d v="1899-12-30T11:30:00"/>
    <s v="chain"/>
    <x v="15"/>
    <s v="high"/>
    <s v="monday"/>
  </r>
  <r>
    <x v="16"/>
    <n v="2"/>
    <n v="1"/>
    <n v="130"/>
    <n v="200"/>
    <x v="1"/>
    <n v="1"/>
    <n v="0"/>
    <n v="0"/>
    <n v="0"/>
    <n v="0"/>
    <n v="0"/>
    <n v="0"/>
    <x v="1"/>
    <x v="8"/>
    <d v="2017-05-29T00:00:00"/>
    <x v="2"/>
    <x v="0"/>
    <n v="0"/>
    <d v="1899-12-30T19:25:00"/>
    <s v="small"/>
    <x v="17"/>
    <s v="mid"/>
    <s v="monday"/>
  </r>
  <r>
    <x v="0"/>
    <n v="1"/>
    <n v="1"/>
    <n v="85"/>
    <n v="100"/>
    <x v="1"/>
    <n v="0"/>
    <n v="1"/>
    <n v="0"/>
    <n v="0"/>
    <n v="0"/>
    <n v="0"/>
    <n v="0"/>
    <x v="1"/>
    <x v="8"/>
    <d v="2017-05-29T00:00:00"/>
    <x v="0"/>
    <x v="0"/>
    <n v="0"/>
    <d v="1899-12-30T11:36:00"/>
    <s v="chain"/>
    <x v="2"/>
    <s v="chain"/>
    <s v="monday"/>
  </r>
  <r>
    <x v="1"/>
    <n v="1"/>
    <n v="1"/>
    <n v="55"/>
    <n v="200"/>
    <x v="1"/>
    <n v="0"/>
    <n v="0"/>
    <n v="1"/>
    <n v="0"/>
    <n v="0"/>
    <n v="0"/>
    <n v="0"/>
    <x v="1"/>
    <x v="2"/>
    <d v="2017-06-29T00:00:00"/>
    <x v="2"/>
    <x v="1"/>
    <n v="0"/>
    <d v="1899-12-30T18:56:00"/>
    <s v="chain"/>
    <x v="2"/>
    <s v="mid"/>
    <s v="Sunday"/>
  </r>
  <r>
    <x v="0"/>
    <n v="7"/>
    <n v="2"/>
    <n v="1128"/>
    <n v="1128"/>
    <x v="0"/>
    <n v="1"/>
    <n v="0"/>
    <n v="0"/>
    <n v="1"/>
    <n v="0"/>
    <n v="0"/>
    <n v="0"/>
    <x v="1"/>
    <x v="4"/>
    <d v="2017-08-29T00:00:00"/>
    <x v="1"/>
    <x v="0"/>
    <n v="0"/>
    <d v="1899-12-30T17:38:00"/>
    <s v="chain"/>
    <x v="11"/>
    <s v="chain"/>
    <s v="tuesday"/>
  </r>
  <r>
    <x v="1"/>
    <n v="1"/>
    <n v="1"/>
    <n v="49"/>
    <n v="100"/>
    <x v="1"/>
    <n v="1"/>
    <n v="0"/>
    <n v="0"/>
    <n v="0"/>
    <n v="0"/>
    <n v="0"/>
    <n v="0"/>
    <x v="1"/>
    <x v="4"/>
    <d v="2017-08-29T00:00:00"/>
    <x v="0"/>
    <x v="0"/>
    <n v="1"/>
    <d v="1899-12-30T10:23:00"/>
    <s v="chain"/>
    <x v="8"/>
    <s v="mid"/>
    <s v="tuesday"/>
  </r>
  <r>
    <x v="1"/>
    <n v="5"/>
    <n v="1"/>
    <n v="850"/>
    <n v="850"/>
    <x v="0"/>
    <n v="0"/>
    <n v="0"/>
    <n v="1"/>
    <n v="0"/>
    <n v="0"/>
    <n v="0"/>
    <n v="0"/>
    <x v="0"/>
    <x v="1"/>
    <d v="2016-11-29T00:00:00"/>
    <x v="2"/>
    <x v="0"/>
    <n v="1"/>
    <d v="1899-12-30T05:51:00"/>
    <s v="chain"/>
    <x v="1"/>
    <s v="high"/>
    <s v="thursday"/>
  </r>
  <r>
    <x v="0"/>
    <n v="1"/>
    <n v="1"/>
    <n v="86"/>
    <n v="200"/>
    <x v="1"/>
    <n v="1"/>
    <n v="0"/>
    <n v="0"/>
    <n v="0"/>
    <n v="0"/>
    <n v="0"/>
    <n v="0"/>
    <x v="1"/>
    <x v="8"/>
    <d v="2017-05-30T00:00:00"/>
    <x v="1"/>
    <x v="0"/>
    <n v="0"/>
    <d v="1899-12-30T15:22:00"/>
    <s v="median"/>
    <x v="2"/>
    <s v="mid"/>
    <s v="tuesday"/>
  </r>
  <r>
    <x v="1"/>
    <n v="1"/>
    <n v="1"/>
    <n v="135"/>
    <n v="1000"/>
    <x v="1"/>
    <n v="0"/>
    <n v="1"/>
    <n v="0"/>
    <n v="0"/>
    <n v="0"/>
    <n v="0"/>
    <n v="0"/>
    <x v="1"/>
    <x v="8"/>
    <d v="2017-05-30T00:00:00"/>
    <x v="2"/>
    <x v="0"/>
    <n v="1"/>
    <d v="1899-12-30T18:14:00"/>
    <s v="chain"/>
    <x v="8"/>
    <s v="mid"/>
    <s v="tuesday"/>
  </r>
  <r>
    <x v="1"/>
    <n v="1"/>
    <n v="1"/>
    <n v="135"/>
    <n v="1000"/>
    <x v="1"/>
    <n v="0"/>
    <n v="1"/>
    <n v="0"/>
    <n v="0"/>
    <n v="0"/>
    <n v="0"/>
    <n v="0"/>
    <x v="1"/>
    <x v="8"/>
    <d v="2017-05-30T00:00:00"/>
    <x v="2"/>
    <x v="0"/>
    <n v="1"/>
    <d v="1899-12-30T18:14:00"/>
    <s v="chain"/>
    <x v="8"/>
    <s v="mid"/>
    <s v="tuesday"/>
  </r>
  <r>
    <x v="1"/>
    <n v="6"/>
    <n v="2"/>
    <n v="1712"/>
    <n v="1712"/>
    <x v="0"/>
    <n v="1"/>
    <n v="0"/>
    <n v="1"/>
    <n v="0"/>
    <n v="0"/>
    <n v="0"/>
    <n v="0"/>
    <x v="1"/>
    <x v="2"/>
    <d v="2017-06-30T00:00:00"/>
    <x v="2"/>
    <x v="0"/>
    <n v="0"/>
    <d v="1899-12-30T21:07:00"/>
    <s v="chain"/>
    <x v="2"/>
    <s v="mid"/>
    <s v="friday"/>
  </r>
  <r>
    <x v="1"/>
    <n v="1"/>
    <n v="1"/>
    <n v="49"/>
    <n v="50"/>
    <x v="1"/>
    <n v="1"/>
    <n v="0"/>
    <n v="0"/>
    <n v="0"/>
    <n v="0"/>
    <n v="0"/>
    <n v="0"/>
    <x v="1"/>
    <x v="2"/>
    <d v="2017-06-30T00:00:00"/>
    <x v="2"/>
    <x v="0"/>
    <n v="0"/>
    <d v="1899-12-30T21:22:00"/>
    <s v="chain"/>
    <x v="2"/>
    <s v="mid"/>
    <s v="monday"/>
  </r>
  <r>
    <x v="0"/>
    <n v="2"/>
    <n v="1"/>
    <n v="156"/>
    <n v="200"/>
    <x v="1"/>
    <n v="1"/>
    <n v="0"/>
    <n v="0"/>
    <n v="0"/>
    <n v="0"/>
    <n v="0"/>
    <n v="0"/>
    <x v="1"/>
    <x v="2"/>
    <d v="2017-06-30T00:00:00"/>
    <x v="2"/>
    <x v="0"/>
    <n v="0"/>
    <d v="1899-12-30T20:21:00"/>
    <s v="chain"/>
    <x v="2"/>
    <s v="chain"/>
    <s v="friday"/>
  </r>
  <r>
    <x v="0"/>
    <n v="5"/>
    <n v="3"/>
    <n v="696"/>
    <n v="1000"/>
    <x v="1"/>
    <n v="1"/>
    <n v="0"/>
    <n v="1"/>
    <n v="1"/>
    <n v="0"/>
    <n v="0"/>
    <n v="0"/>
    <x v="1"/>
    <x v="2"/>
    <d v="2017-06-30T00:00:00"/>
    <x v="2"/>
    <x v="0"/>
    <n v="0"/>
    <d v="1899-12-30T19:39:00"/>
    <s v="chain"/>
    <x v="2"/>
    <s v="chain"/>
    <s v="friday"/>
  </r>
  <r>
    <x v="1"/>
    <n v="1"/>
    <n v="1"/>
    <n v="340"/>
    <n v="1000"/>
    <x v="1"/>
    <n v="1"/>
    <n v="0"/>
    <n v="0"/>
    <n v="0"/>
    <n v="0"/>
    <n v="0"/>
    <n v="0"/>
    <x v="1"/>
    <x v="2"/>
    <d v="2017-06-30T00:00:00"/>
    <x v="1"/>
    <x v="0"/>
    <n v="0"/>
    <d v="1899-12-30T16:41:00"/>
    <s v="chain"/>
    <x v="2"/>
    <s v="mid"/>
    <s v="friday"/>
  </r>
  <r>
    <x v="0"/>
    <n v="5"/>
    <n v="3"/>
    <n v="696"/>
    <n v="1000"/>
    <x v="1"/>
    <n v="1"/>
    <n v="0"/>
    <n v="1"/>
    <n v="1"/>
    <n v="0"/>
    <n v="0"/>
    <n v="0"/>
    <x v="1"/>
    <x v="2"/>
    <d v="2017-06-30T00:00:00"/>
    <x v="2"/>
    <x v="0"/>
    <n v="0"/>
    <d v="1899-12-30T19:39:00"/>
    <s v="chain"/>
    <x v="2"/>
    <s v="chain"/>
    <s v="friday"/>
  </r>
  <r>
    <x v="1"/>
    <n v="1"/>
    <n v="1"/>
    <n v="190"/>
    <n v="1000"/>
    <x v="1"/>
    <n v="0"/>
    <n v="0"/>
    <n v="1"/>
    <n v="0"/>
    <n v="0"/>
    <n v="0"/>
    <n v="0"/>
    <x v="1"/>
    <x v="3"/>
    <d v="2017-07-30T00:00:00"/>
    <x v="2"/>
    <x v="0"/>
    <n v="0"/>
    <d v="1899-12-30T21:09:00"/>
    <s v="chain"/>
    <x v="2"/>
    <s v="mid"/>
    <s v="monday"/>
  </r>
  <r>
    <x v="0"/>
    <n v="1"/>
    <n v="1"/>
    <n v="425"/>
    <n v="450"/>
    <x v="1"/>
    <n v="0"/>
    <n v="0"/>
    <n v="0"/>
    <n v="0"/>
    <n v="1"/>
    <n v="1"/>
    <n v="0"/>
    <x v="1"/>
    <x v="8"/>
    <d v="2017-05-31T00:00:00"/>
    <x v="0"/>
    <x v="0"/>
    <n v="0"/>
    <d v="1899-12-30T09:35:00"/>
    <s v="chain"/>
    <x v="2"/>
    <s v="mid"/>
    <s v="Wednesday"/>
  </r>
  <r>
    <x v="0"/>
    <n v="1"/>
    <n v="1"/>
    <n v="42"/>
    <n v="200"/>
    <x v="1"/>
    <n v="0"/>
    <n v="0"/>
    <n v="1"/>
    <n v="0"/>
    <n v="0"/>
    <n v="0"/>
    <n v="0"/>
    <x v="1"/>
    <x v="8"/>
    <d v="2017-05-31T00:00:00"/>
    <x v="2"/>
    <x v="0"/>
    <n v="0"/>
    <d v="1899-12-30T20:43:00"/>
    <s v="chain"/>
    <x v="2"/>
    <s v="mid"/>
    <s v="Wednesday"/>
  </r>
  <r>
    <x v="1"/>
    <n v="1"/>
    <n v="1"/>
    <n v="70"/>
    <n v="100"/>
    <x v="1"/>
    <n v="0"/>
    <n v="0"/>
    <n v="1"/>
    <n v="0"/>
    <n v="0"/>
    <n v="0"/>
    <n v="0"/>
    <x v="1"/>
    <x v="8"/>
    <d v="2017-05-31T00:00:00"/>
    <x v="2"/>
    <x v="0"/>
    <n v="0"/>
    <d v="1899-12-30T21:47:00"/>
    <s v="chain"/>
    <x v="2"/>
    <s v="mid"/>
    <s v="Wednesday"/>
  </r>
  <r>
    <x v="1"/>
    <n v="1"/>
    <n v="2"/>
    <n v="160"/>
    <n v="160"/>
    <x v="4"/>
    <n v="0"/>
    <n v="0"/>
    <n v="0"/>
    <n v="0"/>
    <n v="1"/>
    <n v="1"/>
    <n v="0"/>
    <x v="1"/>
    <x v="8"/>
    <d v="2017-05-31T00:00:00"/>
    <x v="1"/>
    <x v="0"/>
    <n v="0"/>
    <d v="1899-12-30T13:09:00"/>
    <s v="chain"/>
    <x v="10"/>
    <s v="high"/>
    <s v="mo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72C58-70B7-41E0-BCFA-9AC3DCE042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upermarkets">
  <location ref="A3:B21" firstHeaderRow="1" firstDataRow="1" firstDataCol="1"/>
  <pivotFields count="24">
    <pivotField axis="axisRow" showAll="0" sortType="descending">
      <items count="18">
        <item x="6"/>
        <item x="8"/>
        <item x="9"/>
        <item x="7"/>
        <item x="5"/>
        <item x="12"/>
        <item x="13"/>
        <item x="3"/>
        <item x="4"/>
        <item x="16"/>
        <item x="15"/>
        <item x="10"/>
        <item x="1"/>
        <item x="2"/>
        <item x="0"/>
        <item x="1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s>
  <rowFields count="1">
    <field x="0"/>
  </rowFields>
  <rowItems count="18">
    <i>
      <x v="12"/>
    </i>
    <i>
      <x v="14"/>
    </i>
    <i>
      <x v="16"/>
    </i>
    <i>
      <x v="7"/>
    </i>
    <i>
      <x v="2"/>
    </i>
    <i>
      <x v="1"/>
    </i>
    <i>
      <x v="11"/>
    </i>
    <i>
      <x v="3"/>
    </i>
    <i>
      <x v="13"/>
    </i>
    <i>
      <x v="6"/>
    </i>
    <i>
      <x/>
    </i>
    <i>
      <x v="5"/>
    </i>
    <i>
      <x v="9"/>
    </i>
    <i>
      <x v="10"/>
    </i>
    <i>
      <x v="4"/>
    </i>
    <i>
      <x v="15"/>
    </i>
    <i>
      <x v="8"/>
    </i>
    <i t="grand">
      <x/>
    </i>
  </rowItems>
  <colItems count="1">
    <i/>
  </colItems>
  <dataFields count="1">
    <dataField name="Total Sales" fld="3" baseField="0" baseItem="0"/>
  </dataFields>
  <formats count="35">
    <format dxfId="82">
      <pivotArea type="all" dataOnly="0" outline="0" fieldPosition="0"/>
    </format>
    <format dxfId="83">
      <pivotArea outline="0" collapsedLevelsAreSubtotals="1" fieldPosition="0"/>
    </format>
    <format dxfId="84">
      <pivotArea field="0" type="button" dataOnly="0" labelOnly="1" outline="0" axis="axisRow" fieldPosition="0"/>
    </format>
    <format dxfId="85">
      <pivotArea dataOnly="0" labelOnly="1" fieldPosition="0">
        <references count="1">
          <reference field="0" count="0"/>
        </references>
      </pivotArea>
    </format>
    <format dxfId="86">
      <pivotArea dataOnly="0" labelOnly="1" grandRow="1" outline="0" fieldPosition="0"/>
    </format>
    <format dxfId="87">
      <pivotArea field="0" type="button" dataOnly="0" labelOnly="1" outline="0" axis="axisRow" fieldPosition="0"/>
    </format>
    <format dxfId="88">
      <pivotArea type="all" dataOnly="0" outline="0" fieldPosition="0"/>
    </format>
    <format dxfId="89">
      <pivotArea outline="0" collapsedLevelsAreSubtotals="1" fieldPosition="0"/>
    </format>
    <format dxfId="90">
      <pivotArea field="0" type="button" dataOnly="0" labelOnly="1" outline="0" axis="axisRow" fieldPosition="0"/>
    </format>
    <format dxfId="91">
      <pivotArea dataOnly="0" labelOnly="1" fieldPosition="0">
        <references count="1">
          <reference field="0" count="0"/>
        </references>
      </pivotArea>
    </format>
    <format dxfId="92">
      <pivotArea dataOnly="0" labelOnly="1" grandRow="1" outline="0" fieldPosition="0"/>
    </format>
    <format dxfId="93">
      <pivotArea field="0" type="button" dataOnly="0" labelOnly="1" outline="0" axis="axisRow" fieldPosition="0"/>
    </format>
    <format dxfId="94">
      <pivotArea dataOnly="0" labelOnly="1" fieldPosition="0">
        <references count="1">
          <reference field="0" count="0"/>
        </references>
      </pivotArea>
    </format>
    <format dxfId="95">
      <pivotArea dataOnly="0" labelOnly="1" grandRow="1" outline="0" fieldPosition="0"/>
    </format>
    <format dxfId="96">
      <pivotArea dataOnly="0" grandRow="1" axis="axisRow" fieldPosition="0"/>
    </format>
    <format dxfId="97">
      <pivotArea type="all" dataOnly="0" outline="0" fieldPosition="0"/>
    </format>
    <format dxfId="98">
      <pivotArea outline="0" collapsedLevelsAreSubtotals="1" fieldPosition="0"/>
    </format>
    <format dxfId="99">
      <pivotArea field="0" type="button" dataOnly="0" labelOnly="1" outline="0" axis="axisRow" fieldPosition="0"/>
    </format>
    <format dxfId="100">
      <pivotArea dataOnly="0" labelOnly="1" fieldPosition="0">
        <references count="1">
          <reference field="0" count="0"/>
        </references>
      </pivotArea>
    </format>
    <format dxfId="101">
      <pivotArea dataOnly="0" labelOnly="1" grandRow="1" outline="0" fieldPosition="0"/>
    </format>
    <format dxfId="102">
      <pivotArea type="all" dataOnly="0" outline="0" fieldPosition="0"/>
    </format>
    <format dxfId="103">
      <pivotArea outline="0" collapsedLevelsAreSubtotals="1" fieldPosition="0"/>
    </format>
    <format dxfId="104">
      <pivotArea field="0" type="button" dataOnly="0" labelOnly="1" outline="0" axis="axisRow" fieldPosition="0"/>
    </format>
    <format dxfId="105">
      <pivotArea dataOnly="0" labelOnly="1" fieldPosition="0">
        <references count="1">
          <reference field="0" count="0"/>
        </references>
      </pivotArea>
    </format>
    <format dxfId="106">
      <pivotArea dataOnly="0" labelOnly="1" grandRow="1" outline="0" fieldPosition="0"/>
    </format>
    <format dxfId="107">
      <pivotArea field="0" type="button" dataOnly="0" labelOnly="1" outline="0" axis="axisRow" fieldPosition="0"/>
    </format>
    <format dxfId="108">
      <pivotArea type="all" dataOnly="0" outline="0" fieldPosition="0"/>
    </format>
    <format dxfId="109">
      <pivotArea outline="0" collapsedLevelsAreSubtotals="1" fieldPosition="0"/>
    </format>
    <format dxfId="110">
      <pivotArea field="0" type="button" dataOnly="0" labelOnly="1" outline="0" axis="axisRow" fieldPosition="0"/>
    </format>
    <format dxfId="111">
      <pivotArea dataOnly="0" labelOnly="1" fieldPosition="0">
        <references count="1">
          <reference field="0" count="0"/>
        </references>
      </pivotArea>
    </format>
    <format dxfId="112">
      <pivotArea dataOnly="0" labelOnly="1" grandRow="1" outline="0" fieldPosition="0"/>
    </format>
    <format dxfId="113">
      <pivotArea dataOnly="0" fieldPosition="0">
        <references count="1">
          <reference field="0" count="0"/>
        </references>
      </pivotArea>
    </format>
    <format dxfId="114">
      <pivotArea dataOnly="0" fieldPosition="0">
        <references count="1">
          <reference field="0" count="0"/>
        </references>
      </pivotArea>
    </format>
    <format dxfId="115">
      <pivotArea dataOnly="0" fieldPosition="0">
        <references count="1">
          <reference field="0" count="0"/>
        </references>
      </pivotArea>
    </format>
    <format dxfId="116">
      <pivotArea collapsedLevelsAreSubtotals="1" fieldPosition="0">
        <references count="1">
          <reference field="0" count="1">
            <x v="12"/>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42D5D-0075-4BB9-976B-180F71BC7B4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26:B29" firstHeaderRow="1" firstDataRow="1" firstDataCol="1"/>
  <pivotFields count="24">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numFmtId="20" showAll="0"/>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s>
  <rowFields count="1">
    <field x="13"/>
  </rowFields>
  <rowItems count="3">
    <i>
      <x/>
    </i>
    <i>
      <x v="1"/>
    </i>
    <i t="grand">
      <x/>
    </i>
  </rowItems>
  <colItems count="1">
    <i/>
  </colItems>
  <dataFields count="1">
    <dataField name="Total Sales" fld="3" baseField="13"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3" count="1" selected="0">
            <x v="0"/>
          </reference>
        </references>
      </pivotArea>
    </chartFormat>
    <chartFormat chart="6"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DB5EC-119D-4890-B46A-4743EF8FFFF1}" name="PivotTable10"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 rowHeaderCaption="SuperMarkets">
  <location ref="H3:I31" firstHeaderRow="1" firstDataRow="1" firstDataCol="1"/>
  <pivotFields count="24">
    <pivotField showAll="0">
      <items count="18">
        <item x="6"/>
        <item x="8"/>
        <item x="9"/>
        <item x="7"/>
        <item x="5"/>
        <item x="12"/>
        <item x="13"/>
        <item x="3"/>
        <item x="4"/>
        <item x="16"/>
        <item x="15"/>
        <item x="10"/>
        <item x="1"/>
        <item x="2"/>
        <item x="0"/>
        <item x="14"/>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pivotField showAll="0"/>
    <pivotField axis="axisRow" showAll="0" sortType="descending">
      <items count="28">
        <item x="16"/>
        <item x="2"/>
        <item x="0"/>
        <item x="21"/>
        <item x="14"/>
        <item x="13"/>
        <item x="6"/>
        <item x="8"/>
        <item x="17"/>
        <item x="26"/>
        <item x="10"/>
        <item x="20"/>
        <item x="1"/>
        <item x="24"/>
        <item x="22"/>
        <item x="5"/>
        <item x="25"/>
        <item x="19"/>
        <item x="3"/>
        <item x="4"/>
        <item x="11"/>
        <item x="15"/>
        <item x="23"/>
        <item x="12"/>
        <item x="18"/>
        <item x="7"/>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21"/>
  </rowFields>
  <rowItems count="28">
    <i>
      <x v="1"/>
    </i>
    <i>
      <x v="20"/>
    </i>
    <i>
      <x v="12"/>
    </i>
    <i>
      <x v="7"/>
    </i>
    <i>
      <x v="2"/>
    </i>
    <i>
      <x v="24"/>
    </i>
    <i>
      <x v="23"/>
    </i>
    <i>
      <x v="26"/>
    </i>
    <i>
      <x v="3"/>
    </i>
    <i>
      <x v="10"/>
    </i>
    <i>
      <x v="4"/>
    </i>
    <i>
      <x v="5"/>
    </i>
    <i>
      <x v="6"/>
    </i>
    <i>
      <x v="22"/>
    </i>
    <i>
      <x v="17"/>
    </i>
    <i>
      <x/>
    </i>
    <i>
      <x v="21"/>
    </i>
    <i>
      <x v="14"/>
    </i>
    <i>
      <x v="8"/>
    </i>
    <i>
      <x v="13"/>
    </i>
    <i>
      <x v="25"/>
    </i>
    <i>
      <x v="16"/>
    </i>
    <i>
      <x v="15"/>
    </i>
    <i>
      <x v="11"/>
    </i>
    <i>
      <x v="18"/>
    </i>
    <i>
      <x v="19"/>
    </i>
    <i>
      <x v="9"/>
    </i>
    <i t="grand">
      <x/>
    </i>
  </rowItems>
  <colItems count="1">
    <i/>
  </colItems>
  <dataFields count="1">
    <dataField name="Total Sales" fld="3" baseField="0" baseItem="0"/>
  </dataFields>
  <formats count="10">
    <format dxfId="72">
      <pivotArea type="all" dataOnly="0" outline="0" fieldPosition="0"/>
    </format>
    <format dxfId="73">
      <pivotArea outline="0" collapsedLevelsAreSubtotals="1" fieldPosition="0"/>
    </format>
    <format dxfId="74">
      <pivotArea field="0" type="button" dataOnly="0" labelOnly="1" outline="0"/>
    </format>
    <format dxfId="75">
      <pivotArea dataOnly="0" labelOnly="1" grandRow="1" outline="0" fieldPosition="0"/>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field="0" type="button" dataOnly="0" labelOnly="1" outline="0"/>
    </format>
    <format dxfId="80">
      <pivotArea dataOnly="0" labelOnly="1" grandRow="1" outline="0" fieldPosition="0"/>
    </format>
    <format dxfId="8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E22F19-FDF2-40B4-93F0-BB2855DFCA0D}"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B3:C6" firstHeaderRow="1" firstDataRow="1" firstDataCol="1"/>
  <pivotFields count="24">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numFmtId="20" showAll="0"/>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s>
  <rowFields count="1">
    <field x="17"/>
  </rowFields>
  <rowItems count="3">
    <i>
      <x/>
    </i>
    <i>
      <x v="1"/>
    </i>
    <i t="grand">
      <x/>
    </i>
  </rowItems>
  <colItems count="1">
    <i/>
  </colItems>
  <dataFields count="1">
    <dataField name="Total Sales" fld="3" baseField="15" baseItem="0"/>
  </dataFields>
  <formats count="15">
    <format dxfId="57">
      <pivotArea dataOnly="0" grandRow="1" fieldPosition="0"/>
    </format>
    <format dxfId="58">
      <pivotArea dataOnly="0" grandRow="1" fieldPosition="0"/>
    </format>
    <format dxfId="59">
      <pivotArea type="all" dataOnly="0" outline="0" fieldPosition="0"/>
    </format>
    <format dxfId="60">
      <pivotArea outline="0" collapsedLevelsAreSubtotals="1" fieldPosition="0"/>
    </format>
    <format dxfId="61">
      <pivotArea dataOnly="0" labelOnly="1" fieldPosition="0">
        <references count="1">
          <reference field="17" count="0"/>
        </references>
      </pivotArea>
    </format>
    <format dxfId="62">
      <pivotArea dataOnly="0" labelOnly="1" grandRow="1" outline="0" fieldPosition="0"/>
    </format>
    <format dxfId="63">
      <pivotArea type="all" dataOnly="0" outline="0" fieldPosition="0"/>
    </format>
    <format dxfId="64">
      <pivotArea outline="0" collapsedLevelsAreSubtotals="1" fieldPosition="0"/>
    </format>
    <format dxfId="65">
      <pivotArea dataOnly="0" labelOnly="1" fieldPosition="0">
        <references count="1">
          <reference field="17" count="0"/>
        </references>
      </pivotArea>
    </format>
    <format dxfId="66">
      <pivotArea dataOnly="0" labelOnly="1" grandRow="1" outline="0" fieldPosition="0"/>
    </format>
    <format dxfId="67">
      <pivotArea type="all" dataOnly="0" outline="0" fieldPosition="0"/>
    </format>
    <format dxfId="68">
      <pivotArea outline="0" collapsedLevelsAreSubtotals="1" fieldPosition="0"/>
    </format>
    <format dxfId="69">
      <pivotArea dataOnly="0" labelOnly="1" fieldPosition="0">
        <references count="1">
          <reference field="17" count="0"/>
        </references>
      </pivotArea>
    </format>
    <format dxfId="70">
      <pivotArea dataOnly="0" labelOnly="1" grandRow="1" outline="0" fieldPosition="0"/>
    </format>
    <format dxfId="71">
      <pivotArea dataOnly="0" labelOnly="1" outline="0" axis="axisValues" fieldPosition="0"/>
    </format>
  </formats>
  <chartFormats count="6">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17" count="1" selected="0">
            <x v="0"/>
          </reference>
        </references>
      </pivotArea>
    </chartFormat>
    <chartFormat chart="0" format="9">
      <pivotArea type="data" outline="0" fieldPosition="0">
        <references count="2">
          <reference field="4294967294" count="1" selected="0">
            <x v="0"/>
          </reference>
          <reference field="17"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7" count="1" selected="0">
            <x v="0"/>
          </reference>
        </references>
      </pivotArea>
    </chartFormat>
    <chartFormat chart="2" format="15">
      <pivotArea type="data" outline="0" fieldPosition="0">
        <references count="2">
          <reference field="4294967294" count="1" selected="0">
            <x v="0"/>
          </reference>
          <reference field="1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F3F1F7-5389-47A4-88B2-6673D9ABD543}" name="PivotTable6"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5">
  <location ref="K3:L9" firstHeaderRow="1" firstDataRow="1" firstDataCol="1"/>
  <pivotFields count="24">
    <pivotField showAll="0">
      <items count="18">
        <item x="6"/>
        <item x="8"/>
        <item h="1" x="9"/>
        <item h="1" x="7"/>
        <item h="1" x="5"/>
        <item h="1" x="12"/>
        <item h="1" x="13"/>
        <item x="3"/>
        <item h="1" x="4"/>
        <item h="1" x="16"/>
        <item h="1" x="15"/>
        <item h="1" x="10"/>
        <item x="1"/>
        <item h="1" x="2"/>
        <item x="0"/>
        <item h="1" x="14"/>
        <item x="11"/>
        <item t="default"/>
      </items>
    </pivotField>
    <pivotField showAll="0"/>
    <pivotField showAll="0"/>
    <pivotField dataField="1" showAll="0"/>
    <pivotField showAll="0"/>
    <pivotField axis="axisRow"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0" showAll="0"/>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s>
  <rowFields count="1">
    <field x="5"/>
  </rowFields>
  <rowItems count="6">
    <i>
      <x/>
    </i>
    <i>
      <x v="1"/>
    </i>
    <i>
      <x v="2"/>
    </i>
    <i>
      <x v="3"/>
    </i>
    <i>
      <x v="4"/>
    </i>
    <i t="grand">
      <x/>
    </i>
  </rowItems>
  <colItems count="1">
    <i/>
  </colItems>
  <dataFields count="1">
    <dataField name="Total sales" fld="3" baseField="5" baseItem="0"/>
  </dataFields>
  <formats count="30">
    <format dxfId="27">
      <pivotArea type="all" dataOnly="0" outline="0" fieldPosition="0"/>
    </format>
    <format dxfId="28">
      <pivotArea outline="0" collapsedLevelsAreSubtotals="1" fieldPosition="0"/>
    </format>
    <format dxfId="29">
      <pivotArea type="origin" dataOnly="0" labelOnly="1" outline="0" fieldPosition="0"/>
    </format>
    <format dxfId="30">
      <pivotArea type="topRight" dataOnly="0" labelOnly="1" outline="0" fieldPosition="0"/>
    </format>
    <format dxfId="31">
      <pivotArea dataOnly="0" labelOnly="1" grandRow="1" outline="0" fieldPosition="0"/>
    </format>
    <format dxfId="32">
      <pivotArea dataOnly="0" labelOnly="1" fieldPosition="0">
        <references count="1">
          <reference field="5" count="0"/>
        </references>
      </pivotArea>
    </format>
    <format dxfId="33">
      <pivotArea dataOnly="0" labelOnly="1" grandCol="1" outline="0" fieldPosition="0"/>
    </format>
    <format dxfId="34">
      <pivotArea type="all" dataOnly="0" outline="0" fieldPosition="0"/>
    </format>
    <format dxfId="35">
      <pivotArea outline="0" collapsedLevelsAreSubtotals="1" fieldPosition="0"/>
    </format>
    <format dxfId="36">
      <pivotArea type="origin" dataOnly="0" labelOnly="1" outline="0" fieldPosition="0"/>
    </format>
    <format dxfId="37">
      <pivotArea type="topRight" dataOnly="0" labelOnly="1" outline="0" fieldPosition="0"/>
    </format>
    <format dxfId="38">
      <pivotArea dataOnly="0" labelOnly="1" grandRow="1" outline="0" fieldPosition="0"/>
    </format>
    <format dxfId="39">
      <pivotArea dataOnly="0" labelOnly="1" fieldPosition="0">
        <references count="1">
          <reference field="5" count="0"/>
        </references>
      </pivotArea>
    </format>
    <format dxfId="40">
      <pivotArea dataOnly="0" labelOnly="1" grandCol="1" outline="0" fieldPosition="0"/>
    </format>
    <format dxfId="41">
      <pivotArea dataOnly="0" grandRow="1" fieldPosition="0"/>
    </format>
    <format dxfId="42">
      <pivotArea dataOnly="0" grandRow="1" fieldPosition="0"/>
    </format>
    <format dxfId="43">
      <pivotArea dataOnly="0" grandRow="1" fieldPosition="0"/>
    </format>
    <format dxfId="44">
      <pivotArea dataOnly="0" labelOnly="1" fieldPosition="0">
        <references count="1">
          <reference field="5" count="0"/>
        </references>
      </pivotArea>
    </format>
    <format dxfId="45">
      <pivotArea dataOnly="0" labelOnly="1" grandCol="1" outline="0" fieldPosition="0"/>
    </format>
    <format dxfId="46">
      <pivotArea dataOnly="0" grandCol="1" outline="0" fieldPosition="0"/>
    </format>
    <format dxfId="47">
      <pivotArea field="5" grandCol="1" collapsedLevelsAreSubtotals="1" axis="axisRow" fieldPosition="0">
        <references count="1">
          <reference field="5" count="4">
            <x v="0"/>
            <x v="1"/>
            <x v="2"/>
            <x v="3"/>
          </reference>
        </references>
      </pivotArea>
    </format>
    <format dxfId="48">
      <pivotArea field="5" grandCol="1" collapsedLevelsAreSubtotals="1" axis="axisRow" fieldPosition="0">
        <references count="1">
          <reference field="5" count="4">
            <x v="0"/>
            <x v="1"/>
            <x v="2"/>
            <x v="3"/>
          </reference>
        </references>
      </pivotArea>
    </format>
    <format dxfId="49">
      <pivotArea grandCol="1" outline="0" collapsedLevelsAreSubtotals="1" fieldPosition="0"/>
    </format>
    <format dxfId="50">
      <pivotArea dataOnly="0" labelOnly="1" grandCol="1" outline="0" fieldPosition="0"/>
    </format>
    <format dxfId="51">
      <pivotArea type="origin" dataOnly="0" labelOnly="1" outline="0" fieldPosition="0"/>
    </format>
    <format dxfId="52">
      <pivotArea dataOnly="0" labelOnly="1" fieldPosition="0">
        <references count="1">
          <reference field="5" count="4">
            <x v="0"/>
            <x v="1"/>
            <x v="2"/>
            <x v="3"/>
          </reference>
        </references>
      </pivotArea>
    </format>
    <format dxfId="53">
      <pivotArea type="topRight" dataOnly="0" labelOnly="1" outline="0" fieldPosition="0"/>
    </format>
    <format dxfId="54">
      <pivotArea type="origin" dataOnly="0" labelOnly="1" outline="0" fieldPosition="0"/>
    </format>
    <format dxfId="55">
      <pivotArea dataOnly="0" labelOnly="1" fieldPosition="0">
        <references count="1">
          <reference field="5" count="4">
            <x v="0"/>
            <x v="1"/>
            <x v="2"/>
            <x v="3"/>
          </reference>
        </references>
      </pivotArea>
    </format>
    <format dxfId="56">
      <pivotArea dataOnly="0" labelOnly="1" outline="0" axis="axisValues" fieldPosition="0"/>
    </format>
  </formats>
  <chartFormats count="2">
    <chartFormat chart="2" format="17"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D172A0-7914-4079-B861-41CC4EB5839A}" name="PivotTable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B10:I14" firstHeaderRow="0" firstDataRow="1" firstDataCol="1"/>
  <pivotFields count="24">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axis="axisRow" showAll="0">
      <items count="4">
        <item x="1"/>
        <item x="0"/>
        <item x="2"/>
        <item t="default"/>
      </items>
    </pivotField>
    <pivotField showAll="0"/>
    <pivotField showAll="0"/>
    <pivotField numFmtId="20" showAll="0"/>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s>
  <rowFields count="1">
    <field x="16"/>
  </rowFields>
  <rowItems count="4">
    <i>
      <x/>
    </i>
    <i>
      <x v="1"/>
    </i>
    <i>
      <x v="2"/>
    </i>
    <i t="grand">
      <x/>
    </i>
  </rowItems>
  <colFields count="1">
    <field x="-2"/>
  </colFields>
  <colItems count="7">
    <i>
      <x/>
    </i>
    <i i="1">
      <x v="1"/>
    </i>
    <i i="2">
      <x v="2"/>
    </i>
    <i i="3">
      <x v="3"/>
    </i>
    <i i="4">
      <x v="4"/>
    </i>
    <i i="5">
      <x v="5"/>
    </i>
    <i i="6">
      <x v="6"/>
    </i>
  </colItems>
  <dataFields count="7">
    <dataField name="Foods" fld="6" baseField="14" baseItem="0"/>
    <dataField name="Beverages" fld="8" baseField="14" baseItem="0"/>
    <dataField name="Snacks" fld="7" baseField="14" baseItem="0"/>
    <dataField name="Consumables_" fld="9" baseField="14" baseItem="0"/>
    <dataField name="Assets" fld="11" baseField="14" baseItem="0"/>
    <dataField name="High End" fld="10" baseField="14" baseItem="0"/>
    <dataField name="Fixed Assets" fld="12" baseField="14" baseItem="0"/>
  </dataFields>
  <formats count="25">
    <format dxfId="2">
      <pivotArea type="all" dataOnly="0" outline="0" fieldPosition="0"/>
    </format>
    <format dxfId="3">
      <pivotArea outline="0" collapsedLevelsAreSubtotals="1" fieldPosition="0"/>
    </format>
    <format dxfId="4">
      <pivotArea dataOnly="0" labelOnly="1" fieldPosition="0">
        <references count="1">
          <reference field="16" count="0"/>
        </references>
      </pivotArea>
    </format>
    <format dxfId="5">
      <pivotArea dataOnly="0" labelOnly="1" grandRow="1" outline="0" fieldPosition="0"/>
    </format>
    <format dxfId="6">
      <pivotArea dataOnly="0" labelOnly="1" outline="0" fieldPosition="0">
        <references count="1">
          <reference field="4294967294" count="7">
            <x v="0"/>
            <x v="1"/>
            <x v="2"/>
            <x v="3"/>
            <x v="4"/>
            <x v="5"/>
            <x v="6"/>
          </reference>
        </references>
      </pivotArea>
    </format>
    <format dxfId="7">
      <pivotArea type="all" dataOnly="0" outline="0" fieldPosition="0"/>
    </format>
    <format dxfId="8">
      <pivotArea outline="0" collapsedLevelsAreSubtotals="1" fieldPosition="0"/>
    </format>
    <format dxfId="9">
      <pivotArea dataOnly="0" labelOnly="1" fieldPosition="0">
        <references count="1">
          <reference field="16" count="0"/>
        </references>
      </pivotArea>
    </format>
    <format dxfId="10">
      <pivotArea dataOnly="0" labelOnly="1" grandRow="1" outline="0" fieldPosition="0"/>
    </format>
    <format dxfId="11">
      <pivotArea dataOnly="0" labelOnly="1" outline="0" fieldPosition="0">
        <references count="1">
          <reference field="4294967294" count="7">
            <x v="0"/>
            <x v="1"/>
            <x v="2"/>
            <x v="3"/>
            <x v="4"/>
            <x v="5"/>
            <x v="6"/>
          </reference>
        </references>
      </pivotArea>
    </format>
    <format dxfId="12">
      <pivotArea type="all" dataOnly="0" outline="0" fieldPosition="0"/>
    </format>
    <format dxfId="13">
      <pivotArea outline="0" collapsedLevelsAreSubtotals="1" fieldPosition="0"/>
    </format>
    <format dxfId="14">
      <pivotArea dataOnly="0" labelOnly="1" fieldPosition="0">
        <references count="1">
          <reference field="16" count="0"/>
        </references>
      </pivotArea>
    </format>
    <format dxfId="15">
      <pivotArea dataOnly="0" labelOnly="1" grandRow="1" outline="0" fieldPosition="0"/>
    </format>
    <format dxfId="16">
      <pivotArea dataOnly="0" labelOnly="1" outline="0" fieldPosition="0">
        <references count="1">
          <reference field="4294967294" count="7">
            <x v="0"/>
            <x v="1"/>
            <x v="2"/>
            <x v="3"/>
            <x v="4"/>
            <x v="5"/>
            <x v="6"/>
          </reference>
        </references>
      </pivotArea>
    </format>
    <format dxfId="17">
      <pivotArea type="all" dataOnly="0" outline="0" fieldPosition="0"/>
    </format>
    <format dxfId="18">
      <pivotArea outline="0" collapsedLevelsAreSubtotals="1" fieldPosition="0"/>
    </format>
    <format dxfId="19">
      <pivotArea dataOnly="0" labelOnly="1" fieldPosition="0">
        <references count="1">
          <reference field="16" count="0"/>
        </references>
      </pivotArea>
    </format>
    <format dxfId="20">
      <pivotArea dataOnly="0" labelOnly="1" grandRow="1" outline="0" fieldPosition="0"/>
    </format>
    <format dxfId="21">
      <pivotArea dataOnly="0" labelOnly="1" outline="0" fieldPosition="0">
        <references count="1">
          <reference field="4294967294" count="7">
            <x v="0"/>
            <x v="1"/>
            <x v="2"/>
            <x v="3"/>
            <x v="4"/>
            <x v="5"/>
            <x v="6"/>
          </reference>
        </references>
      </pivotArea>
    </format>
    <format dxfId="22">
      <pivotArea dataOnly="0" grandRow="1" fieldPosition="0"/>
    </format>
    <format dxfId="23">
      <pivotArea dataOnly="0" labelOnly="1" fieldPosition="0">
        <references count="1">
          <reference field="16" count="0"/>
        </references>
      </pivotArea>
    </format>
    <format dxfId="24">
      <pivotArea dataOnly="0" labelOnly="1" grandRow="1" outline="0" fieldPosition="0"/>
    </format>
    <format dxfId="25">
      <pivotArea dataOnly="0" labelOnly="1" outline="0" fieldPosition="0">
        <references count="1">
          <reference field="4294967294" count="7">
            <x v="0"/>
            <x v="1"/>
            <x v="2"/>
            <x v="3"/>
            <x v="4"/>
            <x v="5"/>
            <x v="6"/>
          </reference>
        </references>
      </pivotArea>
    </format>
    <format dxfId="26">
      <pivotArea dataOnly="0" labelOnly="1" outline="0" fieldPosition="0">
        <references count="1">
          <reference field="4294967294" count="7">
            <x v="0"/>
            <x v="1"/>
            <x v="2"/>
            <x v="3"/>
            <x v="4"/>
            <x v="5"/>
            <x v="6"/>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5"/>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6"/>
          </reference>
        </references>
      </pivotArea>
    </chartFormat>
    <chartFormat chart="0" format="7">
      <pivotArea type="data" outline="0" fieldPosition="0">
        <references count="2">
          <reference field="4294967294" count="1" selected="0">
            <x v="3"/>
          </reference>
          <reference field="16"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4"/>
          </reference>
        </references>
      </pivotArea>
    </chartFormat>
    <chartFormat chart="2" format="20" series="1">
      <pivotArea type="data" outline="0" fieldPosition="0">
        <references count="1">
          <reference field="4294967294" count="1" selected="0">
            <x v="5"/>
          </reference>
        </references>
      </pivotArea>
    </chartFormat>
    <chartFormat chart="2" format="21"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7911FD0-37FB-4258-BA8E-D646A54BE143}" sourceName="location">
  <pivotTables>
    <pivotTable tabId="7" name="PivotTable7"/>
    <pivotTable tabId="3" name="PivotTable3"/>
    <pivotTable tabId="3" name="PivotTable4"/>
    <pivotTable tabId="3" name="PivotTable6"/>
    <pivotTable tabId="7" name="PivotTable10"/>
    <pivotTable tabId="7" name="PivotTable11"/>
  </pivotTables>
  <data>
    <tabular pivotCacheId="474320685">
      <items count="27">
        <i x="16" s="1"/>
        <i x="2" s="1"/>
        <i x="0" s="1"/>
        <i x="21" s="1"/>
        <i x="14" s="1"/>
        <i x="13" s="1"/>
        <i x="6" s="1"/>
        <i x="8" s="1"/>
        <i x="17" s="1"/>
        <i x="26" s="1"/>
        <i x="10" s="1"/>
        <i x="20" s="1"/>
        <i x="1" s="1"/>
        <i x="24" s="1"/>
        <i x="22" s="1"/>
        <i x="5" s="1"/>
        <i x="25" s="1"/>
        <i x="19" s="1"/>
        <i x="3" s="1"/>
        <i x="4" s="1"/>
        <i x="11" s="1"/>
        <i x="15" s="1"/>
        <i x="23" s="1"/>
        <i x="12" s="1"/>
        <i x="18"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6147564F-0600-4889-8DD8-5FD84058524C}" cache="Slicer_location" caption="Filter by location" startItem="24"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E25C707-72F0-46E5-988B-1B24D624E89C}" cache="Slicer_location" caption="Filter by location" startItem="10"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5F911-10E0-4C86-A0DD-50F7C268A696}" name="Table1" displayName="Table1" ref="A4:W1233" totalsRowShown="0" headerRowDxfId="142" dataDxfId="141" tableBorderDxfId="140">
  <autoFilter ref="A4:W1233" xr:uid="{C4A5F911-10E0-4C86-A0DD-50F7C268A696}"/>
  <tableColumns count="23">
    <tableColumn id="1" xr3:uid="{910F9293-D33B-4502-9AC9-BC642C32A7CF}" name="supermarket" dataDxfId="139"/>
    <tableColumn id="2" xr3:uid="{957E5518-AF04-40E4-8E89-76056E9D0659}" name="0_of_items" dataDxfId="138"/>
    <tableColumn id="3" xr3:uid="{F823D9CE-144D-4CDB-973D-6C9ED5823391}" name="variation" dataDxfId="137"/>
    <tableColumn id="4" xr3:uid="{066AC549-08C3-4C52-BDDE-0593B188D088}" name="total Cost" dataDxfId="136"/>
    <tableColumn id="6" xr3:uid="{58B6704A-CAFE-4853-BEC9-0CAD03349A05}" name="type" dataDxfId="135"/>
    <tableColumn id="7" xr3:uid="{21D4C57B-9D9D-4EAD-AF87-18D8A62781EC}" name="food" dataDxfId="134"/>
    <tableColumn id="8" xr3:uid="{F59A4B06-1227-4F2E-B88A-1F7EDAA2B424}" name="snack" dataDxfId="133"/>
    <tableColumn id="9" xr3:uid="{69BBE607-B628-4B57-BD3B-24A38FD89C8A}" name="beverage" dataDxfId="132"/>
    <tableColumn id="10" xr3:uid="{F4D51626-BBBD-44EF-A749-F1F9B10ED92E}" name="consumables" dataDxfId="131"/>
    <tableColumn id="11" xr3:uid="{F6D2C89C-819E-46E2-B9BF-8397A73B0BDD}" name="high_end" dataDxfId="130"/>
    <tableColumn id="12" xr3:uid="{EE8163F4-9C32-4E6D-A36B-B487FDCC3C43}" name="asset" dataDxfId="129"/>
    <tableColumn id="13" xr3:uid="{702CB360-ADCB-44B0-AB20-4B7AC525015E}" name="fixed_asset" dataDxfId="128"/>
    <tableColumn id="25" xr3:uid="{ECEFB7B0-C9C1-4BC2-9AC0-0B93B74D8B27}" name="year" dataDxfId="127"/>
    <tableColumn id="28" xr3:uid="{501DDB65-D395-4CB7-9BE7-7292C1DFF73D}" name="Month" dataDxfId="126">
      <calculatedColumnFormula>MONTH(O5)</calculatedColumnFormula>
    </tableColumn>
    <tableColumn id="27" xr3:uid="{CBF86EA2-68F7-4350-B7C8-31229B27BD61}" name="date" dataDxfId="125"/>
    <tableColumn id="22" xr3:uid="{F80F078F-83D5-47F0-8667-40D8651C5AB1}" name="Time of day" dataDxfId="124">
      <calculatedColumnFormula>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calculatedColumnFormula>
    </tableColumn>
    <tableColumn id="21" xr3:uid="{7B5CF83E-F5E1-4049-812C-02E79D87D1E7}" name="Day of week" dataDxfId="123">
      <calculatedColumnFormula>IF(OR(Table1[[#This Row],[day]]="Monday", Table1[[#This Row],[day]]="Tuesday", Table1[[#This Row],[day]]="Wednesday", Table1[[#This Row],[day]]="Thursday", Table1[[#This Row],[day]]="Friday"), "Weekday", "Weekend")</calculatedColumnFormula>
    </tableColumn>
    <tableColumn id="15" xr3:uid="{2F5BB4C2-9907-4950-944A-0DF430FACCE7}" name="mall" dataDxfId="122"/>
    <tableColumn id="16" xr3:uid="{CE3E414F-8DBF-4E27-AD19-9612444A6480}" name="time" dataDxfId="121"/>
    <tableColumn id="17" xr3:uid="{E3D4DE12-9D24-4E54-9C99-74D47717FEDD}" name="type_market" dataDxfId="120"/>
    <tableColumn id="18" xr3:uid="{75184268-796D-4C9C-9EA4-3CF7A3B9C317}" name="location" dataDxfId="119"/>
    <tableColumn id="19" xr3:uid="{356B4331-024E-4C5B-A111-9E210471F991}" name="location_category" dataDxfId="118"/>
    <tableColumn id="20" xr3:uid="{D1307993-ECB1-47AC-B223-B81ABFE968FA}" name="day" dataDxfId="117"/>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6175-71FE-4E65-9619-714F065CC21B}">
  <sheetPr codeName="Sheet1">
    <tabColor rgb="FF002060"/>
  </sheetPr>
  <dimension ref="A1"/>
  <sheetViews>
    <sheetView showGridLines="0" tabSelected="1" workbookViewId="0">
      <selection activeCell="O14" sqref="O14"/>
    </sheetView>
  </sheetViews>
  <sheetFormatPr defaultRowHeight="15" x14ac:dyDescent="0.25"/>
  <cols>
    <col min="1" max="14" width="9.140625" style="45"/>
    <col min="15" max="15" width="14.5703125" style="45" customWidth="1"/>
    <col min="16" max="16384" width="9.140625" style="4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8AFB-12AB-4CFE-86BA-1F7A1959D9E8}">
  <sheetPr codeName="Sheet3">
    <tabColor rgb="FF7030A0"/>
  </sheetPr>
  <dimension ref="A1:DV148"/>
  <sheetViews>
    <sheetView workbookViewId="0">
      <selection activeCell="Q15" sqref="Q15"/>
    </sheetView>
  </sheetViews>
  <sheetFormatPr defaultRowHeight="15" x14ac:dyDescent="0.25"/>
  <cols>
    <col min="1" max="1" width="11.28515625" style="25" bestFit="1" customWidth="1"/>
    <col min="2" max="2" width="10.42578125" style="25" bestFit="1" customWidth="1"/>
    <col min="3" max="3" width="12.140625" style="25" bestFit="1" customWidth="1"/>
    <col min="4" max="5" width="9.85546875" style="25" bestFit="1" customWidth="1"/>
    <col min="6" max="7" width="11.28515625" style="25" bestFit="1" customWidth="1"/>
    <col min="8" max="8" width="14.140625" style="25" bestFit="1" customWidth="1"/>
    <col min="9" max="9" width="11.7109375" style="25" bestFit="1" customWidth="1"/>
    <col min="10" max="10" width="10.140625" style="25" bestFit="1" customWidth="1"/>
    <col min="11" max="11" width="9" style="25" bestFit="1" customWidth="1"/>
    <col min="12" max="12" width="10" style="25" bestFit="1" customWidth="1"/>
    <col min="13" max="13" width="7.7109375" style="25" bestFit="1" customWidth="1"/>
    <col min="14" max="14" width="5.5703125" style="25" bestFit="1" customWidth="1"/>
    <col min="15" max="15" width="10.85546875" style="25" bestFit="1" customWidth="1"/>
    <col min="16" max="16" width="8.42578125" style="25" bestFit="1" customWidth="1"/>
    <col min="17" max="17" width="15.28515625" style="25" bestFit="1" customWidth="1"/>
    <col min="18" max="18" width="8.7109375" style="25" bestFit="1" customWidth="1"/>
    <col min="19" max="19" width="6.5703125" style="25" bestFit="1" customWidth="1"/>
    <col min="20" max="20" width="8" style="25" bestFit="1" customWidth="1"/>
    <col min="21" max="21" width="8.5703125" style="25" bestFit="1" customWidth="1"/>
    <col min="22" max="22" width="10.28515625" style="25" bestFit="1" customWidth="1"/>
    <col min="23" max="23" width="10.5703125" style="25" bestFit="1" customWidth="1"/>
    <col min="24" max="24" width="8" style="25" bestFit="1" customWidth="1"/>
    <col min="25" max="25" width="6.28515625" style="25" bestFit="1" customWidth="1"/>
    <col min="26" max="26" width="6.140625" style="25" bestFit="1" customWidth="1"/>
    <col min="27" max="27" width="6.5703125" style="25" bestFit="1" customWidth="1"/>
    <col min="28" max="28" width="12.42578125" style="25" bestFit="1" customWidth="1"/>
    <col min="29" max="29" width="14.140625" style="25" bestFit="1" customWidth="1"/>
    <col min="30" max="30" width="8.7109375" style="25" bestFit="1" customWidth="1"/>
    <col min="31" max="31" width="8.5703125" style="25" bestFit="1" customWidth="1"/>
    <col min="32" max="32" width="6.140625" style="25" bestFit="1" customWidth="1"/>
    <col min="33" max="33" width="10.140625" style="25" bestFit="1" customWidth="1"/>
    <col min="34" max="34" width="10.28515625" style="25" bestFit="1" customWidth="1"/>
    <col min="35" max="35" width="5.5703125" style="25" bestFit="1" customWidth="1"/>
    <col min="36" max="36" width="12.5703125" style="25" bestFit="1" customWidth="1"/>
    <col min="37" max="119" width="17.7109375" style="25" bestFit="1" customWidth="1"/>
    <col min="120" max="120" width="12.28515625" style="25" bestFit="1" customWidth="1"/>
    <col min="121" max="121" width="19.140625" style="25" bestFit="1" customWidth="1"/>
    <col min="122" max="122" width="13.140625" style="25" bestFit="1" customWidth="1"/>
    <col min="123" max="123" width="20.7109375" style="25" bestFit="1" customWidth="1"/>
    <col min="124" max="124" width="15.5703125" style="25" bestFit="1" customWidth="1"/>
    <col min="125" max="125" width="13.5703125" style="25" bestFit="1" customWidth="1"/>
    <col min="126" max="126" width="17" style="25" bestFit="1" customWidth="1"/>
    <col min="127" max="16384" width="9.140625" style="25"/>
  </cols>
  <sheetData>
    <row r="1" spans="1:126" ht="24" customHeight="1" x14ac:dyDescent="0.25"/>
    <row r="2" spans="1:126" ht="32.25" customHeight="1" x14ac:dyDescent="0.25">
      <c r="A2" s="54" t="s">
        <v>106</v>
      </c>
      <c r="B2" s="54"/>
      <c r="H2" s="54" t="s">
        <v>108</v>
      </c>
      <c r="I2" s="54"/>
    </row>
    <row r="3" spans="1:126" ht="15.75" x14ac:dyDescent="0.25">
      <c r="A3" s="59" t="s">
        <v>105</v>
      </c>
      <c r="B3" s="60" t="s">
        <v>107</v>
      </c>
      <c r="C3" s="42"/>
      <c r="D3" s="42"/>
      <c r="E3" s="42"/>
      <c r="F3" s="42"/>
      <c r="G3" s="42"/>
      <c r="H3" s="22"/>
      <c r="I3" s="22" t="s">
        <v>107</v>
      </c>
      <c r="Y3"/>
      <c r="Z3"/>
      <c r="AA3"/>
      <c r="AB3"/>
      <c r="AC3"/>
      <c r="AD3"/>
      <c r="AE3"/>
      <c r="AF3"/>
      <c r="AG3"/>
      <c r="AH3"/>
      <c r="AI3"/>
      <c r="AJ3"/>
    </row>
    <row r="4" spans="1:126" ht="15.75" x14ac:dyDescent="0.25">
      <c r="A4" s="63" t="s">
        <v>38</v>
      </c>
      <c r="B4" s="65">
        <v>134912.04999999999</v>
      </c>
      <c r="H4" s="24" t="s">
        <v>23</v>
      </c>
      <c r="I4" s="69">
        <v>128133.30000000002</v>
      </c>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row>
    <row r="5" spans="1:126" ht="15.75" x14ac:dyDescent="0.25">
      <c r="A5" s="63" t="s">
        <v>83</v>
      </c>
      <c r="B5" s="64">
        <v>91353</v>
      </c>
      <c r="H5" s="24" t="s">
        <v>53</v>
      </c>
      <c r="I5" s="69">
        <v>101801</v>
      </c>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row>
    <row r="6" spans="1:126" ht="15.75" x14ac:dyDescent="0.25">
      <c r="A6" s="63" t="s">
        <v>52</v>
      </c>
      <c r="B6" s="64">
        <v>67544</v>
      </c>
      <c r="H6" s="24" t="s">
        <v>31</v>
      </c>
      <c r="I6" s="69">
        <v>49521</v>
      </c>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row>
    <row r="7" spans="1:126" ht="15.75" x14ac:dyDescent="0.25">
      <c r="A7" s="63" t="s">
        <v>41</v>
      </c>
      <c r="B7" s="64">
        <v>36649.299999999996</v>
      </c>
      <c r="H7" s="24" t="s">
        <v>60</v>
      </c>
      <c r="I7" s="69">
        <v>27069</v>
      </c>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row>
    <row r="8" spans="1:126" ht="15.75" x14ac:dyDescent="0.25">
      <c r="A8" s="63" t="s">
        <v>55</v>
      </c>
      <c r="B8" s="64">
        <v>33069</v>
      </c>
      <c r="H8" s="24" t="s">
        <v>33</v>
      </c>
      <c r="I8" s="69">
        <v>24815</v>
      </c>
      <c r="Y8"/>
      <c r="Z8"/>
      <c r="AA8"/>
      <c r="AB8"/>
      <c r="AC8"/>
      <c r="AD8"/>
      <c r="AE8"/>
      <c r="AF8"/>
      <c r="AG8"/>
      <c r="AH8"/>
      <c r="AI8"/>
      <c r="AJ8"/>
    </row>
    <row r="9" spans="1:126" ht="15.75" x14ac:dyDescent="0.25">
      <c r="A9" s="63" t="s">
        <v>25</v>
      </c>
      <c r="B9" s="64">
        <v>14365</v>
      </c>
      <c r="H9" s="24" t="s">
        <v>39</v>
      </c>
      <c r="I9" s="69">
        <v>13697.05</v>
      </c>
      <c r="Y9"/>
      <c r="Z9"/>
      <c r="AA9"/>
      <c r="AB9"/>
      <c r="AC9"/>
      <c r="AD9"/>
      <c r="AE9"/>
      <c r="AF9"/>
      <c r="AG9"/>
      <c r="AH9"/>
      <c r="AI9"/>
      <c r="AJ9"/>
    </row>
    <row r="10" spans="1:126" ht="15.75" x14ac:dyDescent="0.25">
      <c r="A10" s="63" t="s">
        <v>82</v>
      </c>
      <c r="B10" s="64">
        <v>9680</v>
      </c>
      <c r="H10" s="24" t="s">
        <v>18</v>
      </c>
      <c r="I10" s="69">
        <v>9680</v>
      </c>
      <c r="Y10"/>
      <c r="Z10"/>
      <c r="AA10"/>
      <c r="AB10"/>
      <c r="AC10"/>
      <c r="AD10"/>
      <c r="AE10"/>
      <c r="AF10"/>
      <c r="AG10"/>
      <c r="AH10"/>
      <c r="AI10"/>
      <c r="AJ10"/>
    </row>
    <row r="11" spans="1:126" ht="15.75" x14ac:dyDescent="0.25">
      <c r="A11" s="63" t="s">
        <v>44</v>
      </c>
      <c r="B11" s="64">
        <v>5015</v>
      </c>
      <c r="H11" s="24" t="s">
        <v>28</v>
      </c>
      <c r="I11" s="69">
        <v>8279</v>
      </c>
      <c r="Y11"/>
      <c r="Z11"/>
      <c r="AA11"/>
      <c r="AB11"/>
      <c r="AC11"/>
      <c r="AD11"/>
      <c r="AE11"/>
      <c r="AF11"/>
      <c r="AG11"/>
      <c r="AH11"/>
      <c r="AI11"/>
      <c r="AJ11"/>
    </row>
    <row r="12" spans="1:126" ht="15.75" x14ac:dyDescent="0.25">
      <c r="A12" s="63" t="s">
        <v>43</v>
      </c>
      <c r="B12" s="64">
        <v>2088</v>
      </c>
      <c r="H12" s="24" t="s">
        <v>73</v>
      </c>
      <c r="I12" s="69">
        <v>7888</v>
      </c>
      <c r="Y12"/>
      <c r="Z12"/>
      <c r="AA12"/>
      <c r="AB12"/>
      <c r="AC12"/>
      <c r="AD12"/>
      <c r="AE12"/>
      <c r="AF12"/>
      <c r="AG12"/>
      <c r="AH12"/>
      <c r="AI12"/>
      <c r="AJ12"/>
    </row>
    <row r="13" spans="1:126" ht="15.75" x14ac:dyDescent="0.25">
      <c r="A13" s="63" t="s">
        <v>40</v>
      </c>
      <c r="B13" s="64">
        <v>2065</v>
      </c>
      <c r="H13" s="24" t="s">
        <v>64</v>
      </c>
      <c r="I13" s="69">
        <v>4583</v>
      </c>
      <c r="Y13"/>
      <c r="Z13"/>
      <c r="AA13"/>
      <c r="AB13"/>
      <c r="AC13"/>
      <c r="AD13"/>
      <c r="AE13"/>
      <c r="AF13"/>
      <c r="AG13"/>
      <c r="AH13"/>
      <c r="AI13"/>
      <c r="AJ13"/>
    </row>
    <row r="14" spans="1:126" ht="15.75" x14ac:dyDescent="0.25">
      <c r="A14" s="63" t="s">
        <v>84</v>
      </c>
      <c r="B14" s="64">
        <v>1286</v>
      </c>
      <c r="H14" s="24" t="s">
        <v>42</v>
      </c>
      <c r="I14" s="69">
        <v>3585</v>
      </c>
      <c r="Y14"/>
      <c r="Z14"/>
      <c r="AA14"/>
      <c r="AB14"/>
      <c r="AC14"/>
      <c r="AD14"/>
      <c r="AE14"/>
      <c r="AF14"/>
      <c r="AG14"/>
      <c r="AH14"/>
      <c r="AI14"/>
      <c r="AJ14"/>
    </row>
    <row r="15" spans="1:126" ht="15.75" x14ac:dyDescent="0.25">
      <c r="A15" s="63" t="s">
        <v>63</v>
      </c>
      <c r="B15" s="64">
        <v>800</v>
      </c>
      <c r="H15" s="24" t="s">
        <v>78</v>
      </c>
      <c r="I15" s="69">
        <v>3191</v>
      </c>
      <c r="Y15"/>
      <c r="Z15"/>
      <c r="AA15"/>
      <c r="AB15"/>
      <c r="AC15"/>
      <c r="AD15"/>
      <c r="AE15"/>
      <c r="AF15"/>
      <c r="AG15"/>
      <c r="AH15"/>
      <c r="AI15"/>
      <c r="AJ15"/>
    </row>
    <row r="16" spans="1:126" ht="15.75" x14ac:dyDescent="0.25">
      <c r="A16" s="63" t="s">
        <v>61</v>
      </c>
      <c r="B16" s="64">
        <v>260</v>
      </c>
      <c r="H16" s="24" t="s">
        <v>72</v>
      </c>
      <c r="I16" s="69">
        <v>2835</v>
      </c>
      <c r="Y16"/>
      <c r="Z16"/>
      <c r="AA16"/>
      <c r="AB16"/>
      <c r="AC16"/>
      <c r="AD16"/>
      <c r="AE16"/>
      <c r="AF16"/>
      <c r="AG16"/>
      <c r="AH16"/>
      <c r="AI16"/>
      <c r="AJ16"/>
    </row>
    <row r="17" spans="1:36" ht="15.75" x14ac:dyDescent="0.25">
      <c r="A17" s="63" t="s">
        <v>76</v>
      </c>
      <c r="B17" s="64">
        <v>230</v>
      </c>
      <c r="H17" s="24" t="s">
        <v>74</v>
      </c>
      <c r="I17" s="69">
        <v>2806</v>
      </c>
      <c r="Y17"/>
      <c r="Z17"/>
      <c r="AA17"/>
      <c r="AB17"/>
      <c r="AC17"/>
      <c r="AD17"/>
      <c r="AE17"/>
      <c r="AF17"/>
      <c r="AG17"/>
      <c r="AH17"/>
      <c r="AI17"/>
      <c r="AJ17"/>
    </row>
    <row r="18" spans="1:36" ht="15.75" x14ac:dyDescent="0.25">
      <c r="A18" s="63" t="s">
        <v>49</v>
      </c>
      <c r="B18" s="64">
        <v>215</v>
      </c>
      <c r="H18" s="24" t="s">
        <v>75</v>
      </c>
      <c r="I18" s="69">
        <v>2183</v>
      </c>
      <c r="Y18"/>
      <c r="Z18"/>
      <c r="AA18"/>
      <c r="AB18"/>
      <c r="AC18"/>
      <c r="AD18"/>
      <c r="AE18"/>
      <c r="AF18"/>
      <c r="AG18"/>
      <c r="AH18"/>
      <c r="AI18"/>
      <c r="AJ18"/>
    </row>
    <row r="19" spans="1:36" ht="15.75" x14ac:dyDescent="0.25">
      <c r="A19" s="63" t="s">
        <v>80</v>
      </c>
      <c r="B19" s="64">
        <v>165</v>
      </c>
      <c r="H19" s="24" t="s">
        <v>69</v>
      </c>
      <c r="I19" s="69">
        <v>2088</v>
      </c>
      <c r="Y19"/>
      <c r="Z19"/>
      <c r="AA19"/>
      <c r="AB19"/>
      <c r="AC19"/>
      <c r="AD19"/>
      <c r="AE19"/>
      <c r="AF19"/>
      <c r="AG19"/>
      <c r="AH19"/>
      <c r="AI19"/>
      <c r="AJ19"/>
    </row>
    <row r="20" spans="1:36" ht="15.75" x14ac:dyDescent="0.25">
      <c r="A20" s="63" t="s">
        <v>45</v>
      </c>
      <c r="B20" s="64">
        <v>161</v>
      </c>
      <c r="H20" s="24" t="s">
        <v>68</v>
      </c>
      <c r="I20" s="69">
        <v>1878</v>
      </c>
      <c r="Y20"/>
      <c r="Z20"/>
      <c r="AA20"/>
      <c r="AB20"/>
      <c r="AC20"/>
      <c r="AD20"/>
      <c r="AE20"/>
      <c r="AF20"/>
      <c r="AG20"/>
      <c r="AH20"/>
      <c r="AI20"/>
      <c r="AJ20"/>
    </row>
    <row r="21" spans="1:36" ht="16.5" thickBot="1" x14ac:dyDescent="0.3">
      <c r="A21" s="61" t="s">
        <v>92</v>
      </c>
      <c r="B21" s="62">
        <v>399857.35</v>
      </c>
      <c r="H21" s="24" t="s">
        <v>65</v>
      </c>
      <c r="I21" s="69">
        <v>1385</v>
      </c>
      <c r="Y21"/>
      <c r="Z21"/>
      <c r="AA21"/>
      <c r="AB21"/>
      <c r="AC21"/>
      <c r="AD21"/>
      <c r="AE21"/>
      <c r="AF21"/>
      <c r="AG21"/>
      <c r="AH21"/>
      <c r="AI21"/>
      <c r="AJ21"/>
    </row>
    <row r="22" spans="1:36" ht="16.5" thickTop="1" x14ac:dyDescent="0.25">
      <c r="H22" s="24" t="s">
        <v>62</v>
      </c>
      <c r="I22" s="69">
        <v>1365</v>
      </c>
      <c r="Y22"/>
      <c r="Z22"/>
      <c r="AA22"/>
      <c r="AB22"/>
      <c r="AC22"/>
      <c r="AD22"/>
      <c r="AE22"/>
      <c r="AF22"/>
      <c r="AG22"/>
      <c r="AH22"/>
      <c r="AI22"/>
      <c r="AJ22"/>
    </row>
    <row r="23" spans="1:36" ht="15.75" x14ac:dyDescent="0.25">
      <c r="H23" s="24" t="s">
        <v>51</v>
      </c>
      <c r="I23" s="69">
        <v>1194</v>
      </c>
    </row>
    <row r="24" spans="1:36" ht="15.75" x14ac:dyDescent="0.25">
      <c r="C24"/>
      <c r="H24" s="24" t="s">
        <v>85</v>
      </c>
      <c r="I24" s="69">
        <v>724</v>
      </c>
    </row>
    <row r="25" spans="1:36" ht="15.75" x14ac:dyDescent="0.25">
      <c r="H25" s="24" t="s">
        <v>34</v>
      </c>
      <c r="I25" s="69">
        <v>431</v>
      </c>
    </row>
    <row r="26" spans="1:36" ht="15.75" x14ac:dyDescent="0.25">
      <c r="A26" s="20" t="s">
        <v>111</v>
      </c>
      <c r="B26" t="s">
        <v>107</v>
      </c>
      <c r="H26" s="24" t="s">
        <v>50</v>
      </c>
      <c r="I26" s="69">
        <v>215</v>
      </c>
    </row>
    <row r="27" spans="1:36" ht="15.75" x14ac:dyDescent="0.25">
      <c r="A27" s="21">
        <v>2016</v>
      </c>
      <c r="B27" s="58">
        <v>34307</v>
      </c>
      <c r="H27" s="24" t="s">
        <v>81</v>
      </c>
      <c r="I27" s="69">
        <v>165</v>
      </c>
    </row>
    <row r="28" spans="1:36" ht="15.75" x14ac:dyDescent="0.25">
      <c r="A28" s="21">
        <v>2017</v>
      </c>
      <c r="B28" s="58">
        <v>365550.34999999992</v>
      </c>
      <c r="H28" s="24" t="s">
        <v>46</v>
      </c>
      <c r="I28" s="69">
        <v>161</v>
      </c>
    </row>
    <row r="29" spans="1:36" ht="15.75" x14ac:dyDescent="0.25">
      <c r="A29" s="21" t="s">
        <v>92</v>
      </c>
      <c r="B29" s="58">
        <v>399857.34999999992</v>
      </c>
      <c r="H29" s="24" t="s">
        <v>48</v>
      </c>
      <c r="I29" s="69">
        <v>125</v>
      </c>
    </row>
    <row r="30" spans="1:36" ht="15.75" x14ac:dyDescent="0.25">
      <c r="H30" s="24" t="s">
        <v>71</v>
      </c>
      <c r="I30" s="69">
        <v>60</v>
      </c>
    </row>
    <row r="31" spans="1:36" ht="15.75" x14ac:dyDescent="0.25">
      <c r="H31" s="24" t="s">
        <v>92</v>
      </c>
      <c r="I31" s="69">
        <v>399857.35000000003</v>
      </c>
    </row>
    <row r="32" spans="1:36" x14ac:dyDescent="0.25">
      <c r="H32"/>
      <c r="I32"/>
    </row>
    <row r="41" spans="1:3" x14ac:dyDescent="0.25">
      <c r="A41"/>
      <c r="B41"/>
      <c r="C41"/>
    </row>
    <row r="91" spans="8:9" x14ac:dyDescent="0.25">
      <c r="H91"/>
      <c r="I91"/>
    </row>
    <row r="92" spans="8:9" x14ac:dyDescent="0.25">
      <c r="H92"/>
      <c r="I92"/>
    </row>
    <row r="93" spans="8:9" x14ac:dyDescent="0.25">
      <c r="H93"/>
      <c r="I93"/>
    </row>
    <row r="94" spans="8:9" x14ac:dyDescent="0.25">
      <c r="H94"/>
      <c r="I94"/>
    </row>
    <row r="95" spans="8:9" x14ac:dyDescent="0.25">
      <c r="H95"/>
      <c r="I95"/>
    </row>
    <row r="96" spans="8:9" x14ac:dyDescent="0.25">
      <c r="H96"/>
      <c r="I96"/>
    </row>
    <row r="97" spans="8:9" x14ac:dyDescent="0.25">
      <c r="H97"/>
      <c r="I97"/>
    </row>
    <row r="98" spans="8:9" x14ac:dyDescent="0.25">
      <c r="H98"/>
      <c r="I98"/>
    </row>
    <row r="99" spans="8:9" x14ac:dyDescent="0.25">
      <c r="H99"/>
      <c r="I99"/>
    </row>
    <row r="100" spans="8:9" x14ac:dyDescent="0.25">
      <c r="H100"/>
      <c r="I100"/>
    </row>
    <row r="101" spans="8:9" x14ac:dyDescent="0.25">
      <c r="H101"/>
      <c r="I101"/>
    </row>
    <row r="102" spans="8:9" x14ac:dyDescent="0.25">
      <c r="H102"/>
      <c r="I102"/>
    </row>
    <row r="103" spans="8:9" x14ac:dyDescent="0.25">
      <c r="H103"/>
      <c r="I103"/>
    </row>
    <row r="104" spans="8:9" x14ac:dyDescent="0.25">
      <c r="H104"/>
      <c r="I104"/>
    </row>
    <row r="105" spans="8:9" x14ac:dyDescent="0.25">
      <c r="H105"/>
      <c r="I105"/>
    </row>
    <row r="106" spans="8:9" x14ac:dyDescent="0.25">
      <c r="H106"/>
      <c r="I106"/>
    </row>
    <row r="107" spans="8:9" x14ac:dyDescent="0.25">
      <c r="H107"/>
      <c r="I107"/>
    </row>
    <row r="108" spans="8:9" x14ac:dyDescent="0.25">
      <c r="H108"/>
      <c r="I108"/>
    </row>
    <row r="109" spans="8:9" x14ac:dyDescent="0.25">
      <c r="H109"/>
      <c r="I109"/>
    </row>
    <row r="147" ht="15.75" thickBot="1" x14ac:dyDescent="0.3"/>
    <row r="148" ht="15.75" thickTop="1" x14ac:dyDescent="0.25"/>
  </sheetData>
  <mergeCells count="2">
    <mergeCell ref="A2:B2"/>
    <mergeCell ref="H2:I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342F-B762-4618-AD7E-62F8E2551C94}">
  <sheetPr codeName="Sheet4">
    <tabColor theme="5"/>
  </sheetPr>
  <dimension ref="A2:L67"/>
  <sheetViews>
    <sheetView workbookViewId="0">
      <selection activeCell="P44" sqref="P44"/>
    </sheetView>
  </sheetViews>
  <sheetFormatPr defaultRowHeight="15" x14ac:dyDescent="0.25"/>
  <cols>
    <col min="1" max="2" width="12.5703125" style="25" bestFit="1" customWidth="1"/>
    <col min="3" max="3" width="6.7109375" style="25" bestFit="1" customWidth="1"/>
    <col min="4" max="4" width="11.28515625" style="25" bestFit="1" customWidth="1"/>
    <col min="5" max="5" width="7.85546875" style="25" bestFit="1" customWidth="1"/>
    <col min="6" max="6" width="15" style="25" bestFit="1" customWidth="1"/>
    <col min="7" max="7" width="7.42578125" style="25" bestFit="1" customWidth="1"/>
    <col min="8" max="8" width="9.85546875" style="25" bestFit="1" customWidth="1"/>
    <col min="9" max="9" width="13.42578125" style="25" bestFit="1" customWidth="1"/>
    <col min="10" max="10" width="9.85546875" style="25" bestFit="1" customWidth="1"/>
    <col min="11" max="11" width="15.42578125" style="25" bestFit="1" customWidth="1"/>
    <col min="12" max="13" width="11.42578125" style="25" bestFit="1" customWidth="1"/>
    <col min="14" max="14" width="11.28515625" style="25" bestFit="1" customWidth="1"/>
    <col min="15" max="15" width="7.28515625" style="25" bestFit="1" customWidth="1"/>
    <col min="16" max="17" width="10.5703125" style="25" bestFit="1" customWidth="1"/>
    <col min="18" max="18" width="8" style="25" bestFit="1" customWidth="1"/>
    <col min="19" max="19" width="12.5703125" style="25" bestFit="1" customWidth="1"/>
    <col min="20" max="21" width="19.42578125" style="25" bestFit="1" customWidth="1"/>
    <col min="22" max="22" width="16.7109375" style="25" bestFit="1" customWidth="1"/>
    <col min="23" max="23" width="17.5703125" style="25" bestFit="1" customWidth="1"/>
    <col min="24" max="24" width="21" style="25" bestFit="1" customWidth="1"/>
    <col min="25" max="25" width="24.42578125" style="25" bestFit="1" customWidth="1"/>
    <col min="26" max="26" width="23" style="25" bestFit="1" customWidth="1"/>
    <col min="27" max="27" width="17.28515625" style="25" bestFit="1" customWidth="1"/>
    <col min="28" max="28" width="21" style="25" bestFit="1" customWidth="1"/>
    <col min="29" max="4501" width="19.42578125" style="25" bestFit="1" customWidth="1"/>
    <col min="4502" max="4502" width="16.7109375" style="25" bestFit="1" customWidth="1"/>
    <col min="4503" max="4503" width="17.5703125" style="25" bestFit="1" customWidth="1"/>
    <col min="4504" max="4504" width="21" style="25" bestFit="1" customWidth="1"/>
    <col min="4505" max="4505" width="24.42578125" style="25" bestFit="1" customWidth="1"/>
    <col min="4506" max="4506" width="23" style="25" bestFit="1" customWidth="1"/>
    <col min="4507" max="4507" width="17.28515625" style="25" bestFit="1" customWidth="1"/>
    <col min="4508" max="4508" width="21" style="25" bestFit="1" customWidth="1"/>
    <col min="4509" max="16384" width="9.140625" style="25"/>
  </cols>
  <sheetData>
    <row r="2" spans="1:12" ht="32.25" customHeight="1" thickBot="1" x14ac:dyDescent="0.3">
      <c r="B2" s="57" t="s">
        <v>109</v>
      </c>
      <c r="C2" s="57"/>
      <c r="D2" s="43"/>
      <c r="E2" s="43"/>
      <c r="F2" s="43"/>
      <c r="G2" s="43"/>
      <c r="H2" s="43"/>
      <c r="I2" s="43"/>
      <c r="K2" s="55" t="s">
        <v>113</v>
      </c>
      <c r="L2" s="55"/>
    </row>
    <row r="3" spans="1:12" ht="16.5" thickBot="1" x14ac:dyDescent="0.3">
      <c r="B3" s="26"/>
      <c r="C3" s="44" t="s">
        <v>107</v>
      </c>
      <c r="K3" s="22"/>
      <c r="L3" s="46" t="s">
        <v>114</v>
      </c>
    </row>
    <row r="4" spans="1:12" ht="15.75" x14ac:dyDescent="0.25">
      <c r="B4" s="27" t="s">
        <v>90</v>
      </c>
      <c r="C4" s="66">
        <v>315313.34999999998</v>
      </c>
      <c r="K4" s="31" t="s">
        <v>21</v>
      </c>
      <c r="L4" s="79">
        <v>89422</v>
      </c>
    </row>
    <row r="5" spans="1:12" ht="15.75" x14ac:dyDescent="0.25">
      <c r="B5" s="28" t="s">
        <v>91</v>
      </c>
      <c r="C5" s="67">
        <v>84544</v>
      </c>
      <c r="K5" s="31" t="s">
        <v>16</v>
      </c>
      <c r="L5" s="80">
        <v>245882.35</v>
      </c>
    </row>
    <row r="6" spans="1:12" ht="16.5" thickBot="1" x14ac:dyDescent="0.3">
      <c r="B6" s="29" t="s">
        <v>92</v>
      </c>
      <c r="C6" s="68">
        <v>399857.35</v>
      </c>
      <c r="K6" s="31" t="s">
        <v>26</v>
      </c>
      <c r="L6" s="80">
        <v>63863</v>
      </c>
    </row>
    <row r="7" spans="1:12" ht="16.5" thickTop="1" x14ac:dyDescent="0.25">
      <c r="A7" s="30"/>
      <c r="K7" s="35" t="s">
        <v>70</v>
      </c>
      <c r="L7" s="81">
        <v>160</v>
      </c>
    </row>
    <row r="8" spans="1:12" ht="15.75" x14ac:dyDescent="0.25">
      <c r="K8" s="41" t="s">
        <v>57</v>
      </c>
      <c r="L8" s="82">
        <v>530</v>
      </c>
    </row>
    <row r="9" spans="1:12" ht="16.5" thickBot="1" x14ac:dyDescent="0.3">
      <c r="B9" s="56" t="s">
        <v>104</v>
      </c>
      <c r="C9" s="56"/>
      <c r="D9" s="56"/>
      <c r="E9" s="56"/>
      <c r="F9" s="56"/>
      <c r="G9" s="56"/>
      <c r="H9" s="56"/>
      <c r="I9" s="56"/>
      <c r="K9" s="40" t="s">
        <v>92</v>
      </c>
      <c r="L9" s="83">
        <v>399857.35</v>
      </c>
    </row>
    <row r="10" spans="1:12" ht="16.5" thickTop="1" x14ac:dyDescent="0.25">
      <c r="B10" s="32"/>
      <c r="C10" s="37" t="s">
        <v>93</v>
      </c>
      <c r="D10" s="38" t="s">
        <v>95</v>
      </c>
      <c r="E10" s="38" t="s">
        <v>94</v>
      </c>
      <c r="F10" s="38" t="s">
        <v>98</v>
      </c>
      <c r="G10" s="38" t="s">
        <v>97</v>
      </c>
      <c r="H10" s="38" t="s">
        <v>96</v>
      </c>
      <c r="I10" s="39" t="s">
        <v>99</v>
      </c>
    </row>
    <row r="11" spans="1:12" ht="15.75" x14ac:dyDescent="0.25">
      <c r="B11" s="35" t="s">
        <v>101</v>
      </c>
      <c r="C11" s="72">
        <v>275</v>
      </c>
      <c r="D11" s="73">
        <v>229</v>
      </c>
      <c r="E11" s="73">
        <v>175</v>
      </c>
      <c r="F11" s="73">
        <v>107</v>
      </c>
      <c r="G11" s="73">
        <v>67</v>
      </c>
      <c r="H11" s="73">
        <v>29</v>
      </c>
      <c r="I11" s="74">
        <v>1</v>
      </c>
    </row>
    <row r="12" spans="1:12" ht="16.5" thickBot="1" x14ac:dyDescent="0.3">
      <c r="B12" s="33" t="s">
        <v>102</v>
      </c>
      <c r="C12" s="75">
        <v>145</v>
      </c>
      <c r="D12" s="70">
        <v>69</v>
      </c>
      <c r="E12" s="70">
        <v>113</v>
      </c>
      <c r="F12" s="70">
        <v>93</v>
      </c>
      <c r="G12" s="70">
        <v>15</v>
      </c>
      <c r="H12" s="70">
        <v>14</v>
      </c>
      <c r="I12" s="71">
        <v>1</v>
      </c>
    </row>
    <row r="13" spans="1:12" ht="15.75" x14ac:dyDescent="0.25">
      <c r="B13" s="36" t="s">
        <v>103</v>
      </c>
      <c r="C13" s="75">
        <v>201</v>
      </c>
      <c r="D13" s="70">
        <v>119</v>
      </c>
      <c r="E13" s="70">
        <v>109</v>
      </c>
      <c r="F13" s="70">
        <v>73</v>
      </c>
      <c r="G13" s="70">
        <v>36</v>
      </c>
      <c r="H13" s="70">
        <v>34</v>
      </c>
      <c r="I13" s="71">
        <v>1</v>
      </c>
    </row>
    <row r="14" spans="1:12" ht="16.5" thickBot="1" x14ac:dyDescent="0.3">
      <c r="B14" s="34" t="s">
        <v>92</v>
      </c>
      <c r="C14" s="76">
        <v>621</v>
      </c>
      <c r="D14" s="77">
        <v>417</v>
      </c>
      <c r="E14" s="77">
        <v>397</v>
      </c>
      <c r="F14" s="77">
        <v>273</v>
      </c>
      <c r="G14" s="77">
        <v>118</v>
      </c>
      <c r="H14" s="77">
        <v>77</v>
      </c>
      <c r="I14" s="78">
        <v>3</v>
      </c>
    </row>
    <row r="15" spans="1:12" ht="15.75" thickTop="1" x14ac:dyDescent="0.25"/>
    <row r="17" spans="4:8" ht="15.75" x14ac:dyDescent="0.25">
      <c r="D17" s="42"/>
      <c r="E17" s="42"/>
      <c r="F17" s="42"/>
      <c r="G17" s="42"/>
      <c r="H17" s="42"/>
    </row>
    <row r="36" spans="1:1" ht="15.75" thickBot="1" x14ac:dyDescent="0.3"/>
    <row r="37" spans="1:1" ht="15.75" thickBot="1" x14ac:dyDescent="0.3"/>
    <row r="38" spans="1:1" ht="15.75" thickTop="1" x14ac:dyDescent="0.25"/>
    <row r="39" spans="1:1" ht="15.75" thickTop="1" x14ac:dyDescent="0.25"/>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ht="15.75" thickBot="1" x14ac:dyDescent="0.3">
      <c r="A66"/>
    </row>
    <row r="67" spans="1:1" ht="15.75" thickTop="1" x14ac:dyDescent="0.25"/>
  </sheetData>
  <mergeCells count="3">
    <mergeCell ref="K2:L2"/>
    <mergeCell ref="B9:I9"/>
    <mergeCell ref="B2:C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C62F-3A4D-4A35-93DC-2622FDC14BEF}">
  <sheetPr codeName="Sheet5">
    <tabColor rgb="FFFFFF00"/>
  </sheetPr>
  <dimension ref="A6"/>
  <sheetViews>
    <sheetView workbookViewId="0">
      <selection activeCell="F24" sqref="F24"/>
    </sheetView>
  </sheetViews>
  <sheetFormatPr defaultRowHeight="15" x14ac:dyDescent="0.25"/>
  <sheetData>
    <row r="6" spans="1:1" x14ac:dyDescent="0.25">
      <c r="A6"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995-E854-437E-8069-F38D55EC5C46}">
  <sheetPr codeName="Sheet2">
    <tabColor rgb="FF0070C0"/>
  </sheetPr>
  <dimension ref="A1:Y1233"/>
  <sheetViews>
    <sheetView workbookViewId="0">
      <selection activeCell="Y6" sqref="Y6"/>
    </sheetView>
  </sheetViews>
  <sheetFormatPr defaultRowHeight="15" x14ac:dyDescent="0.25"/>
  <cols>
    <col min="1" max="1" width="16.85546875" style="1" customWidth="1"/>
    <col min="2" max="2" width="16.5703125" style="1" customWidth="1"/>
    <col min="3" max="3" width="12.5703125" style="1" customWidth="1"/>
    <col min="4" max="4" width="14" style="1" bestFit="1" customWidth="1"/>
    <col min="5" max="5" width="16.7109375" style="1" bestFit="1" customWidth="1"/>
    <col min="6" max="6" width="8.140625" style="1" customWidth="1"/>
    <col min="7" max="7" width="9.7109375" style="1" customWidth="1"/>
    <col min="8" max="8" width="13.28515625" style="1" customWidth="1"/>
    <col min="9" max="9" width="17.85546875" style="1" customWidth="1"/>
    <col min="10" max="10" width="13.42578125" style="1" customWidth="1"/>
    <col min="11" max="11" width="9" style="1" customWidth="1"/>
    <col min="12" max="12" width="15.5703125" style="1" customWidth="1"/>
    <col min="13" max="15" width="11.28515625" style="1" customWidth="1"/>
    <col min="16" max="16" width="11.28515625" style="2" customWidth="1"/>
    <col min="17" max="17" width="17" style="1" bestFit="1" customWidth="1"/>
    <col min="18" max="18" width="7.42578125" style="1" customWidth="1"/>
    <col min="19" max="19" width="15.42578125" style="1" customWidth="1"/>
    <col min="20" max="20" width="13.7109375" style="1" bestFit="1" customWidth="1"/>
    <col min="21" max="21" width="21" style="1" customWidth="1"/>
    <col min="22" max="22" width="11.5703125" style="1" bestFit="1" customWidth="1"/>
    <col min="23" max="16384" width="9.140625" style="1"/>
  </cols>
  <sheetData>
    <row r="1" spans="1:25" ht="15" customHeight="1" x14ac:dyDescent="0.25">
      <c r="A1" s="48" t="s">
        <v>86</v>
      </c>
      <c r="B1" s="49"/>
      <c r="C1" s="49"/>
      <c r="D1" s="49"/>
      <c r="E1" s="49"/>
      <c r="F1" s="49"/>
      <c r="G1" s="49"/>
      <c r="H1" s="49"/>
      <c r="I1" s="49"/>
      <c r="J1" s="49"/>
      <c r="K1" s="49"/>
      <c r="L1" s="49"/>
      <c r="M1" s="49"/>
      <c r="N1" s="49"/>
      <c r="O1" s="49"/>
      <c r="P1" s="49"/>
      <c r="Q1" s="49"/>
      <c r="R1" s="49"/>
      <c r="S1" s="49"/>
      <c r="T1" s="49"/>
      <c r="U1" s="49"/>
      <c r="V1" s="49"/>
      <c r="W1" s="50"/>
    </row>
    <row r="2" spans="1:25" ht="15" customHeight="1" x14ac:dyDescent="0.25">
      <c r="A2" s="51"/>
      <c r="B2" s="52"/>
      <c r="C2" s="52"/>
      <c r="D2" s="52"/>
      <c r="E2" s="52"/>
      <c r="F2" s="52"/>
      <c r="G2" s="52"/>
      <c r="H2" s="52"/>
      <c r="I2" s="52"/>
      <c r="J2" s="52"/>
      <c r="K2" s="52"/>
      <c r="L2" s="52"/>
      <c r="M2" s="52"/>
      <c r="N2" s="52"/>
      <c r="O2" s="52"/>
      <c r="P2" s="52"/>
      <c r="Q2" s="52"/>
      <c r="R2" s="52"/>
      <c r="S2" s="52"/>
      <c r="T2" s="52"/>
      <c r="U2" s="52"/>
      <c r="V2" s="52"/>
      <c r="W2" s="53"/>
    </row>
    <row r="3" spans="1:25" ht="15" customHeight="1" x14ac:dyDescent="0.25">
      <c r="A3" s="51"/>
      <c r="B3" s="52"/>
      <c r="C3" s="52"/>
      <c r="D3" s="52"/>
      <c r="E3" s="52"/>
      <c r="F3" s="52"/>
      <c r="G3" s="52"/>
      <c r="H3" s="52"/>
      <c r="I3" s="52"/>
      <c r="J3" s="52"/>
      <c r="K3" s="52"/>
      <c r="L3" s="52"/>
      <c r="M3" s="52"/>
      <c r="N3" s="52"/>
      <c r="O3" s="52"/>
      <c r="P3" s="52"/>
      <c r="Q3" s="52"/>
      <c r="R3" s="52"/>
      <c r="S3" s="52"/>
      <c r="T3" s="52"/>
      <c r="U3" s="52"/>
      <c r="V3" s="52"/>
      <c r="W3" s="53"/>
    </row>
    <row r="4" spans="1:25" s="15" customFormat="1" ht="15.75" x14ac:dyDescent="0.25">
      <c r="A4" s="16" t="s">
        <v>0</v>
      </c>
      <c r="B4" s="17" t="s">
        <v>88</v>
      </c>
      <c r="C4" s="17" t="s">
        <v>1</v>
      </c>
      <c r="D4" s="17" t="s">
        <v>116</v>
      </c>
      <c r="E4" s="17" t="s">
        <v>2</v>
      </c>
      <c r="F4" s="17" t="s">
        <v>3</v>
      </c>
      <c r="G4" s="17" t="s">
        <v>4</v>
      </c>
      <c r="H4" s="17" t="s">
        <v>5</v>
      </c>
      <c r="I4" s="17" t="s">
        <v>6</v>
      </c>
      <c r="J4" s="17" t="s">
        <v>7</v>
      </c>
      <c r="K4" s="17" t="s">
        <v>8</v>
      </c>
      <c r="L4" s="17" t="s">
        <v>9</v>
      </c>
      <c r="M4" s="17" t="s">
        <v>110</v>
      </c>
      <c r="N4" s="17" t="s">
        <v>112</v>
      </c>
      <c r="O4" s="17" t="s">
        <v>10</v>
      </c>
      <c r="P4" s="18" t="s">
        <v>100</v>
      </c>
      <c r="Q4" s="18" t="s">
        <v>89</v>
      </c>
      <c r="R4" s="17" t="s">
        <v>11</v>
      </c>
      <c r="S4" s="17" t="s">
        <v>12</v>
      </c>
      <c r="T4" s="17" t="s">
        <v>13</v>
      </c>
      <c r="U4" s="17" t="s">
        <v>14</v>
      </c>
      <c r="V4" s="17" t="s">
        <v>87</v>
      </c>
      <c r="W4" s="17" t="s">
        <v>15</v>
      </c>
    </row>
    <row r="5" spans="1:25" x14ac:dyDescent="0.25">
      <c r="A5" s="3" t="s">
        <v>83</v>
      </c>
      <c r="B5" s="4">
        <v>33</v>
      </c>
      <c r="C5" s="4">
        <v>6</v>
      </c>
      <c r="D5" s="4">
        <v>13005</v>
      </c>
      <c r="E5" s="5" t="s">
        <v>21</v>
      </c>
      <c r="F5" s="5">
        <v>1</v>
      </c>
      <c r="G5" s="5">
        <v>0</v>
      </c>
      <c r="H5" s="5">
        <v>0</v>
      </c>
      <c r="I5" s="5">
        <v>1</v>
      </c>
      <c r="J5" s="5">
        <v>1</v>
      </c>
      <c r="K5" s="5">
        <v>1</v>
      </c>
      <c r="L5" s="5">
        <v>0</v>
      </c>
      <c r="M5" s="47">
        <v>2016</v>
      </c>
      <c r="N5" s="47">
        <f t="shared" ref="N5:N68" si="0">MONTH(O5)</f>
        <v>12</v>
      </c>
      <c r="O5" s="23">
        <v>42711</v>
      </c>
      <c r="P5" s="23"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 s="19" t="str">
        <f>IF(OR(Table1[[#This Row],[day]]="Monday", Table1[[#This Row],[day]]="Tuesday", Table1[[#This Row],[day]]="Wednesday", Table1[[#This Row],[day]]="Thursday", Table1[[#This Row],[day]]="Friday"), "Weekday", "Weekend")</f>
        <v>Weekday</v>
      </c>
      <c r="R5" s="5">
        <v>1</v>
      </c>
      <c r="S5" s="7">
        <v>0.37222222222222223</v>
      </c>
      <c r="T5" s="5" t="s">
        <v>22</v>
      </c>
      <c r="U5" s="5" t="s">
        <v>33</v>
      </c>
      <c r="V5" s="5" t="s">
        <v>19</v>
      </c>
      <c r="W5" s="5" t="s">
        <v>67</v>
      </c>
      <c r="Y5" s="1">
        <f>SUMPRODUCT(--(ISBLANK(Table1[])))</f>
        <v>0</v>
      </c>
    </row>
    <row r="6" spans="1:25" x14ac:dyDescent="0.25">
      <c r="A6" s="3" t="s">
        <v>38</v>
      </c>
      <c r="B6" s="4">
        <v>1</v>
      </c>
      <c r="C6" s="4">
        <v>1</v>
      </c>
      <c r="D6" s="4">
        <v>2420</v>
      </c>
      <c r="E6" s="5" t="s">
        <v>21</v>
      </c>
      <c r="F6" s="5">
        <v>0</v>
      </c>
      <c r="G6" s="5">
        <v>0</v>
      </c>
      <c r="H6" s="5">
        <v>0</v>
      </c>
      <c r="I6" s="5">
        <v>0</v>
      </c>
      <c r="J6" s="5">
        <v>1</v>
      </c>
      <c r="K6" s="5">
        <v>0</v>
      </c>
      <c r="L6" s="5">
        <v>0</v>
      </c>
      <c r="M6" s="4">
        <v>2016</v>
      </c>
      <c r="N6" s="4">
        <f t="shared" si="0"/>
        <v>11</v>
      </c>
      <c r="O6" s="6">
        <v>42685</v>
      </c>
      <c r="P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 s="4" t="str">
        <f>IF(OR(Table1[[#This Row],[day]]="Monday", Table1[[#This Row],[day]]="Tuesday", Table1[[#This Row],[day]]="Wednesday", Table1[[#This Row],[day]]="Thursday", Table1[[#This Row],[day]]="Friday"), "Weekday", "Weekend")</f>
        <v>Weekday</v>
      </c>
      <c r="R6" s="5">
        <v>1</v>
      </c>
      <c r="S6" s="7">
        <v>0.3444444444444445</v>
      </c>
      <c r="T6" s="5" t="s">
        <v>22</v>
      </c>
      <c r="U6" s="5" t="s">
        <v>31</v>
      </c>
      <c r="V6" s="5" t="s">
        <v>29</v>
      </c>
      <c r="W6" s="5" t="s">
        <v>36</v>
      </c>
      <c r="Y6" s="1" t="b">
        <f>ISBLANK(Table1[])</f>
        <v>0</v>
      </c>
    </row>
    <row r="7" spans="1:25" x14ac:dyDescent="0.25">
      <c r="A7" s="3" t="s">
        <v>38</v>
      </c>
      <c r="B7" s="4">
        <v>12</v>
      </c>
      <c r="C7" s="4">
        <v>2</v>
      </c>
      <c r="D7" s="4">
        <v>4926</v>
      </c>
      <c r="E7" s="5" t="s">
        <v>21</v>
      </c>
      <c r="F7" s="5">
        <v>1</v>
      </c>
      <c r="G7" s="5">
        <v>0</v>
      </c>
      <c r="H7" s="5">
        <v>0</v>
      </c>
      <c r="I7" s="5">
        <v>0</v>
      </c>
      <c r="J7" s="5">
        <v>1</v>
      </c>
      <c r="K7" s="5">
        <v>0</v>
      </c>
      <c r="L7" s="5">
        <v>0</v>
      </c>
      <c r="M7" s="4">
        <v>2016</v>
      </c>
      <c r="N7" s="4">
        <f t="shared" si="0"/>
        <v>11</v>
      </c>
      <c r="O7" s="6">
        <v>42685</v>
      </c>
      <c r="P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 s="4" t="str">
        <f>IF(OR(Table1[[#This Row],[day]]="Monday", Table1[[#This Row],[day]]="Tuesday", Table1[[#This Row],[day]]="Wednesday", Table1[[#This Row],[day]]="Thursday", Table1[[#This Row],[day]]="Friday"), "Weekday", "Weekend")</f>
        <v>Weekday</v>
      </c>
      <c r="R7" s="5">
        <v>1</v>
      </c>
      <c r="S7" s="7">
        <v>0.36388888888888887</v>
      </c>
      <c r="T7" s="5" t="s">
        <v>22</v>
      </c>
      <c r="U7" s="5" t="s">
        <v>31</v>
      </c>
      <c r="V7" s="5" t="s">
        <v>29</v>
      </c>
      <c r="W7" s="5" t="s">
        <v>36</v>
      </c>
    </row>
    <row r="8" spans="1:25" x14ac:dyDescent="0.25">
      <c r="A8" s="3" t="s">
        <v>38</v>
      </c>
      <c r="B8" s="4">
        <v>5</v>
      </c>
      <c r="C8" s="4">
        <v>3</v>
      </c>
      <c r="D8" s="4">
        <v>385</v>
      </c>
      <c r="E8" s="5" t="s">
        <v>16</v>
      </c>
      <c r="F8" s="5">
        <v>1</v>
      </c>
      <c r="G8" s="5">
        <v>1</v>
      </c>
      <c r="H8" s="5">
        <v>0</v>
      </c>
      <c r="I8" s="5">
        <v>1</v>
      </c>
      <c r="J8" s="5">
        <v>0</v>
      </c>
      <c r="K8" s="5">
        <v>0</v>
      </c>
      <c r="L8" s="5">
        <v>0</v>
      </c>
      <c r="M8" s="4">
        <v>2017</v>
      </c>
      <c r="N8" s="4">
        <f t="shared" si="0"/>
        <v>6</v>
      </c>
      <c r="O8" s="6">
        <v>42887</v>
      </c>
      <c r="P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 s="4" t="str">
        <f>IF(OR(Table1[[#This Row],[day]]="Monday", Table1[[#This Row],[day]]="Tuesday", Table1[[#This Row],[day]]="Wednesday", Table1[[#This Row],[day]]="Thursday", Table1[[#This Row],[day]]="Friday"), "Weekday", "Weekend")</f>
        <v>Weekday</v>
      </c>
      <c r="R8" s="5">
        <v>1</v>
      </c>
      <c r="S8" s="7">
        <v>0.73333333333333339</v>
      </c>
      <c r="T8" s="5" t="s">
        <v>22</v>
      </c>
      <c r="U8" s="5" t="s">
        <v>31</v>
      </c>
      <c r="V8" s="5" t="s">
        <v>29</v>
      </c>
      <c r="W8" s="5" t="s">
        <v>35</v>
      </c>
    </row>
    <row r="9" spans="1:25" x14ac:dyDescent="0.25">
      <c r="A9" s="3" t="s">
        <v>38</v>
      </c>
      <c r="B9" s="4">
        <v>1</v>
      </c>
      <c r="C9" s="4">
        <v>1</v>
      </c>
      <c r="D9" s="4">
        <v>190</v>
      </c>
      <c r="E9" s="5" t="s">
        <v>16</v>
      </c>
      <c r="F9" s="5">
        <v>1</v>
      </c>
      <c r="G9" s="5">
        <v>0</v>
      </c>
      <c r="H9" s="5">
        <v>0</v>
      </c>
      <c r="I9" s="5">
        <v>0</v>
      </c>
      <c r="J9" s="5">
        <v>0</v>
      </c>
      <c r="K9" s="5">
        <v>0</v>
      </c>
      <c r="L9" s="5">
        <v>0</v>
      </c>
      <c r="M9" s="4">
        <v>2017</v>
      </c>
      <c r="N9" s="4">
        <f t="shared" si="0"/>
        <v>6</v>
      </c>
      <c r="O9" s="6">
        <v>42887</v>
      </c>
      <c r="P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 s="4" t="str">
        <f>IF(OR(Table1[[#This Row],[day]]="Monday", Table1[[#This Row],[day]]="Tuesday", Table1[[#This Row],[day]]="Wednesday", Table1[[#This Row],[day]]="Thursday", Table1[[#This Row],[day]]="Friday"), "Weekday", "Weekend")</f>
        <v>Weekday</v>
      </c>
      <c r="R9" s="5">
        <v>1</v>
      </c>
      <c r="S9" s="7">
        <v>0.71597222222222223</v>
      </c>
      <c r="T9" s="5" t="s">
        <v>22</v>
      </c>
      <c r="U9" s="5" t="s">
        <v>31</v>
      </c>
      <c r="V9" s="5" t="s">
        <v>29</v>
      </c>
      <c r="W9" s="5" t="s">
        <v>35</v>
      </c>
    </row>
    <row r="10" spans="1:25" x14ac:dyDescent="0.25">
      <c r="A10" s="3" t="s">
        <v>38</v>
      </c>
      <c r="B10" s="4">
        <v>3</v>
      </c>
      <c r="C10" s="4">
        <v>2</v>
      </c>
      <c r="D10" s="4">
        <v>142</v>
      </c>
      <c r="E10" s="5" t="s">
        <v>16</v>
      </c>
      <c r="F10" s="5">
        <v>0</v>
      </c>
      <c r="G10" s="5">
        <v>1</v>
      </c>
      <c r="H10" s="5">
        <v>1</v>
      </c>
      <c r="I10" s="5">
        <v>0</v>
      </c>
      <c r="J10" s="5">
        <v>0</v>
      </c>
      <c r="K10" s="5">
        <v>0</v>
      </c>
      <c r="L10" s="5">
        <v>0</v>
      </c>
      <c r="M10" s="4">
        <v>2017</v>
      </c>
      <c r="N10" s="4">
        <f t="shared" si="0"/>
        <v>6</v>
      </c>
      <c r="O10" s="6">
        <v>42887</v>
      </c>
      <c r="P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 s="4" t="str">
        <f>IF(OR(Table1[[#This Row],[day]]="Monday", Table1[[#This Row],[day]]="Tuesday", Table1[[#This Row],[day]]="Wednesday", Table1[[#This Row],[day]]="Thursday", Table1[[#This Row],[day]]="Friday"), "Weekday", "Weekend")</f>
        <v>Weekday</v>
      </c>
      <c r="R10" s="5">
        <v>1</v>
      </c>
      <c r="S10" s="7">
        <v>0.70763888888888893</v>
      </c>
      <c r="T10" s="5" t="s">
        <v>22</v>
      </c>
      <c r="U10" s="5" t="s">
        <v>31</v>
      </c>
      <c r="V10" s="5" t="s">
        <v>29</v>
      </c>
      <c r="W10" s="5" t="s">
        <v>35</v>
      </c>
    </row>
    <row r="11" spans="1:25" x14ac:dyDescent="0.25">
      <c r="A11" s="3" t="s">
        <v>83</v>
      </c>
      <c r="B11" s="4">
        <v>1</v>
      </c>
      <c r="C11" s="4">
        <v>1</v>
      </c>
      <c r="D11" s="4">
        <v>77</v>
      </c>
      <c r="E11" s="5" t="s">
        <v>16</v>
      </c>
      <c r="F11" s="5">
        <v>0</v>
      </c>
      <c r="G11" s="5">
        <v>0</v>
      </c>
      <c r="H11" s="5">
        <v>1</v>
      </c>
      <c r="I11" s="5">
        <v>0</v>
      </c>
      <c r="J11" s="5">
        <v>0</v>
      </c>
      <c r="K11" s="5">
        <v>0</v>
      </c>
      <c r="L11" s="5">
        <v>0</v>
      </c>
      <c r="M11" s="4">
        <v>2017</v>
      </c>
      <c r="N11" s="4">
        <f t="shared" si="0"/>
        <v>6</v>
      </c>
      <c r="O11" s="6">
        <v>42887</v>
      </c>
      <c r="P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 s="4" t="str">
        <f>IF(OR(Table1[[#This Row],[day]]="Monday", Table1[[#This Row],[day]]="Tuesday", Table1[[#This Row],[day]]="Wednesday", Table1[[#This Row],[day]]="Thursday", Table1[[#This Row],[day]]="Friday"), "Weekday", "Weekend")</f>
        <v>Weekday</v>
      </c>
      <c r="R11" s="5">
        <v>0</v>
      </c>
      <c r="S11" s="7">
        <v>0.6118055555555556</v>
      </c>
      <c r="T11" s="5" t="s">
        <v>27</v>
      </c>
      <c r="U11" s="5" t="s">
        <v>23</v>
      </c>
      <c r="V11" s="5" t="s">
        <v>19</v>
      </c>
      <c r="W11" s="5" t="s">
        <v>35</v>
      </c>
    </row>
    <row r="12" spans="1:25" x14ac:dyDescent="0.25">
      <c r="A12" s="3" t="s">
        <v>83</v>
      </c>
      <c r="B12" s="4">
        <v>1</v>
      </c>
      <c r="C12" s="4">
        <v>1</v>
      </c>
      <c r="D12" s="4">
        <v>35</v>
      </c>
      <c r="E12" s="5" t="s">
        <v>16</v>
      </c>
      <c r="F12" s="5">
        <v>0</v>
      </c>
      <c r="G12" s="5">
        <v>0</v>
      </c>
      <c r="H12" s="5">
        <v>0</v>
      </c>
      <c r="I12" s="5">
        <v>0</v>
      </c>
      <c r="J12" s="5">
        <v>0</v>
      </c>
      <c r="K12" s="5">
        <v>1</v>
      </c>
      <c r="L12" s="5">
        <v>0</v>
      </c>
      <c r="M12" s="4">
        <v>2017</v>
      </c>
      <c r="N12" s="4">
        <f t="shared" si="0"/>
        <v>6</v>
      </c>
      <c r="O12" s="6">
        <v>42887</v>
      </c>
      <c r="P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 s="4" t="str">
        <f>IF(OR(Table1[[#This Row],[day]]="Monday", Table1[[#This Row],[day]]="Tuesday", Table1[[#This Row],[day]]="Wednesday", Table1[[#This Row],[day]]="Thursday", Table1[[#This Row],[day]]="Friday"), "Weekday", "Weekend")</f>
        <v>Weekday</v>
      </c>
      <c r="R12" s="5">
        <v>0</v>
      </c>
      <c r="S12" s="7">
        <v>0.59513888888888888</v>
      </c>
      <c r="T12" s="5" t="s">
        <v>27</v>
      </c>
      <c r="U12" s="5" t="s">
        <v>23</v>
      </c>
      <c r="V12" s="5" t="s">
        <v>19</v>
      </c>
      <c r="W12" s="5" t="s">
        <v>35</v>
      </c>
    </row>
    <row r="13" spans="1:25" x14ac:dyDescent="0.25">
      <c r="A13" s="3" t="s">
        <v>43</v>
      </c>
      <c r="B13" s="4">
        <v>2</v>
      </c>
      <c r="C13" s="4">
        <v>1</v>
      </c>
      <c r="D13" s="4">
        <v>390</v>
      </c>
      <c r="E13" s="5" t="s">
        <v>16</v>
      </c>
      <c r="F13" s="5">
        <v>0</v>
      </c>
      <c r="G13" s="5">
        <v>0</v>
      </c>
      <c r="H13" s="5">
        <v>0</v>
      </c>
      <c r="I13" s="5">
        <v>1</v>
      </c>
      <c r="J13" s="5">
        <v>0</v>
      </c>
      <c r="K13" s="5">
        <v>0</v>
      </c>
      <c r="L13" s="5">
        <v>0</v>
      </c>
      <c r="M13" s="4">
        <v>2017</v>
      </c>
      <c r="N13" s="4">
        <f t="shared" si="0"/>
        <v>6</v>
      </c>
      <c r="O13" s="6">
        <v>42887</v>
      </c>
      <c r="P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 s="4" t="str">
        <f>IF(OR(Table1[[#This Row],[day]]="Monday", Table1[[#This Row],[day]]="Tuesday", Table1[[#This Row],[day]]="Wednesday", Table1[[#This Row],[day]]="Thursday", Table1[[#This Row],[day]]="Friday"), "Weekday", "Weekend")</f>
        <v>Weekday</v>
      </c>
      <c r="R13" s="5">
        <v>0</v>
      </c>
      <c r="S13" s="7">
        <v>0.60069444444444442</v>
      </c>
      <c r="T13" s="5" t="s">
        <v>17</v>
      </c>
      <c r="U13" s="5" t="s">
        <v>23</v>
      </c>
      <c r="V13" s="5" t="s">
        <v>19</v>
      </c>
      <c r="W13" s="5" t="s">
        <v>35</v>
      </c>
    </row>
    <row r="14" spans="1:25" x14ac:dyDescent="0.25">
      <c r="A14" s="3" t="s">
        <v>83</v>
      </c>
      <c r="B14" s="4">
        <v>1</v>
      </c>
      <c r="C14" s="4">
        <v>1</v>
      </c>
      <c r="D14" s="4">
        <v>80</v>
      </c>
      <c r="E14" s="5" t="s">
        <v>16</v>
      </c>
      <c r="F14" s="5">
        <v>0</v>
      </c>
      <c r="G14" s="5">
        <v>0</v>
      </c>
      <c r="H14" s="5">
        <v>0</v>
      </c>
      <c r="I14" s="5">
        <v>1</v>
      </c>
      <c r="J14" s="5">
        <v>0</v>
      </c>
      <c r="K14" s="5">
        <v>0</v>
      </c>
      <c r="L14" s="5">
        <v>0</v>
      </c>
      <c r="M14" s="4">
        <v>2017</v>
      </c>
      <c r="N14" s="4">
        <f t="shared" si="0"/>
        <v>6</v>
      </c>
      <c r="O14" s="6">
        <v>42887</v>
      </c>
      <c r="P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4" s="4" t="str">
        <f>IF(OR(Table1[[#This Row],[day]]="Monday", Table1[[#This Row],[day]]="Tuesday", Table1[[#This Row],[day]]="Wednesday", Table1[[#This Row],[day]]="Thursday", Table1[[#This Row],[day]]="Friday"), "Weekday", "Weekend")</f>
        <v>Weekday</v>
      </c>
      <c r="R14" s="5">
        <v>0</v>
      </c>
      <c r="S14" s="7">
        <v>0.81319444444444444</v>
      </c>
      <c r="T14" s="5" t="s">
        <v>27</v>
      </c>
      <c r="U14" s="5" t="s">
        <v>23</v>
      </c>
      <c r="V14" s="5" t="s">
        <v>19</v>
      </c>
      <c r="W14" s="5" t="s">
        <v>35</v>
      </c>
    </row>
    <row r="15" spans="1:25" x14ac:dyDescent="0.25">
      <c r="A15" s="3" t="s">
        <v>83</v>
      </c>
      <c r="B15" s="4">
        <v>1</v>
      </c>
      <c r="C15" s="4">
        <v>1</v>
      </c>
      <c r="D15" s="4">
        <v>95</v>
      </c>
      <c r="E15" s="5" t="s">
        <v>16</v>
      </c>
      <c r="F15" s="5">
        <v>0</v>
      </c>
      <c r="G15" s="5">
        <v>0</v>
      </c>
      <c r="H15" s="5">
        <v>0</v>
      </c>
      <c r="I15" s="5">
        <v>1</v>
      </c>
      <c r="J15" s="5">
        <v>1</v>
      </c>
      <c r="K15" s="5">
        <v>0</v>
      </c>
      <c r="L15" s="5">
        <v>0</v>
      </c>
      <c r="M15" s="4">
        <v>2017</v>
      </c>
      <c r="N15" s="4">
        <f t="shared" si="0"/>
        <v>6</v>
      </c>
      <c r="O15" s="6">
        <v>42887</v>
      </c>
      <c r="P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 s="4" t="str">
        <f>IF(OR(Table1[[#This Row],[day]]="Monday", Table1[[#This Row],[day]]="Tuesday", Table1[[#This Row],[day]]="Wednesday", Table1[[#This Row],[day]]="Thursday", Table1[[#This Row],[day]]="Friday"), "Weekday", "Weekend")</f>
        <v>Weekday</v>
      </c>
      <c r="R15" s="5">
        <v>0</v>
      </c>
      <c r="S15" s="7">
        <v>0.7270833333333333</v>
      </c>
      <c r="T15" s="5" t="s">
        <v>22</v>
      </c>
      <c r="U15" s="5" t="s">
        <v>23</v>
      </c>
      <c r="V15" s="5" t="s">
        <v>19</v>
      </c>
      <c r="W15" s="5" t="s">
        <v>35</v>
      </c>
    </row>
    <row r="16" spans="1:25" x14ac:dyDescent="0.25">
      <c r="A16" s="3" t="s">
        <v>41</v>
      </c>
      <c r="B16" s="4">
        <v>1</v>
      </c>
      <c r="C16" s="4">
        <v>1</v>
      </c>
      <c r="D16" s="4">
        <v>35</v>
      </c>
      <c r="E16" s="5" t="s">
        <v>16</v>
      </c>
      <c r="F16" s="5">
        <v>0</v>
      </c>
      <c r="G16" s="5">
        <v>0</v>
      </c>
      <c r="H16" s="5">
        <v>0</v>
      </c>
      <c r="I16" s="5">
        <v>0</v>
      </c>
      <c r="J16" s="5">
        <v>0</v>
      </c>
      <c r="K16" s="5">
        <v>1</v>
      </c>
      <c r="L16" s="5">
        <v>0</v>
      </c>
      <c r="M16" s="4">
        <v>2017</v>
      </c>
      <c r="N16" s="4">
        <f t="shared" si="0"/>
        <v>6</v>
      </c>
      <c r="O16" s="6">
        <v>42887</v>
      </c>
      <c r="P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6" s="4" t="str">
        <f>IF(OR(Table1[[#This Row],[day]]="Monday", Table1[[#This Row],[day]]="Tuesday", Table1[[#This Row],[day]]="Wednesday", Table1[[#This Row],[day]]="Thursday", Table1[[#This Row],[day]]="Friday"), "Weekday", "Weekend")</f>
        <v>Weekday</v>
      </c>
      <c r="R16" s="5">
        <v>0</v>
      </c>
      <c r="S16" s="7">
        <v>0.56458333333333333</v>
      </c>
      <c r="T16" s="5" t="s">
        <v>17</v>
      </c>
      <c r="U16" s="5" t="s">
        <v>23</v>
      </c>
      <c r="V16" s="5" t="s">
        <v>19</v>
      </c>
      <c r="W16" s="5" t="s">
        <v>35</v>
      </c>
    </row>
    <row r="17" spans="1:23" x14ac:dyDescent="0.25">
      <c r="A17" s="3" t="s">
        <v>45</v>
      </c>
      <c r="B17" s="4">
        <v>5</v>
      </c>
      <c r="C17" s="4">
        <v>2</v>
      </c>
      <c r="D17" s="4">
        <v>161</v>
      </c>
      <c r="E17" s="5" t="s">
        <v>16</v>
      </c>
      <c r="F17" s="5">
        <v>0</v>
      </c>
      <c r="G17" s="5">
        <v>1</v>
      </c>
      <c r="H17" s="5">
        <v>1</v>
      </c>
      <c r="I17" s="5">
        <v>0</v>
      </c>
      <c r="J17" s="5">
        <v>0</v>
      </c>
      <c r="K17" s="5">
        <v>0</v>
      </c>
      <c r="L17" s="5">
        <v>0</v>
      </c>
      <c r="M17" s="4">
        <v>2017</v>
      </c>
      <c r="N17" s="4">
        <f t="shared" si="0"/>
        <v>6</v>
      </c>
      <c r="O17" s="6">
        <v>42887</v>
      </c>
      <c r="P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7" s="4" t="str">
        <f>IF(OR(Table1[[#This Row],[day]]="Monday", Table1[[#This Row],[day]]="Tuesday", Table1[[#This Row],[day]]="Wednesday", Table1[[#This Row],[day]]="Thursday", Table1[[#This Row],[day]]="Friday"), "Weekday", "Weekend")</f>
        <v>Weekday</v>
      </c>
      <c r="R17" s="5">
        <v>0</v>
      </c>
      <c r="S17" s="7">
        <v>0.54861111111111105</v>
      </c>
      <c r="T17" s="5" t="s">
        <v>17</v>
      </c>
      <c r="U17" s="5" t="s">
        <v>46</v>
      </c>
      <c r="V17" s="5" t="s">
        <v>47</v>
      </c>
      <c r="W17" s="5" t="s">
        <v>35</v>
      </c>
    </row>
    <row r="18" spans="1:23" x14ac:dyDescent="0.25">
      <c r="A18" s="3" t="s">
        <v>38</v>
      </c>
      <c r="B18" s="4">
        <v>1</v>
      </c>
      <c r="C18" s="4">
        <v>1</v>
      </c>
      <c r="D18" s="4">
        <v>125</v>
      </c>
      <c r="E18" s="5" t="s">
        <v>16</v>
      </c>
      <c r="F18" s="5">
        <v>0</v>
      </c>
      <c r="G18" s="5">
        <v>0</v>
      </c>
      <c r="H18" s="5">
        <v>0</v>
      </c>
      <c r="I18" s="5">
        <v>0</v>
      </c>
      <c r="J18" s="5">
        <v>1</v>
      </c>
      <c r="K18" s="5">
        <v>1</v>
      </c>
      <c r="L18" s="5">
        <v>0</v>
      </c>
      <c r="M18" s="4">
        <v>2017</v>
      </c>
      <c r="N18" s="4">
        <f t="shared" si="0"/>
        <v>6</v>
      </c>
      <c r="O18" s="6">
        <v>42887</v>
      </c>
      <c r="P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 s="4" t="str">
        <f>IF(OR(Table1[[#This Row],[day]]="Monday", Table1[[#This Row],[day]]="Tuesday", Table1[[#This Row],[day]]="Wednesday", Table1[[#This Row],[day]]="Thursday", Table1[[#This Row],[day]]="Friday"), "Weekday", "Weekend")</f>
        <v>Weekday</v>
      </c>
      <c r="R18" s="5">
        <v>0</v>
      </c>
      <c r="S18" s="7">
        <v>0.93611111111111101</v>
      </c>
      <c r="T18" s="5" t="s">
        <v>22</v>
      </c>
      <c r="U18" s="5" t="s">
        <v>48</v>
      </c>
      <c r="V18" s="5" t="s">
        <v>19</v>
      </c>
      <c r="W18" s="5" t="s">
        <v>35</v>
      </c>
    </row>
    <row r="19" spans="1:23" x14ac:dyDescent="0.25">
      <c r="A19" s="3" t="s">
        <v>49</v>
      </c>
      <c r="B19" s="4">
        <v>5</v>
      </c>
      <c r="C19" s="4">
        <v>1</v>
      </c>
      <c r="D19" s="4">
        <v>160</v>
      </c>
      <c r="E19" s="5" t="s">
        <v>16</v>
      </c>
      <c r="F19" s="5">
        <v>1</v>
      </c>
      <c r="G19" s="5">
        <v>0</v>
      </c>
      <c r="H19" s="5">
        <v>0</v>
      </c>
      <c r="I19" s="5">
        <v>0</v>
      </c>
      <c r="J19" s="5">
        <v>0</v>
      </c>
      <c r="K19" s="5">
        <v>0</v>
      </c>
      <c r="L19" s="5">
        <v>0</v>
      </c>
      <c r="M19" s="4">
        <v>2017</v>
      </c>
      <c r="N19" s="4">
        <f t="shared" si="0"/>
        <v>6</v>
      </c>
      <c r="O19" s="6">
        <v>42887</v>
      </c>
      <c r="P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9" s="4" t="str">
        <f>IF(OR(Table1[[#This Row],[day]]="Monday", Table1[[#This Row],[day]]="Tuesday", Table1[[#This Row],[day]]="Wednesday", Table1[[#This Row],[day]]="Thursday", Table1[[#This Row],[day]]="Friday"), "Weekday", "Weekend")</f>
        <v>Weekday</v>
      </c>
      <c r="R19" s="5">
        <v>0</v>
      </c>
      <c r="S19" s="7">
        <v>0.42430555555555555</v>
      </c>
      <c r="T19" s="5" t="s">
        <v>17</v>
      </c>
      <c r="U19" s="5" t="s">
        <v>50</v>
      </c>
      <c r="V19" s="5" t="s">
        <v>19</v>
      </c>
      <c r="W19" s="5" t="s">
        <v>35</v>
      </c>
    </row>
    <row r="20" spans="1:23" x14ac:dyDescent="0.25">
      <c r="A20" s="3" t="s">
        <v>38</v>
      </c>
      <c r="B20" s="8">
        <v>1</v>
      </c>
      <c r="C20" s="8">
        <v>1</v>
      </c>
      <c r="D20" s="8">
        <v>35</v>
      </c>
      <c r="E20" s="9" t="s">
        <v>16</v>
      </c>
      <c r="F20" s="9">
        <v>0</v>
      </c>
      <c r="G20" s="9">
        <v>0</v>
      </c>
      <c r="H20" s="9">
        <v>1</v>
      </c>
      <c r="I20" s="9">
        <v>0</v>
      </c>
      <c r="J20" s="9">
        <v>0</v>
      </c>
      <c r="K20" s="9">
        <v>0</v>
      </c>
      <c r="L20" s="9">
        <v>0</v>
      </c>
      <c r="M20" s="8">
        <v>2017</v>
      </c>
      <c r="N20" s="8">
        <f t="shared" si="0"/>
        <v>6</v>
      </c>
      <c r="O20" s="10">
        <v>42887</v>
      </c>
      <c r="P2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0" s="8" t="str">
        <f>IF(OR(Table1[[#This Row],[day]]="Monday", Table1[[#This Row],[day]]="Tuesday", Table1[[#This Row],[day]]="Wednesday", Table1[[#This Row],[day]]="Thursday", Table1[[#This Row],[day]]="Friday"), "Weekday", "Weekend")</f>
        <v>Weekday</v>
      </c>
      <c r="R20" s="9">
        <v>0</v>
      </c>
      <c r="S20" s="11">
        <v>0.59861111111111109</v>
      </c>
      <c r="T20" s="5" t="s">
        <v>22</v>
      </c>
      <c r="U20" s="9" t="s">
        <v>23</v>
      </c>
      <c r="V20" s="9" t="s">
        <v>19</v>
      </c>
      <c r="W20" s="9" t="s">
        <v>66</v>
      </c>
    </row>
    <row r="21" spans="1:23" x14ac:dyDescent="0.25">
      <c r="A21" s="3" t="s">
        <v>83</v>
      </c>
      <c r="B21" s="8">
        <v>16</v>
      </c>
      <c r="C21" s="8">
        <v>5</v>
      </c>
      <c r="D21" s="8">
        <v>2835</v>
      </c>
      <c r="E21" s="9" t="s">
        <v>16</v>
      </c>
      <c r="F21" s="9">
        <v>1</v>
      </c>
      <c r="G21" s="9">
        <v>1</v>
      </c>
      <c r="H21" s="9">
        <v>1</v>
      </c>
      <c r="I21" s="9">
        <v>1</v>
      </c>
      <c r="J21" s="9">
        <v>1</v>
      </c>
      <c r="K21" s="9">
        <v>0</v>
      </c>
      <c r="L21" s="9">
        <v>0</v>
      </c>
      <c r="M21" s="8">
        <v>2017</v>
      </c>
      <c r="N21" s="8">
        <f t="shared" si="0"/>
        <v>6</v>
      </c>
      <c r="O21" s="10">
        <v>42887</v>
      </c>
      <c r="P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 s="8" t="str">
        <f>IF(OR(Table1[[#This Row],[day]]="Monday", Table1[[#This Row],[day]]="Tuesday", Table1[[#This Row],[day]]="Wednesday", Table1[[#This Row],[day]]="Thursday", Table1[[#This Row],[day]]="Friday"), "Weekday", "Weekend")</f>
        <v>Weekday</v>
      </c>
      <c r="R21" s="9">
        <v>1</v>
      </c>
      <c r="S21" s="11">
        <v>0.54513888888888895</v>
      </c>
      <c r="T21" s="9" t="s">
        <v>22</v>
      </c>
      <c r="U21" s="9" t="s">
        <v>72</v>
      </c>
      <c r="V21" s="5" t="s">
        <v>22</v>
      </c>
      <c r="W21" s="9" t="s">
        <v>66</v>
      </c>
    </row>
    <row r="22" spans="1:23" x14ac:dyDescent="0.25">
      <c r="A22" s="3" t="s">
        <v>38</v>
      </c>
      <c r="B22" s="4">
        <v>1</v>
      </c>
      <c r="C22" s="4">
        <v>1</v>
      </c>
      <c r="D22" s="4">
        <v>99</v>
      </c>
      <c r="E22" s="5" t="s">
        <v>16</v>
      </c>
      <c r="F22" s="5">
        <v>0</v>
      </c>
      <c r="G22" s="5">
        <v>0</v>
      </c>
      <c r="H22" s="5">
        <v>1</v>
      </c>
      <c r="I22" s="5">
        <v>0</v>
      </c>
      <c r="J22" s="5">
        <v>0</v>
      </c>
      <c r="K22" s="5">
        <v>0</v>
      </c>
      <c r="L22" s="5">
        <v>0</v>
      </c>
      <c r="M22" s="4">
        <v>2017</v>
      </c>
      <c r="N22" s="4">
        <f t="shared" si="0"/>
        <v>6</v>
      </c>
      <c r="O22" s="6">
        <v>42888</v>
      </c>
      <c r="P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2" s="4" t="str">
        <f>IF(OR(Table1[[#This Row],[day]]="Monday", Table1[[#This Row],[day]]="Tuesday", Table1[[#This Row],[day]]="Wednesday", Table1[[#This Row],[day]]="Thursday", Table1[[#This Row],[day]]="Friday"), "Weekday", "Weekend")</f>
        <v>Weekday</v>
      </c>
      <c r="R22" s="5">
        <v>0</v>
      </c>
      <c r="S22" s="7">
        <v>0.56319444444444444</v>
      </c>
      <c r="T22" s="5" t="s">
        <v>22</v>
      </c>
      <c r="U22" s="5" t="s">
        <v>23</v>
      </c>
      <c r="V22" s="5" t="s">
        <v>19</v>
      </c>
      <c r="W22" s="5" t="s">
        <v>36</v>
      </c>
    </row>
    <row r="23" spans="1:23" x14ac:dyDescent="0.25">
      <c r="A23" s="3" t="s">
        <v>84</v>
      </c>
      <c r="B23" s="4">
        <v>1</v>
      </c>
      <c r="C23" s="4">
        <v>1</v>
      </c>
      <c r="D23" s="4">
        <v>100</v>
      </c>
      <c r="E23" s="5" t="s">
        <v>16</v>
      </c>
      <c r="F23" s="5">
        <v>1</v>
      </c>
      <c r="G23" s="5">
        <v>0</v>
      </c>
      <c r="H23" s="5">
        <v>0</v>
      </c>
      <c r="I23" s="5">
        <v>0</v>
      </c>
      <c r="J23" s="5">
        <v>0</v>
      </c>
      <c r="K23" s="5">
        <v>0</v>
      </c>
      <c r="L23" s="5">
        <v>0</v>
      </c>
      <c r="M23" s="4">
        <v>2017</v>
      </c>
      <c r="N23" s="4">
        <f t="shared" si="0"/>
        <v>6</v>
      </c>
      <c r="O23" s="6">
        <v>42888</v>
      </c>
      <c r="P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23" s="4" t="str">
        <f>IF(OR(Table1[[#This Row],[day]]="Monday", Table1[[#This Row],[day]]="Tuesday", Table1[[#This Row],[day]]="Wednesday", Table1[[#This Row],[day]]="Thursday", Table1[[#This Row],[day]]="Friday"), "Weekday", "Weekend")</f>
        <v>Weekday</v>
      </c>
      <c r="R23" s="5">
        <v>0</v>
      </c>
      <c r="S23" s="7">
        <v>0.38819444444444445</v>
      </c>
      <c r="T23" s="5" t="s">
        <v>22</v>
      </c>
      <c r="U23" s="5" t="s">
        <v>85</v>
      </c>
      <c r="V23" s="5" t="s">
        <v>19</v>
      </c>
      <c r="W23" s="5" t="s">
        <v>36</v>
      </c>
    </row>
    <row r="24" spans="1:23" x14ac:dyDescent="0.25">
      <c r="A24" s="3" t="s">
        <v>83</v>
      </c>
      <c r="B24" s="4">
        <v>2</v>
      </c>
      <c r="C24" s="4">
        <v>2</v>
      </c>
      <c r="D24" s="4">
        <v>140</v>
      </c>
      <c r="E24" s="5" t="s">
        <v>26</v>
      </c>
      <c r="F24" s="5">
        <v>1</v>
      </c>
      <c r="G24" s="5">
        <v>0</v>
      </c>
      <c r="H24" s="5">
        <v>1</v>
      </c>
      <c r="I24" s="5">
        <v>0</v>
      </c>
      <c r="J24" s="5">
        <v>0</v>
      </c>
      <c r="K24" s="5">
        <v>0</v>
      </c>
      <c r="L24" s="5">
        <v>0</v>
      </c>
      <c r="M24" s="4">
        <v>2017</v>
      </c>
      <c r="N24" s="4">
        <f t="shared" si="0"/>
        <v>6</v>
      </c>
      <c r="O24" s="6">
        <v>42888</v>
      </c>
      <c r="P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 s="4" t="str">
        <f>IF(OR(Table1[[#This Row],[day]]="Monday", Table1[[#This Row],[day]]="Tuesday", Table1[[#This Row],[day]]="Wednesday", Table1[[#This Row],[day]]="Thursday", Table1[[#This Row],[day]]="Friday"), "Weekday", "Weekend")</f>
        <v>Weekday</v>
      </c>
      <c r="R24" s="5">
        <v>0</v>
      </c>
      <c r="S24" s="7">
        <v>0.76527777777777783</v>
      </c>
      <c r="T24" s="5" t="s">
        <v>22</v>
      </c>
      <c r="U24" s="5" t="s">
        <v>23</v>
      </c>
      <c r="V24" s="5" t="s">
        <v>19</v>
      </c>
      <c r="W24" s="5" t="s">
        <v>36</v>
      </c>
    </row>
    <row r="25" spans="1:23" x14ac:dyDescent="0.25">
      <c r="A25" s="3" t="s">
        <v>84</v>
      </c>
      <c r="B25" s="4">
        <v>2</v>
      </c>
      <c r="C25" s="4">
        <v>1</v>
      </c>
      <c r="D25" s="4">
        <v>98</v>
      </c>
      <c r="E25" s="5" t="s">
        <v>16</v>
      </c>
      <c r="F25" s="5">
        <v>1</v>
      </c>
      <c r="G25" s="5">
        <v>0</v>
      </c>
      <c r="H25" s="5">
        <v>0</v>
      </c>
      <c r="I25" s="5">
        <v>0</v>
      </c>
      <c r="J25" s="5">
        <v>0</v>
      </c>
      <c r="K25" s="5">
        <v>0</v>
      </c>
      <c r="L25" s="5">
        <v>0</v>
      </c>
      <c r="M25" s="4">
        <v>2017</v>
      </c>
      <c r="N25" s="4">
        <f t="shared" si="0"/>
        <v>6</v>
      </c>
      <c r="O25" s="6">
        <v>42888</v>
      </c>
      <c r="P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5" s="4" t="str">
        <f>IF(OR(Table1[[#This Row],[day]]="Monday", Table1[[#This Row],[day]]="Tuesday", Table1[[#This Row],[day]]="Wednesday", Table1[[#This Row],[day]]="Thursday", Table1[[#This Row],[day]]="Friday"), "Weekday", "Weekend")</f>
        <v>Weekday</v>
      </c>
      <c r="R25" s="5">
        <v>0</v>
      </c>
      <c r="S25" s="7">
        <v>0.63263888888888886</v>
      </c>
      <c r="T25" s="5" t="s">
        <v>22</v>
      </c>
      <c r="U25" s="5" t="s">
        <v>85</v>
      </c>
      <c r="V25" s="5" t="s">
        <v>19</v>
      </c>
      <c r="W25" s="5" t="s">
        <v>36</v>
      </c>
    </row>
    <row r="26" spans="1:23" x14ac:dyDescent="0.25">
      <c r="A26" s="3" t="s">
        <v>83</v>
      </c>
      <c r="B26" s="4">
        <v>1</v>
      </c>
      <c r="C26" s="4">
        <v>1</v>
      </c>
      <c r="D26" s="4">
        <v>470</v>
      </c>
      <c r="E26" s="5" t="s">
        <v>16</v>
      </c>
      <c r="F26" s="5">
        <v>0</v>
      </c>
      <c r="G26" s="5">
        <v>0</v>
      </c>
      <c r="H26" s="5">
        <v>0</v>
      </c>
      <c r="I26" s="5">
        <v>1</v>
      </c>
      <c r="J26" s="5">
        <v>1</v>
      </c>
      <c r="K26" s="5">
        <v>0</v>
      </c>
      <c r="L26" s="5">
        <v>0</v>
      </c>
      <c r="M26" s="4">
        <v>2017</v>
      </c>
      <c r="N26" s="4">
        <f t="shared" si="0"/>
        <v>6</v>
      </c>
      <c r="O26" s="6">
        <v>42888</v>
      </c>
      <c r="P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 s="4" t="str">
        <f>IF(OR(Table1[[#This Row],[day]]="Monday", Table1[[#This Row],[day]]="Tuesday", Table1[[#This Row],[day]]="Wednesday", Table1[[#This Row],[day]]="Thursday", Table1[[#This Row],[day]]="Friday"), "Weekday", "Weekend")</f>
        <v>Weekday</v>
      </c>
      <c r="R26" s="5">
        <v>0</v>
      </c>
      <c r="S26" s="7">
        <v>0.7909722222222223</v>
      </c>
      <c r="T26" s="5" t="s">
        <v>22</v>
      </c>
      <c r="U26" s="5" t="s">
        <v>23</v>
      </c>
      <c r="V26" s="5" t="s">
        <v>19</v>
      </c>
      <c r="W26" s="5" t="s">
        <v>36</v>
      </c>
    </row>
    <row r="27" spans="1:23" x14ac:dyDescent="0.25">
      <c r="A27" s="3" t="s">
        <v>83</v>
      </c>
      <c r="B27" s="4">
        <v>3</v>
      </c>
      <c r="C27" s="4">
        <v>3</v>
      </c>
      <c r="D27" s="4">
        <v>103</v>
      </c>
      <c r="E27" s="5" t="s">
        <v>16</v>
      </c>
      <c r="F27" s="5">
        <v>1</v>
      </c>
      <c r="G27" s="5">
        <v>1</v>
      </c>
      <c r="H27" s="5">
        <v>1</v>
      </c>
      <c r="I27" s="5">
        <v>0</v>
      </c>
      <c r="J27" s="5">
        <v>0</v>
      </c>
      <c r="K27" s="5">
        <v>0</v>
      </c>
      <c r="L27" s="5">
        <v>0</v>
      </c>
      <c r="M27" s="4">
        <v>2017</v>
      </c>
      <c r="N27" s="4">
        <f t="shared" si="0"/>
        <v>6</v>
      </c>
      <c r="O27" s="6">
        <v>42888</v>
      </c>
      <c r="P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7" s="4" t="str">
        <f>IF(OR(Table1[[#This Row],[day]]="Monday", Table1[[#This Row],[day]]="Tuesday", Table1[[#This Row],[day]]="Wednesday", Table1[[#This Row],[day]]="Thursday", Table1[[#This Row],[day]]="Friday"), "Weekday", "Weekend")</f>
        <v>Weekday</v>
      </c>
      <c r="R27" s="5">
        <v>0</v>
      </c>
      <c r="S27" s="7">
        <v>0.57986111111111105</v>
      </c>
      <c r="T27" s="5" t="s">
        <v>22</v>
      </c>
      <c r="U27" s="5" t="s">
        <v>23</v>
      </c>
      <c r="V27" s="5" t="s">
        <v>19</v>
      </c>
      <c r="W27" s="5" t="s">
        <v>36</v>
      </c>
    </row>
    <row r="28" spans="1:23" x14ac:dyDescent="0.25">
      <c r="A28" s="3" t="s">
        <v>83</v>
      </c>
      <c r="B28" s="4">
        <v>2</v>
      </c>
      <c r="C28" s="4">
        <v>1</v>
      </c>
      <c r="D28" s="4">
        <v>150</v>
      </c>
      <c r="E28" s="5" t="s">
        <v>16</v>
      </c>
      <c r="F28" s="5">
        <v>0</v>
      </c>
      <c r="G28" s="5">
        <v>1</v>
      </c>
      <c r="H28" s="5">
        <v>0</v>
      </c>
      <c r="I28" s="5">
        <v>0</v>
      </c>
      <c r="J28" s="5">
        <v>0</v>
      </c>
      <c r="K28" s="5">
        <v>0</v>
      </c>
      <c r="L28" s="5">
        <v>0</v>
      </c>
      <c r="M28" s="4">
        <v>2017</v>
      </c>
      <c r="N28" s="4">
        <f t="shared" si="0"/>
        <v>6</v>
      </c>
      <c r="O28" s="6">
        <v>42888</v>
      </c>
      <c r="P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 s="4" t="str">
        <f>IF(OR(Table1[[#This Row],[day]]="Monday", Table1[[#This Row],[day]]="Tuesday", Table1[[#This Row],[day]]="Wednesday", Table1[[#This Row],[day]]="Thursday", Table1[[#This Row],[day]]="Friday"), "Weekday", "Weekend")</f>
        <v>Weekday</v>
      </c>
      <c r="R28" s="5">
        <v>0</v>
      </c>
      <c r="S28" s="7">
        <v>0.77500000000000002</v>
      </c>
      <c r="T28" s="5" t="s">
        <v>22</v>
      </c>
      <c r="U28" s="5" t="s">
        <v>23</v>
      </c>
      <c r="V28" s="5" t="s">
        <v>19</v>
      </c>
      <c r="W28" s="5" t="s">
        <v>36</v>
      </c>
    </row>
    <row r="29" spans="1:23" x14ac:dyDescent="0.25">
      <c r="A29" s="3" t="s">
        <v>41</v>
      </c>
      <c r="B29" s="4">
        <v>1</v>
      </c>
      <c r="C29" s="4">
        <v>1</v>
      </c>
      <c r="D29" s="4">
        <v>5</v>
      </c>
      <c r="E29" s="5" t="s">
        <v>16</v>
      </c>
      <c r="F29" s="5">
        <v>0</v>
      </c>
      <c r="G29" s="5">
        <v>0</v>
      </c>
      <c r="H29" s="5">
        <v>0</v>
      </c>
      <c r="I29" s="5">
        <v>0</v>
      </c>
      <c r="J29" s="5">
        <v>0</v>
      </c>
      <c r="K29" s="5">
        <v>1</v>
      </c>
      <c r="L29" s="5">
        <v>0</v>
      </c>
      <c r="M29" s="4">
        <v>2017</v>
      </c>
      <c r="N29" s="4">
        <f t="shared" si="0"/>
        <v>6</v>
      </c>
      <c r="O29" s="6">
        <v>42888</v>
      </c>
      <c r="P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 s="4" t="str">
        <f>IF(OR(Table1[[#This Row],[day]]="Monday", Table1[[#This Row],[day]]="Tuesday", Table1[[#This Row],[day]]="Wednesday", Table1[[#This Row],[day]]="Thursday", Table1[[#This Row],[day]]="Friday"), "Weekday", "Weekend")</f>
        <v>Weekday</v>
      </c>
      <c r="R29" s="5">
        <v>0</v>
      </c>
      <c r="S29" s="7">
        <v>0.72569444444444453</v>
      </c>
      <c r="T29" s="5" t="s">
        <v>17</v>
      </c>
      <c r="U29" s="5" t="s">
        <v>23</v>
      </c>
      <c r="V29" s="5" t="s">
        <v>19</v>
      </c>
      <c r="W29" s="5" t="s">
        <v>36</v>
      </c>
    </row>
    <row r="30" spans="1:23" x14ac:dyDescent="0.25">
      <c r="A30" s="3" t="s">
        <v>41</v>
      </c>
      <c r="B30" s="4">
        <v>1</v>
      </c>
      <c r="C30" s="4">
        <v>1</v>
      </c>
      <c r="D30" s="4">
        <v>60</v>
      </c>
      <c r="E30" s="5" t="s">
        <v>16</v>
      </c>
      <c r="F30" s="5">
        <v>0</v>
      </c>
      <c r="G30" s="5">
        <v>0</v>
      </c>
      <c r="H30" s="5">
        <v>1</v>
      </c>
      <c r="I30" s="5">
        <v>0</v>
      </c>
      <c r="J30" s="5">
        <v>0</v>
      </c>
      <c r="K30" s="5">
        <v>0</v>
      </c>
      <c r="L30" s="5">
        <v>0</v>
      </c>
      <c r="M30" s="4">
        <v>2017</v>
      </c>
      <c r="N30" s="4">
        <f t="shared" si="0"/>
        <v>6</v>
      </c>
      <c r="O30" s="6">
        <v>42888</v>
      </c>
      <c r="P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 s="4" t="str">
        <f>IF(OR(Table1[[#This Row],[day]]="Monday", Table1[[#This Row],[day]]="Tuesday", Table1[[#This Row],[day]]="Wednesday", Table1[[#This Row],[day]]="Thursday", Table1[[#This Row],[day]]="Friday"), "Weekday", "Weekend")</f>
        <v>Weekday</v>
      </c>
      <c r="R30" s="5">
        <v>0</v>
      </c>
      <c r="S30" s="7">
        <v>0.76458333333333339</v>
      </c>
      <c r="T30" s="5" t="s">
        <v>17</v>
      </c>
      <c r="U30" s="5" t="s">
        <v>23</v>
      </c>
      <c r="V30" s="5" t="s">
        <v>19</v>
      </c>
      <c r="W30" s="5" t="s">
        <v>36</v>
      </c>
    </row>
    <row r="31" spans="1:23" x14ac:dyDescent="0.25">
      <c r="A31" s="3" t="s">
        <v>41</v>
      </c>
      <c r="B31" s="4">
        <v>1</v>
      </c>
      <c r="C31" s="4">
        <v>1</v>
      </c>
      <c r="D31" s="4">
        <v>60</v>
      </c>
      <c r="E31" s="5" t="s">
        <v>16</v>
      </c>
      <c r="F31" s="5">
        <v>0</v>
      </c>
      <c r="G31" s="5">
        <v>0</v>
      </c>
      <c r="H31" s="5">
        <v>1</v>
      </c>
      <c r="I31" s="5">
        <v>0</v>
      </c>
      <c r="J31" s="5">
        <v>0</v>
      </c>
      <c r="K31" s="5">
        <v>0</v>
      </c>
      <c r="L31" s="5">
        <v>0</v>
      </c>
      <c r="M31" s="4">
        <v>2017</v>
      </c>
      <c r="N31" s="4">
        <f t="shared" si="0"/>
        <v>6</v>
      </c>
      <c r="O31" s="6">
        <v>42888</v>
      </c>
      <c r="P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1" s="4" t="str">
        <f>IF(OR(Table1[[#This Row],[day]]="Monday", Table1[[#This Row],[day]]="Tuesday", Table1[[#This Row],[day]]="Wednesday", Table1[[#This Row],[day]]="Thursday", Table1[[#This Row],[day]]="Friday"), "Weekday", "Weekend")</f>
        <v>Weekday</v>
      </c>
      <c r="R31" s="5">
        <v>0</v>
      </c>
      <c r="S31" s="7">
        <v>0.72638888888888886</v>
      </c>
      <c r="T31" s="5" t="s">
        <v>17</v>
      </c>
      <c r="U31" s="5" t="s">
        <v>23</v>
      </c>
      <c r="V31" s="5" t="s">
        <v>19</v>
      </c>
      <c r="W31" s="5" t="s">
        <v>36</v>
      </c>
    </row>
    <row r="32" spans="1:23" x14ac:dyDescent="0.25">
      <c r="A32" s="3" t="s">
        <v>83</v>
      </c>
      <c r="B32" s="4">
        <v>8</v>
      </c>
      <c r="C32" s="4">
        <v>3</v>
      </c>
      <c r="D32" s="4">
        <v>600</v>
      </c>
      <c r="E32" s="5" t="s">
        <v>16</v>
      </c>
      <c r="F32" s="5">
        <v>1</v>
      </c>
      <c r="G32" s="5">
        <v>1</v>
      </c>
      <c r="H32" s="5">
        <v>1</v>
      </c>
      <c r="I32" s="5">
        <v>0</v>
      </c>
      <c r="J32" s="5">
        <v>0</v>
      </c>
      <c r="K32" s="5">
        <v>0</v>
      </c>
      <c r="L32" s="5">
        <v>0</v>
      </c>
      <c r="M32" s="4">
        <v>2017</v>
      </c>
      <c r="N32" s="4">
        <f t="shared" si="0"/>
        <v>6</v>
      </c>
      <c r="O32" s="6">
        <v>42888</v>
      </c>
      <c r="P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2" s="4" t="str">
        <f>IF(OR(Table1[[#This Row],[day]]="Monday", Table1[[#This Row],[day]]="Tuesday", Table1[[#This Row],[day]]="Wednesday", Table1[[#This Row],[day]]="Thursday", Table1[[#This Row],[day]]="Friday"), "Weekday", "Weekend")</f>
        <v>Weekday</v>
      </c>
      <c r="R32" s="5">
        <v>0</v>
      </c>
      <c r="S32" s="7">
        <v>0.43263888888888885</v>
      </c>
      <c r="T32" s="5" t="s">
        <v>22</v>
      </c>
      <c r="U32" s="5" t="s">
        <v>23</v>
      </c>
      <c r="V32" s="5" t="s">
        <v>19</v>
      </c>
      <c r="W32" s="5" t="s">
        <v>36</v>
      </c>
    </row>
    <row r="33" spans="1:23" x14ac:dyDescent="0.25">
      <c r="A33" s="3" t="s">
        <v>83</v>
      </c>
      <c r="B33" s="4">
        <v>2</v>
      </c>
      <c r="C33" s="4">
        <v>2</v>
      </c>
      <c r="D33" s="4">
        <v>95</v>
      </c>
      <c r="E33" s="5" t="s">
        <v>16</v>
      </c>
      <c r="F33" s="5">
        <v>0</v>
      </c>
      <c r="G33" s="5">
        <v>1</v>
      </c>
      <c r="H33" s="5">
        <v>1</v>
      </c>
      <c r="I33" s="5">
        <v>0</v>
      </c>
      <c r="J33" s="5">
        <v>0</v>
      </c>
      <c r="K33" s="5">
        <v>0</v>
      </c>
      <c r="L33" s="5">
        <v>0</v>
      </c>
      <c r="M33" s="4">
        <v>2017</v>
      </c>
      <c r="N33" s="4">
        <f t="shared" si="0"/>
        <v>6</v>
      </c>
      <c r="O33" s="6">
        <v>42888</v>
      </c>
      <c r="P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3" s="4" t="str">
        <f>IF(OR(Table1[[#This Row],[day]]="Monday", Table1[[#This Row],[day]]="Tuesday", Table1[[#This Row],[day]]="Wednesday", Table1[[#This Row],[day]]="Thursday", Table1[[#This Row],[day]]="Friday"), "Weekday", "Weekend")</f>
        <v>Weekday</v>
      </c>
      <c r="R33" s="5">
        <v>0</v>
      </c>
      <c r="S33" s="7">
        <v>0.4368055555555555</v>
      </c>
      <c r="T33" s="5" t="s">
        <v>22</v>
      </c>
      <c r="U33" s="5" t="s">
        <v>23</v>
      </c>
      <c r="V33" s="5" t="s">
        <v>19</v>
      </c>
      <c r="W33" s="5" t="s">
        <v>36</v>
      </c>
    </row>
    <row r="34" spans="1:23" x14ac:dyDescent="0.25">
      <c r="A34" s="3" t="s">
        <v>38</v>
      </c>
      <c r="B34" s="4">
        <v>1</v>
      </c>
      <c r="C34" s="4">
        <v>1</v>
      </c>
      <c r="D34" s="4">
        <v>75</v>
      </c>
      <c r="E34" s="5" t="s">
        <v>16</v>
      </c>
      <c r="F34" s="5">
        <v>0</v>
      </c>
      <c r="G34" s="5">
        <v>0</v>
      </c>
      <c r="H34" s="5">
        <v>1</v>
      </c>
      <c r="I34" s="5">
        <v>0</v>
      </c>
      <c r="J34" s="5">
        <v>0</v>
      </c>
      <c r="K34" s="5">
        <v>0</v>
      </c>
      <c r="L34" s="5">
        <v>0</v>
      </c>
      <c r="M34" s="4">
        <v>2017</v>
      </c>
      <c r="N34" s="4">
        <f t="shared" si="0"/>
        <v>6</v>
      </c>
      <c r="O34" s="6">
        <v>42888</v>
      </c>
      <c r="P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4" s="4" t="str">
        <f>IF(OR(Table1[[#This Row],[day]]="Monday", Table1[[#This Row],[day]]="Tuesday", Table1[[#This Row],[day]]="Wednesday", Table1[[#This Row],[day]]="Thursday", Table1[[#This Row],[day]]="Friday"), "Weekday", "Weekend")</f>
        <v>Weekday</v>
      </c>
      <c r="R34" s="5">
        <v>0</v>
      </c>
      <c r="S34" s="7">
        <v>0.72986111111111107</v>
      </c>
      <c r="T34" s="5" t="s">
        <v>22</v>
      </c>
      <c r="U34" s="5" t="s">
        <v>23</v>
      </c>
      <c r="V34" s="5" t="s">
        <v>19</v>
      </c>
      <c r="W34" s="5" t="s">
        <v>36</v>
      </c>
    </row>
    <row r="35" spans="1:23" x14ac:dyDescent="0.25">
      <c r="A35" s="3" t="s">
        <v>38</v>
      </c>
      <c r="B35" s="4">
        <v>2</v>
      </c>
      <c r="C35" s="4">
        <v>2</v>
      </c>
      <c r="D35" s="4">
        <v>212</v>
      </c>
      <c r="E35" s="5" t="s">
        <v>21</v>
      </c>
      <c r="F35" s="5">
        <v>1</v>
      </c>
      <c r="G35" s="5">
        <v>1</v>
      </c>
      <c r="H35" s="5">
        <v>0</v>
      </c>
      <c r="I35" s="5">
        <v>0</v>
      </c>
      <c r="J35" s="5">
        <v>0</v>
      </c>
      <c r="K35" s="5">
        <v>0</v>
      </c>
      <c r="L35" s="5">
        <v>0</v>
      </c>
      <c r="M35" s="4">
        <v>2017</v>
      </c>
      <c r="N35" s="4">
        <f t="shared" si="0"/>
        <v>6</v>
      </c>
      <c r="O35" s="6">
        <v>42888</v>
      </c>
      <c r="P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5" s="4" t="str">
        <f>IF(OR(Table1[[#This Row],[day]]="Monday", Table1[[#This Row],[day]]="Tuesday", Table1[[#This Row],[day]]="Wednesday", Table1[[#This Row],[day]]="Thursday", Table1[[#This Row],[day]]="Friday"), "Weekday", "Weekend")</f>
        <v>Weekday</v>
      </c>
      <c r="R35" s="5">
        <v>0</v>
      </c>
      <c r="S35" s="7">
        <v>0.62638888888888888</v>
      </c>
      <c r="T35" s="5" t="s">
        <v>22</v>
      </c>
      <c r="U35" s="5" t="s">
        <v>23</v>
      </c>
      <c r="V35" s="5" t="s">
        <v>19</v>
      </c>
      <c r="W35" s="5" t="s">
        <v>36</v>
      </c>
    </row>
    <row r="36" spans="1:23" x14ac:dyDescent="0.25">
      <c r="A36" s="3" t="s">
        <v>83</v>
      </c>
      <c r="B36" s="4">
        <v>2</v>
      </c>
      <c r="C36" s="4">
        <v>2</v>
      </c>
      <c r="D36" s="4">
        <v>203</v>
      </c>
      <c r="E36" s="5" t="s">
        <v>16</v>
      </c>
      <c r="F36" s="5">
        <v>1</v>
      </c>
      <c r="G36" s="5">
        <v>0</v>
      </c>
      <c r="H36" s="5">
        <v>0</v>
      </c>
      <c r="I36" s="5">
        <v>0</v>
      </c>
      <c r="J36" s="5">
        <v>0</v>
      </c>
      <c r="K36" s="5">
        <v>1</v>
      </c>
      <c r="L36" s="5">
        <v>0</v>
      </c>
      <c r="M36" s="4">
        <v>2017</v>
      </c>
      <c r="N36" s="4">
        <f t="shared" si="0"/>
        <v>6</v>
      </c>
      <c r="O36" s="6">
        <v>42888</v>
      </c>
      <c r="P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6" s="4" t="str">
        <f>IF(OR(Table1[[#This Row],[day]]="Monday", Table1[[#This Row],[day]]="Tuesday", Table1[[#This Row],[day]]="Wednesday", Table1[[#This Row],[day]]="Thursday", Table1[[#This Row],[day]]="Friday"), "Weekday", "Weekend")</f>
        <v>Weekday</v>
      </c>
      <c r="R36" s="5">
        <v>0</v>
      </c>
      <c r="S36" s="7">
        <v>0.41805555555555557</v>
      </c>
      <c r="T36" s="5" t="s">
        <v>22</v>
      </c>
      <c r="U36" s="5" t="s">
        <v>23</v>
      </c>
      <c r="V36" s="5" t="s">
        <v>19</v>
      </c>
      <c r="W36" s="5" t="s">
        <v>36</v>
      </c>
    </row>
    <row r="37" spans="1:23" x14ac:dyDescent="0.25">
      <c r="A37" s="3" t="s">
        <v>38</v>
      </c>
      <c r="B37" s="4">
        <v>2</v>
      </c>
      <c r="C37" s="4">
        <v>1</v>
      </c>
      <c r="D37" s="4">
        <v>120</v>
      </c>
      <c r="E37" s="5" t="s">
        <v>16</v>
      </c>
      <c r="F37" s="5">
        <v>0</v>
      </c>
      <c r="G37" s="5">
        <v>0</v>
      </c>
      <c r="H37" s="5">
        <v>1</v>
      </c>
      <c r="I37" s="5">
        <v>0</v>
      </c>
      <c r="J37" s="5">
        <v>0</v>
      </c>
      <c r="K37" s="5">
        <v>0</v>
      </c>
      <c r="L37" s="5">
        <v>0</v>
      </c>
      <c r="M37" s="4">
        <v>2017</v>
      </c>
      <c r="N37" s="4">
        <f t="shared" si="0"/>
        <v>6</v>
      </c>
      <c r="O37" s="6">
        <v>42888</v>
      </c>
      <c r="P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7" s="4" t="str">
        <f>IF(OR(Table1[[#This Row],[day]]="Monday", Table1[[#This Row],[day]]="Tuesday", Table1[[#This Row],[day]]="Wednesday", Table1[[#This Row],[day]]="Thursday", Table1[[#This Row],[day]]="Friday"), "Weekday", "Weekend")</f>
        <v>Weekday</v>
      </c>
      <c r="R37" s="5">
        <v>0</v>
      </c>
      <c r="S37" s="7">
        <v>0.67569444444444438</v>
      </c>
      <c r="T37" s="5" t="s">
        <v>22</v>
      </c>
      <c r="U37" s="5" t="s">
        <v>23</v>
      </c>
      <c r="V37" s="5" t="s">
        <v>19</v>
      </c>
      <c r="W37" s="5" t="s">
        <v>36</v>
      </c>
    </row>
    <row r="38" spans="1:23" x14ac:dyDescent="0.25">
      <c r="A38" s="3" t="s">
        <v>38</v>
      </c>
      <c r="B38" s="4">
        <v>2</v>
      </c>
      <c r="C38" s="4">
        <v>2</v>
      </c>
      <c r="D38" s="4">
        <v>172</v>
      </c>
      <c r="E38" s="5" t="s">
        <v>16</v>
      </c>
      <c r="F38" s="5">
        <v>1</v>
      </c>
      <c r="G38" s="5">
        <v>1</v>
      </c>
      <c r="H38" s="5">
        <v>0</v>
      </c>
      <c r="I38" s="5">
        <v>0</v>
      </c>
      <c r="J38" s="5">
        <v>0</v>
      </c>
      <c r="K38" s="5">
        <v>0</v>
      </c>
      <c r="L38" s="5">
        <v>0</v>
      </c>
      <c r="M38" s="4">
        <v>2017</v>
      </c>
      <c r="N38" s="4">
        <f t="shared" si="0"/>
        <v>6</v>
      </c>
      <c r="O38" s="6">
        <v>42888</v>
      </c>
      <c r="P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 s="4" t="str">
        <f>IF(OR(Table1[[#This Row],[day]]="Monday", Table1[[#This Row],[day]]="Tuesday", Table1[[#This Row],[day]]="Wednesday", Table1[[#This Row],[day]]="Thursday", Table1[[#This Row],[day]]="Friday"), "Weekday", "Weekend")</f>
        <v>Weekday</v>
      </c>
      <c r="R38" s="5">
        <v>0</v>
      </c>
      <c r="S38" s="7">
        <v>0.77986111111111101</v>
      </c>
      <c r="T38" s="5" t="s">
        <v>22</v>
      </c>
      <c r="U38" s="5" t="s">
        <v>23</v>
      </c>
      <c r="V38" s="5" t="s">
        <v>19</v>
      </c>
      <c r="W38" s="5" t="s">
        <v>36</v>
      </c>
    </row>
    <row r="39" spans="1:23" x14ac:dyDescent="0.25">
      <c r="A39" s="3" t="s">
        <v>83</v>
      </c>
      <c r="B39" s="4">
        <v>2</v>
      </c>
      <c r="C39" s="4">
        <v>1</v>
      </c>
      <c r="D39" s="4">
        <v>98</v>
      </c>
      <c r="E39" s="5" t="s">
        <v>16</v>
      </c>
      <c r="F39" s="5">
        <v>0</v>
      </c>
      <c r="G39" s="5">
        <v>0</v>
      </c>
      <c r="H39" s="5">
        <v>0</v>
      </c>
      <c r="I39" s="5">
        <v>0</v>
      </c>
      <c r="J39" s="5">
        <v>0</v>
      </c>
      <c r="K39" s="5">
        <v>0</v>
      </c>
      <c r="L39" s="5">
        <v>1</v>
      </c>
      <c r="M39" s="4">
        <v>2017</v>
      </c>
      <c r="N39" s="4">
        <f t="shared" si="0"/>
        <v>6</v>
      </c>
      <c r="O39" s="6">
        <v>42888</v>
      </c>
      <c r="P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9" s="4" t="str">
        <f>IF(OR(Table1[[#This Row],[day]]="Monday", Table1[[#This Row],[day]]="Tuesday", Table1[[#This Row],[day]]="Wednesday", Table1[[#This Row],[day]]="Thursday", Table1[[#This Row],[day]]="Friday"), "Weekday", "Weekend")</f>
        <v>Weekday</v>
      </c>
      <c r="R39" s="5">
        <v>0</v>
      </c>
      <c r="S39" s="7">
        <v>0.76527777777777783</v>
      </c>
      <c r="T39" s="5" t="s">
        <v>22</v>
      </c>
      <c r="U39" s="5" t="s">
        <v>23</v>
      </c>
      <c r="V39" s="5" t="s">
        <v>19</v>
      </c>
      <c r="W39" s="5" t="s">
        <v>36</v>
      </c>
    </row>
    <row r="40" spans="1:23" x14ac:dyDescent="0.25">
      <c r="A40" s="3" t="s">
        <v>38</v>
      </c>
      <c r="B40" s="4">
        <v>4</v>
      </c>
      <c r="C40" s="4">
        <v>3</v>
      </c>
      <c r="D40" s="4">
        <v>342</v>
      </c>
      <c r="E40" s="5" t="s">
        <v>16</v>
      </c>
      <c r="F40" s="5">
        <v>1</v>
      </c>
      <c r="G40" s="5">
        <v>0</v>
      </c>
      <c r="H40" s="5">
        <v>0</v>
      </c>
      <c r="I40" s="5">
        <v>1</v>
      </c>
      <c r="J40" s="5">
        <v>1</v>
      </c>
      <c r="K40" s="5">
        <v>0</v>
      </c>
      <c r="L40" s="5">
        <v>0</v>
      </c>
      <c r="M40" s="4">
        <v>2017</v>
      </c>
      <c r="N40" s="4">
        <f t="shared" si="0"/>
        <v>6</v>
      </c>
      <c r="O40" s="6">
        <v>42888</v>
      </c>
      <c r="P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0" s="4" t="str">
        <f>IF(OR(Table1[[#This Row],[day]]="Monday", Table1[[#This Row],[day]]="Tuesday", Table1[[#This Row],[day]]="Wednesday", Table1[[#This Row],[day]]="Thursday", Table1[[#This Row],[day]]="Friday"), "Weekday", "Weekend")</f>
        <v>Weekday</v>
      </c>
      <c r="R40" s="5">
        <v>0</v>
      </c>
      <c r="S40" s="7">
        <v>0.77083333333333337</v>
      </c>
      <c r="T40" s="5" t="s">
        <v>22</v>
      </c>
      <c r="U40" s="5" t="s">
        <v>23</v>
      </c>
      <c r="V40" s="5" t="s">
        <v>19</v>
      </c>
      <c r="W40" s="5" t="s">
        <v>36</v>
      </c>
    </row>
    <row r="41" spans="1:23" x14ac:dyDescent="0.25">
      <c r="A41" s="3" t="s">
        <v>83</v>
      </c>
      <c r="B41" s="4">
        <v>4</v>
      </c>
      <c r="C41" s="4">
        <v>3</v>
      </c>
      <c r="D41" s="4">
        <v>300</v>
      </c>
      <c r="E41" s="5" t="s">
        <v>16</v>
      </c>
      <c r="F41" s="5">
        <v>0</v>
      </c>
      <c r="G41" s="5">
        <v>1</v>
      </c>
      <c r="H41" s="5">
        <v>1</v>
      </c>
      <c r="I41" s="5">
        <v>1</v>
      </c>
      <c r="J41" s="5">
        <v>0</v>
      </c>
      <c r="K41" s="5">
        <v>0</v>
      </c>
      <c r="L41" s="5">
        <v>0</v>
      </c>
      <c r="M41" s="4">
        <v>2017</v>
      </c>
      <c r="N41" s="4">
        <f t="shared" si="0"/>
        <v>6</v>
      </c>
      <c r="O41" s="6">
        <v>42888</v>
      </c>
      <c r="P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1" s="4" t="str">
        <f>IF(OR(Table1[[#This Row],[day]]="Monday", Table1[[#This Row],[day]]="Tuesday", Table1[[#This Row],[day]]="Wednesday", Table1[[#This Row],[day]]="Thursday", Table1[[#This Row],[day]]="Friday"), "Weekday", "Weekend")</f>
        <v>Weekday</v>
      </c>
      <c r="R41" s="5">
        <v>0</v>
      </c>
      <c r="S41" s="7">
        <v>0.46388888888888885</v>
      </c>
      <c r="T41" s="5" t="s">
        <v>22</v>
      </c>
      <c r="U41" s="5" t="s">
        <v>23</v>
      </c>
      <c r="V41" s="5" t="s">
        <v>19</v>
      </c>
      <c r="W41" s="5" t="s">
        <v>36</v>
      </c>
    </row>
    <row r="42" spans="1:23" x14ac:dyDescent="0.25">
      <c r="A42" s="3" t="s">
        <v>83</v>
      </c>
      <c r="B42" s="4">
        <v>1</v>
      </c>
      <c r="C42" s="4">
        <v>1</v>
      </c>
      <c r="D42" s="4">
        <v>60</v>
      </c>
      <c r="E42" s="5" t="s">
        <v>16</v>
      </c>
      <c r="F42" s="5">
        <v>0</v>
      </c>
      <c r="G42" s="5">
        <v>0</v>
      </c>
      <c r="H42" s="5">
        <v>0</v>
      </c>
      <c r="I42" s="5">
        <v>0</v>
      </c>
      <c r="J42" s="5">
        <v>0</v>
      </c>
      <c r="K42" s="5">
        <v>1</v>
      </c>
      <c r="L42" s="5">
        <v>0</v>
      </c>
      <c r="M42" s="4">
        <v>2017</v>
      </c>
      <c r="N42" s="4">
        <f t="shared" si="0"/>
        <v>6</v>
      </c>
      <c r="O42" s="6">
        <v>42888</v>
      </c>
      <c r="P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2" s="4" t="str">
        <f>IF(OR(Table1[[#This Row],[day]]="Monday", Table1[[#This Row],[day]]="Tuesday", Table1[[#This Row],[day]]="Wednesday", Table1[[#This Row],[day]]="Thursday", Table1[[#This Row],[day]]="Friday"), "Weekday", "Weekend")</f>
        <v>Weekday</v>
      </c>
      <c r="R42" s="5">
        <v>0</v>
      </c>
      <c r="S42" s="7">
        <v>0.69374999999999998</v>
      </c>
      <c r="T42" s="5" t="s">
        <v>22</v>
      </c>
      <c r="U42" s="5" t="s">
        <v>23</v>
      </c>
      <c r="V42" s="5" t="s">
        <v>19</v>
      </c>
      <c r="W42" s="5" t="s">
        <v>36</v>
      </c>
    </row>
    <row r="43" spans="1:23" x14ac:dyDescent="0.25">
      <c r="A43" s="3" t="s">
        <v>38</v>
      </c>
      <c r="B43" s="4">
        <v>1</v>
      </c>
      <c r="C43" s="4">
        <v>1</v>
      </c>
      <c r="D43" s="4">
        <v>65</v>
      </c>
      <c r="E43" s="5" t="s">
        <v>16</v>
      </c>
      <c r="F43" s="5">
        <v>0</v>
      </c>
      <c r="G43" s="5">
        <v>0</v>
      </c>
      <c r="H43" s="5">
        <v>1</v>
      </c>
      <c r="I43" s="5">
        <v>0</v>
      </c>
      <c r="J43" s="5">
        <v>0</v>
      </c>
      <c r="K43" s="5">
        <v>0</v>
      </c>
      <c r="L43" s="5">
        <v>0</v>
      </c>
      <c r="M43" s="4">
        <v>2017</v>
      </c>
      <c r="N43" s="4">
        <f t="shared" si="0"/>
        <v>6</v>
      </c>
      <c r="O43" s="6">
        <v>42888</v>
      </c>
      <c r="P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3" s="4" t="str">
        <f>IF(OR(Table1[[#This Row],[day]]="Monday", Table1[[#This Row],[day]]="Tuesday", Table1[[#This Row],[day]]="Wednesday", Table1[[#This Row],[day]]="Thursday", Table1[[#This Row],[day]]="Friday"), "Weekday", "Weekend")</f>
        <v>Weekday</v>
      </c>
      <c r="R43" s="5">
        <v>0</v>
      </c>
      <c r="S43" s="7">
        <v>0.73472222222222217</v>
      </c>
      <c r="T43" s="5" t="s">
        <v>22</v>
      </c>
      <c r="U43" s="5" t="s">
        <v>23</v>
      </c>
      <c r="V43" s="5" t="s">
        <v>19</v>
      </c>
      <c r="W43" s="5" t="s">
        <v>36</v>
      </c>
    </row>
    <row r="44" spans="1:23" x14ac:dyDescent="0.25">
      <c r="A44" s="3" t="s">
        <v>44</v>
      </c>
      <c r="B44" s="4">
        <v>10</v>
      </c>
      <c r="C44" s="4">
        <v>1</v>
      </c>
      <c r="D44" s="4">
        <v>480</v>
      </c>
      <c r="E44" s="5" t="s">
        <v>16</v>
      </c>
      <c r="F44" s="5">
        <v>1</v>
      </c>
      <c r="G44" s="5">
        <v>0</v>
      </c>
      <c r="H44" s="5">
        <v>0</v>
      </c>
      <c r="I44" s="5">
        <v>0</v>
      </c>
      <c r="J44" s="5">
        <v>0</v>
      </c>
      <c r="K44" s="5">
        <v>0</v>
      </c>
      <c r="L44" s="5">
        <v>0</v>
      </c>
      <c r="M44" s="4">
        <v>2017</v>
      </c>
      <c r="N44" s="4">
        <f t="shared" si="0"/>
        <v>6</v>
      </c>
      <c r="O44" s="6">
        <v>42888</v>
      </c>
      <c r="P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4" s="4" t="str">
        <f>IF(OR(Table1[[#This Row],[day]]="Monday", Table1[[#This Row],[day]]="Tuesday", Table1[[#This Row],[day]]="Wednesday", Table1[[#This Row],[day]]="Thursday", Table1[[#This Row],[day]]="Friday"), "Weekday", "Weekend")</f>
        <v>Weekday</v>
      </c>
      <c r="R44" s="5">
        <v>0</v>
      </c>
      <c r="S44" s="7">
        <v>0.57777777777777783</v>
      </c>
      <c r="T44" s="5" t="s">
        <v>22</v>
      </c>
      <c r="U44" s="5" t="s">
        <v>23</v>
      </c>
      <c r="V44" s="5" t="s">
        <v>19</v>
      </c>
      <c r="W44" s="5" t="s">
        <v>36</v>
      </c>
    </row>
    <row r="45" spans="1:23" x14ac:dyDescent="0.25">
      <c r="A45" s="3" t="s">
        <v>84</v>
      </c>
      <c r="B45" s="4">
        <v>1</v>
      </c>
      <c r="C45" s="4">
        <v>1</v>
      </c>
      <c r="D45" s="4">
        <v>100</v>
      </c>
      <c r="E45" s="5" t="s">
        <v>16</v>
      </c>
      <c r="F45" s="5">
        <v>0</v>
      </c>
      <c r="G45" s="5">
        <v>0</v>
      </c>
      <c r="H45" s="5">
        <v>1</v>
      </c>
      <c r="I45" s="5">
        <v>0</v>
      </c>
      <c r="J45" s="5">
        <v>0</v>
      </c>
      <c r="K45" s="5">
        <v>0</v>
      </c>
      <c r="L45" s="5">
        <v>0</v>
      </c>
      <c r="M45" s="4">
        <v>2017</v>
      </c>
      <c r="N45" s="4">
        <f t="shared" si="0"/>
        <v>6</v>
      </c>
      <c r="O45" s="6">
        <v>42888</v>
      </c>
      <c r="P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 s="4" t="str">
        <f>IF(OR(Table1[[#This Row],[day]]="Monday", Table1[[#This Row],[day]]="Tuesday", Table1[[#This Row],[day]]="Wednesday", Table1[[#This Row],[day]]="Thursday", Table1[[#This Row],[day]]="Friday"), "Weekday", "Weekend")</f>
        <v>Weekday</v>
      </c>
      <c r="R45" s="5">
        <v>0</v>
      </c>
      <c r="S45" s="7">
        <v>0.62569444444444444</v>
      </c>
      <c r="T45" s="5" t="s">
        <v>22</v>
      </c>
      <c r="U45" s="5" t="s">
        <v>85</v>
      </c>
      <c r="V45" s="5" t="s">
        <v>19</v>
      </c>
      <c r="W45" s="5" t="s">
        <v>36</v>
      </c>
    </row>
    <row r="46" spans="1:23" x14ac:dyDescent="0.25">
      <c r="A46" s="3" t="s">
        <v>83</v>
      </c>
      <c r="B46" s="4">
        <v>3</v>
      </c>
      <c r="C46" s="4">
        <v>1</v>
      </c>
      <c r="D46" s="4">
        <v>270</v>
      </c>
      <c r="E46" s="5" t="s">
        <v>16</v>
      </c>
      <c r="F46" s="5">
        <v>1</v>
      </c>
      <c r="G46" s="5">
        <v>0</v>
      </c>
      <c r="H46" s="5">
        <v>0</v>
      </c>
      <c r="I46" s="5">
        <v>0</v>
      </c>
      <c r="J46" s="5">
        <v>0</v>
      </c>
      <c r="K46" s="5">
        <v>0</v>
      </c>
      <c r="L46" s="5">
        <v>0</v>
      </c>
      <c r="M46" s="4">
        <v>2017</v>
      </c>
      <c r="N46" s="4">
        <f t="shared" si="0"/>
        <v>6</v>
      </c>
      <c r="O46" s="6">
        <v>42888</v>
      </c>
      <c r="P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 s="4" t="str">
        <f>IF(OR(Table1[[#This Row],[day]]="Monday", Table1[[#This Row],[day]]="Tuesday", Table1[[#This Row],[day]]="Wednesday", Table1[[#This Row],[day]]="Thursday", Table1[[#This Row],[day]]="Friday"), "Weekday", "Weekend")</f>
        <v>Weekday</v>
      </c>
      <c r="R46" s="5">
        <v>0</v>
      </c>
      <c r="S46" s="7">
        <v>0.59166666666666667</v>
      </c>
      <c r="T46" s="5" t="s">
        <v>22</v>
      </c>
      <c r="U46" s="5" t="s">
        <v>23</v>
      </c>
      <c r="V46" s="5" t="s">
        <v>19</v>
      </c>
      <c r="W46" s="5" t="s">
        <v>36</v>
      </c>
    </row>
    <row r="47" spans="1:23" x14ac:dyDescent="0.25">
      <c r="A47" s="3" t="s">
        <v>83</v>
      </c>
      <c r="B47" s="4">
        <v>3</v>
      </c>
      <c r="C47" s="4">
        <v>2</v>
      </c>
      <c r="D47" s="4">
        <v>430</v>
      </c>
      <c r="E47" s="5" t="s">
        <v>16</v>
      </c>
      <c r="F47" s="5">
        <v>1</v>
      </c>
      <c r="G47" s="5">
        <v>1</v>
      </c>
      <c r="H47" s="5">
        <v>0</v>
      </c>
      <c r="I47" s="5">
        <v>0</v>
      </c>
      <c r="J47" s="5">
        <v>1</v>
      </c>
      <c r="K47" s="5">
        <v>0</v>
      </c>
      <c r="L47" s="5">
        <v>0</v>
      </c>
      <c r="M47" s="4">
        <v>2017</v>
      </c>
      <c r="N47" s="4">
        <f t="shared" si="0"/>
        <v>6</v>
      </c>
      <c r="O47" s="6">
        <v>42888</v>
      </c>
      <c r="P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7" s="4" t="str">
        <f>IF(OR(Table1[[#This Row],[day]]="Monday", Table1[[#This Row],[day]]="Tuesday", Table1[[#This Row],[day]]="Wednesday", Table1[[#This Row],[day]]="Thursday", Table1[[#This Row],[day]]="Friday"), "Weekday", "Weekend")</f>
        <v>Weekday</v>
      </c>
      <c r="R47" s="5">
        <v>0</v>
      </c>
      <c r="S47" s="7">
        <v>0.61111111111111105</v>
      </c>
      <c r="T47" s="5" t="s">
        <v>22</v>
      </c>
      <c r="U47" s="5" t="s">
        <v>23</v>
      </c>
      <c r="V47" s="5" t="s">
        <v>19</v>
      </c>
      <c r="W47" s="5" t="s">
        <v>36</v>
      </c>
    </row>
    <row r="48" spans="1:23" x14ac:dyDescent="0.25">
      <c r="A48" s="3" t="s">
        <v>83</v>
      </c>
      <c r="B48" s="4">
        <v>2</v>
      </c>
      <c r="C48" s="4">
        <v>1</v>
      </c>
      <c r="D48" s="4">
        <v>48</v>
      </c>
      <c r="E48" s="5" t="s">
        <v>16</v>
      </c>
      <c r="F48" s="5">
        <v>0</v>
      </c>
      <c r="G48" s="5">
        <v>0</v>
      </c>
      <c r="H48" s="5">
        <v>1</v>
      </c>
      <c r="I48" s="5">
        <v>0</v>
      </c>
      <c r="J48" s="5">
        <v>0</v>
      </c>
      <c r="K48" s="5">
        <v>0</v>
      </c>
      <c r="L48" s="5">
        <v>0</v>
      </c>
      <c r="M48" s="4">
        <v>2017</v>
      </c>
      <c r="N48" s="4">
        <f t="shared" si="0"/>
        <v>6</v>
      </c>
      <c r="O48" s="6">
        <v>42888</v>
      </c>
      <c r="P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 s="4" t="str">
        <f>IF(OR(Table1[[#This Row],[day]]="Monday", Table1[[#This Row],[day]]="Tuesday", Table1[[#This Row],[day]]="Wednesday", Table1[[#This Row],[day]]="Thursday", Table1[[#This Row],[day]]="Friday"), "Weekday", "Weekend")</f>
        <v>Weekday</v>
      </c>
      <c r="R48" s="5">
        <v>0</v>
      </c>
      <c r="S48" s="7">
        <v>0.59930555555555554</v>
      </c>
      <c r="T48" s="5" t="s">
        <v>22</v>
      </c>
      <c r="U48" s="5" t="s">
        <v>23</v>
      </c>
      <c r="V48" s="5" t="s">
        <v>19</v>
      </c>
      <c r="W48" s="5" t="s">
        <v>36</v>
      </c>
    </row>
    <row r="49" spans="1:23" x14ac:dyDescent="0.25">
      <c r="A49" s="3" t="s">
        <v>84</v>
      </c>
      <c r="B49" s="4">
        <v>1</v>
      </c>
      <c r="C49" s="4">
        <v>1</v>
      </c>
      <c r="D49" s="4">
        <v>25</v>
      </c>
      <c r="E49" s="5" t="s">
        <v>16</v>
      </c>
      <c r="F49" s="5">
        <v>1</v>
      </c>
      <c r="G49" s="5">
        <v>0</v>
      </c>
      <c r="H49" s="5">
        <v>0</v>
      </c>
      <c r="I49" s="5">
        <v>0</v>
      </c>
      <c r="J49" s="5">
        <v>0</v>
      </c>
      <c r="K49" s="5">
        <v>0</v>
      </c>
      <c r="L49" s="5">
        <v>0</v>
      </c>
      <c r="M49" s="4">
        <v>2017</v>
      </c>
      <c r="N49" s="4">
        <f t="shared" si="0"/>
        <v>6</v>
      </c>
      <c r="O49" s="6">
        <v>42888</v>
      </c>
      <c r="P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9" s="4" t="str">
        <f>IF(OR(Table1[[#This Row],[day]]="Monday", Table1[[#This Row],[day]]="Tuesday", Table1[[#This Row],[day]]="Wednesday", Table1[[#This Row],[day]]="Thursday", Table1[[#This Row],[day]]="Friday"), "Weekday", "Weekend")</f>
        <v>Weekday</v>
      </c>
      <c r="R49" s="5">
        <v>0</v>
      </c>
      <c r="S49" s="7">
        <v>0.31597222222222221</v>
      </c>
      <c r="T49" s="5" t="s">
        <v>22</v>
      </c>
      <c r="U49" s="5" t="s">
        <v>85</v>
      </c>
      <c r="V49" s="5" t="s">
        <v>19</v>
      </c>
      <c r="W49" s="5" t="s">
        <v>36</v>
      </c>
    </row>
    <row r="50" spans="1:23" x14ac:dyDescent="0.25">
      <c r="A50" s="3" t="s">
        <v>41</v>
      </c>
      <c r="B50" s="4">
        <v>1</v>
      </c>
      <c r="C50" s="4">
        <v>1</v>
      </c>
      <c r="D50" s="4">
        <v>95</v>
      </c>
      <c r="E50" s="5" t="s">
        <v>16</v>
      </c>
      <c r="F50" s="5">
        <v>0</v>
      </c>
      <c r="G50" s="5">
        <v>0</v>
      </c>
      <c r="H50" s="5">
        <v>1</v>
      </c>
      <c r="I50" s="5">
        <v>0</v>
      </c>
      <c r="J50" s="5">
        <v>0</v>
      </c>
      <c r="K50" s="5">
        <v>0</v>
      </c>
      <c r="L50" s="5">
        <v>0</v>
      </c>
      <c r="M50" s="4">
        <v>2017</v>
      </c>
      <c r="N50" s="4">
        <f t="shared" si="0"/>
        <v>6</v>
      </c>
      <c r="O50" s="6">
        <v>42888</v>
      </c>
      <c r="P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 s="4" t="str">
        <f>IF(OR(Table1[[#This Row],[day]]="Monday", Table1[[#This Row],[day]]="Tuesday", Table1[[#This Row],[day]]="Wednesday", Table1[[#This Row],[day]]="Thursday", Table1[[#This Row],[day]]="Friday"), "Weekday", "Weekend")</f>
        <v>Weekday</v>
      </c>
      <c r="R50" s="5">
        <v>0</v>
      </c>
      <c r="S50" s="7">
        <v>0.6069444444444444</v>
      </c>
      <c r="T50" s="5" t="s">
        <v>17</v>
      </c>
      <c r="U50" s="5" t="s">
        <v>23</v>
      </c>
      <c r="V50" s="5" t="s">
        <v>19</v>
      </c>
      <c r="W50" s="5" t="s">
        <v>36</v>
      </c>
    </row>
    <row r="51" spans="1:23" x14ac:dyDescent="0.25">
      <c r="A51" s="3" t="s">
        <v>41</v>
      </c>
      <c r="B51" s="4">
        <v>1</v>
      </c>
      <c r="C51" s="4">
        <v>1</v>
      </c>
      <c r="D51" s="4">
        <v>60</v>
      </c>
      <c r="E51" s="5" t="s">
        <v>16</v>
      </c>
      <c r="F51" s="5">
        <v>0</v>
      </c>
      <c r="G51" s="5">
        <v>1</v>
      </c>
      <c r="H51" s="5">
        <v>0</v>
      </c>
      <c r="I51" s="5">
        <v>0</v>
      </c>
      <c r="J51" s="5">
        <v>0</v>
      </c>
      <c r="K51" s="5">
        <v>0</v>
      </c>
      <c r="L51" s="5">
        <v>0</v>
      </c>
      <c r="M51" s="4">
        <v>2017</v>
      </c>
      <c r="N51" s="4">
        <f t="shared" si="0"/>
        <v>6</v>
      </c>
      <c r="O51" s="6">
        <v>42888</v>
      </c>
      <c r="P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1" s="4" t="str">
        <f>IF(OR(Table1[[#This Row],[day]]="Monday", Table1[[#This Row],[day]]="Tuesday", Table1[[#This Row],[day]]="Wednesday", Table1[[#This Row],[day]]="Thursday", Table1[[#This Row],[day]]="Friday"), "Weekday", "Weekend")</f>
        <v>Weekday</v>
      </c>
      <c r="R51" s="5">
        <v>0</v>
      </c>
      <c r="S51" s="7">
        <v>0.3743055555555555</v>
      </c>
      <c r="T51" s="5" t="s">
        <v>17</v>
      </c>
      <c r="U51" s="5" t="s">
        <v>23</v>
      </c>
      <c r="V51" s="5" t="s">
        <v>19</v>
      </c>
      <c r="W51" s="5" t="s">
        <v>36</v>
      </c>
    </row>
    <row r="52" spans="1:23" x14ac:dyDescent="0.25">
      <c r="A52" s="3" t="s">
        <v>44</v>
      </c>
      <c r="B52" s="4">
        <v>2</v>
      </c>
      <c r="C52" s="4">
        <v>2</v>
      </c>
      <c r="D52" s="4">
        <v>186</v>
      </c>
      <c r="E52" s="5" t="s">
        <v>16</v>
      </c>
      <c r="F52" s="5">
        <v>1</v>
      </c>
      <c r="G52" s="5">
        <v>1</v>
      </c>
      <c r="H52" s="5">
        <v>0</v>
      </c>
      <c r="I52" s="5">
        <v>0</v>
      </c>
      <c r="J52" s="5">
        <v>0</v>
      </c>
      <c r="K52" s="5">
        <v>0</v>
      </c>
      <c r="L52" s="5">
        <v>0</v>
      </c>
      <c r="M52" s="4">
        <v>2017</v>
      </c>
      <c r="N52" s="4">
        <f t="shared" si="0"/>
        <v>6</v>
      </c>
      <c r="O52" s="6">
        <v>42888</v>
      </c>
      <c r="P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2" s="4" t="str">
        <f>IF(OR(Table1[[#This Row],[day]]="Monday", Table1[[#This Row],[day]]="Tuesday", Table1[[#This Row],[day]]="Wednesday", Table1[[#This Row],[day]]="Thursday", Table1[[#This Row],[day]]="Friday"), "Weekday", "Weekend")</f>
        <v>Weekday</v>
      </c>
      <c r="R52" s="5">
        <v>0</v>
      </c>
      <c r="S52" s="7">
        <v>0.38472222222222219</v>
      </c>
      <c r="T52" s="5" t="s">
        <v>27</v>
      </c>
      <c r="U52" s="5" t="s">
        <v>23</v>
      </c>
      <c r="V52" s="5" t="s">
        <v>19</v>
      </c>
      <c r="W52" s="5" t="s">
        <v>36</v>
      </c>
    </row>
    <row r="53" spans="1:23" x14ac:dyDescent="0.25">
      <c r="A53" s="3" t="s">
        <v>83</v>
      </c>
      <c r="B53" s="4">
        <v>4</v>
      </c>
      <c r="C53" s="4">
        <v>2</v>
      </c>
      <c r="D53" s="4">
        <v>390</v>
      </c>
      <c r="E53" s="5" t="s">
        <v>16</v>
      </c>
      <c r="F53" s="5">
        <v>0</v>
      </c>
      <c r="G53" s="5">
        <v>0</v>
      </c>
      <c r="H53" s="5">
        <v>1</v>
      </c>
      <c r="I53" s="5">
        <v>1</v>
      </c>
      <c r="J53" s="5">
        <v>1</v>
      </c>
      <c r="K53" s="5">
        <v>0</v>
      </c>
      <c r="L53" s="5">
        <v>0</v>
      </c>
      <c r="M53" s="4">
        <v>2017</v>
      </c>
      <c r="N53" s="4">
        <f t="shared" si="0"/>
        <v>6</v>
      </c>
      <c r="O53" s="6">
        <v>42888</v>
      </c>
      <c r="P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3" s="4" t="str">
        <f>IF(OR(Table1[[#This Row],[day]]="Monday", Table1[[#This Row],[day]]="Tuesday", Table1[[#This Row],[day]]="Wednesday", Table1[[#This Row],[day]]="Thursday", Table1[[#This Row],[day]]="Friday"), "Weekday", "Weekend")</f>
        <v>Weekday</v>
      </c>
      <c r="R53" s="5">
        <v>0</v>
      </c>
      <c r="S53" s="7">
        <v>0.59236111111111112</v>
      </c>
      <c r="T53" s="5" t="s">
        <v>27</v>
      </c>
      <c r="U53" s="5" t="s">
        <v>23</v>
      </c>
      <c r="V53" s="5" t="s">
        <v>19</v>
      </c>
      <c r="W53" s="5" t="s">
        <v>36</v>
      </c>
    </row>
    <row r="54" spans="1:23" x14ac:dyDescent="0.25">
      <c r="A54" s="3" t="s">
        <v>44</v>
      </c>
      <c r="B54" s="4">
        <v>2</v>
      </c>
      <c r="C54" s="4">
        <v>1</v>
      </c>
      <c r="D54" s="4">
        <v>147</v>
      </c>
      <c r="E54" s="5" t="s">
        <v>16</v>
      </c>
      <c r="F54" s="5">
        <v>1</v>
      </c>
      <c r="G54" s="5">
        <v>0</v>
      </c>
      <c r="H54" s="5">
        <v>0</v>
      </c>
      <c r="I54" s="5">
        <v>0</v>
      </c>
      <c r="J54" s="5">
        <v>0</v>
      </c>
      <c r="K54" s="5">
        <v>0</v>
      </c>
      <c r="L54" s="5">
        <v>0</v>
      </c>
      <c r="M54" s="4">
        <v>2017</v>
      </c>
      <c r="N54" s="4">
        <f t="shared" si="0"/>
        <v>6</v>
      </c>
      <c r="O54" s="6">
        <v>42888</v>
      </c>
      <c r="P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 s="4" t="str">
        <f>IF(OR(Table1[[#This Row],[day]]="Monday", Table1[[#This Row],[day]]="Tuesday", Table1[[#This Row],[day]]="Wednesday", Table1[[#This Row],[day]]="Thursday", Table1[[#This Row],[day]]="Friday"), "Weekday", "Weekend")</f>
        <v>Weekday</v>
      </c>
      <c r="R54" s="5">
        <v>0</v>
      </c>
      <c r="S54" s="7">
        <v>0.53888888888888886</v>
      </c>
      <c r="T54" s="5" t="s">
        <v>27</v>
      </c>
      <c r="U54" s="5" t="s">
        <v>23</v>
      </c>
      <c r="V54" s="5" t="s">
        <v>19</v>
      </c>
      <c r="W54" s="5" t="s">
        <v>36</v>
      </c>
    </row>
    <row r="55" spans="1:23" x14ac:dyDescent="0.25">
      <c r="A55" s="3" t="s">
        <v>83</v>
      </c>
      <c r="B55" s="4">
        <v>1</v>
      </c>
      <c r="C55" s="4">
        <v>1</v>
      </c>
      <c r="D55" s="4">
        <v>60</v>
      </c>
      <c r="E55" s="5" t="s">
        <v>16</v>
      </c>
      <c r="F55" s="5">
        <v>0</v>
      </c>
      <c r="G55" s="5">
        <v>0</v>
      </c>
      <c r="H55" s="5">
        <v>1</v>
      </c>
      <c r="I55" s="5">
        <v>0</v>
      </c>
      <c r="J55" s="5">
        <v>0</v>
      </c>
      <c r="K55" s="5">
        <v>0</v>
      </c>
      <c r="L55" s="5">
        <v>0</v>
      </c>
      <c r="M55" s="4">
        <v>2017</v>
      </c>
      <c r="N55" s="4">
        <f t="shared" si="0"/>
        <v>6</v>
      </c>
      <c r="O55" s="6">
        <v>42888</v>
      </c>
      <c r="P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 s="4" t="str">
        <f>IF(OR(Table1[[#This Row],[day]]="Monday", Table1[[#This Row],[day]]="Tuesday", Table1[[#This Row],[day]]="Wednesday", Table1[[#This Row],[day]]="Thursday", Table1[[#This Row],[day]]="Friday"), "Weekday", "Weekend")</f>
        <v>Weekday</v>
      </c>
      <c r="R55" s="5">
        <v>0</v>
      </c>
      <c r="S55" s="7">
        <v>0.58472222222222225</v>
      </c>
      <c r="T55" s="5" t="s">
        <v>27</v>
      </c>
      <c r="U55" s="5" t="s">
        <v>23</v>
      </c>
      <c r="V55" s="5" t="s">
        <v>19</v>
      </c>
      <c r="W55" s="5" t="s">
        <v>36</v>
      </c>
    </row>
    <row r="56" spans="1:23" x14ac:dyDescent="0.25">
      <c r="A56" s="3" t="s">
        <v>83</v>
      </c>
      <c r="B56" s="4">
        <v>6</v>
      </c>
      <c r="C56" s="4">
        <v>2</v>
      </c>
      <c r="D56" s="4">
        <v>380</v>
      </c>
      <c r="E56" s="5" t="s">
        <v>16</v>
      </c>
      <c r="F56" s="5">
        <v>0</v>
      </c>
      <c r="G56" s="5">
        <v>1</v>
      </c>
      <c r="H56" s="5">
        <v>1</v>
      </c>
      <c r="I56" s="5">
        <v>0</v>
      </c>
      <c r="J56" s="5">
        <v>1</v>
      </c>
      <c r="K56" s="5">
        <v>0</v>
      </c>
      <c r="L56" s="5">
        <v>0</v>
      </c>
      <c r="M56" s="4">
        <v>2017</v>
      </c>
      <c r="N56" s="4">
        <f t="shared" si="0"/>
        <v>6</v>
      </c>
      <c r="O56" s="6">
        <v>42888</v>
      </c>
      <c r="P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 s="4" t="str">
        <f>IF(OR(Table1[[#This Row],[day]]="Monday", Table1[[#This Row],[day]]="Tuesday", Table1[[#This Row],[day]]="Wednesday", Table1[[#This Row],[day]]="Thursday", Table1[[#This Row],[day]]="Friday"), "Weekday", "Weekend")</f>
        <v>Weekday</v>
      </c>
      <c r="R56" s="5">
        <v>0</v>
      </c>
      <c r="S56" s="7">
        <v>0.59583333333333333</v>
      </c>
      <c r="T56" s="5" t="s">
        <v>22</v>
      </c>
      <c r="U56" s="5" t="s">
        <v>23</v>
      </c>
      <c r="V56" s="5" t="s">
        <v>19</v>
      </c>
      <c r="W56" s="5" t="s">
        <v>36</v>
      </c>
    </row>
    <row r="57" spans="1:23" x14ac:dyDescent="0.25">
      <c r="A57" s="3" t="s">
        <v>83</v>
      </c>
      <c r="B57" s="4">
        <v>2</v>
      </c>
      <c r="C57" s="4">
        <v>2</v>
      </c>
      <c r="D57" s="4">
        <v>44</v>
      </c>
      <c r="E57" s="5" t="s">
        <v>16</v>
      </c>
      <c r="F57" s="5">
        <v>0</v>
      </c>
      <c r="G57" s="5">
        <v>1</v>
      </c>
      <c r="H57" s="5">
        <v>1</v>
      </c>
      <c r="I57" s="5">
        <v>0</v>
      </c>
      <c r="J57" s="5">
        <v>0</v>
      </c>
      <c r="K57" s="5">
        <v>0</v>
      </c>
      <c r="L57" s="5">
        <v>0</v>
      </c>
      <c r="M57" s="4">
        <v>2017</v>
      </c>
      <c r="N57" s="4">
        <f t="shared" si="0"/>
        <v>6</v>
      </c>
      <c r="O57" s="6">
        <v>42888</v>
      </c>
      <c r="P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 s="4" t="str">
        <f>IF(OR(Table1[[#This Row],[day]]="Monday", Table1[[#This Row],[day]]="Tuesday", Table1[[#This Row],[day]]="Wednesday", Table1[[#This Row],[day]]="Thursday", Table1[[#This Row],[day]]="Friday"), "Weekday", "Weekend")</f>
        <v>Weekday</v>
      </c>
      <c r="R57" s="5">
        <v>0</v>
      </c>
      <c r="S57" s="7">
        <v>0.61805555555555558</v>
      </c>
      <c r="T57" s="5" t="s">
        <v>22</v>
      </c>
      <c r="U57" s="5" t="s">
        <v>23</v>
      </c>
      <c r="V57" s="5" t="s">
        <v>19</v>
      </c>
      <c r="W57" s="5" t="s">
        <v>36</v>
      </c>
    </row>
    <row r="58" spans="1:23" x14ac:dyDescent="0.25">
      <c r="A58" s="3" t="s">
        <v>83</v>
      </c>
      <c r="B58" s="4">
        <v>3</v>
      </c>
      <c r="C58" s="4">
        <v>1</v>
      </c>
      <c r="D58" s="4">
        <v>165</v>
      </c>
      <c r="E58" s="5" t="s">
        <v>16</v>
      </c>
      <c r="F58" s="5">
        <v>0</v>
      </c>
      <c r="G58" s="5">
        <v>0</v>
      </c>
      <c r="H58" s="5">
        <v>1</v>
      </c>
      <c r="I58" s="5">
        <v>0</v>
      </c>
      <c r="J58" s="5">
        <v>0</v>
      </c>
      <c r="K58" s="5">
        <v>0</v>
      </c>
      <c r="L58" s="5">
        <v>0</v>
      </c>
      <c r="M58" s="4">
        <v>2017</v>
      </c>
      <c r="N58" s="4">
        <f t="shared" si="0"/>
        <v>6</v>
      </c>
      <c r="O58" s="6">
        <v>42888</v>
      </c>
      <c r="P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 s="4" t="str">
        <f>IF(OR(Table1[[#This Row],[day]]="Monday", Table1[[#This Row],[day]]="Tuesday", Table1[[#This Row],[day]]="Wednesday", Table1[[#This Row],[day]]="Thursday", Table1[[#This Row],[day]]="Friday"), "Weekday", "Weekend")</f>
        <v>Weekday</v>
      </c>
      <c r="R58" s="5">
        <v>0</v>
      </c>
      <c r="S58" s="7">
        <v>0.61388888888888882</v>
      </c>
      <c r="T58" s="5" t="s">
        <v>22</v>
      </c>
      <c r="U58" s="5" t="s">
        <v>23</v>
      </c>
      <c r="V58" s="5" t="s">
        <v>19</v>
      </c>
      <c r="W58" s="5" t="s">
        <v>36</v>
      </c>
    </row>
    <row r="59" spans="1:23" x14ac:dyDescent="0.25">
      <c r="A59" s="3" t="s">
        <v>83</v>
      </c>
      <c r="B59" s="4">
        <v>5</v>
      </c>
      <c r="C59" s="4">
        <v>2</v>
      </c>
      <c r="D59" s="4">
        <v>927</v>
      </c>
      <c r="E59" s="5" t="s">
        <v>16</v>
      </c>
      <c r="F59" s="5">
        <v>1</v>
      </c>
      <c r="G59" s="5">
        <v>1</v>
      </c>
      <c r="H59" s="5">
        <v>0</v>
      </c>
      <c r="I59" s="5">
        <v>0</v>
      </c>
      <c r="J59" s="5">
        <v>0</v>
      </c>
      <c r="K59" s="5">
        <v>0</v>
      </c>
      <c r="L59" s="5">
        <v>0</v>
      </c>
      <c r="M59" s="4">
        <v>2017</v>
      </c>
      <c r="N59" s="4">
        <f t="shared" si="0"/>
        <v>6</v>
      </c>
      <c r="O59" s="6">
        <v>42888</v>
      </c>
      <c r="P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9" s="4" t="str">
        <f>IF(OR(Table1[[#This Row],[day]]="Monday", Table1[[#This Row],[day]]="Tuesday", Table1[[#This Row],[day]]="Wednesday", Table1[[#This Row],[day]]="Thursday", Table1[[#This Row],[day]]="Friday"), "Weekday", "Weekend")</f>
        <v>Weekday</v>
      </c>
      <c r="R59" s="5">
        <v>0</v>
      </c>
      <c r="S59" s="7">
        <v>0.3666666666666667</v>
      </c>
      <c r="T59" s="5" t="s">
        <v>22</v>
      </c>
      <c r="U59" s="5" t="s">
        <v>23</v>
      </c>
      <c r="V59" s="5" t="s">
        <v>19</v>
      </c>
      <c r="W59" s="5" t="s">
        <v>36</v>
      </c>
    </row>
    <row r="60" spans="1:23" x14ac:dyDescent="0.25">
      <c r="A60" s="3" t="s">
        <v>83</v>
      </c>
      <c r="B60" s="4">
        <v>2</v>
      </c>
      <c r="C60" s="4">
        <v>2</v>
      </c>
      <c r="D60" s="4">
        <v>149</v>
      </c>
      <c r="E60" s="5" t="s">
        <v>16</v>
      </c>
      <c r="F60" s="5">
        <v>1</v>
      </c>
      <c r="G60" s="5">
        <v>0</v>
      </c>
      <c r="H60" s="5">
        <v>1</v>
      </c>
      <c r="I60" s="5">
        <v>0</v>
      </c>
      <c r="J60" s="5">
        <v>0</v>
      </c>
      <c r="K60" s="5">
        <v>0</v>
      </c>
      <c r="L60" s="5">
        <v>0</v>
      </c>
      <c r="M60" s="4">
        <v>2017</v>
      </c>
      <c r="N60" s="4">
        <f t="shared" si="0"/>
        <v>6</v>
      </c>
      <c r="O60" s="6">
        <v>42888</v>
      </c>
      <c r="P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 s="4" t="str">
        <f>IF(OR(Table1[[#This Row],[day]]="Monday", Table1[[#This Row],[day]]="Tuesday", Table1[[#This Row],[day]]="Wednesday", Table1[[#This Row],[day]]="Thursday", Table1[[#This Row],[day]]="Friday"), "Weekday", "Weekend")</f>
        <v>Weekday</v>
      </c>
      <c r="R60" s="5">
        <v>0</v>
      </c>
      <c r="S60" s="7">
        <v>0.65902777777777777</v>
      </c>
      <c r="T60" s="5" t="s">
        <v>22</v>
      </c>
      <c r="U60" s="5" t="s">
        <v>23</v>
      </c>
      <c r="V60" s="5" t="s">
        <v>19</v>
      </c>
      <c r="W60" s="5" t="s">
        <v>36</v>
      </c>
    </row>
    <row r="61" spans="1:23" x14ac:dyDescent="0.25">
      <c r="A61" s="3" t="s">
        <v>44</v>
      </c>
      <c r="B61" s="4">
        <v>10</v>
      </c>
      <c r="C61" s="4">
        <v>3</v>
      </c>
      <c r="D61" s="4">
        <v>1273</v>
      </c>
      <c r="E61" s="5" t="s">
        <v>16</v>
      </c>
      <c r="F61" s="5">
        <v>1</v>
      </c>
      <c r="G61" s="5">
        <v>1</v>
      </c>
      <c r="H61" s="5">
        <v>0</v>
      </c>
      <c r="I61" s="5">
        <v>1</v>
      </c>
      <c r="J61" s="5">
        <v>0</v>
      </c>
      <c r="K61" s="5">
        <v>0</v>
      </c>
      <c r="L61" s="5">
        <v>0</v>
      </c>
      <c r="M61" s="4">
        <v>2017</v>
      </c>
      <c r="N61" s="4">
        <f t="shared" si="0"/>
        <v>6</v>
      </c>
      <c r="O61" s="6">
        <v>42888</v>
      </c>
      <c r="P6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 s="4" t="str">
        <f>IF(OR(Table1[[#This Row],[day]]="Monday", Table1[[#This Row],[day]]="Tuesday", Table1[[#This Row],[day]]="Wednesday", Table1[[#This Row],[day]]="Thursday", Table1[[#This Row],[day]]="Friday"), "Weekday", "Weekend")</f>
        <v>Weekday</v>
      </c>
      <c r="R61" s="5">
        <v>0</v>
      </c>
      <c r="S61" s="7">
        <v>0.54583333333333328</v>
      </c>
      <c r="T61" s="5" t="s">
        <v>27</v>
      </c>
      <c r="U61" s="5" t="s">
        <v>23</v>
      </c>
      <c r="V61" s="5" t="s">
        <v>19</v>
      </c>
      <c r="W61" s="5" t="s">
        <v>36</v>
      </c>
    </row>
    <row r="62" spans="1:23" x14ac:dyDescent="0.25">
      <c r="A62" s="3" t="s">
        <v>83</v>
      </c>
      <c r="B62" s="4">
        <v>1</v>
      </c>
      <c r="C62" s="4">
        <v>1</v>
      </c>
      <c r="D62" s="4">
        <v>30</v>
      </c>
      <c r="E62" s="5" t="s">
        <v>16</v>
      </c>
      <c r="F62" s="5">
        <v>0</v>
      </c>
      <c r="G62" s="5">
        <v>0</v>
      </c>
      <c r="H62" s="5">
        <v>0</v>
      </c>
      <c r="I62" s="5">
        <v>0</v>
      </c>
      <c r="J62" s="5">
        <v>0</v>
      </c>
      <c r="K62" s="5">
        <v>1</v>
      </c>
      <c r="L62" s="5">
        <v>0</v>
      </c>
      <c r="M62" s="4">
        <v>2017</v>
      </c>
      <c r="N62" s="4">
        <f t="shared" si="0"/>
        <v>6</v>
      </c>
      <c r="O62" s="6">
        <v>42888</v>
      </c>
      <c r="P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 s="4" t="str">
        <f>IF(OR(Table1[[#This Row],[day]]="Monday", Table1[[#This Row],[day]]="Tuesday", Table1[[#This Row],[day]]="Wednesday", Table1[[#This Row],[day]]="Thursday", Table1[[#This Row],[day]]="Friday"), "Weekday", "Weekend")</f>
        <v>Weekday</v>
      </c>
      <c r="R62" s="5">
        <v>0</v>
      </c>
      <c r="S62" s="7">
        <v>0.60902777777777783</v>
      </c>
      <c r="T62" s="5" t="s">
        <v>27</v>
      </c>
      <c r="U62" s="5" t="s">
        <v>23</v>
      </c>
      <c r="V62" s="5" t="s">
        <v>19</v>
      </c>
      <c r="W62" s="5" t="s">
        <v>36</v>
      </c>
    </row>
    <row r="63" spans="1:23" x14ac:dyDescent="0.25">
      <c r="A63" s="3" t="s">
        <v>83</v>
      </c>
      <c r="B63" s="4">
        <v>2</v>
      </c>
      <c r="C63" s="4">
        <v>2</v>
      </c>
      <c r="D63" s="4">
        <v>177</v>
      </c>
      <c r="E63" s="5" t="s">
        <v>16</v>
      </c>
      <c r="F63" s="5">
        <v>0</v>
      </c>
      <c r="G63" s="5">
        <v>1</v>
      </c>
      <c r="H63" s="5">
        <v>1</v>
      </c>
      <c r="I63" s="5">
        <v>0</v>
      </c>
      <c r="J63" s="5">
        <v>0</v>
      </c>
      <c r="K63" s="5">
        <v>0</v>
      </c>
      <c r="L63" s="5">
        <v>0</v>
      </c>
      <c r="M63" s="4">
        <v>2017</v>
      </c>
      <c r="N63" s="4">
        <f t="shared" si="0"/>
        <v>6</v>
      </c>
      <c r="O63" s="6">
        <v>42888</v>
      </c>
      <c r="P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 s="4" t="str">
        <f>IF(OR(Table1[[#This Row],[day]]="Monday", Table1[[#This Row],[day]]="Tuesday", Table1[[#This Row],[day]]="Wednesday", Table1[[#This Row],[day]]="Thursday", Table1[[#This Row],[day]]="Friday"), "Weekday", "Weekend")</f>
        <v>Weekday</v>
      </c>
      <c r="R63" s="5">
        <v>0</v>
      </c>
      <c r="S63" s="7">
        <v>0.53611111111111109</v>
      </c>
      <c r="T63" s="5" t="s">
        <v>27</v>
      </c>
      <c r="U63" s="5" t="s">
        <v>23</v>
      </c>
      <c r="V63" s="5" t="s">
        <v>19</v>
      </c>
      <c r="W63" s="5" t="s">
        <v>36</v>
      </c>
    </row>
    <row r="64" spans="1:23" x14ac:dyDescent="0.25">
      <c r="A64" s="3" t="s">
        <v>83</v>
      </c>
      <c r="B64" s="4">
        <v>5</v>
      </c>
      <c r="C64" s="4">
        <v>2</v>
      </c>
      <c r="D64" s="4">
        <v>835</v>
      </c>
      <c r="E64" s="5" t="s">
        <v>16</v>
      </c>
      <c r="F64" s="5">
        <v>0</v>
      </c>
      <c r="G64" s="5">
        <v>0</v>
      </c>
      <c r="H64" s="5">
        <v>0</v>
      </c>
      <c r="I64" s="5">
        <v>1</v>
      </c>
      <c r="J64" s="5">
        <v>0</v>
      </c>
      <c r="K64" s="5">
        <v>1</v>
      </c>
      <c r="L64" s="5">
        <v>0</v>
      </c>
      <c r="M64" s="4">
        <v>2017</v>
      </c>
      <c r="N64" s="4">
        <f t="shared" si="0"/>
        <v>6</v>
      </c>
      <c r="O64" s="6">
        <v>42888</v>
      </c>
      <c r="P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 s="4" t="str">
        <f>IF(OR(Table1[[#This Row],[day]]="Monday", Table1[[#This Row],[day]]="Tuesday", Table1[[#This Row],[day]]="Wednesday", Table1[[#This Row],[day]]="Thursday", Table1[[#This Row],[day]]="Friday"), "Weekday", "Weekend")</f>
        <v>Weekday</v>
      </c>
      <c r="R64" s="5">
        <v>0</v>
      </c>
      <c r="S64" s="7">
        <v>0.6020833333333333</v>
      </c>
      <c r="T64" s="5" t="s">
        <v>22</v>
      </c>
      <c r="U64" s="5" t="s">
        <v>23</v>
      </c>
      <c r="V64" s="5" t="s">
        <v>19</v>
      </c>
      <c r="W64" s="5" t="s">
        <v>36</v>
      </c>
    </row>
    <row r="65" spans="1:23" x14ac:dyDescent="0.25">
      <c r="A65" s="3" t="s">
        <v>44</v>
      </c>
      <c r="B65" s="4">
        <v>1</v>
      </c>
      <c r="C65" s="4">
        <v>1</v>
      </c>
      <c r="D65" s="4">
        <v>52</v>
      </c>
      <c r="E65" s="5" t="s">
        <v>16</v>
      </c>
      <c r="F65" s="5">
        <v>1</v>
      </c>
      <c r="G65" s="5">
        <v>0</v>
      </c>
      <c r="H65" s="5">
        <v>0</v>
      </c>
      <c r="I65" s="5">
        <v>0</v>
      </c>
      <c r="J65" s="5">
        <v>0</v>
      </c>
      <c r="K65" s="5">
        <v>0</v>
      </c>
      <c r="L65" s="5">
        <v>0</v>
      </c>
      <c r="M65" s="4">
        <v>2017</v>
      </c>
      <c r="N65" s="4">
        <f t="shared" si="0"/>
        <v>6</v>
      </c>
      <c r="O65" s="6">
        <v>42888</v>
      </c>
      <c r="P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5" s="4" t="str">
        <f>IF(OR(Table1[[#This Row],[day]]="Monday", Table1[[#This Row],[day]]="Tuesday", Table1[[#This Row],[day]]="Wednesday", Table1[[#This Row],[day]]="Thursday", Table1[[#This Row],[day]]="Friday"), "Weekday", "Weekend")</f>
        <v>Weekday</v>
      </c>
      <c r="R65" s="5">
        <v>0</v>
      </c>
      <c r="S65" s="7">
        <v>0.48055555555555557</v>
      </c>
      <c r="T65" s="5" t="s">
        <v>27</v>
      </c>
      <c r="U65" s="5" t="s">
        <v>23</v>
      </c>
      <c r="V65" s="5" t="s">
        <v>19</v>
      </c>
      <c r="W65" s="5" t="s">
        <v>36</v>
      </c>
    </row>
    <row r="66" spans="1:23" x14ac:dyDescent="0.25">
      <c r="A66" s="3" t="s">
        <v>83</v>
      </c>
      <c r="B66" s="4">
        <v>2</v>
      </c>
      <c r="C66" s="4">
        <v>1</v>
      </c>
      <c r="D66" s="4">
        <v>115</v>
      </c>
      <c r="E66" s="5" t="s">
        <v>16</v>
      </c>
      <c r="F66" s="5">
        <v>0</v>
      </c>
      <c r="G66" s="5">
        <v>0</v>
      </c>
      <c r="H66" s="5">
        <v>1</v>
      </c>
      <c r="I66" s="5">
        <v>0</v>
      </c>
      <c r="J66" s="5">
        <v>0</v>
      </c>
      <c r="K66" s="5">
        <v>0</v>
      </c>
      <c r="L66" s="5">
        <v>0</v>
      </c>
      <c r="M66" s="4">
        <v>2017</v>
      </c>
      <c r="N66" s="4">
        <f t="shared" si="0"/>
        <v>6</v>
      </c>
      <c r="O66" s="6">
        <v>42888</v>
      </c>
      <c r="P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 s="4" t="str">
        <f>IF(OR(Table1[[#This Row],[day]]="Monday", Table1[[#This Row],[day]]="Tuesday", Table1[[#This Row],[day]]="Wednesday", Table1[[#This Row],[day]]="Thursday", Table1[[#This Row],[day]]="Friday"), "Weekday", "Weekend")</f>
        <v>Weekday</v>
      </c>
      <c r="R66" s="5">
        <v>0</v>
      </c>
      <c r="S66" s="7">
        <v>0.52500000000000002</v>
      </c>
      <c r="T66" s="5" t="s">
        <v>22</v>
      </c>
      <c r="U66" s="5" t="s">
        <v>23</v>
      </c>
      <c r="V66" s="5" t="s">
        <v>19</v>
      </c>
      <c r="W66" s="5" t="s">
        <v>36</v>
      </c>
    </row>
    <row r="67" spans="1:23" x14ac:dyDescent="0.25">
      <c r="A67" s="3" t="s">
        <v>44</v>
      </c>
      <c r="B67" s="4">
        <v>1</v>
      </c>
      <c r="C67" s="4">
        <v>1</v>
      </c>
      <c r="D67" s="4">
        <v>10</v>
      </c>
      <c r="E67" s="5" t="s">
        <v>16</v>
      </c>
      <c r="F67" s="5">
        <v>0</v>
      </c>
      <c r="G67" s="5">
        <v>0</v>
      </c>
      <c r="H67" s="5">
        <v>0</v>
      </c>
      <c r="I67" s="5">
        <v>0</v>
      </c>
      <c r="J67" s="5">
        <v>0</v>
      </c>
      <c r="K67" s="5">
        <v>1</v>
      </c>
      <c r="L67" s="5">
        <v>0</v>
      </c>
      <c r="M67" s="4">
        <v>2017</v>
      </c>
      <c r="N67" s="4">
        <f t="shared" si="0"/>
        <v>6</v>
      </c>
      <c r="O67" s="6">
        <v>42888</v>
      </c>
      <c r="P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 s="4" t="str">
        <f>IF(OR(Table1[[#This Row],[day]]="Monday", Table1[[#This Row],[day]]="Tuesday", Table1[[#This Row],[day]]="Wednesday", Table1[[#This Row],[day]]="Thursday", Table1[[#This Row],[day]]="Friday"), "Weekday", "Weekend")</f>
        <v>Weekday</v>
      </c>
      <c r="R67" s="5">
        <v>0</v>
      </c>
      <c r="S67" s="7">
        <v>0.59513888888888888</v>
      </c>
      <c r="T67" s="5" t="s">
        <v>27</v>
      </c>
      <c r="U67" s="5" t="s">
        <v>23</v>
      </c>
      <c r="V67" s="5" t="s">
        <v>19</v>
      </c>
      <c r="W67" s="5" t="s">
        <v>36</v>
      </c>
    </row>
    <row r="68" spans="1:23" x14ac:dyDescent="0.25">
      <c r="A68" s="3" t="s">
        <v>44</v>
      </c>
      <c r="B68" s="4">
        <v>4</v>
      </c>
      <c r="C68" s="4">
        <v>3</v>
      </c>
      <c r="D68" s="4">
        <v>320</v>
      </c>
      <c r="E68" s="5" t="s">
        <v>16</v>
      </c>
      <c r="F68" s="5">
        <v>1</v>
      </c>
      <c r="G68" s="5">
        <v>1</v>
      </c>
      <c r="H68" s="5">
        <v>1</v>
      </c>
      <c r="I68" s="5">
        <v>0</v>
      </c>
      <c r="J68" s="5">
        <v>0</v>
      </c>
      <c r="K68" s="5">
        <v>0</v>
      </c>
      <c r="L68" s="5">
        <v>0</v>
      </c>
      <c r="M68" s="4">
        <v>2017</v>
      </c>
      <c r="N68" s="4">
        <f t="shared" si="0"/>
        <v>6</v>
      </c>
      <c r="O68" s="6">
        <v>42888</v>
      </c>
      <c r="P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 s="4" t="str">
        <f>IF(OR(Table1[[#This Row],[day]]="Monday", Table1[[#This Row],[day]]="Tuesday", Table1[[#This Row],[day]]="Wednesday", Table1[[#This Row],[day]]="Thursday", Table1[[#This Row],[day]]="Friday"), "Weekday", "Weekend")</f>
        <v>Weekday</v>
      </c>
      <c r="R68" s="5">
        <v>0</v>
      </c>
      <c r="S68" s="7">
        <v>0.57986111111111105</v>
      </c>
      <c r="T68" s="5" t="s">
        <v>27</v>
      </c>
      <c r="U68" s="5" t="s">
        <v>23</v>
      </c>
      <c r="V68" s="5" t="s">
        <v>19</v>
      </c>
      <c r="W68" s="5" t="s">
        <v>36</v>
      </c>
    </row>
    <row r="69" spans="1:23" x14ac:dyDescent="0.25">
      <c r="A69" s="3" t="s">
        <v>83</v>
      </c>
      <c r="B69" s="4">
        <v>1</v>
      </c>
      <c r="C69" s="4">
        <v>1</v>
      </c>
      <c r="D69" s="4">
        <v>20</v>
      </c>
      <c r="E69" s="5" t="s">
        <v>16</v>
      </c>
      <c r="F69" s="5">
        <v>0</v>
      </c>
      <c r="G69" s="5">
        <v>0</v>
      </c>
      <c r="H69" s="5">
        <v>1</v>
      </c>
      <c r="I69" s="5">
        <v>0</v>
      </c>
      <c r="J69" s="5">
        <v>0</v>
      </c>
      <c r="K69" s="5">
        <v>0</v>
      </c>
      <c r="L69" s="5">
        <v>0</v>
      </c>
      <c r="M69" s="4">
        <v>2017</v>
      </c>
      <c r="N69" s="4">
        <f t="shared" ref="N69:N132" si="1">MONTH(O69)</f>
        <v>6</v>
      </c>
      <c r="O69" s="6">
        <v>42888</v>
      </c>
      <c r="P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9" s="4" t="str">
        <f>IF(OR(Table1[[#This Row],[day]]="Monday", Table1[[#This Row],[day]]="Tuesday", Table1[[#This Row],[day]]="Wednesday", Table1[[#This Row],[day]]="Thursday", Table1[[#This Row],[day]]="Friday"), "Weekday", "Weekend")</f>
        <v>Weekday</v>
      </c>
      <c r="R69" s="5">
        <v>0</v>
      </c>
      <c r="S69" s="7">
        <v>0.60069444444444442</v>
      </c>
      <c r="T69" s="5" t="s">
        <v>22</v>
      </c>
      <c r="U69" s="5" t="s">
        <v>23</v>
      </c>
      <c r="V69" s="5" t="s">
        <v>19</v>
      </c>
      <c r="W69" s="5" t="s">
        <v>36</v>
      </c>
    </row>
    <row r="70" spans="1:23" x14ac:dyDescent="0.25">
      <c r="A70" s="3" t="s">
        <v>83</v>
      </c>
      <c r="B70" s="4">
        <v>2</v>
      </c>
      <c r="C70" s="4">
        <v>2</v>
      </c>
      <c r="D70" s="4">
        <v>115</v>
      </c>
      <c r="E70" s="5" t="s">
        <v>16</v>
      </c>
      <c r="F70" s="5">
        <v>0</v>
      </c>
      <c r="G70" s="5">
        <v>1</v>
      </c>
      <c r="H70" s="5">
        <v>1</v>
      </c>
      <c r="I70" s="5">
        <v>0</v>
      </c>
      <c r="J70" s="5">
        <v>0</v>
      </c>
      <c r="K70" s="5">
        <v>0</v>
      </c>
      <c r="L70" s="5">
        <v>0</v>
      </c>
      <c r="M70" s="4">
        <v>2017</v>
      </c>
      <c r="N70" s="4">
        <f t="shared" si="1"/>
        <v>6</v>
      </c>
      <c r="O70" s="6">
        <v>42888</v>
      </c>
      <c r="P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0" s="4" t="str">
        <f>IF(OR(Table1[[#This Row],[day]]="Monday", Table1[[#This Row],[day]]="Tuesday", Table1[[#This Row],[day]]="Wednesday", Table1[[#This Row],[day]]="Thursday", Table1[[#This Row],[day]]="Friday"), "Weekday", "Weekend")</f>
        <v>Weekday</v>
      </c>
      <c r="R70" s="5">
        <v>0</v>
      </c>
      <c r="S70" s="7">
        <v>0.52569444444444446</v>
      </c>
      <c r="T70" s="5" t="s">
        <v>22</v>
      </c>
      <c r="U70" s="5" t="s">
        <v>23</v>
      </c>
      <c r="V70" s="5" t="s">
        <v>19</v>
      </c>
      <c r="W70" s="5" t="s">
        <v>36</v>
      </c>
    </row>
    <row r="71" spans="1:23" x14ac:dyDescent="0.25">
      <c r="A71" s="3" t="s">
        <v>44</v>
      </c>
      <c r="B71" s="4">
        <v>1</v>
      </c>
      <c r="C71" s="4">
        <v>1</v>
      </c>
      <c r="D71" s="4">
        <v>47</v>
      </c>
      <c r="E71" s="5" t="s">
        <v>16</v>
      </c>
      <c r="F71" s="5">
        <v>0</v>
      </c>
      <c r="G71" s="5">
        <v>0</v>
      </c>
      <c r="H71" s="5">
        <v>1</v>
      </c>
      <c r="I71" s="5">
        <v>0</v>
      </c>
      <c r="J71" s="5">
        <v>0</v>
      </c>
      <c r="K71" s="5">
        <v>0</v>
      </c>
      <c r="L71" s="5">
        <v>0</v>
      </c>
      <c r="M71" s="4">
        <v>2017</v>
      </c>
      <c r="N71" s="4">
        <f t="shared" si="1"/>
        <v>6</v>
      </c>
      <c r="O71" s="6">
        <v>42888</v>
      </c>
      <c r="P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1" s="4" t="str">
        <f>IF(OR(Table1[[#This Row],[day]]="Monday", Table1[[#This Row],[day]]="Tuesday", Table1[[#This Row],[day]]="Wednesday", Table1[[#This Row],[day]]="Thursday", Table1[[#This Row],[day]]="Friday"), "Weekday", "Weekend")</f>
        <v>Weekday</v>
      </c>
      <c r="R71" s="5">
        <v>0</v>
      </c>
      <c r="S71" s="7">
        <v>0.58680555555555558</v>
      </c>
      <c r="T71" s="5" t="s">
        <v>27</v>
      </c>
      <c r="U71" s="5" t="s">
        <v>23</v>
      </c>
      <c r="V71" s="5" t="s">
        <v>19</v>
      </c>
      <c r="W71" s="5" t="s">
        <v>36</v>
      </c>
    </row>
    <row r="72" spans="1:23" x14ac:dyDescent="0.25">
      <c r="A72" s="3" t="s">
        <v>44</v>
      </c>
      <c r="B72" s="4">
        <v>1</v>
      </c>
      <c r="C72" s="4">
        <v>1</v>
      </c>
      <c r="D72" s="4">
        <v>130</v>
      </c>
      <c r="E72" s="5" t="s">
        <v>16</v>
      </c>
      <c r="F72" s="5">
        <v>1</v>
      </c>
      <c r="G72" s="5">
        <v>0</v>
      </c>
      <c r="H72" s="5">
        <v>0</v>
      </c>
      <c r="I72" s="5">
        <v>0</v>
      </c>
      <c r="J72" s="5">
        <v>0</v>
      </c>
      <c r="K72" s="5">
        <v>0</v>
      </c>
      <c r="L72" s="5">
        <v>0</v>
      </c>
      <c r="M72" s="4">
        <v>2017</v>
      </c>
      <c r="N72" s="4">
        <f t="shared" si="1"/>
        <v>6</v>
      </c>
      <c r="O72" s="6">
        <v>42888</v>
      </c>
      <c r="P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2" s="4" t="str">
        <f>IF(OR(Table1[[#This Row],[day]]="Monday", Table1[[#This Row],[day]]="Tuesday", Table1[[#This Row],[day]]="Wednesday", Table1[[#This Row],[day]]="Thursday", Table1[[#This Row],[day]]="Friday"), "Weekday", "Weekend")</f>
        <v>Weekday</v>
      </c>
      <c r="R72" s="5">
        <v>0</v>
      </c>
      <c r="S72" s="7">
        <v>0.55972222222222223</v>
      </c>
      <c r="T72" s="5" t="s">
        <v>27</v>
      </c>
      <c r="U72" s="5" t="s">
        <v>23</v>
      </c>
      <c r="V72" s="5" t="s">
        <v>19</v>
      </c>
      <c r="W72" s="5" t="s">
        <v>36</v>
      </c>
    </row>
    <row r="73" spans="1:23" x14ac:dyDescent="0.25">
      <c r="A73" s="3" t="s">
        <v>44</v>
      </c>
      <c r="B73" s="4">
        <v>2</v>
      </c>
      <c r="C73" s="4">
        <v>1</v>
      </c>
      <c r="D73" s="4">
        <v>84</v>
      </c>
      <c r="E73" s="5" t="s">
        <v>16</v>
      </c>
      <c r="F73" s="5">
        <v>0</v>
      </c>
      <c r="G73" s="5">
        <v>0</v>
      </c>
      <c r="H73" s="5">
        <v>1</v>
      </c>
      <c r="I73" s="5">
        <v>0</v>
      </c>
      <c r="J73" s="5">
        <v>0</v>
      </c>
      <c r="K73" s="5">
        <v>0</v>
      </c>
      <c r="L73" s="5">
        <v>0</v>
      </c>
      <c r="M73" s="4">
        <v>2017</v>
      </c>
      <c r="N73" s="4">
        <f t="shared" si="1"/>
        <v>6</v>
      </c>
      <c r="O73" s="6">
        <v>42888</v>
      </c>
      <c r="P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3" s="4" t="str">
        <f>IF(OR(Table1[[#This Row],[day]]="Monday", Table1[[#This Row],[day]]="Tuesday", Table1[[#This Row],[day]]="Wednesday", Table1[[#This Row],[day]]="Thursday", Table1[[#This Row],[day]]="Friday"), "Weekday", "Weekend")</f>
        <v>Weekday</v>
      </c>
      <c r="R73" s="5">
        <v>0</v>
      </c>
      <c r="S73" s="7">
        <v>0.42499999999999999</v>
      </c>
      <c r="T73" s="5" t="s">
        <v>27</v>
      </c>
      <c r="U73" s="5" t="s">
        <v>23</v>
      </c>
      <c r="V73" s="5" t="s">
        <v>19</v>
      </c>
      <c r="W73" s="5" t="s">
        <v>36</v>
      </c>
    </row>
    <row r="74" spans="1:23" x14ac:dyDescent="0.25">
      <c r="A74" s="3" t="s">
        <v>38</v>
      </c>
      <c r="B74" s="4">
        <v>2</v>
      </c>
      <c r="C74" s="4">
        <v>2</v>
      </c>
      <c r="D74" s="4">
        <v>174</v>
      </c>
      <c r="E74" s="5" t="s">
        <v>16</v>
      </c>
      <c r="F74" s="5">
        <v>0</v>
      </c>
      <c r="G74" s="5">
        <v>1</v>
      </c>
      <c r="H74" s="5">
        <v>1</v>
      </c>
      <c r="I74" s="5">
        <v>0</v>
      </c>
      <c r="J74" s="5">
        <v>0</v>
      </c>
      <c r="K74" s="5">
        <v>0</v>
      </c>
      <c r="L74" s="5">
        <v>0</v>
      </c>
      <c r="M74" s="4">
        <v>2017</v>
      </c>
      <c r="N74" s="4">
        <f t="shared" si="1"/>
        <v>6</v>
      </c>
      <c r="O74" s="6">
        <v>42888</v>
      </c>
      <c r="P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4" s="4" t="str">
        <f>IF(OR(Table1[[#This Row],[day]]="Monday", Table1[[#This Row],[day]]="Tuesday", Table1[[#This Row],[day]]="Wednesday", Table1[[#This Row],[day]]="Thursday", Table1[[#This Row],[day]]="Friday"), "Weekday", "Weekend")</f>
        <v>Weekday</v>
      </c>
      <c r="R74" s="5">
        <v>0</v>
      </c>
      <c r="S74" s="7">
        <v>0.64166666666666672</v>
      </c>
      <c r="T74" s="5" t="s">
        <v>22</v>
      </c>
      <c r="U74" s="5" t="s">
        <v>23</v>
      </c>
      <c r="V74" s="5" t="s">
        <v>19</v>
      </c>
      <c r="W74" s="5" t="s">
        <v>36</v>
      </c>
    </row>
    <row r="75" spans="1:23" x14ac:dyDescent="0.25">
      <c r="A75" s="3" t="s">
        <v>38</v>
      </c>
      <c r="B75" s="4">
        <v>1</v>
      </c>
      <c r="C75" s="4">
        <v>1</v>
      </c>
      <c r="D75" s="4">
        <v>55</v>
      </c>
      <c r="E75" s="5" t="s">
        <v>16</v>
      </c>
      <c r="F75" s="5">
        <v>0</v>
      </c>
      <c r="G75" s="5">
        <v>0</v>
      </c>
      <c r="H75" s="5">
        <v>1</v>
      </c>
      <c r="I75" s="5">
        <v>0</v>
      </c>
      <c r="J75" s="5">
        <v>0</v>
      </c>
      <c r="K75" s="5">
        <v>0</v>
      </c>
      <c r="L75" s="5">
        <v>0</v>
      </c>
      <c r="M75" s="4">
        <v>2017</v>
      </c>
      <c r="N75" s="4">
        <f t="shared" si="1"/>
        <v>6</v>
      </c>
      <c r="O75" s="6">
        <v>42888</v>
      </c>
      <c r="P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5" s="4" t="str">
        <f>IF(OR(Table1[[#This Row],[day]]="Monday", Table1[[#This Row],[day]]="Tuesday", Table1[[#This Row],[day]]="Wednesday", Table1[[#This Row],[day]]="Thursday", Table1[[#This Row],[day]]="Friday"), "Weekday", "Weekend")</f>
        <v>Weekday</v>
      </c>
      <c r="R75" s="5">
        <v>0</v>
      </c>
      <c r="S75" s="7">
        <v>0.70694444444444438</v>
      </c>
      <c r="T75" s="5" t="s">
        <v>22</v>
      </c>
      <c r="U75" s="5" t="s">
        <v>23</v>
      </c>
      <c r="V75" s="5" t="s">
        <v>19</v>
      </c>
      <c r="W75" s="5" t="s">
        <v>36</v>
      </c>
    </row>
    <row r="76" spans="1:23" x14ac:dyDescent="0.25">
      <c r="A76" s="3" t="s">
        <v>83</v>
      </c>
      <c r="B76" s="8">
        <v>3</v>
      </c>
      <c r="C76" s="8">
        <v>3</v>
      </c>
      <c r="D76" s="8">
        <v>430</v>
      </c>
      <c r="E76" s="9" t="s">
        <v>16</v>
      </c>
      <c r="F76" s="9">
        <v>1</v>
      </c>
      <c r="G76" s="9">
        <v>1</v>
      </c>
      <c r="H76" s="9">
        <v>0</v>
      </c>
      <c r="I76" s="9">
        <v>0</v>
      </c>
      <c r="J76" s="9">
        <v>1</v>
      </c>
      <c r="K76" s="9">
        <v>0</v>
      </c>
      <c r="L76" s="9">
        <v>0</v>
      </c>
      <c r="M76" s="8">
        <v>2017</v>
      </c>
      <c r="N76" s="8">
        <f t="shared" si="1"/>
        <v>6</v>
      </c>
      <c r="O76" s="10">
        <v>42888</v>
      </c>
      <c r="P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6" s="8" t="str">
        <f>IF(OR(Table1[[#This Row],[day]]="Monday", Table1[[#This Row],[day]]="Tuesday", Table1[[#This Row],[day]]="Wednesday", Table1[[#This Row],[day]]="Thursday", Table1[[#This Row],[day]]="Friday"), "Weekday", "Weekend")</f>
        <v>Weekday</v>
      </c>
      <c r="R76" s="9">
        <v>0</v>
      </c>
      <c r="S76" s="11">
        <v>0.61944444444444446</v>
      </c>
      <c r="T76" s="9" t="s">
        <v>22</v>
      </c>
      <c r="U76" s="9" t="s">
        <v>23</v>
      </c>
      <c r="V76" s="5" t="s">
        <v>22</v>
      </c>
      <c r="W76" s="9" t="s">
        <v>58</v>
      </c>
    </row>
    <row r="77" spans="1:23" x14ac:dyDescent="0.25">
      <c r="A77" s="3" t="s">
        <v>38</v>
      </c>
      <c r="B77" s="8">
        <v>1</v>
      </c>
      <c r="C77" s="8">
        <v>1</v>
      </c>
      <c r="D77" s="8">
        <v>65</v>
      </c>
      <c r="E77" s="9" t="s">
        <v>16</v>
      </c>
      <c r="F77" s="9">
        <v>1</v>
      </c>
      <c r="G77" s="9">
        <v>0</v>
      </c>
      <c r="H77" s="9">
        <v>0</v>
      </c>
      <c r="I77" s="9">
        <v>0</v>
      </c>
      <c r="J77" s="9">
        <v>0</v>
      </c>
      <c r="K77" s="9">
        <v>0</v>
      </c>
      <c r="L77" s="9">
        <v>0</v>
      </c>
      <c r="M77" s="8">
        <v>2017</v>
      </c>
      <c r="N77" s="8">
        <f t="shared" si="1"/>
        <v>7</v>
      </c>
      <c r="O77" s="10">
        <v>42918</v>
      </c>
      <c r="P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 s="8" t="str">
        <f>IF(OR(Table1[[#This Row],[day]]="Monday", Table1[[#This Row],[day]]="Tuesday", Table1[[#This Row],[day]]="Wednesday", Table1[[#This Row],[day]]="Thursday", Table1[[#This Row],[day]]="Friday"), "Weekday", "Weekend")</f>
        <v>Weekend</v>
      </c>
      <c r="R77" s="9">
        <v>1</v>
      </c>
      <c r="S77" s="11">
        <v>0.65763888888888888</v>
      </c>
      <c r="T77" s="5" t="s">
        <v>22</v>
      </c>
      <c r="U77" s="9" t="s">
        <v>60</v>
      </c>
      <c r="V77" s="9" t="s">
        <v>19</v>
      </c>
      <c r="W77" s="9" t="s">
        <v>59</v>
      </c>
    </row>
    <row r="78" spans="1:23" x14ac:dyDescent="0.25">
      <c r="A78" s="3" t="s">
        <v>38</v>
      </c>
      <c r="B78" s="8">
        <v>2</v>
      </c>
      <c r="C78" s="8">
        <v>2</v>
      </c>
      <c r="D78" s="8">
        <v>160</v>
      </c>
      <c r="E78" s="9" t="s">
        <v>16</v>
      </c>
      <c r="F78" s="9">
        <v>0</v>
      </c>
      <c r="G78" s="9">
        <v>0</v>
      </c>
      <c r="H78" s="9">
        <v>1</v>
      </c>
      <c r="I78" s="9">
        <v>0</v>
      </c>
      <c r="J78" s="9">
        <v>0</v>
      </c>
      <c r="K78" s="9">
        <v>1</v>
      </c>
      <c r="L78" s="9">
        <v>0</v>
      </c>
      <c r="M78" s="8">
        <v>2017</v>
      </c>
      <c r="N78" s="8">
        <f t="shared" si="1"/>
        <v>7</v>
      </c>
      <c r="O78" s="10">
        <v>42918</v>
      </c>
      <c r="P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 s="8" t="str">
        <f>IF(OR(Table1[[#This Row],[day]]="Monday", Table1[[#This Row],[day]]="Tuesday", Table1[[#This Row],[day]]="Wednesday", Table1[[#This Row],[day]]="Thursday", Table1[[#This Row],[day]]="Friday"), "Weekday", "Weekend")</f>
        <v>Weekend</v>
      </c>
      <c r="R78" s="9">
        <v>1</v>
      </c>
      <c r="S78" s="11">
        <v>0.71875</v>
      </c>
      <c r="T78" s="5" t="s">
        <v>22</v>
      </c>
      <c r="U78" s="9" t="s">
        <v>60</v>
      </c>
      <c r="V78" s="9" t="s">
        <v>19</v>
      </c>
      <c r="W78" s="9" t="s">
        <v>59</v>
      </c>
    </row>
    <row r="79" spans="1:23" x14ac:dyDescent="0.25">
      <c r="A79" s="3" t="s">
        <v>38</v>
      </c>
      <c r="B79" s="8">
        <v>1</v>
      </c>
      <c r="C79" s="8">
        <v>1</v>
      </c>
      <c r="D79" s="8">
        <v>545</v>
      </c>
      <c r="E79" s="9" t="s">
        <v>26</v>
      </c>
      <c r="F79" s="9">
        <v>0</v>
      </c>
      <c r="G79" s="9">
        <v>0</v>
      </c>
      <c r="H79" s="9">
        <v>0</v>
      </c>
      <c r="I79" s="9">
        <v>0</v>
      </c>
      <c r="J79" s="9">
        <v>0</v>
      </c>
      <c r="K79" s="9">
        <v>1</v>
      </c>
      <c r="L79" s="9">
        <v>0</v>
      </c>
      <c r="M79" s="8">
        <v>2017</v>
      </c>
      <c r="N79" s="8">
        <f t="shared" si="1"/>
        <v>8</v>
      </c>
      <c r="O79" s="10">
        <v>42949</v>
      </c>
      <c r="P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9" s="8" t="str">
        <f>IF(OR(Table1[[#This Row],[day]]="Monday", Table1[[#This Row],[day]]="Tuesday", Table1[[#This Row],[day]]="Wednesday", Table1[[#This Row],[day]]="Thursday", Table1[[#This Row],[day]]="Friday"), "Weekday", "Weekend")</f>
        <v>Weekday</v>
      </c>
      <c r="R79" s="9">
        <v>1</v>
      </c>
      <c r="S79" s="11">
        <v>0.85416666666666663</v>
      </c>
      <c r="T79" s="5" t="s">
        <v>22</v>
      </c>
      <c r="U79" s="9" t="s">
        <v>60</v>
      </c>
      <c r="V79" s="9" t="s">
        <v>19</v>
      </c>
      <c r="W79" s="9" t="s">
        <v>67</v>
      </c>
    </row>
    <row r="80" spans="1:23" x14ac:dyDescent="0.25">
      <c r="A80" s="3" t="s">
        <v>25</v>
      </c>
      <c r="B80" s="4">
        <v>32</v>
      </c>
      <c r="C80" s="4">
        <v>3</v>
      </c>
      <c r="D80" s="4">
        <v>7955</v>
      </c>
      <c r="E80" s="5" t="s">
        <v>26</v>
      </c>
      <c r="F80" s="5">
        <v>1</v>
      </c>
      <c r="G80" s="5">
        <v>0</v>
      </c>
      <c r="H80" s="5">
        <v>0</v>
      </c>
      <c r="I80" s="5">
        <v>1</v>
      </c>
      <c r="J80" s="5">
        <v>1</v>
      </c>
      <c r="K80" s="5">
        <v>0</v>
      </c>
      <c r="L80" s="5">
        <v>0</v>
      </c>
      <c r="M80" s="4">
        <v>2017</v>
      </c>
      <c r="N80" s="4">
        <f t="shared" si="1"/>
        <v>1</v>
      </c>
      <c r="O80" s="6">
        <v>42738</v>
      </c>
      <c r="P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0" s="4" t="str">
        <f>IF(OR(Table1[[#This Row],[day]]="Monday", Table1[[#This Row],[day]]="Tuesday", Table1[[#This Row],[day]]="Wednesday", Table1[[#This Row],[day]]="Thursday", Table1[[#This Row],[day]]="Friday"), "Weekday", "Weekend")</f>
        <v>Weekday</v>
      </c>
      <c r="R80" s="5">
        <v>1</v>
      </c>
      <c r="S80" s="7">
        <v>0.79375000000000007</v>
      </c>
      <c r="T80" s="9" t="s">
        <v>22</v>
      </c>
      <c r="U80" s="5" t="s">
        <v>28</v>
      </c>
      <c r="V80" s="5" t="s">
        <v>29</v>
      </c>
      <c r="W80" s="5" t="s">
        <v>30</v>
      </c>
    </row>
    <row r="81" spans="1:23" x14ac:dyDescent="0.25">
      <c r="A81" s="3" t="s">
        <v>38</v>
      </c>
      <c r="B81" s="4">
        <v>2</v>
      </c>
      <c r="C81" s="4">
        <v>1</v>
      </c>
      <c r="D81" s="4">
        <v>584</v>
      </c>
      <c r="E81" s="5" t="s">
        <v>16</v>
      </c>
      <c r="F81" s="5">
        <v>1</v>
      </c>
      <c r="G81" s="5">
        <v>0</v>
      </c>
      <c r="H81" s="5">
        <v>0</v>
      </c>
      <c r="I81" s="5">
        <v>0</v>
      </c>
      <c r="J81" s="5">
        <v>0</v>
      </c>
      <c r="K81" s="5">
        <v>0</v>
      </c>
      <c r="L81" s="5">
        <v>0</v>
      </c>
      <c r="M81" s="4">
        <v>2017</v>
      </c>
      <c r="N81" s="4">
        <f t="shared" si="1"/>
        <v>1</v>
      </c>
      <c r="O81" s="6">
        <v>42738</v>
      </c>
      <c r="P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1" s="4" t="str">
        <f>IF(OR(Table1[[#This Row],[day]]="Monday", Table1[[#This Row],[day]]="Tuesday", Table1[[#This Row],[day]]="Wednesday", Table1[[#This Row],[day]]="Thursday", Table1[[#This Row],[day]]="Friday"), "Weekday", "Weekend")</f>
        <v>Weekday</v>
      </c>
      <c r="R81" s="5">
        <v>1</v>
      </c>
      <c r="S81" s="7">
        <v>0.375</v>
      </c>
      <c r="T81" s="5" t="s">
        <v>22</v>
      </c>
      <c r="U81" s="5" t="s">
        <v>31</v>
      </c>
      <c r="V81" s="5" t="s">
        <v>29</v>
      </c>
      <c r="W81" s="5" t="s">
        <v>30</v>
      </c>
    </row>
    <row r="82" spans="1:23" x14ac:dyDescent="0.25">
      <c r="A82" s="3" t="s">
        <v>49</v>
      </c>
      <c r="B82" s="4">
        <v>1</v>
      </c>
      <c r="C82" s="4">
        <v>1</v>
      </c>
      <c r="D82" s="4">
        <v>55</v>
      </c>
      <c r="E82" s="5" t="s">
        <v>16</v>
      </c>
      <c r="F82" s="5">
        <v>1</v>
      </c>
      <c r="G82" s="5">
        <v>0</v>
      </c>
      <c r="H82" s="5">
        <v>0</v>
      </c>
      <c r="I82" s="5">
        <v>0</v>
      </c>
      <c r="J82" s="5">
        <v>0</v>
      </c>
      <c r="K82" s="5">
        <v>0</v>
      </c>
      <c r="L82" s="5">
        <v>0</v>
      </c>
      <c r="M82" s="4">
        <v>2017</v>
      </c>
      <c r="N82" s="4">
        <f t="shared" si="1"/>
        <v>6</v>
      </c>
      <c r="O82" s="6">
        <v>42889</v>
      </c>
      <c r="P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 s="4" t="str">
        <f>IF(OR(Table1[[#This Row],[day]]="Monday", Table1[[#This Row],[day]]="Tuesday", Table1[[#This Row],[day]]="Wednesday", Table1[[#This Row],[day]]="Thursday", Table1[[#This Row],[day]]="Friday"), "Weekday", "Weekend")</f>
        <v>Weekend</v>
      </c>
      <c r="R82" s="5">
        <v>0</v>
      </c>
      <c r="S82" s="7">
        <v>0.4201388888888889</v>
      </c>
      <c r="T82" s="5" t="s">
        <v>17</v>
      </c>
      <c r="U82" s="5" t="s">
        <v>50</v>
      </c>
      <c r="V82" s="5" t="s">
        <v>19</v>
      </c>
      <c r="W82" s="5" t="s">
        <v>20</v>
      </c>
    </row>
    <row r="83" spans="1:23" x14ac:dyDescent="0.25">
      <c r="A83" s="3" t="s">
        <v>38</v>
      </c>
      <c r="B83" s="8">
        <v>2</v>
      </c>
      <c r="C83" s="8">
        <v>2</v>
      </c>
      <c r="D83" s="8">
        <v>1155</v>
      </c>
      <c r="E83" s="9" t="s">
        <v>16</v>
      </c>
      <c r="F83" s="9">
        <v>1</v>
      </c>
      <c r="G83" s="9">
        <v>0</v>
      </c>
      <c r="H83" s="9">
        <v>0</v>
      </c>
      <c r="I83" s="9">
        <v>0</v>
      </c>
      <c r="J83" s="9">
        <v>0</v>
      </c>
      <c r="K83" s="9">
        <v>1</v>
      </c>
      <c r="L83" s="9">
        <v>0</v>
      </c>
      <c r="M83" s="8">
        <v>2017</v>
      </c>
      <c r="N83" s="8">
        <f t="shared" si="1"/>
        <v>6</v>
      </c>
      <c r="O83" s="10">
        <v>42889</v>
      </c>
      <c r="P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 s="8" t="str">
        <f>IF(OR(Table1[[#This Row],[day]]="Monday", Table1[[#This Row],[day]]="Tuesday", Table1[[#This Row],[day]]="Wednesday", Table1[[#This Row],[day]]="Thursday", Table1[[#This Row],[day]]="Friday"), "Weekday", "Weekend")</f>
        <v>Weekend</v>
      </c>
      <c r="R83" s="9">
        <v>0</v>
      </c>
      <c r="S83" s="11">
        <v>0.37708333333333338</v>
      </c>
      <c r="T83" s="5" t="s">
        <v>22</v>
      </c>
      <c r="U83" s="9" t="s">
        <v>64</v>
      </c>
      <c r="V83" s="9" t="s">
        <v>29</v>
      </c>
      <c r="W83" s="9" t="s">
        <v>20</v>
      </c>
    </row>
    <row r="84" spans="1:23" x14ac:dyDescent="0.25">
      <c r="A84" s="12" t="s">
        <v>25</v>
      </c>
      <c r="B84" s="8">
        <v>11</v>
      </c>
      <c r="C84" s="8">
        <v>2</v>
      </c>
      <c r="D84" s="8">
        <v>1905</v>
      </c>
      <c r="E84" s="9" t="s">
        <v>16</v>
      </c>
      <c r="F84" s="9">
        <v>1</v>
      </c>
      <c r="G84" s="9">
        <v>0</v>
      </c>
      <c r="H84" s="9">
        <v>0</v>
      </c>
      <c r="I84" s="9">
        <v>0</v>
      </c>
      <c r="J84" s="9">
        <v>1</v>
      </c>
      <c r="K84" s="9">
        <v>0</v>
      </c>
      <c r="L84" s="9">
        <v>0</v>
      </c>
      <c r="M84" s="8">
        <v>2017</v>
      </c>
      <c r="N84" s="8">
        <f t="shared" si="1"/>
        <v>8</v>
      </c>
      <c r="O84" s="10">
        <v>42950</v>
      </c>
      <c r="P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4" s="8" t="str">
        <f>IF(OR(Table1[[#This Row],[day]]="Monday", Table1[[#This Row],[day]]="Tuesday", Table1[[#This Row],[day]]="Wednesday", Table1[[#This Row],[day]]="Thursday", Table1[[#This Row],[day]]="Friday"), "Weekday", "Weekend")</f>
        <v>Weekday</v>
      </c>
      <c r="R84" s="9">
        <v>1</v>
      </c>
      <c r="S84" s="11">
        <v>0.85902777777777783</v>
      </c>
      <c r="T84" s="9" t="s">
        <v>22</v>
      </c>
      <c r="U84" s="9" t="s">
        <v>60</v>
      </c>
      <c r="V84" s="9" t="s">
        <v>19</v>
      </c>
      <c r="W84" s="9" t="s">
        <v>66</v>
      </c>
    </row>
    <row r="85" spans="1:23" x14ac:dyDescent="0.25">
      <c r="A85" s="3" t="s">
        <v>55</v>
      </c>
      <c r="B85" s="4">
        <v>2</v>
      </c>
      <c r="C85" s="4">
        <v>1</v>
      </c>
      <c r="D85" s="4">
        <v>330</v>
      </c>
      <c r="E85" s="5" t="s">
        <v>16</v>
      </c>
      <c r="F85" s="5">
        <v>1</v>
      </c>
      <c r="G85" s="5">
        <v>0</v>
      </c>
      <c r="H85" s="5">
        <v>0</v>
      </c>
      <c r="I85" s="5">
        <v>0</v>
      </c>
      <c r="J85" s="5">
        <v>0</v>
      </c>
      <c r="K85" s="5">
        <v>0</v>
      </c>
      <c r="L85" s="5">
        <v>0</v>
      </c>
      <c r="M85" s="4">
        <v>2017</v>
      </c>
      <c r="N85" s="4">
        <f t="shared" si="1"/>
        <v>9</v>
      </c>
      <c r="O85" s="6">
        <v>42981</v>
      </c>
      <c r="P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5" s="4" t="str">
        <f>IF(OR(Table1[[#This Row],[day]]="Monday", Table1[[#This Row],[day]]="Tuesday", Table1[[#This Row],[day]]="Wednesday", Table1[[#This Row],[day]]="Thursday", Table1[[#This Row],[day]]="Friday"), "Weekday", "Weekend")</f>
        <v>Weekend</v>
      </c>
      <c r="R85" s="5">
        <v>0</v>
      </c>
      <c r="S85" s="7">
        <v>0.73055555555555562</v>
      </c>
      <c r="T85" s="5" t="s">
        <v>22</v>
      </c>
      <c r="U85" s="5" t="s">
        <v>53</v>
      </c>
      <c r="V85" s="5" t="s">
        <v>19</v>
      </c>
      <c r="W85" s="5" t="s">
        <v>59</v>
      </c>
    </row>
    <row r="86" spans="1:23" x14ac:dyDescent="0.25">
      <c r="A86" s="3" t="s">
        <v>55</v>
      </c>
      <c r="B86" s="4">
        <v>3</v>
      </c>
      <c r="C86" s="4">
        <v>2</v>
      </c>
      <c r="D86" s="4">
        <v>142</v>
      </c>
      <c r="E86" s="5" t="s">
        <v>16</v>
      </c>
      <c r="F86" s="5">
        <v>1</v>
      </c>
      <c r="G86" s="5">
        <v>0</v>
      </c>
      <c r="H86" s="5">
        <v>0</v>
      </c>
      <c r="I86" s="5">
        <v>0</v>
      </c>
      <c r="J86" s="5">
        <v>0</v>
      </c>
      <c r="K86" s="5">
        <v>1</v>
      </c>
      <c r="L86" s="5">
        <v>0</v>
      </c>
      <c r="M86" s="4">
        <v>2017</v>
      </c>
      <c r="N86" s="4">
        <f t="shared" si="1"/>
        <v>9</v>
      </c>
      <c r="O86" s="6">
        <v>42981</v>
      </c>
      <c r="P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6" s="4" t="str">
        <f>IF(OR(Table1[[#This Row],[day]]="Monday", Table1[[#This Row],[day]]="Tuesday", Table1[[#This Row],[day]]="Wednesday", Table1[[#This Row],[day]]="Thursday", Table1[[#This Row],[day]]="Friday"), "Weekday", "Weekend")</f>
        <v>Weekend</v>
      </c>
      <c r="R86" s="5">
        <v>0</v>
      </c>
      <c r="S86" s="7">
        <v>0.68472222222222223</v>
      </c>
      <c r="T86" s="5" t="s">
        <v>22</v>
      </c>
      <c r="U86" s="5" t="s">
        <v>53</v>
      </c>
      <c r="V86" s="5" t="s">
        <v>19</v>
      </c>
      <c r="W86" s="5" t="s">
        <v>59</v>
      </c>
    </row>
    <row r="87" spans="1:23" x14ac:dyDescent="0.25">
      <c r="A87" s="3" t="s">
        <v>55</v>
      </c>
      <c r="B87" s="4">
        <v>2</v>
      </c>
      <c r="C87" s="4">
        <v>2</v>
      </c>
      <c r="D87" s="4">
        <v>115</v>
      </c>
      <c r="E87" s="5" t="s">
        <v>16</v>
      </c>
      <c r="F87" s="5">
        <v>1</v>
      </c>
      <c r="G87" s="5">
        <v>0</v>
      </c>
      <c r="H87" s="5">
        <v>1</v>
      </c>
      <c r="I87" s="5">
        <v>0</v>
      </c>
      <c r="J87" s="5">
        <v>0</v>
      </c>
      <c r="K87" s="5">
        <v>0</v>
      </c>
      <c r="L87" s="5">
        <v>0</v>
      </c>
      <c r="M87" s="4">
        <v>2017</v>
      </c>
      <c r="N87" s="4">
        <f t="shared" si="1"/>
        <v>9</v>
      </c>
      <c r="O87" s="6">
        <v>42981</v>
      </c>
      <c r="P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7" s="4" t="str">
        <f>IF(OR(Table1[[#This Row],[day]]="Monday", Table1[[#This Row],[day]]="Tuesday", Table1[[#This Row],[day]]="Wednesday", Table1[[#This Row],[day]]="Thursday", Table1[[#This Row],[day]]="Friday"), "Weekday", "Weekend")</f>
        <v>Weekend</v>
      </c>
      <c r="R87" s="5">
        <v>0</v>
      </c>
      <c r="S87" s="7">
        <v>0.73958333333333337</v>
      </c>
      <c r="T87" s="5" t="s">
        <v>22</v>
      </c>
      <c r="U87" s="5" t="s">
        <v>53</v>
      </c>
      <c r="V87" s="5" t="s">
        <v>19</v>
      </c>
      <c r="W87" s="5" t="s">
        <v>59</v>
      </c>
    </row>
    <row r="88" spans="1:23" x14ac:dyDescent="0.25">
      <c r="A88" s="3" t="s">
        <v>55</v>
      </c>
      <c r="B88" s="4">
        <v>5</v>
      </c>
      <c r="C88" s="4">
        <v>2</v>
      </c>
      <c r="D88" s="4">
        <v>327</v>
      </c>
      <c r="E88" s="5" t="s">
        <v>16</v>
      </c>
      <c r="F88" s="5">
        <v>1</v>
      </c>
      <c r="G88" s="5">
        <v>0</v>
      </c>
      <c r="H88" s="5">
        <v>0</v>
      </c>
      <c r="I88" s="5">
        <v>0</v>
      </c>
      <c r="J88" s="5">
        <v>0</v>
      </c>
      <c r="K88" s="5">
        <v>1</v>
      </c>
      <c r="L88" s="5">
        <v>0</v>
      </c>
      <c r="M88" s="4">
        <v>2017</v>
      </c>
      <c r="N88" s="4">
        <f t="shared" si="1"/>
        <v>9</v>
      </c>
      <c r="O88" s="6">
        <v>42981</v>
      </c>
      <c r="P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8" s="4" t="str">
        <f>IF(OR(Table1[[#This Row],[day]]="Monday", Table1[[#This Row],[day]]="Tuesday", Table1[[#This Row],[day]]="Wednesday", Table1[[#This Row],[day]]="Thursday", Table1[[#This Row],[day]]="Friday"), "Weekday", "Weekend")</f>
        <v>Weekend</v>
      </c>
      <c r="R88" s="5">
        <v>0</v>
      </c>
      <c r="S88" s="7">
        <v>0.61736111111111114</v>
      </c>
      <c r="T88" s="5" t="s">
        <v>22</v>
      </c>
      <c r="U88" s="5" t="s">
        <v>53</v>
      </c>
      <c r="V88" s="5" t="s">
        <v>19</v>
      </c>
      <c r="W88" s="5" t="s">
        <v>59</v>
      </c>
    </row>
    <row r="89" spans="1:23" x14ac:dyDescent="0.25">
      <c r="A89" s="3" t="s">
        <v>55</v>
      </c>
      <c r="B89" s="4">
        <v>2</v>
      </c>
      <c r="C89" s="4">
        <v>2</v>
      </c>
      <c r="D89" s="4">
        <v>155</v>
      </c>
      <c r="E89" s="5" t="s">
        <v>26</v>
      </c>
      <c r="F89" s="5">
        <v>0</v>
      </c>
      <c r="G89" s="5">
        <v>1</v>
      </c>
      <c r="H89" s="5">
        <v>1</v>
      </c>
      <c r="I89" s="5">
        <v>0</v>
      </c>
      <c r="J89" s="5">
        <v>0</v>
      </c>
      <c r="K89" s="5">
        <v>0</v>
      </c>
      <c r="L89" s="5">
        <v>0</v>
      </c>
      <c r="M89" s="4">
        <v>2017</v>
      </c>
      <c r="N89" s="4">
        <f t="shared" si="1"/>
        <v>9</v>
      </c>
      <c r="O89" s="6">
        <v>42981</v>
      </c>
      <c r="P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 s="4" t="str">
        <f>IF(OR(Table1[[#This Row],[day]]="Monday", Table1[[#This Row],[day]]="Tuesday", Table1[[#This Row],[day]]="Wednesday", Table1[[#This Row],[day]]="Thursday", Table1[[#This Row],[day]]="Friday"), "Weekday", "Weekend")</f>
        <v>Weekend</v>
      </c>
      <c r="R89" s="5">
        <v>0</v>
      </c>
      <c r="S89" s="7">
        <v>0.61249999999999993</v>
      </c>
      <c r="T89" s="5" t="s">
        <v>22</v>
      </c>
      <c r="U89" s="5" t="s">
        <v>53</v>
      </c>
      <c r="V89" s="5" t="s">
        <v>19</v>
      </c>
      <c r="W89" s="5" t="s">
        <v>59</v>
      </c>
    </row>
    <row r="90" spans="1:23" x14ac:dyDescent="0.25">
      <c r="A90" s="3" t="s">
        <v>38</v>
      </c>
      <c r="B90" s="4">
        <v>1</v>
      </c>
      <c r="C90" s="4">
        <v>1</v>
      </c>
      <c r="D90" s="4">
        <v>60</v>
      </c>
      <c r="E90" s="5" t="s">
        <v>16</v>
      </c>
      <c r="F90" s="5">
        <v>0</v>
      </c>
      <c r="G90" s="5">
        <v>0</v>
      </c>
      <c r="H90" s="5">
        <v>0</v>
      </c>
      <c r="I90" s="5">
        <v>0</v>
      </c>
      <c r="J90" s="5">
        <v>0</v>
      </c>
      <c r="K90" s="5">
        <v>1</v>
      </c>
      <c r="L90" s="5">
        <v>0</v>
      </c>
      <c r="M90" s="4">
        <v>2017</v>
      </c>
      <c r="N90" s="4">
        <f t="shared" si="1"/>
        <v>9</v>
      </c>
      <c r="O90" s="6">
        <v>42981</v>
      </c>
      <c r="P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0" s="4" t="str">
        <f>IF(OR(Table1[[#This Row],[day]]="Monday", Table1[[#This Row],[day]]="Tuesday", Table1[[#This Row],[day]]="Wednesday", Table1[[#This Row],[day]]="Thursday", Table1[[#This Row],[day]]="Friday"), "Weekday", "Weekend")</f>
        <v>Weekend</v>
      </c>
      <c r="R90" s="5">
        <v>0</v>
      </c>
      <c r="S90" s="7">
        <v>0.5541666666666667</v>
      </c>
      <c r="T90" s="5" t="s">
        <v>22</v>
      </c>
      <c r="U90" s="5" t="s">
        <v>53</v>
      </c>
      <c r="V90" s="5" t="s">
        <v>19</v>
      </c>
      <c r="W90" s="5" t="s">
        <v>59</v>
      </c>
    </row>
    <row r="91" spans="1:23" x14ac:dyDescent="0.25">
      <c r="A91" s="3" t="s">
        <v>55</v>
      </c>
      <c r="B91" s="4">
        <v>1</v>
      </c>
      <c r="C91" s="4">
        <v>1</v>
      </c>
      <c r="D91" s="4">
        <v>292</v>
      </c>
      <c r="E91" s="5" t="s">
        <v>16</v>
      </c>
      <c r="F91" s="5">
        <v>0</v>
      </c>
      <c r="G91" s="5">
        <v>0</v>
      </c>
      <c r="H91" s="5">
        <v>0</v>
      </c>
      <c r="I91" s="5">
        <v>0</v>
      </c>
      <c r="J91" s="5">
        <v>0</v>
      </c>
      <c r="K91" s="5">
        <v>1</v>
      </c>
      <c r="L91" s="5">
        <v>0</v>
      </c>
      <c r="M91" s="4">
        <v>2017</v>
      </c>
      <c r="N91" s="4">
        <f t="shared" si="1"/>
        <v>9</v>
      </c>
      <c r="O91" s="6">
        <v>42981</v>
      </c>
      <c r="P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1" s="4" t="str">
        <f>IF(OR(Table1[[#This Row],[day]]="Monday", Table1[[#This Row],[day]]="Tuesday", Table1[[#This Row],[day]]="Wednesday", Table1[[#This Row],[day]]="Thursday", Table1[[#This Row],[day]]="Friday"), "Weekday", "Weekend")</f>
        <v>Weekend</v>
      </c>
      <c r="R91" s="5">
        <v>0</v>
      </c>
      <c r="S91" s="7">
        <v>0.63124999999999998</v>
      </c>
      <c r="T91" s="5" t="s">
        <v>22</v>
      </c>
      <c r="U91" s="5" t="s">
        <v>53</v>
      </c>
      <c r="V91" s="5" t="s">
        <v>19</v>
      </c>
      <c r="W91" s="5" t="s">
        <v>59</v>
      </c>
    </row>
    <row r="92" spans="1:23" x14ac:dyDescent="0.25">
      <c r="A92" s="3" t="s">
        <v>55</v>
      </c>
      <c r="B92" s="4">
        <v>4</v>
      </c>
      <c r="C92" s="4">
        <v>3</v>
      </c>
      <c r="D92" s="4">
        <v>476</v>
      </c>
      <c r="E92" s="5" t="s">
        <v>16</v>
      </c>
      <c r="F92" s="5">
        <v>1</v>
      </c>
      <c r="G92" s="5">
        <v>1</v>
      </c>
      <c r="H92" s="5">
        <v>0</v>
      </c>
      <c r="I92" s="5">
        <v>1</v>
      </c>
      <c r="J92" s="5">
        <v>0</v>
      </c>
      <c r="K92" s="5">
        <v>0</v>
      </c>
      <c r="L92" s="5">
        <v>0</v>
      </c>
      <c r="M92" s="4">
        <v>2017</v>
      </c>
      <c r="N92" s="4">
        <f t="shared" si="1"/>
        <v>9</v>
      </c>
      <c r="O92" s="6">
        <v>42981</v>
      </c>
      <c r="P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2" s="4" t="str">
        <f>IF(OR(Table1[[#This Row],[day]]="Monday", Table1[[#This Row],[day]]="Tuesday", Table1[[#This Row],[day]]="Wednesday", Table1[[#This Row],[day]]="Thursday", Table1[[#This Row],[day]]="Friday"), "Weekday", "Weekend")</f>
        <v>Weekend</v>
      </c>
      <c r="R92" s="5">
        <v>0</v>
      </c>
      <c r="S92" s="7">
        <v>0.72222222222222221</v>
      </c>
      <c r="T92" s="5" t="s">
        <v>22</v>
      </c>
      <c r="U92" s="5" t="s">
        <v>53</v>
      </c>
      <c r="V92" s="5" t="s">
        <v>19</v>
      </c>
      <c r="W92" s="5" t="s">
        <v>59</v>
      </c>
    </row>
    <row r="93" spans="1:23" x14ac:dyDescent="0.25">
      <c r="A93" s="3" t="s">
        <v>55</v>
      </c>
      <c r="B93" s="4">
        <v>7</v>
      </c>
      <c r="C93" s="4">
        <v>2</v>
      </c>
      <c r="D93" s="4">
        <v>660</v>
      </c>
      <c r="E93" s="5" t="s">
        <v>16</v>
      </c>
      <c r="F93" s="5">
        <v>1</v>
      </c>
      <c r="G93" s="5">
        <v>1</v>
      </c>
      <c r="H93" s="5">
        <v>0</v>
      </c>
      <c r="I93" s="5">
        <v>0</v>
      </c>
      <c r="J93" s="5">
        <v>0</v>
      </c>
      <c r="K93" s="5">
        <v>0</v>
      </c>
      <c r="L93" s="5">
        <v>0</v>
      </c>
      <c r="M93" s="4">
        <v>2017</v>
      </c>
      <c r="N93" s="4">
        <f t="shared" si="1"/>
        <v>9</v>
      </c>
      <c r="O93" s="6">
        <v>42981</v>
      </c>
      <c r="P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3" s="4" t="str">
        <f>IF(OR(Table1[[#This Row],[day]]="Monday", Table1[[#This Row],[day]]="Tuesday", Table1[[#This Row],[day]]="Wednesday", Table1[[#This Row],[day]]="Thursday", Table1[[#This Row],[day]]="Friday"), "Weekday", "Weekend")</f>
        <v>Weekend</v>
      </c>
      <c r="R93" s="5">
        <v>0</v>
      </c>
      <c r="S93" s="7">
        <v>0.63958333333333328</v>
      </c>
      <c r="T93" s="5" t="s">
        <v>22</v>
      </c>
      <c r="U93" s="5" t="s">
        <v>53</v>
      </c>
      <c r="V93" s="5" t="s">
        <v>19</v>
      </c>
      <c r="W93" s="5" t="s">
        <v>59</v>
      </c>
    </row>
    <row r="94" spans="1:23" x14ac:dyDescent="0.25">
      <c r="A94" s="3" t="s">
        <v>55</v>
      </c>
      <c r="B94" s="4">
        <v>4</v>
      </c>
      <c r="C94" s="4">
        <v>3</v>
      </c>
      <c r="D94" s="4">
        <v>370</v>
      </c>
      <c r="E94" s="5" t="s">
        <v>16</v>
      </c>
      <c r="F94" s="5">
        <v>1</v>
      </c>
      <c r="G94" s="5">
        <v>1</v>
      </c>
      <c r="H94" s="5">
        <v>0</v>
      </c>
      <c r="I94" s="5">
        <v>1</v>
      </c>
      <c r="J94" s="5">
        <v>0</v>
      </c>
      <c r="K94" s="5">
        <v>0</v>
      </c>
      <c r="L94" s="5">
        <v>0</v>
      </c>
      <c r="M94" s="4">
        <v>2017</v>
      </c>
      <c r="N94" s="4">
        <f t="shared" si="1"/>
        <v>9</v>
      </c>
      <c r="O94" s="6">
        <v>42981</v>
      </c>
      <c r="P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4" s="4" t="str">
        <f>IF(OR(Table1[[#This Row],[day]]="Monday", Table1[[#This Row],[day]]="Tuesday", Table1[[#This Row],[day]]="Wednesday", Table1[[#This Row],[day]]="Thursday", Table1[[#This Row],[day]]="Friday"), "Weekday", "Weekend")</f>
        <v>Weekend</v>
      </c>
      <c r="R94" s="5">
        <v>0</v>
      </c>
      <c r="S94" s="7">
        <v>0.64722222222222225</v>
      </c>
      <c r="T94" s="5" t="s">
        <v>22</v>
      </c>
      <c r="U94" s="5" t="s">
        <v>53</v>
      </c>
      <c r="V94" s="5" t="s">
        <v>19</v>
      </c>
      <c r="W94" s="5" t="s">
        <v>59</v>
      </c>
    </row>
    <row r="95" spans="1:23" x14ac:dyDescent="0.25">
      <c r="A95" s="3" t="s">
        <v>55</v>
      </c>
      <c r="B95" s="4">
        <v>13</v>
      </c>
      <c r="C95" s="4">
        <v>4</v>
      </c>
      <c r="D95" s="4">
        <v>1172</v>
      </c>
      <c r="E95" s="5" t="s">
        <v>16</v>
      </c>
      <c r="F95" s="5">
        <v>1</v>
      </c>
      <c r="G95" s="5">
        <v>1</v>
      </c>
      <c r="H95" s="5">
        <v>0</v>
      </c>
      <c r="I95" s="5">
        <v>1</v>
      </c>
      <c r="J95" s="5">
        <v>0</v>
      </c>
      <c r="K95" s="5">
        <v>1</v>
      </c>
      <c r="L95" s="5">
        <v>0</v>
      </c>
      <c r="M95" s="4">
        <v>2017</v>
      </c>
      <c r="N95" s="4">
        <f t="shared" si="1"/>
        <v>9</v>
      </c>
      <c r="O95" s="6">
        <v>42981</v>
      </c>
      <c r="P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5" s="4" t="str">
        <f>IF(OR(Table1[[#This Row],[day]]="Monday", Table1[[#This Row],[day]]="Tuesday", Table1[[#This Row],[day]]="Wednesday", Table1[[#This Row],[day]]="Thursday", Table1[[#This Row],[day]]="Friday"), "Weekday", "Weekend")</f>
        <v>Weekend</v>
      </c>
      <c r="R95" s="5">
        <v>0</v>
      </c>
      <c r="S95" s="7">
        <v>0.63888888888888895</v>
      </c>
      <c r="T95" s="5" t="s">
        <v>22</v>
      </c>
      <c r="U95" s="5" t="s">
        <v>53</v>
      </c>
      <c r="V95" s="5" t="s">
        <v>19</v>
      </c>
      <c r="W95" s="5" t="s">
        <v>59</v>
      </c>
    </row>
    <row r="96" spans="1:23" x14ac:dyDescent="0.25">
      <c r="A96" s="3" t="s">
        <v>55</v>
      </c>
      <c r="B96" s="4">
        <v>4</v>
      </c>
      <c r="C96" s="4">
        <v>2</v>
      </c>
      <c r="D96" s="4">
        <v>303</v>
      </c>
      <c r="E96" s="5" t="s">
        <v>16</v>
      </c>
      <c r="F96" s="5">
        <v>1</v>
      </c>
      <c r="G96" s="5">
        <v>0</v>
      </c>
      <c r="H96" s="5">
        <v>1</v>
      </c>
      <c r="I96" s="5">
        <v>0</v>
      </c>
      <c r="J96" s="5">
        <v>0</v>
      </c>
      <c r="K96" s="5">
        <v>0</v>
      </c>
      <c r="L96" s="5">
        <v>0</v>
      </c>
      <c r="M96" s="4">
        <v>2017</v>
      </c>
      <c r="N96" s="4">
        <f t="shared" si="1"/>
        <v>9</v>
      </c>
      <c r="O96" s="6">
        <v>42981</v>
      </c>
      <c r="P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6" s="4" t="str">
        <f>IF(OR(Table1[[#This Row],[day]]="Monday", Table1[[#This Row],[day]]="Tuesday", Table1[[#This Row],[day]]="Wednesday", Table1[[#This Row],[day]]="Thursday", Table1[[#This Row],[day]]="Friday"), "Weekday", "Weekend")</f>
        <v>Weekend</v>
      </c>
      <c r="R96" s="5">
        <v>0</v>
      </c>
      <c r="S96" s="7">
        <v>0.67638888888888893</v>
      </c>
      <c r="T96" s="5" t="s">
        <v>22</v>
      </c>
      <c r="U96" s="5" t="s">
        <v>53</v>
      </c>
      <c r="V96" s="5" t="s">
        <v>19</v>
      </c>
      <c r="W96" s="5" t="s">
        <v>59</v>
      </c>
    </row>
    <row r="97" spans="1:23" x14ac:dyDescent="0.25">
      <c r="A97" s="3" t="s">
        <v>55</v>
      </c>
      <c r="B97" s="4">
        <v>3</v>
      </c>
      <c r="C97" s="4">
        <v>2</v>
      </c>
      <c r="D97" s="4">
        <v>186</v>
      </c>
      <c r="E97" s="5" t="s">
        <v>16</v>
      </c>
      <c r="F97" s="5">
        <v>1</v>
      </c>
      <c r="G97" s="5">
        <v>0</v>
      </c>
      <c r="H97" s="5">
        <v>0</v>
      </c>
      <c r="I97" s="5">
        <v>0</v>
      </c>
      <c r="J97" s="5">
        <v>0</v>
      </c>
      <c r="K97" s="5">
        <v>1</v>
      </c>
      <c r="L97" s="5">
        <v>0</v>
      </c>
      <c r="M97" s="4">
        <v>2017</v>
      </c>
      <c r="N97" s="4">
        <f t="shared" si="1"/>
        <v>9</v>
      </c>
      <c r="O97" s="6">
        <v>42981</v>
      </c>
      <c r="P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7" s="4" t="str">
        <f>IF(OR(Table1[[#This Row],[day]]="Monday", Table1[[#This Row],[day]]="Tuesday", Table1[[#This Row],[day]]="Wednesday", Table1[[#This Row],[day]]="Thursday", Table1[[#This Row],[day]]="Friday"), "Weekday", "Weekend")</f>
        <v>Weekend</v>
      </c>
      <c r="R97" s="5">
        <v>0</v>
      </c>
      <c r="S97" s="7">
        <v>0.62777777777777777</v>
      </c>
      <c r="T97" s="5" t="s">
        <v>22</v>
      </c>
      <c r="U97" s="5" t="s">
        <v>53</v>
      </c>
      <c r="V97" s="5" t="s">
        <v>19</v>
      </c>
      <c r="W97" s="5" t="s">
        <v>59</v>
      </c>
    </row>
    <row r="98" spans="1:23" x14ac:dyDescent="0.25">
      <c r="A98" s="3" t="s">
        <v>55</v>
      </c>
      <c r="B98" s="4">
        <v>1</v>
      </c>
      <c r="C98" s="4">
        <v>1</v>
      </c>
      <c r="D98" s="4">
        <v>25</v>
      </c>
      <c r="E98" s="5" t="s">
        <v>16</v>
      </c>
      <c r="F98" s="5">
        <v>0</v>
      </c>
      <c r="G98" s="5">
        <v>0</v>
      </c>
      <c r="H98" s="5">
        <v>1</v>
      </c>
      <c r="I98" s="5">
        <v>0</v>
      </c>
      <c r="J98" s="5">
        <v>0</v>
      </c>
      <c r="K98" s="5">
        <v>0</v>
      </c>
      <c r="L98" s="5">
        <v>0</v>
      </c>
      <c r="M98" s="4">
        <v>2017</v>
      </c>
      <c r="N98" s="4">
        <f t="shared" si="1"/>
        <v>9</v>
      </c>
      <c r="O98" s="6">
        <v>42981</v>
      </c>
      <c r="P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8" s="4" t="str">
        <f>IF(OR(Table1[[#This Row],[day]]="Monday", Table1[[#This Row],[day]]="Tuesday", Table1[[#This Row],[day]]="Wednesday", Table1[[#This Row],[day]]="Thursday", Table1[[#This Row],[day]]="Friday"), "Weekday", "Weekend")</f>
        <v>Weekend</v>
      </c>
      <c r="R98" s="5">
        <v>0</v>
      </c>
      <c r="S98" s="7">
        <v>0.65208333333333335</v>
      </c>
      <c r="T98" s="5" t="s">
        <v>22</v>
      </c>
      <c r="U98" s="5" t="s">
        <v>53</v>
      </c>
      <c r="V98" s="5" t="s">
        <v>19</v>
      </c>
      <c r="W98" s="5" t="s">
        <v>59</v>
      </c>
    </row>
    <row r="99" spans="1:23" x14ac:dyDescent="0.25">
      <c r="A99" s="3" t="s">
        <v>55</v>
      </c>
      <c r="B99" s="4">
        <v>2</v>
      </c>
      <c r="C99" s="4">
        <v>2</v>
      </c>
      <c r="D99" s="4">
        <v>75</v>
      </c>
      <c r="E99" s="5" t="s">
        <v>16</v>
      </c>
      <c r="F99" s="5">
        <v>0</v>
      </c>
      <c r="G99" s="5">
        <v>1</v>
      </c>
      <c r="H99" s="5">
        <v>1</v>
      </c>
      <c r="I99" s="5">
        <v>0</v>
      </c>
      <c r="J99" s="5">
        <v>0</v>
      </c>
      <c r="K99" s="5">
        <v>0</v>
      </c>
      <c r="L99" s="5">
        <v>0</v>
      </c>
      <c r="M99" s="4">
        <v>2017</v>
      </c>
      <c r="N99" s="4">
        <f t="shared" si="1"/>
        <v>9</v>
      </c>
      <c r="O99" s="6">
        <v>42981</v>
      </c>
      <c r="P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 s="4" t="str">
        <f>IF(OR(Table1[[#This Row],[day]]="Monday", Table1[[#This Row],[day]]="Tuesday", Table1[[#This Row],[day]]="Wednesday", Table1[[#This Row],[day]]="Thursday", Table1[[#This Row],[day]]="Friday"), "Weekday", "Weekend")</f>
        <v>Weekend</v>
      </c>
      <c r="R99" s="5">
        <v>0</v>
      </c>
      <c r="S99" s="7">
        <v>0.70208333333333339</v>
      </c>
      <c r="T99" s="5" t="s">
        <v>22</v>
      </c>
      <c r="U99" s="5" t="s">
        <v>53</v>
      </c>
      <c r="V99" s="5" t="s">
        <v>19</v>
      </c>
      <c r="W99" s="5" t="s">
        <v>59</v>
      </c>
    </row>
    <row r="100" spans="1:23" x14ac:dyDescent="0.25">
      <c r="A100" s="3" t="s">
        <v>55</v>
      </c>
      <c r="B100" s="4">
        <v>10</v>
      </c>
      <c r="C100" s="4">
        <v>4</v>
      </c>
      <c r="D100" s="4">
        <v>694</v>
      </c>
      <c r="E100" s="5" t="s">
        <v>16</v>
      </c>
      <c r="F100" s="5">
        <v>1</v>
      </c>
      <c r="G100" s="5">
        <v>1</v>
      </c>
      <c r="H100" s="5">
        <v>1</v>
      </c>
      <c r="I100" s="5">
        <v>0</v>
      </c>
      <c r="J100" s="5">
        <v>0</v>
      </c>
      <c r="K100" s="5">
        <v>1</v>
      </c>
      <c r="L100" s="5">
        <v>0</v>
      </c>
      <c r="M100" s="4">
        <v>2017</v>
      </c>
      <c r="N100" s="4">
        <f t="shared" si="1"/>
        <v>9</v>
      </c>
      <c r="O100" s="6">
        <v>42981</v>
      </c>
      <c r="P1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0" s="4" t="str">
        <f>IF(OR(Table1[[#This Row],[day]]="Monday", Table1[[#This Row],[day]]="Tuesday", Table1[[#This Row],[day]]="Wednesday", Table1[[#This Row],[day]]="Thursday", Table1[[#This Row],[day]]="Friday"), "Weekday", "Weekend")</f>
        <v>Weekend</v>
      </c>
      <c r="R100" s="5">
        <v>0</v>
      </c>
      <c r="S100" s="7">
        <v>0.71527777777777779</v>
      </c>
      <c r="T100" s="5" t="s">
        <v>22</v>
      </c>
      <c r="U100" s="5" t="s">
        <v>53</v>
      </c>
      <c r="V100" s="5" t="s">
        <v>19</v>
      </c>
      <c r="W100" s="5" t="s">
        <v>59</v>
      </c>
    </row>
    <row r="101" spans="1:23" x14ac:dyDescent="0.25">
      <c r="A101" s="3" t="s">
        <v>55</v>
      </c>
      <c r="B101" s="4">
        <v>2</v>
      </c>
      <c r="C101" s="4">
        <v>2</v>
      </c>
      <c r="D101" s="4">
        <v>90</v>
      </c>
      <c r="E101" s="5" t="s">
        <v>16</v>
      </c>
      <c r="F101" s="5">
        <v>1</v>
      </c>
      <c r="G101" s="5">
        <v>0</v>
      </c>
      <c r="H101" s="5">
        <v>0</v>
      </c>
      <c r="I101" s="5">
        <v>0</v>
      </c>
      <c r="J101" s="5">
        <v>0</v>
      </c>
      <c r="K101" s="5">
        <v>1</v>
      </c>
      <c r="L101" s="5">
        <v>0</v>
      </c>
      <c r="M101" s="4">
        <v>2017</v>
      </c>
      <c r="N101" s="4">
        <f t="shared" si="1"/>
        <v>9</v>
      </c>
      <c r="O101" s="6">
        <v>42981</v>
      </c>
      <c r="P1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1" s="4" t="str">
        <f>IF(OR(Table1[[#This Row],[day]]="Monday", Table1[[#This Row],[day]]="Tuesday", Table1[[#This Row],[day]]="Wednesday", Table1[[#This Row],[day]]="Thursday", Table1[[#This Row],[day]]="Friday"), "Weekday", "Weekend")</f>
        <v>Weekend</v>
      </c>
      <c r="R101" s="5">
        <v>0</v>
      </c>
      <c r="S101" s="7">
        <v>0.70833333333333337</v>
      </c>
      <c r="T101" s="5" t="s">
        <v>22</v>
      </c>
      <c r="U101" s="5" t="s">
        <v>53</v>
      </c>
      <c r="V101" s="5" t="s">
        <v>19</v>
      </c>
      <c r="W101" s="5" t="s">
        <v>59</v>
      </c>
    </row>
    <row r="102" spans="1:23" x14ac:dyDescent="0.25">
      <c r="A102" s="3" t="s">
        <v>55</v>
      </c>
      <c r="B102" s="4">
        <v>1</v>
      </c>
      <c r="C102" s="4">
        <v>1</v>
      </c>
      <c r="D102" s="4">
        <v>195</v>
      </c>
      <c r="E102" s="5" t="s">
        <v>16</v>
      </c>
      <c r="F102" s="5">
        <v>0</v>
      </c>
      <c r="G102" s="5">
        <v>0</v>
      </c>
      <c r="H102" s="5">
        <v>0</v>
      </c>
      <c r="I102" s="5">
        <v>1</v>
      </c>
      <c r="J102" s="5">
        <v>0</v>
      </c>
      <c r="K102" s="5">
        <v>0</v>
      </c>
      <c r="L102" s="5">
        <v>0</v>
      </c>
      <c r="M102" s="4">
        <v>2017</v>
      </c>
      <c r="N102" s="4">
        <f t="shared" si="1"/>
        <v>9</v>
      </c>
      <c r="O102" s="6">
        <v>42981</v>
      </c>
      <c r="P1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2" s="4" t="str">
        <f>IF(OR(Table1[[#This Row],[day]]="Monday", Table1[[#This Row],[day]]="Tuesday", Table1[[#This Row],[day]]="Wednesday", Table1[[#This Row],[day]]="Thursday", Table1[[#This Row],[day]]="Friday"), "Weekday", "Weekend")</f>
        <v>Weekend</v>
      </c>
      <c r="R102" s="5">
        <v>0</v>
      </c>
      <c r="S102" s="7">
        <v>0.72499999999999998</v>
      </c>
      <c r="T102" s="5" t="s">
        <v>22</v>
      </c>
      <c r="U102" s="5" t="s">
        <v>53</v>
      </c>
      <c r="V102" s="5" t="s">
        <v>19</v>
      </c>
      <c r="W102" s="5" t="s">
        <v>59</v>
      </c>
    </row>
    <row r="103" spans="1:23" x14ac:dyDescent="0.25">
      <c r="A103" s="3" t="s">
        <v>55</v>
      </c>
      <c r="B103" s="4">
        <v>1</v>
      </c>
      <c r="C103" s="4">
        <v>1</v>
      </c>
      <c r="D103" s="4">
        <v>40</v>
      </c>
      <c r="E103" s="5" t="s">
        <v>16</v>
      </c>
      <c r="F103" s="5">
        <v>0</v>
      </c>
      <c r="G103" s="5">
        <v>1</v>
      </c>
      <c r="H103" s="5">
        <v>0</v>
      </c>
      <c r="I103" s="5">
        <v>0</v>
      </c>
      <c r="J103" s="5">
        <v>0</v>
      </c>
      <c r="K103" s="5">
        <v>0</v>
      </c>
      <c r="L103" s="5">
        <v>0</v>
      </c>
      <c r="M103" s="4">
        <v>2017</v>
      </c>
      <c r="N103" s="4">
        <f t="shared" si="1"/>
        <v>9</v>
      </c>
      <c r="O103" s="6">
        <v>42981</v>
      </c>
      <c r="P1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3" s="4" t="str">
        <f>IF(OR(Table1[[#This Row],[day]]="Monday", Table1[[#This Row],[day]]="Tuesday", Table1[[#This Row],[day]]="Wednesday", Table1[[#This Row],[day]]="Thursday", Table1[[#This Row],[day]]="Friday"), "Weekday", "Weekend")</f>
        <v>Weekend</v>
      </c>
      <c r="R103" s="5">
        <v>0</v>
      </c>
      <c r="S103" s="7">
        <v>0.65902777777777777</v>
      </c>
      <c r="T103" s="5" t="s">
        <v>22</v>
      </c>
      <c r="U103" s="5" t="s">
        <v>53</v>
      </c>
      <c r="V103" s="5" t="s">
        <v>19</v>
      </c>
      <c r="W103" s="5" t="s">
        <v>59</v>
      </c>
    </row>
    <row r="104" spans="1:23" x14ac:dyDescent="0.25">
      <c r="A104" s="3" t="s">
        <v>55</v>
      </c>
      <c r="B104" s="4">
        <v>1</v>
      </c>
      <c r="C104" s="4">
        <v>1</v>
      </c>
      <c r="D104" s="4">
        <v>90</v>
      </c>
      <c r="E104" s="5" t="s">
        <v>16</v>
      </c>
      <c r="F104" s="5">
        <v>1</v>
      </c>
      <c r="G104" s="5">
        <v>0</v>
      </c>
      <c r="H104" s="5">
        <v>0</v>
      </c>
      <c r="I104" s="5">
        <v>0</v>
      </c>
      <c r="J104" s="5">
        <v>0</v>
      </c>
      <c r="K104" s="5">
        <v>0</v>
      </c>
      <c r="L104" s="5">
        <v>0</v>
      </c>
      <c r="M104" s="4">
        <v>2017</v>
      </c>
      <c r="N104" s="4">
        <f t="shared" si="1"/>
        <v>9</v>
      </c>
      <c r="O104" s="6">
        <v>42981</v>
      </c>
      <c r="P1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 s="4" t="str">
        <f>IF(OR(Table1[[#This Row],[day]]="Monday", Table1[[#This Row],[day]]="Tuesday", Table1[[#This Row],[day]]="Wednesday", Table1[[#This Row],[day]]="Thursday", Table1[[#This Row],[day]]="Friday"), "Weekday", "Weekend")</f>
        <v>Weekend</v>
      </c>
      <c r="R104" s="5">
        <v>0</v>
      </c>
      <c r="S104" s="7">
        <v>0.55486111111111114</v>
      </c>
      <c r="T104" s="5" t="s">
        <v>22</v>
      </c>
      <c r="U104" s="5" t="s">
        <v>53</v>
      </c>
      <c r="V104" s="5" t="s">
        <v>19</v>
      </c>
      <c r="W104" s="5" t="s">
        <v>59</v>
      </c>
    </row>
    <row r="105" spans="1:23" x14ac:dyDescent="0.25">
      <c r="A105" s="3" t="s">
        <v>55</v>
      </c>
      <c r="B105" s="4">
        <v>2</v>
      </c>
      <c r="C105" s="4">
        <v>2</v>
      </c>
      <c r="D105" s="4">
        <v>138</v>
      </c>
      <c r="E105" s="5" t="s">
        <v>16</v>
      </c>
      <c r="F105" s="5">
        <v>0</v>
      </c>
      <c r="G105" s="5">
        <v>1</v>
      </c>
      <c r="H105" s="5">
        <v>1</v>
      </c>
      <c r="I105" s="5">
        <v>0</v>
      </c>
      <c r="J105" s="5">
        <v>0</v>
      </c>
      <c r="K105" s="5">
        <v>0</v>
      </c>
      <c r="L105" s="5">
        <v>0</v>
      </c>
      <c r="M105" s="4">
        <v>2017</v>
      </c>
      <c r="N105" s="4">
        <f t="shared" si="1"/>
        <v>9</v>
      </c>
      <c r="O105" s="6">
        <v>42981</v>
      </c>
      <c r="P1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5" s="4" t="str">
        <f>IF(OR(Table1[[#This Row],[day]]="Monday", Table1[[#This Row],[day]]="Tuesday", Table1[[#This Row],[day]]="Wednesday", Table1[[#This Row],[day]]="Thursday", Table1[[#This Row],[day]]="Friday"), "Weekday", "Weekend")</f>
        <v>Weekend</v>
      </c>
      <c r="R105" s="5">
        <v>0</v>
      </c>
      <c r="S105" s="7">
        <v>0.64513888888888882</v>
      </c>
      <c r="T105" s="5" t="s">
        <v>22</v>
      </c>
      <c r="U105" s="5" t="s">
        <v>53</v>
      </c>
      <c r="V105" s="5" t="s">
        <v>19</v>
      </c>
      <c r="W105" s="5" t="s">
        <v>59</v>
      </c>
    </row>
    <row r="106" spans="1:23" x14ac:dyDescent="0.25">
      <c r="A106" s="3" t="s">
        <v>55</v>
      </c>
      <c r="B106" s="4">
        <v>1</v>
      </c>
      <c r="C106" s="4">
        <v>1</v>
      </c>
      <c r="D106" s="4">
        <v>300</v>
      </c>
      <c r="E106" s="5" t="s">
        <v>16</v>
      </c>
      <c r="F106" s="5">
        <v>1</v>
      </c>
      <c r="G106" s="5">
        <v>0</v>
      </c>
      <c r="H106" s="5">
        <v>0</v>
      </c>
      <c r="I106" s="5">
        <v>0</v>
      </c>
      <c r="J106" s="5">
        <v>0</v>
      </c>
      <c r="K106" s="5">
        <v>0</v>
      </c>
      <c r="L106" s="5">
        <v>0</v>
      </c>
      <c r="M106" s="4">
        <v>2017</v>
      </c>
      <c r="N106" s="4">
        <f t="shared" si="1"/>
        <v>9</v>
      </c>
      <c r="O106" s="6">
        <v>42981</v>
      </c>
      <c r="P1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6" s="4" t="str">
        <f>IF(OR(Table1[[#This Row],[day]]="Monday", Table1[[#This Row],[day]]="Tuesday", Table1[[#This Row],[day]]="Wednesday", Table1[[#This Row],[day]]="Thursday", Table1[[#This Row],[day]]="Friday"), "Weekday", "Weekend")</f>
        <v>Weekend</v>
      </c>
      <c r="R106" s="5">
        <v>0</v>
      </c>
      <c r="S106" s="7">
        <v>0.64513888888888882</v>
      </c>
      <c r="T106" s="5" t="s">
        <v>22</v>
      </c>
      <c r="U106" s="5" t="s">
        <v>53</v>
      </c>
      <c r="V106" s="5" t="s">
        <v>19</v>
      </c>
      <c r="W106" s="5" t="s">
        <v>59</v>
      </c>
    </row>
    <row r="107" spans="1:23" x14ac:dyDescent="0.25">
      <c r="A107" s="3" t="s">
        <v>55</v>
      </c>
      <c r="B107" s="4">
        <v>2</v>
      </c>
      <c r="C107" s="4">
        <v>2</v>
      </c>
      <c r="D107" s="4">
        <v>95</v>
      </c>
      <c r="E107" s="5" t="s">
        <v>16</v>
      </c>
      <c r="F107" s="5">
        <v>0</v>
      </c>
      <c r="G107" s="5">
        <v>1</v>
      </c>
      <c r="H107" s="5">
        <v>1</v>
      </c>
      <c r="I107" s="5">
        <v>0</v>
      </c>
      <c r="J107" s="5">
        <v>0</v>
      </c>
      <c r="K107" s="5">
        <v>0</v>
      </c>
      <c r="L107" s="5">
        <v>0</v>
      </c>
      <c r="M107" s="4">
        <v>2017</v>
      </c>
      <c r="N107" s="4">
        <f t="shared" si="1"/>
        <v>9</v>
      </c>
      <c r="O107" s="6">
        <v>42981</v>
      </c>
      <c r="P1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7" s="4" t="str">
        <f>IF(OR(Table1[[#This Row],[day]]="Monday", Table1[[#This Row],[day]]="Tuesday", Table1[[#This Row],[day]]="Wednesday", Table1[[#This Row],[day]]="Thursday", Table1[[#This Row],[day]]="Friday"), "Weekday", "Weekend")</f>
        <v>Weekend</v>
      </c>
      <c r="R107" s="5">
        <v>0</v>
      </c>
      <c r="S107" s="7">
        <v>0.64861111111111114</v>
      </c>
      <c r="T107" s="5" t="s">
        <v>22</v>
      </c>
      <c r="U107" s="5" t="s">
        <v>53</v>
      </c>
      <c r="V107" s="5" t="s">
        <v>19</v>
      </c>
      <c r="W107" s="5" t="s">
        <v>59</v>
      </c>
    </row>
    <row r="108" spans="1:23" x14ac:dyDescent="0.25">
      <c r="A108" s="3" t="s">
        <v>55</v>
      </c>
      <c r="B108" s="4">
        <v>1</v>
      </c>
      <c r="C108" s="4">
        <v>1</v>
      </c>
      <c r="D108" s="4">
        <v>80</v>
      </c>
      <c r="E108" s="5" t="s">
        <v>16</v>
      </c>
      <c r="F108" s="5">
        <v>0</v>
      </c>
      <c r="G108" s="5">
        <v>1</v>
      </c>
      <c r="H108" s="5">
        <v>0</v>
      </c>
      <c r="I108" s="5">
        <v>0</v>
      </c>
      <c r="J108" s="5">
        <v>0</v>
      </c>
      <c r="K108" s="5">
        <v>0</v>
      </c>
      <c r="L108" s="5">
        <v>0</v>
      </c>
      <c r="M108" s="4">
        <v>2017</v>
      </c>
      <c r="N108" s="4">
        <f t="shared" si="1"/>
        <v>9</v>
      </c>
      <c r="O108" s="6">
        <v>42981</v>
      </c>
      <c r="P1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8" s="4" t="str">
        <f>IF(OR(Table1[[#This Row],[day]]="Monday", Table1[[#This Row],[day]]="Tuesday", Table1[[#This Row],[day]]="Wednesday", Table1[[#This Row],[day]]="Thursday", Table1[[#This Row],[day]]="Friday"), "Weekday", "Weekend")</f>
        <v>Weekend</v>
      </c>
      <c r="R108" s="5">
        <v>0</v>
      </c>
      <c r="S108" s="7">
        <v>0.47500000000000003</v>
      </c>
      <c r="T108" s="5" t="s">
        <v>22</v>
      </c>
      <c r="U108" s="5" t="s">
        <v>53</v>
      </c>
      <c r="V108" s="5" t="s">
        <v>19</v>
      </c>
      <c r="W108" s="5" t="s">
        <v>59</v>
      </c>
    </row>
    <row r="109" spans="1:23" x14ac:dyDescent="0.25">
      <c r="A109" s="3" t="s">
        <v>55</v>
      </c>
      <c r="B109" s="4">
        <v>6</v>
      </c>
      <c r="C109" s="4">
        <v>4</v>
      </c>
      <c r="D109" s="4">
        <v>295</v>
      </c>
      <c r="E109" s="5" t="s">
        <v>16</v>
      </c>
      <c r="F109" s="5">
        <v>1</v>
      </c>
      <c r="G109" s="5">
        <v>1</v>
      </c>
      <c r="H109" s="5">
        <v>0</v>
      </c>
      <c r="I109" s="5">
        <v>1</v>
      </c>
      <c r="J109" s="5">
        <v>0</v>
      </c>
      <c r="K109" s="5">
        <v>1</v>
      </c>
      <c r="L109" s="5">
        <v>0</v>
      </c>
      <c r="M109" s="4">
        <v>2017</v>
      </c>
      <c r="N109" s="4">
        <f t="shared" si="1"/>
        <v>9</v>
      </c>
      <c r="O109" s="6">
        <v>42981</v>
      </c>
      <c r="P1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9" s="4" t="str">
        <f>IF(OR(Table1[[#This Row],[day]]="Monday", Table1[[#This Row],[day]]="Tuesday", Table1[[#This Row],[day]]="Wednesday", Table1[[#This Row],[day]]="Thursday", Table1[[#This Row],[day]]="Friday"), "Weekday", "Weekend")</f>
        <v>Weekend</v>
      </c>
      <c r="R109" s="5">
        <v>0</v>
      </c>
      <c r="S109" s="7">
        <v>0.6479166666666667</v>
      </c>
      <c r="T109" s="5" t="s">
        <v>22</v>
      </c>
      <c r="U109" s="5" t="s">
        <v>53</v>
      </c>
      <c r="V109" s="5" t="s">
        <v>19</v>
      </c>
      <c r="W109" s="5" t="s">
        <v>59</v>
      </c>
    </row>
    <row r="110" spans="1:23" x14ac:dyDescent="0.25">
      <c r="A110" s="3" t="s">
        <v>55</v>
      </c>
      <c r="B110" s="4">
        <v>1</v>
      </c>
      <c r="C110" s="4">
        <v>1</v>
      </c>
      <c r="D110" s="4">
        <v>180</v>
      </c>
      <c r="E110" s="5" t="s">
        <v>16</v>
      </c>
      <c r="F110" s="5">
        <v>1</v>
      </c>
      <c r="G110" s="5">
        <v>0</v>
      </c>
      <c r="H110" s="5">
        <v>0</v>
      </c>
      <c r="I110" s="5">
        <v>0</v>
      </c>
      <c r="J110" s="5">
        <v>0</v>
      </c>
      <c r="K110" s="5">
        <v>0</v>
      </c>
      <c r="L110" s="5">
        <v>0</v>
      </c>
      <c r="M110" s="4">
        <v>2017</v>
      </c>
      <c r="N110" s="4">
        <f t="shared" si="1"/>
        <v>9</v>
      </c>
      <c r="O110" s="6">
        <v>42981</v>
      </c>
      <c r="P1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0" s="4" t="str">
        <f>IF(OR(Table1[[#This Row],[day]]="Monday", Table1[[#This Row],[day]]="Tuesday", Table1[[#This Row],[day]]="Wednesday", Table1[[#This Row],[day]]="Thursday", Table1[[#This Row],[day]]="Friday"), "Weekday", "Weekend")</f>
        <v>Weekend</v>
      </c>
      <c r="R110" s="5">
        <v>0</v>
      </c>
      <c r="S110" s="7">
        <v>0.7090277777777777</v>
      </c>
      <c r="T110" s="5" t="s">
        <v>22</v>
      </c>
      <c r="U110" s="5" t="s">
        <v>53</v>
      </c>
      <c r="V110" s="5" t="s">
        <v>19</v>
      </c>
      <c r="W110" s="5" t="s">
        <v>59</v>
      </c>
    </row>
    <row r="111" spans="1:23" x14ac:dyDescent="0.25">
      <c r="A111" s="3" t="s">
        <v>55</v>
      </c>
      <c r="B111" s="4">
        <v>1</v>
      </c>
      <c r="C111" s="4">
        <v>1</v>
      </c>
      <c r="D111" s="4">
        <v>80</v>
      </c>
      <c r="E111" s="5" t="s">
        <v>16</v>
      </c>
      <c r="F111" s="5">
        <v>0</v>
      </c>
      <c r="G111" s="5">
        <v>1</v>
      </c>
      <c r="H111" s="5">
        <v>0</v>
      </c>
      <c r="I111" s="5">
        <v>0</v>
      </c>
      <c r="J111" s="5">
        <v>0</v>
      </c>
      <c r="K111" s="5">
        <v>0</v>
      </c>
      <c r="L111" s="5">
        <v>0</v>
      </c>
      <c r="M111" s="4">
        <v>2017</v>
      </c>
      <c r="N111" s="4">
        <f t="shared" si="1"/>
        <v>9</v>
      </c>
      <c r="O111" s="6">
        <v>42981</v>
      </c>
      <c r="P1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 s="4" t="str">
        <f>IF(OR(Table1[[#This Row],[day]]="Monday", Table1[[#This Row],[day]]="Tuesday", Table1[[#This Row],[day]]="Wednesday", Table1[[#This Row],[day]]="Thursday", Table1[[#This Row],[day]]="Friday"), "Weekday", "Weekend")</f>
        <v>Weekend</v>
      </c>
      <c r="R111" s="5">
        <v>0</v>
      </c>
      <c r="S111" s="7">
        <v>0.72916666666666663</v>
      </c>
      <c r="T111" s="5" t="s">
        <v>22</v>
      </c>
      <c r="U111" s="5" t="s">
        <v>53</v>
      </c>
      <c r="V111" s="5" t="s">
        <v>19</v>
      </c>
      <c r="W111" s="5" t="s">
        <v>59</v>
      </c>
    </row>
    <row r="112" spans="1:23" x14ac:dyDescent="0.25">
      <c r="A112" s="3" t="s">
        <v>55</v>
      </c>
      <c r="B112" s="4">
        <v>2</v>
      </c>
      <c r="C112" s="4">
        <v>1</v>
      </c>
      <c r="D112" s="4">
        <v>96</v>
      </c>
      <c r="E112" s="5" t="s">
        <v>16</v>
      </c>
      <c r="F112" s="5">
        <v>1</v>
      </c>
      <c r="G112" s="5">
        <v>0</v>
      </c>
      <c r="H112" s="5">
        <v>0</v>
      </c>
      <c r="I112" s="5">
        <v>0</v>
      </c>
      <c r="J112" s="5">
        <v>0</v>
      </c>
      <c r="K112" s="5">
        <v>0</v>
      </c>
      <c r="L112" s="5">
        <v>0</v>
      </c>
      <c r="M112" s="4">
        <v>2017</v>
      </c>
      <c r="N112" s="4">
        <f t="shared" si="1"/>
        <v>9</v>
      </c>
      <c r="O112" s="6">
        <v>42981</v>
      </c>
      <c r="P1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 s="4" t="str">
        <f>IF(OR(Table1[[#This Row],[day]]="Monday", Table1[[#This Row],[day]]="Tuesday", Table1[[#This Row],[day]]="Wednesday", Table1[[#This Row],[day]]="Thursday", Table1[[#This Row],[day]]="Friday"), "Weekday", "Weekend")</f>
        <v>Weekend</v>
      </c>
      <c r="R112" s="5">
        <v>0</v>
      </c>
      <c r="S112" s="7">
        <v>0.73819444444444438</v>
      </c>
      <c r="T112" s="5" t="s">
        <v>22</v>
      </c>
      <c r="U112" s="5" t="s">
        <v>53</v>
      </c>
      <c r="V112" s="5" t="s">
        <v>19</v>
      </c>
      <c r="W112" s="5" t="s">
        <v>59</v>
      </c>
    </row>
    <row r="113" spans="1:23" x14ac:dyDescent="0.25">
      <c r="A113" s="3" t="s">
        <v>55</v>
      </c>
      <c r="B113" s="4">
        <v>6</v>
      </c>
      <c r="C113" s="4">
        <v>2</v>
      </c>
      <c r="D113" s="4">
        <v>700</v>
      </c>
      <c r="E113" s="5" t="s">
        <v>16</v>
      </c>
      <c r="F113" s="5">
        <v>0</v>
      </c>
      <c r="G113" s="5">
        <v>0</v>
      </c>
      <c r="H113" s="5">
        <v>0</v>
      </c>
      <c r="I113" s="5">
        <v>1</v>
      </c>
      <c r="J113" s="5">
        <v>0</v>
      </c>
      <c r="K113" s="5">
        <v>1</v>
      </c>
      <c r="L113" s="5">
        <v>0</v>
      </c>
      <c r="M113" s="4">
        <v>2017</v>
      </c>
      <c r="N113" s="4">
        <f t="shared" si="1"/>
        <v>9</v>
      </c>
      <c r="O113" s="6">
        <v>42981</v>
      </c>
      <c r="P1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 s="4" t="str">
        <f>IF(OR(Table1[[#This Row],[day]]="Monday", Table1[[#This Row],[day]]="Tuesday", Table1[[#This Row],[day]]="Wednesday", Table1[[#This Row],[day]]="Thursday", Table1[[#This Row],[day]]="Friday"), "Weekday", "Weekend")</f>
        <v>Weekend</v>
      </c>
      <c r="R113" s="5">
        <v>0</v>
      </c>
      <c r="S113" s="7">
        <v>0.7006944444444444</v>
      </c>
      <c r="T113" s="5" t="s">
        <v>22</v>
      </c>
      <c r="U113" s="5" t="s">
        <v>53</v>
      </c>
      <c r="V113" s="5" t="s">
        <v>19</v>
      </c>
      <c r="W113" s="5" t="s">
        <v>59</v>
      </c>
    </row>
    <row r="114" spans="1:23" x14ac:dyDescent="0.25">
      <c r="A114" s="3" t="s">
        <v>55</v>
      </c>
      <c r="B114" s="4">
        <v>2</v>
      </c>
      <c r="C114" s="4">
        <v>2</v>
      </c>
      <c r="D114" s="4">
        <v>165</v>
      </c>
      <c r="E114" s="5" t="s">
        <v>16</v>
      </c>
      <c r="F114" s="5">
        <v>0</v>
      </c>
      <c r="G114" s="5">
        <v>1</v>
      </c>
      <c r="H114" s="5">
        <v>1</v>
      </c>
      <c r="I114" s="5">
        <v>0</v>
      </c>
      <c r="J114" s="5">
        <v>0</v>
      </c>
      <c r="K114" s="5">
        <v>0</v>
      </c>
      <c r="L114" s="5">
        <v>0</v>
      </c>
      <c r="M114" s="4">
        <v>2017</v>
      </c>
      <c r="N114" s="4">
        <f t="shared" si="1"/>
        <v>9</v>
      </c>
      <c r="O114" s="6">
        <v>42981</v>
      </c>
      <c r="P1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 s="4" t="str">
        <f>IF(OR(Table1[[#This Row],[day]]="Monday", Table1[[#This Row],[day]]="Tuesday", Table1[[#This Row],[day]]="Wednesday", Table1[[#This Row],[day]]="Thursday", Table1[[#This Row],[day]]="Friday"), "Weekday", "Weekend")</f>
        <v>Weekend</v>
      </c>
      <c r="R114" s="5">
        <v>0</v>
      </c>
      <c r="S114" s="7">
        <v>0.62708333333333333</v>
      </c>
      <c r="T114" s="5" t="s">
        <v>22</v>
      </c>
      <c r="U114" s="5" t="s">
        <v>53</v>
      </c>
      <c r="V114" s="5" t="s">
        <v>19</v>
      </c>
      <c r="W114" s="5" t="s">
        <v>59</v>
      </c>
    </row>
    <row r="115" spans="1:23" x14ac:dyDescent="0.25">
      <c r="A115" s="3" t="s">
        <v>55</v>
      </c>
      <c r="B115" s="4">
        <v>3</v>
      </c>
      <c r="C115" s="4">
        <v>2</v>
      </c>
      <c r="D115" s="4">
        <v>145</v>
      </c>
      <c r="E115" s="5" t="s">
        <v>16</v>
      </c>
      <c r="F115" s="5">
        <v>0</v>
      </c>
      <c r="G115" s="5">
        <v>1</v>
      </c>
      <c r="H115" s="5">
        <v>0</v>
      </c>
      <c r="I115" s="5">
        <v>1</v>
      </c>
      <c r="J115" s="5">
        <v>0</v>
      </c>
      <c r="K115" s="5">
        <v>0</v>
      </c>
      <c r="L115" s="5">
        <v>0</v>
      </c>
      <c r="M115" s="4">
        <v>2017</v>
      </c>
      <c r="N115" s="4">
        <f t="shared" si="1"/>
        <v>9</v>
      </c>
      <c r="O115" s="6">
        <v>42981</v>
      </c>
      <c r="P1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 s="4" t="str">
        <f>IF(OR(Table1[[#This Row],[day]]="Monday", Table1[[#This Row],[day]]="Tuesday", Table1[[#This Row],[day]]="Wednesday", Table1[[#This Row],[day]]="Thursday", Table1[[#This Row],[day]]="Friday"), "Weekday", "Weekend")</f>
        <v>Weekend</v>
      </c>
      <c r="R115" s="5">
        <v>0</v>
      </c>
      <c r="S115" s="7">
        <v>0.67638888888888893</v>
      </c>
      <c r="T115" s="5" t="s">
        <v>22</v>
      </c>
      <c r="U115" s="5" t="s">
        <v>53</v>
      </c>
      <c r="V115" s="5" t="s">
        <v>19</v>
      </c>
      <c r="W115" s="5" t="s">
        <v>59</v>
      </c>
    </row>
    <row r="116" spans="1:23" x14ac:dyDescent="0.25">
      <c r="A116" s="3" t="s">
        <v>55</v>
      </c>
      <c r="B116" s="4">
        <v>2</v>
      </c>
      <c r="C116" s="4">
        <v>1</v>
      </c>
      <c r="D116" s="4">
        <v>140</v>
      </c>
      <c r="E116" s="5" t="s">
        <v>16</v>
      </c>
      <c r="F116" s="5">
        <v>0</v>
      </c>
      <c r="G116" s="5">
        <v>1</v>
      </c>
      <c r="H116" s="5">
        <v>0</v>
      </c>
      <c r="I116" s="5">
        <v>0</v>
      </c>
      <c r="J116" s="5">
        <v>0</v>
      </c>
      <c r="K116" s="5">
        <v>0</v>
      </c>
      <c r="L116" s="5">
        <v>0</v>
      </c>
      <c r="M116" s="4">
        <v>2017</v>
      </c>
      <c r="N116" s="4">
        <f t="shared" si="1"/>
        <v>9</v>
      </c>
      <c r="O116" s="6">
        <v>42981</v>
      </c>
      <c r="P1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 s="4" t="str">
        <f>IF(OR(Table1[[#This Row],[day]]="Monday", Table1[[#This Row],[day]]="Tuesday", Table1[[#This Row],[day]]="Wednesday", Table1[[#This Row],[day]]="Thursday", Table1[[#This Row],[day]]="Friday"), "Weekday", "Weekend")</f>
        <v>Weekend</v>
      </c>
      <c r="R116" s="5">
        <v>0</v>
      </c>
      <c r="S116" s="7">
        <v>0.72569444444444453</v>
      </c>
      <c r="T116" s="5" t="s">
        <v>22</v>
      </c>
      <c r="U116" s="5" t="s">
        <v>53</v>
      </c>
      <c r="V116" s="5" t="s">
        <v>19</v>
      </c>
      <c r="W116" s="5" t="s">
        <v>59</v>
      </c>
    </row>
    <row r="117" spans="1:23" x14ac:dyDescent="0.25">
      <c r="A117" s="3" t="s">
        <v>55</v>
      </c>
      <c r="B117" s="4">
        <v>3</v>
      </c>
      <c r="C117" s="4">
        <v>1</v>
      </c>
      <c r="D117" s="4">
        <v>330</v>
      </c>
      <c r="E117" s="5" t="s">
        <v>16</v>
      </c>
      <c r="F117" s="5">
        <v>0</v>
      </c>
      <c r="G117" s="5">
        <v>0</v>
      </c>
      <c r="H117" s="5">
        <v>0</v>
      </c>
      <c r="I117" s="5">
        <v>1</v>
      </c>
      <c r="J117" s="5">
        <v>0</v>
      </c>
      <c r="K117" s="5">
        <v>0</v>
      </c>
      <c r="L117" s="5">
        <v>0</v>
      </c>
      <c r="M117" s="4">
        <v>2017</v>
      </c>
      <c r="N117" s="4">
        <f t="shared" si="1"/>
        <v>9</v>
      </c>
      <c r="O117" s="6">
        <v>42981</v>
      </c>
      <c r="P1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 s="4" t="str">
        <f>IF(OR(Table1[[#This Row],[day]]="Monday", Table1[[#This Row],[day]]="Tuesday", Table1[[#This Row],[day]]="Wednesday", Table1[[#This Row],[day]]="Thursday", Table1[[#This Row],[day]]="Friday"), "Weekday", "Weekend")</f>
        <v>Weekend</v>
      </c>
      <c r="R117" s="5">
        <v>0</v>
      </c>
      <c r="S117" s="7">
        <v>0.66249999999999998</v>
      </c>
      <c r="T117" s="5" t="s">
        <v>22</v>
      </c>
      <c r="U117" s="5" t="s">
        <v>53</v>
      </c>
      <c r="V117" s="5" t="s">
        <v>19</v>
      </c>
      <c r="W117" s="5" t="s">
        <v>59</v>
      </c>
    </row>
    <row r="118" spans="1:23" x14ac:dyDescent="0.25">
      <c r="A118" s="3" t="s">
        <v>55</v>
      </c>
      <c r="B118" s="4">
        <v>1</v>
      </c>
      <c r="C118" s="4">
        <v>1</v>
      </c>
      <c r="D118" s="4">
        <v>125</v>
      </c>
      <c r="E118" s="5" t="s">
        <v>16</v>
      </c>
      <c r="F118" s="5">
        <v>0</v>
      </c>
      <c r="G118" s="5">
        <v>0</v>
      </c>
      <c r="H118" s="5">
        <v>0</v>
      </c>
      <c r="I118" s="5">
        <v>0</v>
      </c>
      <c r="J118" s="5">
        <v>0</v>
      </c>
      <c r="K118" s="5">
        <v>1</v>
      </c>
      <c r="L118" s="5">
        <v>0</v>
      </c>
      <c r="M118" s="4">
        <v>2017</v>
      </c>
      <c r="N118" s="4">
        <f t="shared" si="1"/>
        <v>9</v>
      </c>
      <c r="O118" s="6">
        <v>42981</v>
      </c>
      <c r="P1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 s="4" t="str">
        <f>IF(OR(Table1[[#This Row],[day]]="Monday", Table1[[#This Row],[day]]="Tuesday", Table1[[#This Row],[day]]="Wednesday", Table1[[#This Row],[day]]="Thursday", Table1[[#This Row],[day]]="Friday"), "Weekday", "Weekend")</f>
        <v>Weekend</v>
      </c>
      <c r="R118" s="5">
        <v>0</v>
      </c>
      <c r="S118" s="7">
        <v>0.6743055555555556</v>
      </c>
      <c r="T118" s="5" t="s">
        <v>22</v>
      </c>
      <c r="U118" s="5" t="s">
        <v>53</v>
      </c>
      <c r="V118" s="5" t="s">
        <v>19</v>
      </c>
      <c r="W118" s="5" t="s">
        <v>59</v>
      </c>
    </row>
    <row r="119" spans="1:23" x14ac:dyDescent="0.25">
      <c r="A119" s="3" t="s">
        <v>55</v>
      </c>
      <c r="B119" s="4">
        <v>12</v>
      </c>
      <c r="C119" s="4">
        <v>3</v>
      </c>
      <c r="D119" s="4">
        <v>1360</v>
      </c>
      <c r="E119" s="5" t="s">
        <v>16</v>
      </c>
      <c r="F119" s="5">
        <v>1</v>
      </c>
      <c r="G119" s="5">
        <v>0</v>
      </c>
      <c r="H119" s="5">
        <v>1</v>
      </c>
      <c r="I119" s="5">
        <v>1</v>
      </c>
      <c r="J119" s="5">
        <v>0</v>
      </c>
      <c r="K119" s="5">
        <v>0</v>
      </c>
      <c r="L119" s="5">
        <v>0</v>
      </c>
      <c r="M119" s="4">
        <v>2017</v>
      </c>
      <c r="N119" s="4">
        <f t="shared" si="1"/>
        <v>9</v>
      </c>
      <c r="O119" s="6">
        <v>42981</v>
      </c>
      <c r="P1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9" s="4" t="str">
        <f>IF(OR(Table1[[#This Row],[day]]="Monday", Table1[[#This Row],[day]]="Tuesday", Table1[[#This Row],[day]]="Wednesday", Table1[[#This Row],[day]]="Thursday", Table1[[#This Row],[day]]="Friday"), "Weekday", "Weekend")</f>
        <v>Weekend</v>
      </c>
      <c r="R119" s="5">
        <v>0</v>
      </c>
      <c r="S119" s="7">
        <v>0.67499999999999993</v>
      </c>
      <c r="T119" s="5" t="s">
        <v>22</v>
      </c>
      <c r="U119" s="5" t="s">
        <v>53</v>
      </c>
      <c r="V119" s="5" t="s">
        <v>19</v>
      </c>
      <c r="W119" s="5" t="s">
        <v>59</v>
      </c>
    </row>
    <row r="120" spans="1:23" x14ac:dyDescent="0.25">
      <c r="A120" s="3" t="s">
        <v>55</v>
      </c>
      <c r="B120" s="4">
        <v>3</v>
      </c>
      <c r="C120" s="4">
        <v>2</v>
      </c>
      <c r="D120" s="4">
        <v>270</v>
      </c>
      <c r="E120" s="5" t="s">
        <v>16</v>
      </c>
      <c r="F120" s="5">
        <v>1</v>
      </c>
      <c r="G120" s="5">
        <v>0</v>
      </c>
      <c r="H120" s="5">
        <v>1</v>
      </c>
      <c r="I120" s="5">
        <v>0</v>
      </c>
      <c r="J120" s="5">
        <v>0</v>
      </c>
      <c r="K120" s="5">
        <v>0</v>
      </c>
      <c r="L120" s="5">
        <v>0</v>
      </c>
      <c r="M120" s="4">
        <v>2017</v>
      </c>
      <c r="N120" s="4">
        <f t="shared" si="1"/>
        <v>9</v>
      </c>
      <c r="O120" s="6">
        <v>42981</v>
      </c>
      <c r="P1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0" s="4" t="str">
        <f>IF(OR(Table1[[#This Row],[day]]="Monday", Table1[[#This Row],[day]]="Tuesday", Table1[[#This Row],[day]]="Wednesday", Table1[[#This Row],[day]]="Thursday", Table1[[#This Row],[day]]="Friday"), "Weekday", "Weekend")</f>
        <v>Weekend</v>
      </c>
      <c r="R120" s="5">
        <v>0</v>
      </c>
      <c r="S120" s="7">
        <v>0.67291666666666661</v>
      </c>
      <c r="T120" s="5" t="s">
        <v>22</v>
      </c>
      <c r="U120" s="5" t="s">
        <v>53</v>
      </c>
      <c r="V120" s="5" t="s">
        <v>19</v>
      </c>
      <c r="W120" s="5" t="s">
        <v>59</v>
      </c>
    </row>
    <row r="121" spans="1:23" x14ac:dyDescent="0.25">
      <c r="A121" s="3" t="s">
        <v>55</v>
      </c>
      <c r="B121" s="4">
        <v>1</v>
      </c>
      <c r="C121" s="4">
        <v>1</v>
      </c>
      <c r="D121" s="4">
        <v>20</v>
      </c>
      <c r="E121" s="5" t="s">
        <v>16</v>
      </c>
      <c r="F121" s="5">
        <v>0</v>
      </c>
      <c r="G121" s="5">
        <v>0</v>
      </c>
      <c r="H121" s="5">
        <v>0</v>
      </c>
      <c r="I121" s="5">
        <v>0</v>
      </c>
      <c r="J121" s="5">
        <v>0</v>
      </c>
      <c r="K121" s="5">
        <v>1</v>
      </c>
      <c r="L121" s="5">
        <v>0</v>
      </c>
      <c r="M121" s="4">
        <v>2017</v>
      </c>
      <c r="N121" s="4">
        <f t="shared" si="1"/>
        <v>9</v>
      </c>
      <c r="O121" s="6">
        <v>42981</v>
      </c>
      <c r="P1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1" s="4" t="str">
        <f>IF(OR(Table1[[#This Row],[day]]="Monday", Table1[[#This Row],[day]]="Tuesday", Table1[[#This Row],[day]]="Wednesday", Table1[[#This Row],[day]]="Thursday", Table1[[#This Row],[day]]="Friday"), "Weekday", "Weekend")</f>
        <v>Weekend</v>
      </c>
      <c r="R121" s="5">
        <v>0</v>
      </c>
      <c r="S121" s="7">
        <v>0.67361111111111116</v>
      </c>
      <c r="T121" s="5" t="s">
        <v>22</v>
      </c>
      <c r="U121" s="5" t="s">
        <v>53</v>
      </c>
      <c r="V121" s="5" t="s">
        <v>19</v>
      </c>
      <c r="W121" s="5" t="s">
        <v>59</v>
      </c>
    </row>
    <row r="122" spans="1:23" x14ac:dyDescent="0.25">
      <c r="A122" s="3" t="s">
        <v>55</v>
      </c>
      <c r="B122" s="4">
        <v>1</v>
      </c>
      <c r="C122" s="4">
        <v>1</v>
      </c>
      <c r="D122" s="4">
        <v>290</v>
      </c>
      <c r="E122" s="5" t="s">
        <v>16</v>
      </c>
      <c r="F122" s="5">
        <v>0</v>
      </c>
      <c r="G122" s="5">
        <v>1</v>
      </c>
      <c r="H122" s="5">
        <v>0</v>
      </c>
      <c r="I122" s="5">
        <v>0</v>
      </c>
      <c r="J122" s="5">
        <v>0</v>
      </c>
      <c r="K122" s="5">
        <v>0</v>
      </c>
      <c r="L122" s="5">
        <v>0</v>
      </c>
      <c r="M122" s="4">
        <v>2017</v>
      </c>
      <c r="N122" s="4">
        <f t="shared" si="1"/>
        <v>9</v>
      </c>
      <c r="O122" s="6">
        <v>42981</v>
      </c>
      <c r="P1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2" s="4" t="str">
        <f>IF(OR(Table1[[#This Row],[day]]="Monday", Table1[[#This Row],[day]]="Tuesday", Table1[[#This Row],[day]]="Wednesday", Table1[[#This Row],[day]]="Thursday", Table1[[#This Row],[day]]="Friday"), "Weekday", "Weekend")</f>
        <v>Weekend</v>
      </c>
      <c r="R122" s="5">
        <v>0</v>
      </c>
      <c r="S122" s="7">
        <v>0.67361111111111116</v>
      </c>
      <c r="T122" s="5" t="s">
        <v>22</v>
      </c>
      <c r="U122" s="5" t="s">
        <v>53</v>
      </c>
      <c r="V122" s="5" t="s">
        <v>19</v>
      </c>
      <c r="W122" s="5" t="s">
        <v>59</v>
      </c>
    </row>
    <row r="123" spans="1:23" x14ac:dyDescent="0.25">
      <c r="A123" s="3" t="s">
        <v>55</v>
      </c>
      <c r="B123" s="4">
        <v>8</v>
      </c>
      <c r="C123" s="4">
        <v>3</v>
      </c>
      <c r="D123" s="4">
        <v>541</v>
      </c>
      <c r="E123" s="5" t="s">
        <v>16</v>
      </c>
      <c r="F123" s="5">
        <v>1</v>
      </c>
      <c r="G123" s="5">
        <v>0</v>
      </c>
      <c r="H123" s="5">
        <v>0</v>
      </c>
      <c r="I123" s="5">
        <v>1</v>
      </c>
      <c r="J123" s="5">
        <v>0</v>
      </c>
      <c r="K123" s="5">
        <v>1</v>
      </c>
      <c r="L123" s="5">
        <v>0</v>
      </c>
      <c r="M123" s="4">
        <v>2017</v>
      </c>
      <c r="N123" s="4">
        <f t="shared" si="1"/>
        <v>9</v>
      </c>
      <c r="O123" s="6">
        <v>42981</v>
      </c>
      <c r="P1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3" s="4" t="str">
        <f>IF(OR(Table1[[#This Row],[day]]="Monday", Table1[[#This Row],[day]]="Tuesday", Table1[[#This Row],[day]]="Wednesday", Table1[[#This Row],[day]]="Thursday", Table1[[#This Row],[day]]="Friday"), "Weekday", "Weekend")</f>
        <v>Weekend</v>
      </c>
      <c r="R123" s="5">
        <v>0</v>
      </c>
      <c r="S123" s="7">
        <v>0.67708333333333337</v>
      </c>
      <c r="T123" s="5" t="s">
        <v>22</v>
      </c>
      <c r="U123" s="5" t="s">
        <v>53</v>
      </c>
      <c r="V123" s="5" t="s">
        <v>19</v>
      </c>
      <c r="W123" s="5" t="s">
        <v>59</v>
      </c>
    </row>
    <row r="124" spans="1:23" x14ac:dyDescent="0.25">
      <c r="A124" s="3" t="s">
        <v>55</v>
      </c>
      <c r="B124" s="4">
        <v>2</v>
      </c>
      <c r="C124" s="4">
        <v>2</v>
      </c>
      <c r="D124" s="4">
        <v>140</v>
      </c>
      <c r="E124" s="5" t="s">
        <v>16</v>
      </c>
      <c r="F124" s="5">
        <v>1</v>
      </c>
      <c r="G124" s="5">
        <v>1</v>
      </c>
      <c r="H124" s="5">
        <v>0</v>
      </c>
      <c r="I124" s="5">
        <v>0</v>
      </c>
      <c r="J124" s="5">
        <v>0</v>
      </c>
      <c r="K124" s="5">
        <v>0</v>
      </c>
      <c r="L124" s="5">
        <v>0</v>
      </c>
      <c r="M124" s="4">
        <v>2017</v>
      </c>
      <c r="N124" s="4">
        <f t="shared" si="1"/>
        <v>9</v>
      </c>
      <c r="O124" s="6">
        <v>42981</v>
      </c>
      <c r="P1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4" s="4" t="str">
        <f>IF(OR(Table1[[#This Row],[day]]="Monday", Table1[[#This Row],[day]]="Tuesday", Table1[[#This Row],[day]]="Wednesday", Table1[[#This Row],[day]]="Thursday", Table1[[#This Row],[day]]="Friday"), "Weekday", "Weekend")</f>
        <v>Weekend</v>
      </c>
      <c r="R124" s="5">
        <v>0</v>
      </c>
      <c r="S124" s="7">
        <v>0.68611111111111101</v>
      </c>
      <c r="T124" s="5" t="s">
        <v>22</v>
      </c>
      <c r="U124" s="5" t="s">
        <v>53</v>
      </c>
      <c r="V124" s="5" t="s">
        <v>19</v>
      </c>
      <c r="W124" s="5" t="s">
        <v>59</v>
      </c>
    </row>
    <row r="125" spans="1:23" x14ac:dyDescent="0.25">
      <c r="A125" s="3" t="s">
        <v>55</v>
      </c>
      <c r="B125" s="4">
        <v>1</v>
      </c>
      <c r="C125" s="4">
        <v>1</v>
      </c>
      <c r="D125" s="4">
        <v>125</v>
      </c>
      <c r="E125" s="5" t="s">
        <v>16</v>
      </c>
      <c r="F125" s="5">
        <v>0</v>
      </c>
      <c r="G125" s="5">
        <v>0</v>
      </c>
      <c r="H125" s="5">
        <v>0</v>
      </c>
      <c r="I125" s="5">
        <v>1</v>
      </c>
      <c r="J125" s="5">
        <v>0</v>
      </c>
      <c r="K125" s="5">
        <v>0</v>
      </c>
      <c r="L125" s="5">
        <v>0</v>
      </c>
      <c r="M125" s="4">
        <v>2017</v>
      </c>
      <c r="N125" s="4">
        <f t="shared" si="1"/>
        <v>9</v>
      </c>
      <c r="O125" s="6">
        <v>42981</v>
      </c>
      <c r="P1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5" s="4" t="str">
        <f>IF(OR(Table1[[#This Row],[day]]="Monday", Table1[[#This Row],[day]]="Tuesday", Table1[[#This Row],[day]]="Wednesday", Table1[[#This Row],[day]]="Thursday", Table1[[#This Row],[day]]="Friday"), "Weekday", "Weekend")</f>
        <v>Weekend</v>
      </c>
      <c r="R125" s="5">
        <v>0</v>
      </c>
      <c r="S125" s="7">
        <v>0.69166666666666676</v>
      </c>
      <c r="T125" s="5" t="s">
        <v>22</v>
      </c>
      <c r="U125" s="5" t="s">
        <v>53</v>
      </c>
      <c r="V125" s="5" t="s">
        <v>19</v>
      </c>
      <c r="W125" s="5" t="s">
        <v>59</v>
      </c>
    </row>
    <row r="126" spans="1:23" x14ac:dyDescent="0.25">
      <c r="A126" s="3" t="s">
        <v>55</v>
      </c>
      <c r="B126" s="4">
        <v>3</v>
      </c>
      <c r="C126" s="4">
        <v>1</v>
      </c>
      <c r="D126" s="4">
        <v>455</v>
      </c>
      <c r="E126" s="5" t="s">
        <v>16</v>
      </c>
      <c r="F126" s="5">
        <v>0</v>
      </c>
      <c r="G126" s="5">
        <v>1</v>
      </c>
      <c r="H126" s="5">
        <v>0</v>
      </c>
      <c r="I126" s="5">
        <v>0</v>
      </c>
      <c r="J126" s="5">
        <v>0</v>
      </c>
      <c r="K126" s="5">
        <v>0</v>
      </c>
      <c r="L126" s="5">
        <v>0</v>
      </c>
      <c r="M126" s="4">
        <v>2017</v>
      </c>
      <c r="N126" s="4">
        <f t="shared" si="1"/>
        <v>9</v>
      </c>
      <c r="O126" s="6">
        <v>42981</v>
      </c>
      <c r="P1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6" s="4" t="str">
        <f>IF(OR(Table1[[#This Row],[day]]="Monday", Table1[[#This Row],[day]]="Tuesday", Table1[[#This Row],[day]]="Wednesday", Table1[[#This Row],[day]]="Thursday", Table1[[#This Row],[day]]="Friday"), "Weekday", "Weekend")</f>
        <v>Weekend</v>
      </c>
      <c r="R126" s="5">
        <v>0</v>
      </c>
      <c r="S126" s="7">
        <v>0.66805555555555562</v>
      </c>
      <c r="T126" s="5" t="s">
        <v>22</v>
      </c>
      <c r="U126" s="5" t="s">
        <v>53</v>
      </c>
      <c r="V126" s="5" t="s">
        <v>19</v>
      </c>
      <c r="W126" s="5" t="s">
        <v>59</v>
      </c>
    </row>
    <row r="127" spans="1:23" x14ac:dyDescent="0.25">
      <c r="A127" s="3" t="s">
        <v>55</v>
      </c>
      <c r="B127" s="4">
        <v>2</v>
      </c>
      <c r="C127" s="4">
        <v>1</v>
      </c>
      <c r="D127" s="4">
        <v>240</v>
      </c>
      <c r="E127" s="5" t="s">
        <v>16</v>
      </c>
      <c r="F127" s="5">
        <v>1</v>
      </c>
      <c r="G127" s="5">
        <v>0</v>
      </c>
      <c r="H127" s="5">
        <v>0</v>
      </c>
      <c r="I127" s="5">
        <v>0</v>
      </c>
      <c r="J127" s="5">
        <v>0</v>
      </c>
      <c r="K127" s="5">
        <v>0</v>
      </c>
      <c r="L127" s="5">
        <v>0</v>
      </c>
      <c r="M127" s="4">
        <v>2017</v>
      </c>
      <c r="N127" s="4">
        <f t="shared" si="1"/>
        <v>9</v>
      </c>
      <c r="O127" s="6">
        <v>42981</v>
      </c>
      <c r="P1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7" s="4" t="str">
        <f>IF(OR(Table1[[#This Row],[day]]="Monday", Table1[[#This Row],[day]]="Tuesday", Table1[[#This Row],[day]]="Wednesday", Table1[[#This Row],[day]]="Thursday", Table1[[#This Row],[day]]="Friday"), "Weekday", "Weekend")</f>
        <v>Weekend</v>
      </c>
      <c r="R127" s="5">
        <v>0</v>
      </c>
      <c r="S127" s="7">
        <v>0.68402777777777779</v>
      </c>
      <c r="T127" s="5" t="s">
        <v>22</v>
      </c>
      <c r="U127" s="5" t="s">
        <v>53</v>
      </c>
      <c r="V127" s="5" t="s">
        <v>19</v>
      </c>
      <c r="W127" s="5" t="s">
        <v>59</v>
      </c>
    </row>
    <row r="128" spans="1:23" x14ac:dyDescent="0.25">
      <c r="A128" s="3" t="s">
        <v>55</v>
      </c>
      <c r="B128" s="4">
        <v>1</v>
      </c>
      <c r="C128" s="4">
        <v>1</v>
      </c>
      <c r="D128" s="4">
        <v>125</v>
      </c>
      <c r="E128" s="5" t="s">
        <v>16</v>
      </c>
      <c r="F128" s="5">
        <v>1</v>
      </c>
      <c r="G128" s="5">
        <v>0</v>
      </c>
      <c r="H128" s="5">
        <v>0</v>
      </c>
      <c r="I128" s="5">
        <v>0</v>
      </c>
      <c r="J128" s="5">
        <v>0</v>
      </c>
      <c r="K128" s="5">
        <v>0</v>
      </c>
      <c r="L128" s="5">
        <v>0</v>
      </c>
      <c r="M128" s="4">
        <v>2017</v>
      </c>
      <c r="N128" s="4">
        <f t="shared" si="1"/>
        <v>9</v>
      </c>
      <c r="O128" s="6">
        <v>42981</v>
      </c>
      <c r="P1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8" s="4" t="str">
        <f>IF(OR(Table1[[#This Row],[day]]="Monday", Table1[[#This Row],[day]]="Tuesday", Table1[[#This Row],[day]]="Wednesday", Table1[[#This Row],[day]]="Thursday", Table1[[#This Row],[day]]="Friday"), "Weekday", "Weekend")</f>
        <v>Weekend</v>
      </c>
      <c r="R128" s="5">
        <v>0</v>
      </c>
      <c r="S128" s="7">
        <v>0.72361111111111109</v>
      </c>
      <c r="T128" s="5" t="s">
        <v>22</v>
      </c>
      <c r="U128" s="5" t="s">
        <v>53</v>
      </c>
      <c r="V128" s="5" t="s">
        <v>19</v>
      </c>
      <c r="W128" s="5" t="s">
        <v>59</v>
      </c>
    </row>
    <row r="129" spans="1:23" x14ac:dyDescent="0.25">
      <c r="A129" s="3" t="s">
        <v>55</v>
      </c>
      <c r="B129" s="4">
        <v>11</v>
      </c>
      <c r="C129" s="4">
        <v>2</v>
      </c>
      <c r="D129" s="4">
        <v>1287</v>
      </c>
      <c r="E129" s="5" t="s">
        <v>16</v>
      </c>
      <c r="F129" s="5">
        <v>1</v>
      </c>
      <c r="G129" s="5">
        <v>0</v>
      </c>
      <c r="H129" s="5">
        <v>1</v>
      </c>
      <c r="I129" s="5">
        <v>0</v>
      </c>
      <c r="J129" s="5">
        <v>0</v>
      </c>
      <c r="K129" s="5">
        <v>0</v>
      </c>
      <c r="L129" s="5">
        <v>0</v>
      </c>
      <c r="M129" s="4">
        <v>2017</v>
      </c>
      <c r="N129" s="4">
        <f t="shared" si="1"/>
        <v>9</v>
      </c>
      <c r="O129" s="6">
        <v>42981</v>
      </c>
      <c r="P1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9" s="4" t="str">
        <f>IF(OR(Table1[[#This Row],[day]]="Monday", Table1[[#This Row],[day]]="Tuesday", Table1[[#This Row],[day]]="Wednesday", Table1[[#This Row],[day]]="Thursday", Table1[[#This Row],[day]]="Friday"), "Weekday", "Weekend")</f>
        <v>Weekend</v>
      </c>
      <c r="R129" s="5">
        <v>0</v>
      </c>
      <c r="S129" s="7">
        <v>0.58750000000000002</v>
      </c>
      <c r="T129" s="5" t="s">
        <v>22</v>
      </c>
      <c r="U129" s="5" t="s">
        <v>53</v>
      </c>
      <c r="V129" s="5" t="s">
        <v>19</v>
      </c>
      <c r="W129" s="5" t="s">
        <v>59</v>
      </c>
    </row>
    <row r="130" spans="1:23" x14ac:dyDescent="0.25">
      <c r="A130" s="3" t="s">
        <v>55</v>
      </c>
      <c r="B130" s="4">
        <v>4</v>
      </c>
      <c r="C130" s="4">
        <v>2</v>
      </c>
      <c r="D130" s="4">
        <v>320</v>
      </c>
      <c r="E130" s="5" t="s">
        <v>16</v>
      </c>
      <c r="F130" s="5">
        <v>0</v>
      </c>
      <c r="G130" s="5">
        <v>1</v>
      </c>
      <c r="H130" s="5">
        <v>0</v>
      </c>
      <c r="I130" s="5">
        <v>0</v>
      </c>
      <c r="J130" s="5">
        <v>0</v>
      </c>
      <c r="K130" s="5">
        <v>1</v>
      </c>
      <c r="L130" s="5">
        <v>0</v>
      </c>
      <c r="M130" s="4">
        <v>2017</v>
      </c>
      <c r="N130" s="4">
        <f t="shared" si="1"/>
        <v>9</v>
      </c>
      <c r="O130" s="6">
        <v>42981</v>
      </c>
      <c r="P1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0" s="4" t="str">
        <f>IF(OR(Table1[[#This Row],[day]]="Monday", Table1[[#This Row],[day]]="Tuesday", Table1[[#This Row],[day]]="Wednesday", Table1[[#This Row],[day]]="Thursday", Table1[[#This Row],[day]]="Friday"), "Weekday", "Weekend")</f>
        <v>Weekend</v>
      </c>
      <c r="R130" s="5">
        <v>0</v>
      </c>
      <c r="S130" s="7">
        <v>0.65555555555555556</v>
      </c>
      <c r="T130" s="5" t="s">
        <v>22</v>
      </c>
      <c r="U130" s="5" t="s">
        <v>53</v>
      </c>
      <c r="V130" s="5" t="s">
        <v>19</v>
      </c>
      <c r="W130" s="5" t="s">
        <v>59</v>
      </c>
    </row>
    <row r="131" spans="1:23" x14ac:dyDescent="0.25">
      <c r="A131" s="3" t="s">
        <v>55</v>
      </c>
      <c r="B131" s="4">
        <v>1</v>
      </c>
      <c r="C131" s="4">
        <v>1</v>
      </c>
      <c r="D131" s="4">
        <v>5</v>
      </c>
      <c r="E131" s="5" t="s">
        <v>16</v>
      </c>
      <c r="F131" s="5">
        <v>0</v>
      </c>
      <c r="G131" s="5">
        <v>1</v>
      </c>
      <c r="H131" s="5">
        <v>0</v>
      </c>
      <c r="I131" s="5">
        <v>0</v>
      </c>
      <c r="J131" s="5">
        <v>0</v>
      </c>
      <c r="K131" s="5">
        <v>0</v>
      </c>
      <c r="L131" s="5">
        <v>0</v>
      </c>
      <c r="M131" s="4">
        <v>2017</v>
      </c>
      <c r="N131" s="4">
        <f t="shared" si="1"/>
        <v>9</v>
      </c>
      <c r="O131" s="6">
        <v>42981</v>
      </c>
      <c r="P1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1" s="4" t="str">
        <f>IF(OR(Table1[[#This Row],[day]]="Monday", Table1[[#This Row],[day]]="Tuesday", Table1[[#This Row],[day]]="Wednesday", Table1[[#This Row],[day]]="Thursday", Table1[[#This Row],[day]]="Friday"), "Weekday", "Weekend")</f>
        <v>Weekend</v>
      </c>
      <c r="R131" s="5">
        <v>0</v>
      </c>
      <c r="S131" s="7">
        <v>0.69791666666666663</v>
      </c>
      <c r="T131" s="5" t="s">
        <v>22</v>
      </c>
      <c r="U131" s="5" t="s">
        <v>53</v>
      </c>
      <c r="V131" s="5" t="s">
        <v>19</v>
      </c>
      <c r="W131" s="5" t="s">
        <v>59</v>
      </c>
    </row>
    <row r="132" spans="1:23" x14ac:dyDescent="0.25">
      <c r="A132" s="3" t="s">
        <v>55</v>
      </c>
      <c r="B132" s="4">
        <v>1</v>
      </c>
      <c r="C132" s="4">
        <v>1</v>
      </c>
      <c r="D132" s="4">
        <v>100</v>
      </c>
      <c r="E132" s="5" t="s">
        <v>16</v>
      </c>
      <c r="F132" s="5">
        <v>1</v>
      </c>
      <c r="G132" s="5">
        <v>0</v>
      </c>
      <c r="H132" s="5">
        <v>0</v>
      </c>
      <c r="I132" s="5">
        <v>0</v>
      </c>
      <c r="J132" s="5">
        <v>0</v>
      </c>
      <c r="K132" s="5">
        <v>0</v>
      </c>
      <c r="L132" s="5">
        <v>0</v>
      </c>
      <c r="M132" s="4">
        <v>2017</v>
      </c>
      <c r="N132" s="4">
        <f t="shared" si="1"/>
        <v>9</v>
      </c>
      <c r="O132" s="6">
        <v>42981</v>
      </c>
      <c r="P1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2" s="4" t="str">
        <f>IF(OR(Table1[[#This Row],[day]]="Monday", Table1[[#This Row],[day]]="Tuesday", Table1[[#This Row],[day]]="Wednesday", Table1[[#This Row],[day]]="Thursday", Table1[[#This Row],[day]]="Friday"), "Weekday", "Weekend")</f>
        <v>Weekend</v>
      </c>
      <c r="R132" s="5">
        <v>0</v>
      </c>
      <c r="S132" s="7">
        <v>0.72986111111111107</v>
      </c>
      <c r="T132" s="5" t="s">
        <v>22</v>
      </c>
      <c r="U132" s="5" t="s">
        <v>53</v>
      </c>
      <c r="V132" s="5" t="s">
        <v>19</v>
      </c>
      <c r="W132" s="5" t="s">
        <v>59</v>
      </c>
    </row>
    <row r="133" spans="1:23" x14ac:dyDescent="0.25">
      <c r="A133" s="3" t="s">
        <v>55</v>
      </c>
      <c r="B133" s="4">
        <v>1</v>
      </c>
      <c r="C133" s="4">
        <v>1</v>
      </c>
      <c r="D133" s="4">
        <v>10</v>
      </c>
      <c r="E133" s="5" t="s">
        <v>16</v>
      </c>
      <c r="F133" s="5">
        <v>0</v>
      </c>
      <c r="G133" s="5">
        <v>0</v>
      </c>
      <c r="H133" s="5">
        <v>0</v>
      </c>
      <c r="I133" s="5">
        <v>0</v>
      </c>
      <c r="J133" s="5">
        <v>0</v>
      </c>
      <c r="K133" s="5">
        <v>1</v>
      </c>
      <c r="L133" s="5">
        <v>0</v>
      </c>
      <c r="M133" s="4">
        <v>2017</v>
      </c>
      <c r="N133" s="4">
        <f t="shared" ref="N133:N196" si="2">MONTH(O133)</f>
        <v>9</v>
      </c>
      <c r="O133" s="6">
        <v>42981</v>
      </c>
      <c r="P1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3" s="4" t="str">
        <f>IF(OR(Table1[[#This Row],[day]]="Monday", Table1[[#This Row],[day]]="Tuesday", Table1[[#This Row],[day]]="Wednesday", Table1[[#This Row],[day]]="Thursday", Table1[[#This Row],[day]]="Friday"), "Weekday", "Weekend")</f>
        <v>Weekend</v>
      </c>
      <c r="R133" s="5">
        <v>0</v>
      </c>
      <c r="S133" s="7">
        <v>0.5444444444444444</v>
      </c>
      <c r="T133" s="5" t="s">
        <v>22</v>
      </c>
      <c r="U133" s="5" t="s">
        <v>53</v>
      </c>
      <c r="V133" s="5" t="s">
        <v>19</v>
      </c>
      <c r="W133" s="5" t="s">
        <v>59</v>
      </c>
    </row>
    <row r="134" spans="1:23" x14ac:dyDescent="0.25">
      <c r="A134" s="3" t="s">
        <v>55</v>
      </c>
      <c r="B134" s="4">
        <v>3</v>
      </c>
      <c r="C134" s="4">
        <v>2</v>
      </c>
      <c r="D134" s="4">
        <v>408</v>
      </c>
      <c r="E134" s="5" t="s">
        <v>21</v>
      </c>
      <c r="F134" s="5">
        <v>1</v>
      </c>
      <c r="G134" s="5">
        <v>0</v>
      </c>
      <c r="H134" s="5">
        <v>1</v>
      </c>
      <c r="I134" s="5">
        <v>0</v>
      </c>
      <c r="J134" s="5">
        <v>0</v>
      </c>
      <c r="K134" s="5">
        <v>0</v>
      </c>
      <c r="L134" s="5">
        <v>0</v>
      </c>
      <c r="M134" s="4">
        <v>2017</v>
      </c>
      <c r="N134" s="4">
        <f t="shared" si="2"/>
        <v>9</v>
      </c>
      <c r="O134" s="6">
        <v>42981</v>
      </c>
      <c r="P1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4" s="4" t="str">
        <f>IF(OR(Table1[[#This Row],[day]]="Monday", Table1[[#This Row],[day]]="Tuesday", Table1[[#This Row],[day]]="Wednesday", Table1[[#This Row],[day]]="Thursday", Table1[[#This Row],[day]]="Friday"), "Weekday", "Weekend")</f>
        <v>Weekend</v>
      </c>
      <c r="R134" s="5">
        <v>0</v>
      </c>
      <c r="S134" s="7">
        <v>0.64652777777777781</v>
      </c>
      <c r="T134" s="5" t="s">
        <v>22</v>
      </c>
      <c r="U134" s="5" t="s">
        <v>53</v>
      </c>
      <c r="V134" s="5" t="s">
        <v>19</v>
      </c>
      <c r="W134" s="5" t="s">
        <v>59</v>
      </c>
    </row>
    <row r="135" spans="1:23" x14ac:dyDescent="0.25">
      <c r="A135" s="3" t="s">
        <v>55</v>
      </c>
      <c r="B135" s="4">
        <v>1</v>
      </c>
      <c r="C135" s="4">
        <v>1</v>
      </c>
      <c r="D135" s="4">
        <v>120</v>
      </c>
      <c r="E135" s="5" t="s">
        <v>16</v>
      </c>
      <c r="F135" s="5">
        <v>1</v>
      </c>
      <c r="G135" s="5">
        <v>0</v>
      </c>
      <c r="H135" s="5">
        <v>0</v>
      </c>
      <c r="I135" s="5">
        <v>0</v>
      </c>
      <c r="J135" s="5">
        <v>0</v>
      </c>
      <c r="K135" s="5">
        <v>0</v>
      </c>
      <c r="L135" s="5">
        <v>0</v>
      </c>
      <c r="M135" s="4">
        <v>2017</v>
      </c>
      <c r="N135" s="4">
        <f t="shared" si="2"/>
        <v>9</v>
      </c>
      <c r="O135" s="6">
        <v>42981</v>
      </c>
      <c r="P1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5" s="4" t="str">
        <f>IF(OR(Table1[[#This Row],[day]]="Monday", Table1[[#This Row],[day]]="Tuesday", Table1[[#This Row],[day]]="Wednesday", Table1[[#This Row],[day]]="Thursday", Table1[[#This Row],[day]]="Friday"), "Weekday", "Weekend")</f>
        <v>Weekend</v>
      </c>
      <c r="R135" s="5">
        <v>0</v>
      </c>
      <c r="S135" s="7">
        <v>0.72777777777777775</v>
      </c>
      <c r="T135" s="5" t="s">
        <v>22</v>
      </c>
      <c r="U135" s="5" t="s">
        <v>53</v>
      </c>
      <c r="V135" s="5" t="s">
        <v>19</v>
      </c>
      <c r="W135" s="5" t="s">
        <v>59</v>
      </c>
    </row>
    <row r="136" spans="1:23" x14ac:dyDescent="0.25">
      <c r="A136" s="3" t="s">
        <v>55</v>
      </c>
      <c r="B136" s="4">
        <v>3</v>
      </c>
      <c r="C136" s="4">
        <v>1</v>
      </c>
      <c r="D136" s="4">
        <v>348</v>
      </c>
      <c r="E136" s="5" t="s">
        <v>16</v>
      </c>
      <c r="F136" s="5">
        <v>1</v>
      </c>
      <c r="G136" s="5">
        <v>0</v>
      </c>
      <c r="H136" s="5">
        <v>0</v>
      </c>
      <c r="I136" s="5">
        <v>0</v>
      </c>
      <c r="J136" s="5">
        <v>0</v>
      </c>
      <c r="K136" s="5">
        <v>0</v>
      </c>
      <c r="L136" s="5">
        <v>0</v>
      </c>
      <c r="M136" s="4">
        <v>2017</v>
      </c>
      <c r="N136" s="4">
        <f t="shared" si="2"/>
        <v>9</v>
      </c>
      <c r="O136" s="6">
        <v>42981</v>
      </c>
      <c r="P1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6" s="4" t="str">
        <f>IF(OR(Table1[[#This Row],[day]]="Monday", Table1[[#This Row],[day]]="Tuesday", Table1[[#This Row],[day]]="Wednesday", Table1[[#This Row],[day]]="Thursday", Table1[[#This Row],[day]]="Friday"), "Weekday", "Weekend")</f>
        <v>Weekend</v>
      </c>
      <c r="R136" s="5">
        <v>0</v>
      </c>
      <c r="S136" s="7">
        <v>0.68333333333333324</v>
      </c>
      <c r="T136" s="5" t="s">
        <v>22</v>
      </c>
      <c r="U136" s="5" t="s">
        <v>53</v>
      </c>
      <c r="V136" s="5" t="s">
        <v>19</v>
      </c>
      <c r="W136" s="5" t="s">
        <v>59</v>
      </c>
    </row>
    <row r="137" spans="1:23" x14ac:dyDescent="0.25">
      <c r="A137" s="3" t="s">
        <v>55</v>
      </c>
      <c r="B137" s="4">
        <v>4</v>
      </c>
      <c r="C137" s="4">
        <v>1</v>
      </c>
      <c r="D137" s="4">
        <v>379</v>
      </c>
      <c r="E137" s="5" t="s">
        <v>16</v>
      </c>
      <c r="F137" s="5">
        <v>1</v>
      </c>
      <c r="G137" s="5">
        <v>0</v>
      </c>
      <c r="H137" s="5">
        <v>0</v>
      </c>
      <c r="I137" s="5">
        <v>0</v>
      </c>
      <c r="J137" s="5">
        <v>0</v>
      </c>
      <c r="K137" s="5">
        <v>0</v>
      </c>
      <c r="L137" s="5">
        <v>0</v>
      </c>
      <c r="M137" s="4">
        <v>2017</v>
      </c>
      <c r="N137" s="4">
        <f t="shared" si="2"/>
        <v>9</v>
      </c>
      <c r="O137" s="6">
        <v>42981</v>
      </c>
      <c r="P1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7" s="4" t="str">
        <f>IF(OR(Table1[[#This Row],[day]]="Monday", Table1[[#This Row],[day]]="Tuesday", Table1[[#This Row],[day]]="Wednesday", Table1[[#This Row],[day]]="Thursday", Table1[[#This Row],[day]]="Friday"), "Weekday", "Weekend")</f>
        <v>Weekend</v>
      </c>
      <c r="R137" s="5">
        <v>0</v>
      </c>
      <c r="S137" s="7">
        <v>0.70138888888888884</v>
      </c>
      <c r="T137" s="5" t="s">
        <v>22</v>
      </c>
      <c r="U137" s="5" t="s">
        <v>53</v>
      </c>
      <c r="V137" s="5" t="s">
        <v>19</v>
      </c>
      <c r="W137" s="5" t="s">
        <v>59</v>
      </c>
    </row>
    <row r="138" spans="1:23" x14ac:dyDescent="0.25">
      <c r="A138" s="3" t="s">
        <v>55</v>
      </c>
      <c r="B138" s="4">
        <v>2</v>
      </c>
      <c r="C138" s="4">
        <v>1</v>
      </c>
      <c r="D138" s="4">
        <v>115</v>
      </c>
      <c r="E138" s="5" t="s">
        <v>16</v>
      </c>
      <c r="F138" s="5">
        <v>1</v>
      </c>
      <c r="G138" s="5">
        <v>0</v>
      </c>
      <c r="H138" s="5">
        <v>0</v>
      </c>
      <c r="I138" s="5">
        <v>0</v>
      </c>
      <c r="J138" s="5">
        <v>0</v>
      </c>
      <c r="K138" s="5">
        <v>0</v>
      </c>
      <c r="L138" s="5">
        <v>0</v>
      </c>
      <c r="M138" s="4">
        <v>2017</v>
      </c>
      <c r="N138" s="4">
        <f t="shared" si="2"/>
        <v>9</v>
      </c>
      <c r="O138" s="6">
        <v>42981</v>
      </c>
      <c r="P1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8" s="4" t="str">
        <f>IF(OR(Table1[[#This Row],[day]]="Monday", Table1[[#This Row],[day]]="Tuesday", Table1[[#This Row],[day]]="Wednesday", Table1[[#This Row],[day]]="Thursday", Table1[[#This Row],[day]]="Friday"), "Weekday", "Weekend")</f>
        <v>Weekend</v>
      </c>
      <c r="R138" s="5">
        <v>0</v>
      </c>
      <c r="S138" s="7">
        <v>0.61111111111111105</v>
      </c>
      <c r="T138" s="5" t="s">
        <v>22</v>
      </c>
      <c r="U138" s="5" t="s">
        <v>53</v>
      </c>
      <c r="V138" s="5" t="s">
        <v>19</v>
      </c>
      <c r="W138" s="5" t="s">
        <v>59</v>
      </c>
    </row>
    <row r="139" spans="1:23" x14ac:dyDescent="0.25">
      <c r="A139" s="3" t="s">
        <v>55</v>
      </c>
      <c r="B139" s="4">
        <v>3</v>
      </c>
      <c r="C139" s="4">
        <v>2</v>
      </c>
      <c r="D139" s="4">
        <v>209</v>
      </c>
      <c r="E139" s="5" t="s">
        <v>16</v>
      </c>
      <c r="F139" s="5">
        <v>1</v>
      </c>
      <c r="G139" s="5">
        <v>1</v>
      </c>
      <c r="H139" s="5">
        <v>0</v>
      </c>
      <c r="I139" s="5">
        <v>0</v>
      </c>
      <c r="J139" s="5">
        <v>0</v>
      </c>
      <c r="K139" s="5">
        <v>0</v>
      </c>
      <c r="L139" s="5">
        <v>0</v>
      </c>
      <c r="M139" s="4">
        <v>2017</v>
      </c>
      <c r="N139" s="4">
        <f t="shared" si="2"/>
        <v>9</v>
      </c>
      <c r="O139" s="6">
        <v>42981</v>
      </c>
      <c r="P1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39" s="4" t="str">
        <f>IF(OR(Table1[[#This Row],[day]]="Monday", Table1[[#This Row],[day]]="Tuesday", Table1[[#This Row],[day]]="Wednesday", Table1[[#This Row],[day]]="Thursday", Table1[[#This Row],[day]]="Friday"), "Weekday", "Weekend")</f>
        <v>Weekend</v>
      </c>
      <c r="R139" s="5">
        <v>0</v>
      </c>
      <c r="S139" s="7">
        <v>0.60763888888888895</v>
      </c>
      <c r="T139" s="5" t="s">
        <v>22</v>
      </c>
      <c r="U139" s="5" t="s">
        <v>53</v>
      </c>
      <c r="V139" s="5" t="s">
        <v>19</v>
      </c>
      <c r="W139" s="5" t="s">
        <v>59</v>
      </c>
    </row>
    <row r="140" spans="1:23" x14ac:dyDescent="0.25">
      <c r="A140" s="3" t="s">
        <v>55</v>
      </c>
      <c r="B140" s="4">
        <v>3</v>
      </c>
      <c r="C140" s="4">
        <v>1</v>
      </c>
      <c r="D140" s="4">
        <v>135</v>
      </c>
      <c r="E140" s="5" t="s">
        <v>16</v>
      </c>
      <c r="F140" s="5">
        <v>0</v>
      </c>
      <c r="G140" s="5">
        <v>0</v>
      </c>
      <c r="H140" s="5">
        <v>1</v>
      </c>
      <c r="I140" s="5">
        <v>0</v>
      </c>
      <c r="J140" s="5">
        <v>0</v>
      </c>
      <c r="K140" s="5">
        <v>0</v>
      </c>
      <c r="L140" s="5">
        <v>0</v>
      </c>
      <c r="M140" s="4">
        <v>2017</v>
      </c>
      <c r="N140" s="4">
        <f t="shared" si="2"/>
        <v>9</v>
      </c>
      <c r="O140" s="6">
        <v>42981</v>
      </c>
      <c r="P1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0" s="4" t="str">
        <f>IF(OR(Table1[[#This Row],[day]]="Monday", Table1[[#This Row],[day]]="Tuesday", Table1[[#This Row],[day]]="Wednesday", Table1[[#This Row],[day]]="Thursday", Table1[[#This Row],[day]]="Friday"), "Weekday", "Weekend")</f>
        <v>Weekend</v>
      </c>
      <c r="R140" s="5">
        <v>0</v>
      </c>
      <c r="S140" s="7">
        <v>0.69861111111111107</v>
      </c>
      <c r="T140" s="5" t="s">
        <v>22</v>
      </c>
      <c r="U140" s="5" t="s">
        <v>53</v>
      </c>
      <c r="V140" s="5" t="s">
        <v>19</v>
      </c>
      <c r="W140" s="5" t="s">
        <v>59</v>
      </c>
    </row>
    <row r="141" spans="1:23" x14ac:dyDescent="0.25">
      <c r="A141" s="3" t="s">
        <v>55</v>
      </c>
      <c r="B141" s="4">
        <v>1</v>
      </c>
      <c r="C141" s="4">
        <v>1</v>
      </c>
      <c r="D141" s="4">
        <v>120</v>
      </c>
      <c r="E141" s="5" t="s">
        <v>16</v>
      </c>
      <c r="F141" s="5">
        <v>0</v>
      </c>
      <c r="G141" s="5">
        <v>0</v>
      </c>
      <c r="H141" s="5">
        <v>1</v>
      </c>
      <c r="I141" s="5">
        <v>0</v>
      </c>
      <c r="J141" s="5">
        <v>0</v>
      </c>
      <c r="K141" s="5">
        <v>0</v>
      </c>
      <c r="L141" s="5">
        <v>0</v>
      </c>
      <c r="M141" s="4">
        <v>2017</v>
      </c>
      <c r="N141" s="4">
        <f t="shared" si="2"/>
        <v>9</v>
      </c>
      <c r="O141" s="6">
        <v>42981</v>
      </c>
      <c r="P1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1" s="4" t="str">
        <f>IF(OR(Table1[[#This Row],[day]]="Monday", Table1[[#This Row],[day]]="Tuesday", Table1[[#This Row],[day]]="Wednesday", Table1[[#This Row],[day]]="Thursday", Table1[[#This Row],[day]]="Friday"), "Weekday", "Weekend")</f>
        <v>Weekend</v>
      </c>
      <c r="R141" s="5">
        <v>0</v>
      </c>
      <c r="S141" s="7">
        <v>0.73611111111111116</v>
      </c>
      <c r="T141" s="5" t="s">
        <v>22</v>
      </c>
      <c r="U141" s="5" t="s">
        <v>53</v>
      </c>
      <c r="V141" s="5" t="s">
        <v>19</v>
      </c>
      <c r="W141" s="5" t="s">
        <v>59</v>
      </c>
    </row>
    <row r="142" spans="1:23" x14ac:dyDescent="0.25">
      <c r="A142" s="3" t="s">
        <v>55</v>
      </c>
      <c r="B142" s="4">
        <v>1</v>
      </c>
      <c r="C142" s="4">
        <v>1</v>
      </c>
      <c r="D142" s="4">
        <v>25</v>
      </c>
      <c r="E142" s="5" t="s">
        <v>16</v>
      </c>
      <c r="F142" s="5">
        <v>0</v>
      </c>
      <c r="G142" s="5">
        <v>1</v>
      </c>
      <c r="H142" s="5">
        <v>0</v>
      </c>
      <c r="I142" s="5">
        <v>0</v>
      </c>
      <c r="J142" s="5">
        <v>0</v>
      </c>
      <c r="K142" s="5">
        <v>0</v>
      </c>
      <c r="L142" s="5">
        <v>0</v>
      </c>
      <c r="M142" s="4">
        <v>2017</v>
      </c>
      <c r="N142" s="4">
        <f t="shared" si="2"/>
        <v>9</v>
      </c>
      <c r="O142" s="6">
        <v>42981</v>
      </c>
      <c r="P1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2" s="4" t="str">
        <f>IF(OR(Table1[[#This Row],[day]]="Monday", Table1[[#This Row],[day]]="Tuesday", Table1[[#This Row],[day]]="Wednesday", Table1[[#This Row],[day]]="Thursday", Table1[[#This Row],[day]]="Friday"), "Weekday", "Weekend")</f>
        <v>Weekend</v>
      </c>
      <c r="R142" s="5">
        <v>0</v>
      </c>
      <c r="S142" s="7">
        <v>0.67708333333333337</v>
      </c>
      <c r="T142" s="5" t="s">
        <v>22</v>
      </c>
      <c r="U142" s="5" t="s">
        <v>53</v>
      </c>
      <c r="V142" s="5" t="s">
        <v>19</v>
      </c>
      <c r="W142" s="5" t="s">
        <v>59</v>
      </c>
    </row>
    <row r="143" spans="1:23" x14ac:dyDescent="0.25">
      <c r="A143" s="3" t="s">
        <v>55</v>
      </c>
      <c r="B143" s="4">
        <v>1</v>
      </c>
      <c r="C143" s="4">
        <v>1</v>
      </c>
      <c r="D143" s="4">
        <v>65</v>
      </c>
      <c r="E143" s="5" t="s">
        <v>16</v>
      </c>
      <c r="F143" s="5">
        <v>1</v>
      </c>
      <c r="G143" s="5">
        <v>0</v>
      </c>
      <c r="H143" s="5">
        <v>0</v>
      </c>
      <c r="I143" s="5">
        <v>0</v>
      </c>
      <c r="J143" s="5">
        <v>0</v>
      </c>
      <c r="K143" s="5">
        <v>0</v>
      </c>
      <c r="L143" s="5">
        <v>0</v>
      </c>
      <c r="M143" s="4">
        <v>2017</v>
      </c>
      <c r="N143" s="4">
        <f t="shared" si="2"/>
        <v>9</v>
      </c>
      <c r="O143" s="6">
        <v>42981</v>
      </c>
      <c r="P1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3" s="4" t="str">
        <f>IF(OR(Table1[[#This Row],[day]]="Monday", Table1[[#This Row],[day]]="Tuesday", Table1[[#This Row],[day]]="Wednesday", Table1[[#This Row],[day]]="Thursday", Table1[[#This Row],[day]]="Friday"), "Weekday", "Weekend")</f>
        <v>Weekend</v>
      </c>
      <c r="R143" s="5">
        <v>0</v>
      </c>
      <c r="S143" s="7">
        <v>0.72569444444444453</v>
      </c>
      <c r="T143" s="5" t="s">
        <v>22</v>
      </c>
      <c r="U143" s="5" t="s">
        <v>53</v>
      </c>
      <c r="V143" s="5" t="s">
        <v>19</v>
      </c>
      <c r="W143" s="5" t="s">
        <v>59</v>
      </c>
    </row>
    <row r="144" spans="1:23" x14ac:dyDescent="0.25">
      <c r="A144" s="3" t="s">
        <v>55</v>
      </c>
      <c r="B144" s="4">
        <v>3</v>
      </c>
      <c r="C144" s="4">
        <v>2</v>
      </c>
      <c r="D144" s="4">
        <v>1233</v>
      </c>
      <c r="E144" s="5" t="s">
        <v>16</v>
      </c>
      <c r="F144" s="5">
        <v>1</v>
      </c>
      <c r="G144" s="5">
        <v>0</v>
      </c>
      <c r="H144" s="5">
        <v>0</v>
      </c>
      <c r="I144" s="5">
        <v>0</v>
      </c>
      <c r="J144" s="5">
        <v>1</v>
      </c>
      <c r="K144" s="5">
        <v>0</v>
      </c>
      <c r="L144" s="5">
        <v>0</v>
      </c>
      <c r="M144" s="4">
        <v>2017</v>
      </c>
      <c r="N144" s="4">
        <f t="shared" si="2"/>
        <v>9</v>
      </c>
      <c r="O144" s="6">
        <v>42981</v>
      </c>
      <c r="P1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4" s="4" t="str">
        <f>IF(OR(Table1[[#This Row],[day]]="Monday", Table1[[#This Row],[day]]="Tuesday", Table1[[#This Row],[day]]="Wednesday", Table1[[#This Row],[day]]="Thursday", Table1[[#This Row],[day]]="Friday"), "Weekday", "Weekend")</f>
        <v>Weekend</v>
      </c>
      <c r="R144" s="5">
        <v>0</v>
      </c>
      <c r="S144" s="7">
        <v>0.7284722222222223</v>
      </c>
      <c r="T144" s="5" t="s">
        <v>22</v>
      </c>
      <c r="U144" s="5" t="s">
        <v>53</v>
      </c>
      <c r="V144" s="5" t="s">
        <v>19</v>
      </c>
      <c r="W144" s="5" t="s">
        <v>59</v>
      </c>
    </row>
    <row r="145" spans="1:23" x14ac:dyDescent="0.25">
      <c r="A145" s="3" t="s">
        <v>55</v>
      </c>
      <c r="B145" s="4">
        <v>5</v>
      </c>
      <c r="C145" s="4">
        <v>3</v>
      </c>
      <c r="D145" s="4">
        <v>263</v>
      </c>
      <c r="E145" s="5" t="s">
        <v>16</v>
      </c>
      <c r="F145" s="5">
        <v>1</v>
      </c>
      <c r="G145" s="5">
        <v>0</v>
      </c>
      <c r="H145" s="5">
        <v>0</v>
      </c>
      <c r="I145" s="5">
        <v>1</v>
      </c>
      <c r="J145" s="5">
        <v>0</v>
      </c>
      <c r="K145" s="5">
        <v>1</v>
      </c>
      <c r="L145" s="5">
        <v>0</v>
      </c>
      <c r="M145" s="4">
        <v>2017</v>
      </c>
      <c r="N145" s="4">
        <f t="shared" si="2"/>
        <v>9</v>
      </c>
      <c r="O145" s="6">
        <v>42981</v>
      </c>
      <c r="P1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5" s="4" t="str">
        <f>IF(OR(Table1[[#This Row],[day]]="Monday", Table1[[#This Row],[day]]="Tuesday", Table1[[#This Row],[day]]="Wednesday", Table1[[#This Row],[day]]="Thursday", Table1[[#This Row],[day]]="Friday"), "Weekday", "Weekend")</f>
        <v>Weekend</v>
      </c>
      <c r="R145" s="5">
        <v>0</v>
      </c>
      <c r="S145" s="7">
        <v>0.70208333333333339</v>
      </c>
      <c r="T145" s="5" t="s">
        <v>22</v>
      </c>
      <c r="U145" s="5" t="s">
        <v>53</v>
      </c>
      <c r="V145" s="5" t="s">
        <v>19</v>
      </c>
      <c r="W145" s="5" t="s">
        <v>59</v>
      </c>
    </row>
    <row r="146" spans="1:23" x14ac:dyDescent="0.25">
      <c r="A146" s="3" t="s">
        <v>55</v>
      </c>
      <c r="B146" s="4">
        <v>1</v>
      </c>
      <c r="C146" s="4">
        <v>1</v>
      </c>
      <c r="D146" s="4">
        <v>40</v>
      </c>
      <c r="E146" s="5" t="s">
        <v>16</v>
      </c>
      <c r="F146" s="5">
        <v>0</v>
      </c>
      <c r="G146" s="5">
        <v>0</v>
      </c>
      <c r="H146" s="5">
        <v>0</v>
      </c>
      <c r="I146" s="5">
        <v>0</v>
      </c>
      <c r="J146" s="5">
        <v>0</v>
      </c>
      <c r="K146" s="5">
        <v>1</v>
      </c>
      <c r="L146" s="5">
        <v>0</v>
      </c>
      <c r="M146" s="4">
        <v>2017</v>
      </c>
      <c r="N146" s="4">
        <f t="shared" si="2"/>
        <v>9</v>
      </c>
      <c r="O146" s="6">
        <v>42981</v>
      </c>
      <c r="P1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6" s="4" t="str">
        <f>IF(OR(Table1[[#This Row],[day]]="Monday", Table1[[#This Row],[day]]="Tuesday", Table1[[#This Row],[day]]="Wednesday", Table1[[#This Row],[day]]="Thursday", Table1[[#This Row],[day]]="Friday"), "Weekday", "Weekend")</f>
        <v>Weekend</v>
      </c>
      <c r="R146" s="5">
        <v>0</v>
      </c>
      <c r="S146" s="7">
        <v>0.69097222222222221</v>
      </c>
      <c r="T146" s="5" t="s">
        <v>22</v>
      </c>
      <c r="U146" s="5" t="s">
        <v>53</v>
      </c>
      <c r="V146" s="5" t="s">
        <v>19</v>
      </c>
      <c r="W146" s="5" t="s">
        <v>59</v>
      </c>
    </row>
    <row r="147" spans="1:23" x14ac:dyDescent="0.25">
      <c r="A147" s="3" t="s">
        <v>55</v>
      </c>
      <c r="B147" s="4">
        <v>1</v>
      </c>
      <c r="C147" s="4">
        <v>1</v>
      </c>
      <c r="D147" s="4">
        <v>40</v>
      </c>
      <c r="E147" s="5" t="s">
        <v>16</v>
      </c>
      <c r="F147" s="5">
        <v>0</v>
      </c>
      <c r="G147" s="5">
        <v>0</v>
      </c>
      <c r="H147" s="5">
        <v>0</v>
      </c>
      <c r="I147" s="5">
        <v>0</v>
      </c>
      <c r="J147" s="5">
        <v>0</v>
      </c>
      <c r="K147" s="5">
        <v>1</v>
      </c>
      <c r="L147" s="5">
        <v>0</v>
      </c>
      <c r="M147" s="4">
        <v>2017</v>
      </c>
      <c r="N147" s="4">
        <f t="shared" si="2"/>
        <v>9</v>
      </c>
      <c r="O147" s="6">
        <v>42981</v>
      </c>
      <c r="P1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7" s="4" t="str">
        <f>IF(OR(Table1[[#This Row],[day]]="Monday", Table1[[#This Row],[day]]="Tuesday", Table1[[#This Row],[day]]="Wednesday", Table1[[#This Row],[day]]="Thursday", Table1[[#This Row],[day]]="Friday"), "Weekday", "Weekend")</f>
        <v>Weekend</v>
      </c>
      <c r="R147" s="5">
        <v>0</v>
      </c>
      <c r="S147" s="7">
        <v>0.73749999999999993</v>
      </c>
      <c r="T147" s="5" t="s">
        <v>22</v>
      </c>
      <c r="U147" s="5" t="s">
        <v>53</v>
      </c>
      <c r="V147" s="5" t="s">
        <v>19</v>
      </c>
      <c r="W147" s="5" t="s">
        <v>59</v>
      </c>
    </row>
    <row r="148" spans="1:23" x14ac:dyDescent="0.25">
      <c r="A148" s="3" t="s">
        <v>55</v>
      </c>
      <c r="B148" s="4">
        <v>2</v>
      </c>
      <c r="C148" s="4">
        <v>1</v>
      </c>
      <c r="D148" s="4">
        <v>200</v>
      </c>
      <c r="E148" s="5" t="s">
        <v>16</v>
      </c>
      <c r="F148" s="5">
        <v>1</v>
      </c>
      <c r="G148" s="5">
        <v>0</v>
      </c>
      <c r="H148" s="5">
        <v>0</v>
      </c>
      <c r="I148" s="5">
        <v>0</v>
      </c>
      <c r="J148" s="5">
        <v>0</v>
      </c>
      <c r="K148" s="5">
        <v>0</v>
      </c>
      <c r="L148" s="5">
        <v>0</v>
      </c>
      <c r="M148" s="4">
        <v>2017</v>
      </c>
      <c r="N148" s="4">
        <f t="shared" si="2"/>
        <v>9</v>
      </c>
      <c r="O148" s="6">
        <v>42981</v>
      </c>
      <c r="P1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8" s="4" t="str">
        <f>IF(OR(Table1[[#This Row],[day]]="Monday", Table1[[#This Row],[day]]="Tuesday", Table1[[#This Row],[day]]="Wednesday", Table1[[#This Row],[day]]="Thursday", Table1[[#This Row],[day]]="Friday"), "Weekday", "Weekend")</f>
        <v>Weekend</v>
      </c>
      <c r="R148" s="5">
        <v>0</v>
      </c>
      <c r="S148" s="7">
        <v>0.61597222222222225</v>
      </c>
      <c r="T148" s="5" t="s">
        <v>22</v>
      </c>
      <c r="U148" s="5" t="s">
        <v>53</v>
      </c>
      <c r="V148" s="5" t="s">
        <v>19</v>
      </c>
      <c r="W148" s="5" t="s">
        <v>59</v>
      </c>
    </row>
    <row r="149" spans="1:23" x14ac:dyDescent="0.25">
      <c r="A149" s="3" t="s">
        <v>55</v>
      </c>
      <c r="B149" s="4">
        <v>1</v>
      </c>
      <c r="C149" s="4">
        <v>1</v>
      </c>
      <c r="D149" s="4">
        <v>295</v>
      </c>
      <c r="E149" s="5" t="s">
        <v>16</v>
      </c>
      <c r="F149" s="5">
        <v>0</v>
      </c>
      <c r="G149" s="5">
        <v>0</v>
      </c>
      <c r="H149" s="5">
        <v>0</v>
      </c>
      <c r="I149" s="5">
        <v>0</v>
      </c>
      <c r="J149" s="5">
        <v>0</v>
      </c>
      <c r="K149" s="5">
        <v>1</v>
      </c>
      <c r="L149" s="5">
        <v>0</v>
      </c>
      <c r="M149" s="4">
        <v>2017</v>
      </c>
      <c r="N149" s="4">
        <f t="shared" si="2"/>
        <v>9</v>
      </c>
      <c r="O149" s="6">
        <v>42981</v>
      </c>
      <c r="P1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49" s="4" t="str">
        <f>IF(OR(Table1[[#This Row],[day]]="Monday", Table1[[#This Row],[day]]="Tuesday", Table1[[#This Row],[day]]="Wednesday", Table1[[#This Row],[day]]="Thursday", Table1[[#This Row],[day]]="Friday"), "Weekday", "Weekend")</f>
        <v>Weekend</v>
      </c>
      <c r="R149" s="5">
        <v>0</v>
      </c>
      <c r="S149" s="7">
        <v>0.56736111111111109</v>
      </c>
      <c r="T149" s="5" t="s">
        <v>22</v>
      </c>
      <c r="U149" s="5" t="s">
        <v>53</v>
      </c>
      <c r="V149" s="5" t="s">
        <v>19</v>
      </c>
      <c r="W149" s="5" t="s">
        <v>59</v>
      </c>
    </row>
    <row r="150" spans="1:23" x14ac:dyDescent="0.25">
      <c r="A150" s="3" t="s">
        <v>55</v>
      </c>
      <c r="B150" s="4">
        <v>1</v>
      </c>
      <c r="C150" s="4">
        <v>1</v>
      </c>
      <c r="D150" s="4">
        <v>155</v>
      </c>
      <c r="E150" s="5" t="s">
        <v>16</v>
      </c>
      <c r="F150" s="5">
        <v>1</v>
      </c>
      <c r="G150" s="5">
        <v>0</v>
      </c>
      <c r="H150" s="5">
        <v>0</v>
      </c>
      <c r="I150" s="5">
        <v>0</v>
      </c>
      <c r="J150" s="5">
        <v>0</v>
      </c>
      <c r="K150" s="5">
        <v>0</v>
      </c>
      <c r="L150" s="5">
        <v>0</v>
      </c>
      <c r="M150" s="4">
        <v>2017</v>
      </c>
      <c r="N150" s="4">
        <f t="shared" si="2"/>
        <v>9</v>
      </c>
      <c r="O150" s="6">
        <v>42981</v>
      </c>
      <c r="P1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0" s="4" t="str">
        <f>IF(OR(Table1[[#This Row],[day]]="Monday", Table1[[#This Row],[day]]="Tuesday", Table1[[#This Row],[day]]="Wednesday", Table1[[#This Row],[day]]="Thursday", Table1[[#This Row],[day]]="Friday"), "Weekday", "Weekend")</f>
        <v>Weekend</v>
      </c>
      <c r="R150" s="5">
        <v>0</v>
      </c>
      <c r="S150" s="7">
        <v>0.74583333333333324</v>
      </c>
      <c r="T150" s="5" t="s">
        <v>22</v>
      </c>
      <c r="U150" s="5" t="s">
        <v>53</v>
      </c>
      <c r="V150" s="5" t="s">
        <v>19</v>
      </c>
      <c r="W150" s="5" t="s">
        <v>59</v>
      </c>
    </row>
    <row r="151" spans="1:23" x14ac:dyDescent="0.25">
      <c r="A151" s="3" t="s">
        <v>55</v>
      </c>
      <c r="B151" s="4">
        <v>1</v>
      </c>
      <c r="C151" s="4">
        <v>1</v>
      </c>
      <c r="D151" s="4">
        <v>90</v>
      </c>
      <c r="E151" s="5" t="s">
        <v>16</v>
      </c>
      <c r="F151" s="5">
        <v>1</v>
      </c>
      <c r="G151" s="5">
        <v>0</v>
      </c>
      <c r="H151" s="5">
        <v>0</v>
      </c>
      <c r="I151" s="5">
        <v>0</v>
      </c>
      <c r="J151" s="5">
        <v>0</v>
      </c>
      <c r="K151" s="5">
        <v>0</v>
      </c>
      <c r="L151" s="5">
        <v>0</v>
      </c>
      <c r="M151" s="4">
        <v>2017</v>
      </c>
      <c r="N151" s="4">
        <f t="shared" si="2"/>
        <v>9</v>
      </c>
      <c r="O151" s="6">
        <v>42981</v>
      </c>
      <c r="P1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1" s="4" t="str">
        <f>IF(OR(Table1[[#This Row],[day]]="Monday", Table1[[#This Row],[day]]="Tuesday", Table1[[#This Row],[day]]="Wednesday", Table1[[#This Row],[day]]="Thursday", Table1[[#This Row],[day]]="Friday"), "Weekday", "Weekend")</f>
        <v>Weekend</v>
      </c>
      <c r="R151" s="5">
        <v>0</v>
      </c>
      <c r="S151" s="7">
        <v>0.70138888888888884</v>
      </c>
      <c r="T151" s="5" t="s">
        <v>22</v>
      </c>
      <c r="U151" s="5" t="s">
        <v>53</v>
      </c>
      <c r="V151" s="5" t="s">
        <v>19</v>
      </c>
      <c r="W151" s="5" t="s">
        <v>59</v>
      </c>
    </row>
    <row r="152" spans="1:23" x14ac:dyDescent="0.25">
      <c r="A152" s="3" t="s">
        <v>55</v>
      </c>
      <c r="B152" s="4">
        <v>1</v>
      </c>
      <c r="C152" s="4">
        <v>1</v>
      </c>
      <c r="D152" s="4">
        <v>90</v>
      </c>
      <c r="E152" s="5" t="s">
        <v>16</v>
      </c>
      <c r="F152" s="5">
        <v>0</v>
      </c>
      <c r="G152" s="5">
        <v>1</v>
      </c>
      <c r="H152" s="5">
        <v>0</v>
      </c>
      <c r="I152" s="5">
        <v>0</v>
      </c>
      <c r="J152" s="5">
        <v>0</v>
      </c>
      <c r="K152" s="5">
        <v>0</v>
      </c>
      <c r="L152" s="5">
        <v>0</v>
      </c>
      <c r="M152" s="4">
        <v>2017</v>
      </c>
      <c r="N152" s="4">
        <f t="shared" si="2"/>
        <v>9</v>
      </c>
      <c r="O152" s="6">
        <v>42981</v>
      </c>
      <c r="P1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2" s="4" t="str">
        <f>IF(OR(Table1[[#This Row],[day]]="Monday", Table1[[#This Row],[day]]="Tuesday", Table1[[#This Row],[day]]="Wednesday", Table1[[#This Row],[day]]="Thursday", Table1[[#This Row],[day]]="Friday"), "Weekday", "Weekend")</f>
        <v>Weekend</v>
      </c>
      <c r="R152" s="5">
        <v>0</v>
      </c>
      <c r="S152" s="7">
        <v>0.62152777777777779</v>
      </c>
      <c r="T152" s="5" t="s">
        <v>22</v>
      </c>
      <c r="U152" s="5" t="s">
        <v>53</v>
      </c>
      <c r="V152" s="5" t="s">
        <v>19</v>
      </c>
      <c r="W152" s="5" t="s">
        <v>59</v>
      </c>
    </row>
    <row r="153" spans="1:23" x14ac:dyDescent="0.25">
      <c r="A153" s="3" t="s">
        <v>55</v>
      </c>
      <c r="B153" s="4">
        <v>1</v>
      </c>
      <c r="C153" s="4">
        <v>1</v>
      </c>
      <c r="D153" s="4">
        <v>65</v>
      </c>
      <c r="E153" s="5" t="s">
        <v>16</v>
      </c>
      <c r="F153" s="5">
        <v>0</v>
      </c>
      <c r="G153" s="5">
        <v>0</v>
      </c>
      <c r="H153" s="5">
        <v>0</v>
      </c>
      <c r="I153" s="5">
        <v>0</v>
      </c>
      <c r="J153" s="5">
        <v>0</v>
      </c>
      <c r="K153" s="5">
        <v>1</v>
      </c>
      <c r="L153" s="5">
        <v>0</v>
      </c>
      <c r="M153" s="4">
        <v>2017</v>
      </c>
      <c r="N153" s="4">
        <f t="shared" si="2"/>
        <v>9</v>
      </c>
      <c r="O153" s="6">
        <v>42981</v>
      </c>
      <c r="P1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3" s="4" t="str">
        <f>IF(OR(Table1[[#This Row],[day]]="Monday", Table1[[#This Row],[day]]="Tuesday", Table1[[#This Row],[day]]="Wednesday", Table1[[#This Row],[day]]="Thursday", Table1[[#This Row],[day]]="Friday"), "Weekday", "Weekend")</f>
        <v>Weekend</v>
      </c>
      <c r="R153" s="5">
        <v>0</v>
      </c>
      <c r="S153" s="7">
        <v>0.69444444444444453</v>
      </c>
      <c r="T153" s="5" t="s">
        <v>22</v>
      </c>
      <c r="U153" s="5" t="s">
        <v>53</v>
      </c>
      <c r="V153" s="5" t="s">
        <v>19</v>
      </c>
      <c r="W153" s="5" t="s">
        <v>59</v>
      </c>
    </row>
    <row r="154" spans="1:23" x14ac:dyDescent="0.25">
      <c r="A154" s="3" t="s">
        <v>55</v>
      </c>
      <c r="B154" s="4">
        <v>4</v>
      </c>
      <c r="C154" s="4">
        <v>2</v>
      </c>
      <c r="D154" s="4">
        <v>380</v>
      </c>
      <c r="E154" s="5" t="s">
        <v>16</v>
      </c>
      <c r="F154" s="5">
        <v>0</v>
      </c>
      <c r="G154" s="5">
        <v>1</v>
      </c>
      <c r="H154" s="5">
        <v>1</v>
      </c>
      <c r="I154" s="5">
        <v>0</v>
      </c>
      <c r="J154" s="5">
        <v>0</v>
      </c>
      <c r="K154" s="5">
        <v>0</v>
      </c>
      <c r="L154" s="5">
        <v>0</v>
      </c>
      <c r="M154" s="4">
        <v>2017</v>
      </c>
      <c r="N154" s="4">
        <f t="shared" si="2"/>
        <v>9</v>
      </c>
      <c r="O154" s="6">
        <v>42981</v>
      </c>
      <c r="P1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4" s="4" t="str">
        <f>IF(OR(Table1[[#This Row],[day]]="Monday", Table1[[#This Row],[day]]="Tuesday", Table1[[#This Row],[day]]="Wednesday", Table1[[#This Row],[day]]="Thursday", Table1[[#This Row],[day]]="Friday"), "Weekday", "Weekend")</f>
        <v>Weekend</v>
      </c>
      <c r="R154" s="5">
        <v>0</v>
      </c>
      <c r="S154" s="7">
        <v>0.62777777777777777</v>
      </c>
      <c r="T154" s="5" t="s">
        <v>22</v>
      </c>
      <c r="U154" s="5" t="s">
        <v>53</v>
      </c>
      <c r="V154" s="5" t="s">
        <v>19</v>
      </c>
      <c r="W154" s="5" t="s">
        <v>59</v>
      </c>
    </row>
    <row r="155" spans="1:23" x14ac:dyDescent="0.25">
      <c r="A155" s="3" t="s">
        <v>55</v>
      </c>
      <c r="B155" s="4">
        <v>1</v>
      </c>
      <c r="C155" s="4">
        <v>1</v>
      </c>
      <c r="D155" s="4">
        <v>45</v>
      </c>
      <c r="E155" s="5" t="s">
        <v>16</v>
      </c>
      <c r="F155" s="5">
        <v>0</v>
      </c>
      <c r="G155" s="5">
        <v>1</v>
      </c>
      <c r="H155" s="5">
        <v>0</v>
      </c>
      <c r="I155" s="5">
        <v>0</v>
      </c>
      <c r="J155" s="5">
        <v>0</v>
      </c>
      <c r="K155" s="5">
        <v>0</v>
      </c>
      <c r="L155" s="5">
        <v>0</v>
      </c>
      <c r="M155" s="4">
        <v>2017</v>
      </c>
      <c r="N155" s="4">
        <f t="shared" si="2"/>
        <v>9</v>
      </c>
      <c r="O155" s="6">
        <v>42981</v>
      </c>
      <c r="P1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5" s="4" t="str">
        <f>IF(OR(Table1[[#This Row],[day]]="Monday", Table1[[#This Row],[day]]="Tuesday", Table1[[#This Row],[day]]="Wednesday", Table1[[#This Row],[day]]="Thursday", Table1[[#This Row],[day]]="Friday"), "Weekday", "Weekend")</f>
        <v>Weekend</v>
      </c>
      <c r="R155" s="5">
        <v>0</v>
      </c>
      <c r="S155" s="7">
        <v>0.6069444444444444</v>
      </c>
      <c r="T155" s="5" t="s">
        <v>22</v>
      </c>
      <c r="U155" s="5" t="s">
        <v>53</v>
      </c>
      <c r="V155" s="5" t="s">
        <v>19</v>
      </c>
      <c r="W155" s="5" t="s">
        <v>59</v>
      </c>
    </row>
    <row r="156" spans="1:23" x14ac:dyDescent="0.25">
      <c r="A156" s="3" t="s">
        <v>55</v>
      </c>
      <c r="B156" s="4">
        <v>2</v>
      </c>
      <c r="C156" s="4">
        <v>2</v>
      </c>
      <c r="D156" s="4">
        <v>375</v>
      </c>
      <c r="E156" s="5" t="s">
        <v>16</v>
      </c>
      <c r="F156" s="5">
        <v>1</v>
      </c>
      <c r="G156" s="5">
        <v>1</v>
      </c>
      <c r="H156" s="5">
        <v>0</v>
      </c>
      <c r="I156" s="5">
        <v>0</v>
      </c>
      <c r="J156" s="5">
        <v>0</v>
      </c>
      <c r="K156" s="5">
        <v>0</v>
      </c>
      <c r="L156" s="5">
        <v>0</v>
      </c>
      <c r="M156" s="4">
        <v>2017</v>
      </c>
      <c r="N156" s="4">
        <f t="shared" si="2"/>
        <v>9</v>
      </c>
      <c r="O156" s="6">
        <v>42981</v>
      </c>
      <c r="P1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6" s="4" t="str">
        <f>IF(OR(Table1[[#This Row],[day]]="Monday", Table1[[#This Row],[day]]="Tuesday", Table1[[#This Row],[day]]="Wednesday", Table1[[#This Row],[day]]="Thursday", Table1[[#This Row],[day]]="Friday"), "Weekday", "Weekend")</f>
        <v>Weekend</v>
      </c>
      <c r="R156" s="5">
        <v>0</v>
      </c>
      <c r="S156" s="7">
        <v>0.6743055555555556</v>
      </c>
      <c r="T156" s="5" t="s">
        <v>22</v>
      </c>
      <c r="U156" s="5" t="s">
        <v>53</v>
      </c>
      <c r="V156" s="5" t="s">
        <v>19</v>
      </c>
      <c r="W156" s="5" t="s">
        <v>59</v>
      </c>
    </row>
    <row r="157" spans="1:23" x14ac:dyDescent="0.25">
      <c r="A157" s="3" t="s">
        <v>55</v>
      </c>
      <c r="B157" s="4">
        <v>3</v>
      </c>
      <c r="C157" s="4">
        <v>2</v>
      </c>
      <c r="D157" s="4">
        <v>125</v>
      </c>
      <c r="E157" s="5" t="s">
        <v>16</v>
      </c>
      <c r="F157" s="5">
        <v>0</v>
      </c>
      <c r="G157" s="5">
        <v>1</v>
      </c>
      <c r="H157" s="5">
        <v>0</v>
      </c>
      <c r="I157" s="5">
        <v>1</v>
      </c>
      <c r="J157" s="5">
        <v>0</v>
      </c>
      <c r="K157" s="5">
        <v>0</v>
      </c>
      <c r="L157" s="5">
        <v>0</v>
      </c>
      <c r="M157" s="4">
        <v>2017</v>
      </c>
      <c r="N157" s="4">
        <f t="shared" si="2"/>
        <v>9</v>
      </c>
      <c r="O157" s="6">
        <v>42981</v>
      </c>
      <c r="P1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7" s="4" t="str">
        <f>IF(OR(Table1[[#This Row],[day]]="Monday", Table1[[#This Row],[day]]="Tuesday", Table1[[#This Row],[day]]="Wednesday", Table1[[#This Row],[day]]="Thursday", Table1[[#This Row],[day]]="Friday"), "Weekday", "Weekend")</f>
        <v>Weekend</v>
      </c>
      <c r="R157" s="5">
        <v>0</v>
      </c>
      <c r="S157" s="7">
        <v>0.60555555555555551</v>
      </c>
      <c r="T157" s="5" t="s">
        <v>22</v>
      </c>
      <c r="U157" s="5" t="s">
        <v>53</v>
      </c>
      <c r="V157" s="5" t="s">
        <v>19</v>
      </c>
      <c r="W157" s="5" t="s">
        <v>59</v>
      </c>
    </row>
    <row r="158" spans="1:23" x14ac:dyDescent="0.25">
      <c r="A158" s="3" t="s">
        <v>55</v>
      </c>
      <c r="B158" s="4">
        <v>2</v>
      </c>
      <c r="C158" s="4">
        <v>2</v>
      </c>
      <c r="D158" s="4">
        <v>86</v>
      </c>
      <c r="E158" s="5" t="s">
        <v>16</v>
      </c>
      <c r="F158" s="5">
        <v>1</v>
      </c>
      <c r="G158" s="5">
        <v>1</v>
      </c>
      <c r="H158" s="5">
        <v>0</v>
      </c>
      <c r="I158" s="5">
        <v>0</v>
      </c>
      <c r="J158" s="5">
        <v>0</v>
      </c>
      <c r="K158" s="5">
        <v>0</v>
      </c>
      <c r="L158" s="5">
        <v>0</v>
      </c>
      <c r="M158" s="4">
        <v>2017</v>
      </c>
      <c r="N158" s="4">
        <f t="shared" si="2"/>
        <v>9</v>
      </c>
      <c r="O158" s="6">
        <v>42981</v>
      </c>
      <c r="P1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8" s="4" t="str">
        <f>IF(OR(Table1[[#This Row],[day]]="Monday", Table1[[#This Row],[day]]="Tuesday", Table1[[#This Row],[day]]="Wednesday", Table1[[#This Row],[day]]="Thursday", Table1[[#This Row],[day]]="Friday"), "Weekday", "Weekend")</f>
        <v>Weekend</v>
      </c>
      <c r="R158" s="5">
        <v>0</v>
      </c>
      <c r="S158" s="7">
        <v>0.59583333333333333</v>
      </c>
      <c r="T158" s="5" t="s">
        <v>22</v>
      </c>
      <c r="U158" s="5" t="s">
        <v>53</v>
      </c>
      <c r="V158" s="5" t="s">
        <v>19</v>
      </c>
      <c r="W158" s="5" t="s">
        <v>59</v>
      </c>
    </row>
    <row r="159" spans="1:23" x14ac:dyDescent="0.25">
      <c r="A159" s="3" t="s">
        <v>55</v>
      </c>
      <c r="B159" s="4">
        <v>1</v>
      </c>
      <c r="C159" s="4">
        <v>1</v>
      </c>
      <c r="D159" s="4">
        <v>360</v>
      </c>
      <c r="E159" s="5" t="s">
        <v>16</v>
      </c>
      <c r="F159" s="5">
        <v>0</v>
      </c>
      <c r="G159" s="5">
        <v>0</v>
      </c>
      <c r="H159" s="5">
        <v>0</v>
      </c>
      <c r="I159" s="5">
        <v>0</v>
      </c>
      <c r="J159" s="5">
        <v>0</v>
      </c>
      <c r="K159" s="5">
        <v>1</v>
      </c>
      <c r="L159" s="5">
        <v>0</v>
      </c>
      <c r="M159" s="4">
        <v>2017</v>
      </c>
      <c r="N159" s="4">
        <f t="shared" si="2"/>
        <v>9</v>
      </c>
      <c r="O159" s="6">
        <v>42981</v>
      </c>
      <c r="P1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59" s="4" t="str">
        <f>IF(OR(Table1[[#This Row],[day]]="Monday", Table1[[#This Row],[day]]="Tuesday", Table1[[#This Row],[day]]="Wednesday", Table1[[#This Row],[day]]="Thursday", Table1[[#This Row],[day]]="Friday"), "Weekday", "Weekend")</f>
        <v>Weekend</v>
      </c>
      <c r="R159" s="5">
        <v>0</v>
      </c>
      <c r="S159" s="7">
        <v>0.65277777777777779</v>
      </c>
      <c r="T159" s="5" t="s">
        <v>22</v>
      </c>
      <c r="U159" s="5" t="s">
        <v>53</v>
      </c>
      <c r="V159" s="5" t="s">
        <v>19</v>
      </c>
      <c r="W159" s="5" t="s">
        <v>59</v>
      </c>
    </row>
    <row r="160" spans="1:23" x14ac:dyDescent="0.25">
      <c r="A160" s="3" t="s">
        <v>82</v>
      </c>
      <c r="B160" s="4">
        <v>1</v>
      </c>
      <c r="C160" s="4">
        <v>1</v>
      </c>
      <c r="D160" s="4">
        <v>240</v>
      </c>
      <c r="E160" s="5" t="s">
        <v>16</v>
      </c>
      <c r="F160" s="5">
        <v>0</v>
      </c>
      <c r="G160" s="5">
        <v>0</v>
      </c>
      <c r="H160" s="5">
        <v>0</v>
      </c>
      <c r="I160" s="5">
        <v>1</v>
      </c>
      <c r="J160" s="5">
        <v>1</v>
      </c>
      <c r="K160" s="5">
        <v>0</v>
      </c>
      <c r="L160" s="5">
        <v>0</v>
      </c>
      <c r="M160" s="4">
        <v>2017</v>
      </c>
      <c r="N160" s="4">
        <f t="shared" si="2"/>
        <v>6</v>
      </c>
      <c r="O160" s="6">
        <v>42890</v>
      </c>
      <c r="P1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60" s="4" t="str">
        <f>IF(OR(Table1[[#This Row],[day]]="Monday", Table1[[#This Row],[day]]="Tuesday", Table1[[#This Row],[day]]="Wednesday", Table1[[#This Row],[day]]="Thursday", Table1[[#This Row],[day]]="Friday"), "Weekday", "Weekend")</f>
        <v>Weekend</v>
      </c>
      <c r="R160" s="5">
        <v>0</v>
      </c>
      <c r="S160" s="7">
        <v>0.42569444444444443</v>
      </c>
      <c r="T160" s="5" t="s">
        <v>17</v>
      </c>
      <c r="U160" s="5" t="s">
        <v>18</v>
      </c>
      <c r="V160" s="5" t="s">
        <v>19</v>
      </c>
      <c r="W160" s="5" t="s">
        <v>37</v>
      </c>
    </row>
    <row r="161" spans="1:23" x14ac:dyDescent="0.25">
      <c r="A161" s="3" t="s">
        <v>38</v>
      </c>
      <c r="B161" s="8">
        <v>4</v>
      </c>
      <c r="C161" s="8">
        <v>2</v>
      </c>
      <c r="D161" s="8">
        <v>3970</v>
      </c>
      <c r="E161" s="9" t="s">
        <v>26</v>
      </c>
      <c r="F161" s="9">
        <v>0</v>
      </c>
      <c r="G161" s="9">
        <v>0</v>
      </c>
      <c r="H161" s="9">
        <v>1</v>
      </c>
      <c r="I161" s="9">
        <v>0</v>
      </c>
      <c r="J161" s="9">
        <v>1</v>
      </c>
      <c r="K161" s="9">
        <v>1</v>
      </c>
      <c r="L161" s="9">
        <v>0</v>
      </c>
      <c r="M161" s="8">
        <v>2017</v>
      </c>
      <c r="N161" s="8">
        <f t="shared" si="2"/>
        <v>7</v>
      </c>
      <c r="O161" s="10">
        <v>42920</v>
      </c>
      <c r="P1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1" s="8" t="str">
        <f>IF(OR(Table1[[#This Row],[day]]="Monday", Table1[[#This Row],[day]]="Tuesday", Table1[[#This Row],[day]]="Wednesday", Table1[[#This Row],[day]]="Thursday", Table1[[#This Row],[day]]="Friday"), "Weekday", "Weekend")</f>
        <v>Weekday</v>
      </c>
      <c r="R161" s="9">
        <v>1</v>
      </c>
      <c r="S161" s="11">
        <v>0.84583333333333333</v>
      </c>
      <c r="T161" s="5" t="s">
        <v>22</v>
      </c>
      <c r="U161" s="9" t="s">
        <v>60</v>
      </c>
      <c r="V161" s="9" t="s">
        <v>19</v>
      </c>
      <c r="W161" s="9" t="s">
        <v>58</v>
      </c>
    </row>
    <row r="162" spans="1:23" x14ac:dyDescent="0.25">
      <c r="A162" s="3" t="s">
        <v>38</v>
      </c>
      <c r="B162" s="4">
        <v>10</v>
      </c>
      <c r="C162" s="4">
        <v>3</v>
      </c>
      <c r="D162" s="4">
        <v>3440</v>
      </c>
      <c r="E162" s="5" t="s">
        <v>26</v>
      </c>
      <c r="F162" s="5">
        <v>1</v>
      </c>
      <c r="G162" s="5">
        <v>0</v>
      </c>
      <c r="H162" s="5">
        <v>1</v>
      </c>
      <c r="I162" s="5">
        <v>0</v>
      </c>
      <c r="J162" s="5">
        <v>0</v>
      </c>
      <c r="K162" s="5">
        <v>1</v>
      </c>
      <c r="L162" s="5">
        <v>0</v>
      </c>
      <c r="M162" s="4">
        <v>2017</v>
      </c>
      <c r="N162" s="4">
        <f t="shared" si="2"/>
        <v>6</v>
      </c>
      <c r="O162" s="6">
        <v>42891</v>
      </c>
      <c r="P1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2" s="4" t="str">
        <f>IF(OR(Table1[[#This Row],[day]]="Monday", Table1[[#This Row],[day]]="Tuesday", Table1[[#This Row],[day]]="Wednesday", Table1[[#This Row],[day]]="Thursday", Table1[[#This Row],[day]]="Friday"), "Weekday", "Weekend")</f>
        <v>Weekday</v>
      </c>
      <c r="R162" s="5">
        <v>0</v>
      </c>
      <c r="S162" s="7">
        <v>0.89027777777777783</v>
      </c>
      <c r="T162" s="5" t="s">
        <v>22</v>
      </c>
      <c r="U162" s="5" t="s">
        <v>23</v>
      </c>
      <c r="V162" s="5" t="s">
        <v>19</v>
      </c>
      <c r="W162" s="5" t="s">
        <v>32</v>
      </c>
    </row>
    <row r="163" spans="1:23" x14ac:dyDescent="0.25">
      <c r="A163" s="3" t="s">
        <v>83</v>
      </c>
      <c r="B163" s="4">
        <v>7</v>
      </c>
      <c r="C163" s="4">
        <v>3</v>
      </c>
      <c r="D163" s="4">
        <v>780</v>
      </c>
      <c r="E163" s="5" t="s">
        <v>26</v>
      </c>
      <c r="F163" s="5">
        <v>1</v>
      </c>
      <c r="G163" s="5">
        <v>0</v>
      </c>
      <c r="H163" s="5">
        <v>0</v>
      </c>
      <c r="I163" s="5">
        <v>1</v>
      </c>
      <c r="J163" s="5">
        <v>0</v>
      </c>
      <c r="K163" s="5">
        <v>1</v>
      </c>
      <c r="L163" s="5">
        <v>0</v>
      </c>
      <c r="M163" s="4">
        <v>2017</v>
      </c>
      <c r="N163" s="4">
        <f t="shared" si="2"/>
        <v>6</v>
      </c>
      <c r="O163" s="6">
        <v>42891</v>
      </c>
      <c r="P1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3" s="4" t="str">
        <f>IF(OR(Table1[[#This Row],[day]]="Monday", Table1[[#This Row],[day]]="Tuesday", Table1[[#This Row],[day]]="Wednesday", Table1[[#This Row],[day]]="Thursday", Table1[[#This Row],[day]]="Friday"), "Weekday", "Weekend")</f>
        <v>Weekday</v>
      </c>
      <c r="R163" s="5">
        <v>0</v>
      </c>
      <c r="S163" s="7">
        <v>0.89722222222222225</v>
      </c>
      <c r="T163" s="5" t="s">
        <v>22</v>
      </c>
      <c r="U163" s="5" t="s">
        <v>23</v>
      </c>
      <c r="V163" s="5" t="s">
        <v>19</v>
      </c>
      <c r="W163" s="5" t="s">
        <v>32</v>
      </c>
    </row>
    <row r="164" spans="1:23" x14ac:dyDescent="0.25">
      <c r="A164" s="3" t="s">
        <v>83</v>
      </c>
      <c r="B164" s="4">
        <v>2</v>
      </c>
      <c r="C164" s="4">
        <v>1</v>
      </c>
      <c r="D164" s="4">
        <v>1141</v>
      </c>
      <c r="E164" s="5" t="s">
        <v>26</v>
      </c>
      <c r="F164" s="5">
        <v>1</v>
      </c>
      <c r="G164" s="5">
        <v>0</v>
      </c>
      <c r="H164" s="5">
        <v>0</v>
      </c>
      <c r="I164" s="5">
        <v>0</v>
      </c>
      <c r="J164" s="5">
        <v>0</v>
      </c>
      <c r="K164" s="5">
        <v>0</v>
      </c>
      <c r="L164" s="5">
        <v>0</v>
      </c>
      <c r="M164" s="4">
        <v>2017</v>
      </c>
      <c r="N164" s="4">
        <f t="shared" si="2"/>
        <v>6</v>
      </c>
      <c r="O164" s="6">
        <v>42891</v>
      </c>
      <c r="P1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4" s="4" t="str">
        <f>IF(OR(Table1[[#This Row],[day]]="Monday", Table1[[#This Row],[day]]="Tuesday", Table1[[#This Row],[day]]="Wednesday", Table1[[#This Row],[day]]="Thursday", Table1[[#This Row],[day]]="Friday"), "Weekday", "Weekend")</f>
        <v>Weekday</v>
      </c>
      <c r="R164" s="5">
        <v>0</v>
      </c>
      <c r="S164" s="7">
        <v>0.90347222222222223</v>
      </c>
      <c r="T164" s="5" t="s">
        <v>22</v>
      </c>
      <c r="U164" s="5" t="s">
        <v>23</v>
      </c>
      <c r="V164" s="5" t="s">
        <v>19</v>
      </c>
      <c r="W164" s="5" t="s">
        <v>32</v>
      </c>
    </row>
    <row r="165" spans="1:23" x14ac:dyDescent="0.25">
      <c r="A165" s="3" t="s">
        <v>38</v>
      </c>
      <c r="B165" s="4">
        <v>1</v>
      </c>
      <c r="C165" s="4">
        <v>1</v>
      </c>
      <c r="D165" s="4">
        <v>55</v>
      </c>
      <c r="E165" s="5" t="s">
        <v>16</v>
      </c>
      <c r="F165" s="5">
        <v>0</v>
      </c>
      <c r="G165" s="5">
        <v>0</v>
      </c>
      <c r="H165" s="5">
        <v>1</v>
      </c>
      <c r="I165" s="5">
        <v>0</v>
      </c>
      <c r="J165" s="5">
        <v>0</v>
      </c>
      <c r="K165" s="5">
        <v>0</v>
      </c>
      <c r="L165" s="5">
        <v>0</v>
      </c>
      <c r="M165" s="4">
        <v>2017</v>
      </c>
      <c r="N165" s="4">
        <f t="shared" si="2"/>
        <v>6</v>
      </c>
      <c r="O165" s="6">
        <v>42891</v>
      </c>
      <c r="P1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65" s="4" t="str">
        <f>IF(OR(Table1[[#This Row],[day]]="Monday", Table1[[#This Row],[day]]="Tuesday", Table1[[#This Row],[day]]="Wednesday", Table1[[#This Row],[day]]="Thursday", Table1[[#This Row],[day]]="Friday"), "Weekday", "Weekend")</f>
        <v>Weekday</v>
      </c>
      <c r="R165" s="5">
        <v>0</v>
      </c>
      <c r="S165" s="7">
        <v>0.72430555555555554</v>
      </c>
      <c r="T165" s="5" t="s">
        <v>22</v>
      </c>
      <c r="U165" s="5" t="s">
        <v>23</v>
      </c>
      <c r="V165" s="5" t="s">
        <v>19</v>
      </c>
      <c r="W165" s="5" t="s">
        <v>32</v>
      </c>
    </row>
    <row r="166" spans="1:23" x14ac:dyDescent="0.25">
      <c r="A166" s="3" t="s">
        <v>38</v>
      </c>
      <c r="B166" s="4">
        <v>1</v>
      </c>
      <c r="C166" s="4">
        <v>1</v>
      </c>
      <c r="D166" s="4">
        <v>33</v>
      </c>
      <c r="E166" s="5" t="s">
        <v>16</v>
      </c>
      <c r="F166" s="5">
        <v>1</v>
      </c>
      <c r="G166" s="5">
        <v>0</v>
      </c>
      <c r="H166" s="5">
        <v>0</v>
      </c>
      <c r="I166" s="5">
        <v>0</v>
      </c>
      <c r="J166" s="5">
        <v>0</v>
      </c>
      <c r="K166" s="5">
        <v>0</v>
      </c>
      <c r="L166" s="5">
        <v>0</v>
      </c>
      <c r="M166" s="4">
        <v>2017</v>
      </c>
      <c r="N166" s="4">
        <f t="shared" si="2"/>
        <v>6</v>
      </c>
      <c r="O166" s="6">
        <v>42891</v>
      </c>
      <c r="P1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66" s="4" t="str">
        <f>IF(OR(Table1[[#This Row],[day]]="Monday", Table1[[#This Row],[day]]="Tuesday", Table1[[#This Row],[day]]="Wednesday", Table1[[#This Row],[day]]="Thursday", Table1[[#This Row],[day]]="Friday"), "Weekday", "Weekend")</f>
        <v>Weekday</v>
      </c>
      <c r="R166" s="5">
        <v>0</v>
      </c>
      <c r="S166" s="7">
        <v>0.70624999999999993</v>
      </c>
      <c r="T166" s="5" t="s">
        <v>22</v>
      </c>
      <c r="U166" s="5" t="s">
        <v>23</v>
      </c>
      <c r="V166" s="5" t="s">
        <v>19</v>
      </c>
      <c r="W166" s="5" t="s">
        <v>32</v>
      </c>
    </row>
    <row r="167" spans="1:23" x14ac:dyDescent="0.25">
      <c r="A167" s="3" t="s">
        <v>83</v>
      </c>
      <c r="B167" s="4">
        <v>1</v>
      </c>
      <c r="C167" s="4">
        <v>1</v>
      </c>
      <c r="D167" s="4">
        <v>86</v>
      </c>
      <c r="E167" s="5" t="s">
        <v>16</v>
      </c>
      <c r="F167" s="5">
        <v>1</v>
      </c>
      <c r="G167" s="5">
        <v>0</v>
      </c>
      <c r="H167" s="5">
        <v>0</v>
      </c>
      <c r="I167" s="5">
        <v>0</v>
      </c>
      <c r="J167" s="5">
        <v>0</v>
      </c>
      <c r="K167" s="5">
        <v>0</v>
      </c>
      <c r="L167" s="5">
        <v>0</v>
      </c>
      <c r="M167" s="4">
        <v>2017</v>
      </c>
      <c r="N167" s="4">
        <f t="shared" si="2"/>
        <v>6</v>
      </c>
      <c r="O167" s="6">
        <v>42891</v>
      </c>
      <c r="P1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7" s="4" t="str">
        <f>IF(OR(Table1[[#This Row],[day]]="Monday", Table1[[#This Row],[day]]="Tuesday", Table1[[#This Row],[day]]="Wednesday", Table1[[#This Row],[day]]="Thursday", Table1[[#This Row],[day]]="Friday"), "Weekday", "Weekend")</f>
        <v>Weekday</v>
      </c>
      <c r="R167" s="5">
        <v>0</v>
      </c>
      <c r="S167" s="7">
        <v>0.85486111111111107</v>
      </c>
      <c r="T167" s="5" t="s">
        <v>27</v>
      </c>
      <c r="U167" s="5" t="s">
        <v>23</v>
      </c>
      <c r="V167" s="5" t="s">
        <v>19</v>
      </c>
      <c r="W167" s="5" t="s">
        <v>32</v>
      </c>
    </row>
    <row r="168" spans="1:23" x14ac:dyDescent="0.25">
      <c r="A168" s="3" t="s">
        <v>38</v>
      </c>
      <c r="B168" s="4">
        <v>2</v>
      </c>
      <c r="C168" s="4">
        <v>1</v>
      </c>
      <c r="D168" s="4">
        <v>199</v>
      </c>
      <c r="E168" s="5" t="s">
        <v>21</v>
      </c>
      <c r="F168" s="5">
        <v>1</v>
      </c>
      <c r="G168" s="5">
        <v>0</v>
      </c>
      <c r="H168" s="5">
        <v>0</v>
      </c>
      <c r="I168" s="5">
        <v>0</v>
      </c>
      <c r="J168" s="5">
        <v>0</v>
      </c>
      <c r="K168" s="5">
        <v>0</v>
      </c>
      <c r="L168" s="5">
        <v>0</v>
      </c>
      <c r="M168" s="4">
        <v>2017</v>
      </c>
      <c r="N168" s="4">
        <f t="shared" si="2"/>
        <v>6</v>
      </c>
      <c r="O168" s="6">
        <v>42891</v>
      </c>
      <c r="P1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68" s="4" t="str">
        <f>IF(OR(Table1[[#This Row],[day]]="Monday", Table1[[#This Row],[day]]="Tuesday", Table1[[#This Row],[day]]="Wednesday", Table1[[#This Row],[day]]="Thursday", Table1[[#This Row],[day]]="Friday"), "Weekday", "Weekend")</f>
        <v>Weekday</v>
      </c>
      <c r="R168" s="5">
        <v>0</v>
      </c>
      <c r="S168" s="7">
        <v>0.71805555555555556</v>
      </c>
      <c r="T168" s="5" t="s">
        <v>22</v>
      </c>
      <c r="U168" s="5" t="s">
        <v>23</v>
      </c>
      <c r="V168" s="5" t="s">
        <v>19</v>
      </c>
      <c r="W168" s="5" t="s">
        <v>32</v>
      </c>
    </row>
    <row r="169" spans="1:23" x14ac:dyDescent="0.25">
      <c r="A169" s="3" t="s">
        <v>38</v>
      </c>
      <c r="B169" s="4">
        <v>1</v>
      </c>
      <c r="C169" s="4">
        <v>1</v>
      </c>
      <c r="D169" s="4">
        <v>71</v>
      </c>
      <c r="E169" s="5" t="s">
        <v>16</v>
      </c>
      <c r="F169" s="5">
        <v>1</v>
      </c>
      <c r="G169" s="5">
        <v>0</v>
      </c>
      <c r="H169" s="5">
        <v>0</v>
      </c>
      <c r="I169" s="5">
        <v>0</v>
      </c>
      <c r="J169" s="5">
        <v>0</v>
      </c>
      <c r="K169" s="5">
        <v>0</v>
      </c>
      <c r="L169" s="5">
        <v>0</v>
      </c>
      <c r="M169" s="4">
        <v>2017</v>
      </c>
      <c r="N169" s="4">
        <f t="shared" si="2"/>
        <v>6</v>
      </c>
      <c r="O169" s="6">
        <v>42891</v>
      </c>
      <c r="P1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69" s="4" t="str">
        <f>IF(OR(Table1[[#This Row],[day]]="Monday", Table1[[#This Row],[day]]="Tuesday", Table1[[#This Row],[day]]="Wednesday", Table1[[#This Row],[day]]="Thursday", Table1[[#This Row],[day]]="Friday"), "Weekday", "Weekend")</f>
        <v>Weekday</v>
      </c>
      <c r="R169" s="5">
        <v>0</v>
      </c>
      <c r="S169" s="7">
        <v>0.85</v>
      </c>
      <c r="T169" s="5" t="s">
        <v>22</v>
      </c>
      <c r="U169" s="5" t="s">
        <v>23</v>
      </c>
      <c r="V169" s="5" t="s">
        <v>19</v>
      </c>
      <c r="W169" s="5" t="s">
        <v>32</v>
      </c>
    </row>
    <row r="170" spans="1:23" x14ac:dyDescent="0.25">
      <c r="A170" s="3" t="s">
        <v>83</v>
      </c>
      <c r="B170" s="4">
        <v>1</v>
      </c>
      <c r="C170" s="4">
        <v>1</v>
      </c>
      <c r="D170" s="4">
        <v>140</v>
      </c>
      <c r="E170" s="5" t="s">
        <v>16</v>
      </c>
      <c r="F170" s="5">
        <v>0</v>
      </c>
      <c r="G170" s="5">
        <v>0</v>
      </c>
      <c r="H170" s="5">
        <v>1</v>
      </c>
      <c r="I170" s="5">
        <v>0</v>
      </c>
      <c r="J170" s="5">
        <v>0</v>
      </c>
      <c r="K170" s="5">
        <v>0</v>
      </c>
      <c r="L170" s="5">
        <v>0</v>
      </c>
      <c r="M170" s="4">
        <v>2017</v>
      </c>
      <c r="N170" s="4">
        <f t="shared" si="2"/>
        <v>6</v>
      </c>
      <c r="O170" s="6">
        <v>42891</v>
      </c>
      <c r="P1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70" s="4" t="str">
        <f>IF(OR(Table1[[#This Row],[day]]="Monday", Table1[[#This Row],[day]]="Tuesday", Table1[[#This Row],[day]]="Wednesday", Table1[[#This Row],[day]]="Thursday", Table1[[#This Row],[day]]="Friday"), "Weekday", "Weekend")</f>
        <v>Weekday</v>
      </c>
      <c r="R170" s="5">
        <v>0</v>
      </c>
      <c r="S170" s="7">
        <v>0.68541666666666667</v>
      </c>
      <c r="T170" s="5" t="s">
        <v>27</v>
      </c>
      <c r="U170" s="5" t="s">
        <v>23</v>
      </c>
      <c r="V170" s="5" t="s">
        <v>19</v>
      </c>
      <c r="W170" s="5" t="s">
        <v>32</v>
      </c>
    </row>
    <row r="171" spans="1:23" x14ac:dyDescent="0.25">
      <c r="A171" s="3" t="s">
        <v>38</v>
      </c>
      <c r="B171" s="4">
        <v>2</v>
      </c>
      <c r="C171" s="4">
        <v>1</v>
      </c>
      <c r="D171" s="4">
        <v>125</v>
      </c>
      <c r="E171" s="5" t="s">
        <v>16</v>
      </c>
      <c r="F171" s="5">
        <v>0</v>
      </c>
      <c r="G171" s="5">
        <v>1</v>
      </c>
      <c r="H171" s="5">
        <v>0</v>
      </c>
      <c r="I171" s="5">
        <v>0</v>
      </c>
      <c r="J171" s="5">
        <v>0</v>
      </c>
      <c r="K171" s="5">
        <v>0</v>
      </c>
      <c r="L171" s="5">
        <v>0</v>
      </c>
      <c r="M171" s="4">
        <v>2017</v>
      </c>
      <c r="N171" s="4">
        <f t="shared" si="2"/>
        <v>6</v>
      </c>
      <c r="O171" s="6">
        <v>42891</v>
      </c>
      <c r="P1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71" s="4" t="str">
        <f>IF(OR(Table1[[#This Row],[day]]="Monday", Table1[[#This Row],[day]]="Tuesday", Table1[[#This Row],[day]]="Wednesday", Table1[[#This Row],[day]]="Thursday", Table1[[#This Row],[day]]="Friday"), "Weekday", "Weekend")</f>
        <v>Weekday</v>
      </c>
      <c r="R171" s="5">
        <v>0</v>
      </c>
      <c r="S171" s="7">
        <v>0.70138888888888884</v>
      </c>
      <c r="T171" s="5" t="s">
        <v>22</v>
      </c>
      <c r="U171" s="5" t="s">
        <v>23</v>
      </c>
      <c r="V171" s="5" t="s">
        <v>19</v>
      </c>
      <c r="W171" s="5" t="s">
        <v>32</v>
      </c>
    </row>
    <row r="172" spans="1:23" x14ac:dyDescent="0.25">
      <c r="A172" s="3" t="s">
        <v>38</v>
      </c>
      <c r="B172" s="4">
        <v>1</v>
      </c>
      <c r="C172" s="4">
        <v>1</v>
      </c>
      <c r="D172" s="4">
        <v>220</v>
      </c>
      <c r="E172" s="5" t="s">
        <v>16</v>
      </c>
      <c r="F172" s="5">
        <v>0</v>
      </c>
      <c r="G172" s="5">
        <v>0</v>
      </c>
      <c r="H172" s="5">
        <v>0</v>
      </c>
      <c r="I172" s="5">
        <v>0</v>
      </c>
      <c r="J172" s="5">
        <v>0</v>
      </c>
      <c r="K172" s="5">
        <v>1</v>
      </c>
      <c r="L172" s="5">
        <v>0</v>
      </c>
      <c r="M172" s="4">
        <v>2017</v>
      </c>
      <c r="N172" s="4">
        <f t="shared" si="2"/>
        <v>6</v>
      </c>
      <c r="O172" s="6">
        <v>42891</v>
      </c>
      <c r="P1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2" s="4" t="str">
        <f>IF(OR(Table1[[#This Row],[day]]="Monday", Table1[[#This Row],[day]]="Tuesday", Table1[[#This Row],[day]]="Wednesday", Table1[[#This Row],[day]]="Thursday", Table1[[#This Row],[day]]="Friday"), "Weekday", "Weekend")</f>
        <v>Weekday</v>
      </c>
      <c r="R172" s="5">
        <v>0</v>
      </c>
      <c r="S172" s="7">
        <v>0.85555555555555562</v>
      </c>
      <c r="T172" s="5" t="s">
        <v>22</v>
      </c>
      <c r="U172" s="5" t="s">
        <v>23</v>
      </c>
      <c r="V172" s="5" t="s">
        <v>19</v>
      </c>
      <c r="W172" s="5" t="s">
        <v>32</v>
      </c>
    </row>
    <row r="173" spans="1:23" x14ac:dyDescent="0.25">
      <c r="A173" s="3" t="s">
        <v>83</v>
      </c>
      <c r="B173" s="4">
        <v>1</v>
      </c>
      <c r="C173" s="4">
        <v>1</v>
      </c>
      <c r="D173" s="4">
        <v>109</v>
      </c>
      <c r="E173" s="5" t="s">
        <v>16</v>
      </c>
      <c r="F173" s="5">
        <v>1</v>
      </c>
      <c r="G173" s="5">
        <v>0</v>
      </c>
      <c r="H173" s="5">
        <v>0</v>
      </c>
      <c r="I173" s="5">
        <v>0</v>
      </c>
      <c r="J173" s="5">
        <v>0</v>
      </c>
      <c r="K173" s="5">
        <v>0</v>
      </c>
      <c r="L173" s="5">
        <v>0</v>
      </c>
      <c r="M173" s="4">
        <v>2017</v>
      </c>
      <c r="N173" s="4">
        <f t="shared" si="2"/>
        <v>6</v>
      </c>
      <c r="O173" s="6">
        <v>42891</v>
      </c>
      <c r="P1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3" s="4" t="str">
        <f>IF(OR(Table1[[#This Row],[day]]="Monday", Table1[[#This Row],[day]]="Tuesday", Table1[[#This Row],[day]]="Wednesday", Table1[[#This Row],[day]]="Thursday", Table1[[#This Row],[day]]="Friday"), "Weekday", "Weekend")</f>
        <v>Weekday</v>
      </c>
      <c r="R173" s="5">
        <v>0</v>
      </c>
      <c r="S173" s="7">
        <v>0.84444444444444444</v>
      </c>
      <c r="T173" s="5" t="s">
        <v>22</v>
      </c>
      <c r="U173" s="5" t="s">
        <v>23</v>
      </c>
      <c r="V173" s="5" t="s">
        <v>19</v>
      </c>
      <c r="W173" s="5" t="s">
        <v>32</v>
      </c>
    </row>
    <row r="174" spans="1:23" x14ac:dyDescent="0.25">
      <c r="A174" s="3" t="s">
        <v>83</v>
      </c>
      <c r="B174" s="4">
        <v>5</v>
      </c>
      <c r="C174" s="4">
        <v>2</v>
      </c>
      <c r="D174" s="4">
        <v>526</v>
      </c>
      <c r="E174" s="5" t="s">
        <v>26</v>
      </c>
      <c r="F174" s="5">
        <v>0</v>
      </c>
      <c r="G174" s="5">
        <v>1</v>
      </c>
      <c r="H174" s="5">
        <v>1</v>
      </c>
      <c r="I174" s="5">
        <v>0</v>
      </c>
      <c r="J174" s="5">
        <v>0</v>
      </c>
      <c r="K174" s="5">
        <v>0</v>
      </c>
      <c r="L174" s="5">
        <v>0</v>
      </c>
      <c r="M174" s="4">
        <v>2017</v>
      </c>
      <c r="N174" s="4">
        <f t="shared" si="2"/>
        <v>6</v>
      </c>
      <c r="O174" s="6">
        <v>42891</v>
      </c>
      <c r="P1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4" s="4" t="str">
        <f>IF(OR(Table1[[#This Row],[day]]="Monday", Table1[[#This Row],[day]]="Tuesday", Table1[[#This Row],[day]]="Wednesday", Table1[[#This Row],[day]]="Thursday", Table1[[#This Row],[day]]="Friday"), "Weekday", "Weekend")</f>
        <v>Weekday</v>
      </c>
      <c r="R174" s="5">
        <v>0</v>
      </c>
      <c r="S174" s="7">
        <v>0.80694444444444446</v>
      </c>
      <c r="T174" s="5" t="s">
        <v>22</v>
      </c>
      <c r="U174" s="5" t="s">
        <v>23</v>
      </c>
      <c r="V174" s="5" t="s">
        <v>19</v>
      </c>
      <c r="W174" s="5" t="s">
        <v>32</v>
      </c>
    </row>
    <row r="175" spans="1:23" x14ac:dyDescent="0.25">
      <c r="A175" s="3" t="s">
        <v>38</v>
      </c>
      <c r="B175" s="4">
        <v>1</v>
      </c>
      <c r="C175" s="4">
        <v>1</v>
      </c>
      <c r="D175" s="4">
        <v>56</v>
      </c>
      <c r="E175" s="5" t="s">
        <v>16</v>
      </c>
      <c r="F175" s="5">
        <v>1</v>
      </c>
      <c r="G175" s="5">
        <v>0</v>
      </c>
      <c r="H175" s="5">
        <v>0</v>
      </c>
      <c r="I175" s="5">
        <v>0</v>
      </c>
      <c r="J175" s="5">
        <v>0</v>
      </c>
      <c r="K175" s="5">
        <v>0</v>
      </c>
      <c r="L175" s="5">
        <v>0</v>
      </c>
      <c r="M175" s="4">
        <v>2017</v>
      </c>
      <c r="N175" s="4">
        <f t="shared" si="2"/>
        <v>6</v>
      </c>
      <c r="O175" s="6">
        <v>42891</v>
      </c>
      <c r="P1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5" s="4" t="str">
        <f>IF(OR(Table1[[#This Row],[day]]="Monday", Table1[[#This Row],[day]]="Tuesday", Table1[[#This Row],[day]]="Wednesday", Table1[[#This Row],[day]]="Thursday", Table1[[#This Row],[day]]="Friday"), "Weekday", "Weekend")</f>
        <v>Weekday</v>
      </c>
      <c r="R175" s="5">
        <v>0</v>
      </c>
      <c r="S175" s="7">
        <v>0.81111111111111101</v>
      </c>
      <c r="T175" s="5" t="s">
        <v>22</v>
      </c>
      <c r="U175" s="5" t="s">
        <v>23</v>
      </c>
      <c r="V175" s="5" t="s">
        <v>19</v>
      </c>
      <c r="W175" s="5" t="s">
        <v>32</v>
      </c>
    </row>
    <row r="176" spans="1:23" x14ac:dyDescent="0.25">
      <c r="A176" s="3" t="s">
        <v>38</v>
      </c>
      <c r="B176" s="4">
        <v>1</v>
      </c>
      <c r="C176" s="4">
        <v>1</v>
      </c>
      <c r="D176" s="4">
        <v>55</v>
      </c>
      <c r="E176" s="5" t="s">
        <v>16</v>
      </c>
      <c r="F176" s="5">
        <v>0</v>
      </c>
      <c r="G176" s="5">
        <v>0</v>
      </c>
      <c r="H176" s="5">
        <v>1</v>
      </c>
      <c r="I176" s="5">
        <v>0</v>
      </c>
      <c r="J176" s="5">
        <v>0</v>
      </c>
      <c r="K176" s="5">
        <v>0</v>
      </c>
      <c r="L176" s="5">
        <v>0</v>
      </c>
      <c r="M176" s="4">
        <v>2017</v>
      </c>
      <c r="N176" s="4">
        <f t="shared" si="2"/>
        <v>6</v>
      </c>
      <c r="O176" s="6">
        <v>42891</v>
      </c>
      <c r="P1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6" s="4" t="str">
        <f>IF(OR(Table1[[#This Row],[day]]="Monday", Table1[[#This Row],[day]]="Tuesday", Table1[[#This Row],[day]]="Wednesday", Table1[[#This Row],[day]]="Thursday", Table1[[#This Row],[day]]="Friday"), "Weekday", "Weekend")</f>
        <v>Weekday</v>
      </c>
      <c r="R176" s="5">
        <v>0</v>
      </c>
      <c r="S176" s="7">
        <v>0.83680555555555547</v>
      </c>
      <c r="T176" s="5" t="s">
        <v>22</v>
      </c>
      <c r="U176" s="5" t="s">
        <v>23</v>
      </c>
      <c r="V176" s="5" t="s">
        <v>19</v>
      </c>
      <c r="W176" s="5" t="s">
        <v>32</v>
      </c>
    </row>
    <row r="177" spans="1:23" x14ac:dyDescent="0.25">
      <c r="A177" s="3" t="s">
        <v>44</v>
      </c>
      <c r="B177" s="4">
        <v>3</v>
      </c>
      <c r="C177" s="4">
        <v>2</v>
      </c>
      <c r="D177" s="4">
        <v>285</v>
      </c>
      <c r="E177" s="5" t="s">
        <v>16</v>
      </c>
      <c r="F177" s="5">
        <v>1</v>
      </c>
      <c r="G177" s="5">
        <v>1</v>
      </c>
      <c r="H177" s="5">
        <v>0</v>
      </c>
      <c r="I177" s="5">
        <v>0</v>
      </c>
      <c r="J177" s="5">
        <v>0</v>
      </c>
      <c r="K177" s="5">
        <v>0</v>
      </c>
      <c r="L177" s="5">
        <v>0</v>
      </c>
      <c r="M177" s="4">
        <v>2017</v>
      </c>
      <c r="N177" s="4">
        <f t="shared" si="2"/>
        <v>6</v>
      </c>
      <c r="O177" s="6">
        <v>42891</v>
      </c>
      <c r="P1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7" s="4" t="str">
        <f>IF(OR(Table1[[#This Row],[day]]="Monday", Table1[[#This Row],[day]]="Tuesday", Table1[[#This Row],[day]]="Wednesday", Table1[[#This Row],[day]]="Thursday", Table1[[#This Row],[day]]="Friday"), "Weekday", "Weekend")</f>
        <v>Weekday</v>
      </c>
      <c r="R177" s="5">
        <v>0</v>
      </c>
      <c r="S177" s="7">
        <v>0.83680555555555547</v>
      </c>
      <c r="T177" s="5" t="s">
        <v>27</v>
      </c>
      <c r="U177" s="5" t="s">
        <v>23</v>
      </c>
      <c r="V177" s="5" t="s">
        <v>19</v>
      </c>
      <c r="W177" s="5" t="s">
        <v>32</v>
      </c>
    </row>
    <row r="178" spans="1:23" x14ac:dyDescent="0.25">
      <c r="A178" s="3" t="s">
        <v>38</v>
      </c>
      <c r="B178" s="4">
        <v>6</v>
      </c>
      <c r="C178" s="4">
        <v>4</v>
      </c>
      <c r="D178" s="4">
        <v>840</v>
      </c>
      <c r="E178" s="5" t="s">
        <v>16</v>
      </c>
      <c r="F178" s="5">
        <v>1</v>
      </c>
      <c r="G178" s="5">
        <v>1</v>
      </c>
      <c r="H178" s="5">
        <v>1</v>
      </c>
      <c r="I178" s="5">
        <v>1</v>
      </c>
      <c r="J178" s="5">
        <v>0</v>
      </c>
      <c r="K178" s="5">
        <v>0</v>
      </c>
      <c r="L178" s="5">
        <v>0</v>
      </c>
      <c r="M178" s="4">
        <v>2017</v>
      </c>
      <c r="N178" s="4">
        <f t="shared" si="2"/>
        <v>6</v>
      </c>
      <c r="O178" s="6">
        <v>42891</v>
      </c>
      <c r="P1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8" s="4" t="str">
        <f>IF(OR(Table1[[#This Row],[day]]="Monday", Table1[[#This Row],[day]]="Tuesday", Table1[[#This Row],[day]]="Wednesday", Table1[[#This Row],[day]]="Thursday", Table1[[#This Row],[day]]="Friday"), "Weekday", "Weekend")</f>
        <v>Weekday</v>
      </c>
      <c r="R178" s="5">
        <v>0</v>
      </c>
      <c r="S178" s="7">
        <v>0.82152777777777775</v>
      </c>
      <c r="T178" s="5" t="s">
        <v>22</v>
      </c>
      <c r="U178" s="5" t="s">
        <v>23</v>
      </c>
      <c r="V178" s="5" t="s">
        <v>19</v>
      </c>
      <c r="W178" s="5" t="s">
        <v>32</v>
      </c>
    </row>
    <row r="179" spans="1:23" x14ac:dyDescent="0.25">
      <c r="A179" s="3" t="s">
        <v>83</v>
      </c>
      <c r="B179" s="4">
        <v>1</v>
      </c>
      <c r="C179" s="4">
        <v>1</v>
      </c>
      <c r="D179" s="4">
        <v>110</v>
      </c>
      <c r="E179" s="5" t="s">
        <v>16</v>
      </c>
      <c r="F179" s="5">
        <v>1</v>
      </c>
      <c r="G179" s="5">
        <v>0</v>
      </c>
      <c r="H179" s="5">
        <v>0</v>
      </c>
      <c r="I179" s="5">
        <v>0</v>
      </c>
      <c r="J179" s="5">
        <v>0</v>
      </c>
      <c r="K179" s="5">
        <v>0</v>
      </c>
      <c r="L179" s="5">
        <v>0</v>
      </c>
      <c r="M179" s="4">
        <v>2017</v>
      </c>
      <c r="N179" s="4">
        <f t="shared" si="2"/>
        <v>6</v>
      </c>
      <c r="O179" s="6">
        <v>42891</v>
      </c>
      <c r="P1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79" s="4" t="str">
        <f>IF(OR(Table1[[#This Row],[day]]="Monday", Table1[[#This Row],[day]]="Tuesday", Table1[[#This Row],[day]]="Wednesday", Table1[[#This Row],[day]]="Thursday", Table1[[#This Row],[day]]="Friday"), "Weekday", "Weekend")</f>
        <v>Weekday</v>
      </c>
      <c r="R179" s="5">
        <v>0</v>
      </c>
      <c r="S179" s="7">
        <v>0.81041666666666667</v>
      </c>
      <c r="T179" s="5" t="s">
        <v>27</v>
      </c>
      <c r="U179" s="5" t="s">
        <v>23</v>
      </c>
      <c r="V179" s="5" t="s">
        <v>19</v>
      </c>
      <c r="W179" s="5" t="s">
        <v>32</v>
      </c>
    </row>
    <row r="180" spans="1:23" x14ac:dyDescent="0.25">
      <c r="A180" s="3" t="s">
        <v>82</v>
      </c>
      <c r="B180" s="4">
        <v>2</v>
      </c>
      <c r="C180" s="4">
        <v>1</v>
      </c>
      <c r="D180" s="4">
        <v>180</v>
      </c>
      <c r="E180" s="5" t="s">
        <v>16</v>
      </c>
      <c r="F180" s="5">
        <v>1</v>
      </c>
      <c r="G180" s="5">
        <v>0</v>
      </c>
      <c r="H180" s="5">
        <v>0</v>
      </c>
      <c r="I180" s="5">
        <v>0</v>
      </c>
      <c r="J180" s="5">
        <v>0</v>
      </c>
      <c r="K180" s="5">
        <v>0</v>
      </c>
      <c r="L180" s="5">
        <v>0</v>
      </c>
      <c r="M180" s="4">
        <v>2017</v>
      </c>
      <c r="N180" s="4">
        <f t="shared" si="2"/>
        <v>6</v>
      </c>
      <c r="O180" s="6">
        <v>42891</v>
      </c>
      <c r="P1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0" s="4" t="str">
        <f>IF(OR(Table1[[#This Row],[day]]="Monday", Table1[[#This Row],[day]]="Tuesday", Table1[[#This Row],[day]]="Wednesday", Table1[[#This Row],[day]]="Thursday", Table1[[#This Row],[day]]="Friday"), "Weekday", "Weekend")</f>
        <v>Weekday</v>
      </c>
      <c r="R180" s="5">
        <v>0</v>
      </c>
      <c r="S180" s="7">
        <v>0.75347222222222221</v>
      </c>
      <c r="T180" s="5" t="s">
        <v>17</v>
      </c>
      <c r="U180" s="5" t="s">
        <v>18</v>
      </c>
      <c r="V180" s="5" t="s">
        <v>19</v>
      </c>
      <c r="W180" s="5" t="s">
        <v>32</v>
      </c>
    </row>
    <row r="181" spans="1:23" x14ac:dyDescent="0.25">
      <c r="A181" s="3" t="s">
        <v>44</v>
      </c>
      <c r="B181" s="4">
        <v>1</v>
      </c>
      <c r="C181" s="4">
        <v>1</v>
      </c>
      <c r="D181" s="4">
        <v>44</v>
      </c>
      <c r="E181" s="5" t="s">
        <v>16</v>
      </c>
      <c r="F181" s="5">
        <v>1</v>
      </c>
      <c r="G181" s="5">
        <v>0</v>
      </c>
      <c r="H181" s="5">
        <v>0</v>
      </c>
      <c r="I181" s="5">
        <v>0</v>
      </c>
      <c r="J181" s="5">
        <v>0</v>
      </c>
      <c r="K181" s="5">
        <v>0</v>
      </c>
      <c r="L181" s="5">
        <v>0</v>
      </c>
      <c r="M181" s="4">
        <v>2017</v>
      </c>
      <c r="N181" s="4">
        <f t="shared" si="2"/>
        <v>6</v>
      </c>
      <c r="O181" s="6">
        <v>42891</v>
      </c>
      <c r="P1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81" s="4" t="str">
        <f>IF(OR(Table1[[#This Row],[day]]="Monday", Table1[[#This Row],[day]]="Tuesday", Table1[[#This Row],[day]]="Wednesday", Table1[[#This Row],[day]]="Thursday", Table1[[#This Row],[day]]="Friday"), "Weekday", "Weekend")</f>
        <v>Weekday</v>
      </c>
      <c r="R181" s="5">
        <v>0</v>
      </c>
      <c r="S181" s="7">
        <v>0.55486111111111114</v>
      </c>
      <c r="T181" s="5" t="s">
        <v>27</v>
      </c>
      <c r="U181" s="5" t="s">
        <v>23</v>
      </c>
      <c r="V181" s="5" t="s">
        <v>19</v>
      </c>
      <c r="W181" s="5" t="s">
        <v>32</v>
      </c>
    </row>
    <row r="182" spans="1:23" x14ac:dyDescent="0.25">
      <c r="A182" s="3" t="s">
        <v>38</v>
      </c>
      <c r="B182" s="8">
        <v>2</v>
      </c>
      <c r="C182" s="8">
        <v>2</v>
      </c>
      <c r="D182" s="8">
        <v>180</v>
      </c>
      <c r="E182" s="9" t="s">
        <v>16</v>
      </c>
      <c r="F182" s="9">
        <v>0</v>
      </c>
      <c r="G182" s="9">
        <v>1</v>
      </c>
      <c r="H182" s="9">
        <v>1</v>
      </c>
      <c r="I182" s="9">
        <v>0</v>
      </c>
      <c r="J182" s="9">
        <v>0</v>
      </c>
      <c r="K182" s="9">
        <v>0</v>
      </c>
      <c r="L182" s="9">
        <v>0</v>
      </c>
      <c r="M182" s="8">
        <v>2017</v>
      </c>
      <c r="N182" s="8">
        <f t="shared" si="2"/>
        <v>7</v>
      </c>
      <c r="O182" s="10">
        <v>42921</v>
      </c>
      <c r="P1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2" s="8" t="str">
        <f>IF(OR(Table1[[#This Row],[day]]="Monday", Table1[[#This Row],[day]]="Tuesday", Table1[[#This Row],[day]]="Wednesday", Table1[[#This Row],[day]]="Thursday", Table1[[#This Row],[day]]="Friday"), "Weekday", "Weekend")</f>
        <v>Weekday</v>
      </c>
      <c r="R182" s="9">
        <v>0</v>
      </c>
      <c r="S182" s="11">
        <v>0.7993055555555556</v>
      </c>
      <c r="T182" s="5" t="s">
        <v>22</v>
      </c>
      <c r="U182" s="9" t="s">
        <v>23</v>
      </c>
      <c r="V182" s="9" t="s">
        <v>19</v>
      </c>
      <c r="W182" s="9" t="s">
        <v>67</v>
      </c>
    </row>
    <row r="183" spans="1:23" x14ac:dyDescent="0.25">
      <c r="A183" s="3" t="s">
        <v>38</v>
      </c>
      <c r="B183" s="8">
        <v>2</v>
      </c>
      <c r="C183" s="8">
        <v>2</v>
      </c>
      <c r="D183" s="8">
        <v>180</v>
      </c>
      <c r="E183" s="9" t="s">
        <v>16</v>
      </c>
      <c r="F183" s="9">
        <v>0</v>
      </c>
      <c r="G183" s="9">
        <v>1</v>
      </c>
      <c r="H183" s="9">
        <v>1</v>
      </c>
      <c r="I183" s="9">
        <v>0</v>
      </c>
      <c r="J183" s="9">
        <v>0</v>
      </c>
      <c r="K183" s="9">
        <v>0</v>
      </c>
      <c r="L183" s="9">
        <v>0</v>
      </c>
      <c r="M183" s="8">
        <v>2017</v>
      </c>
      <c r="N183" s="8">
        <f t="shared" si="2"/>
        <v>7</v>
      </c>
      <c r="O183" s="10">
        <v>42921</v>
      </c>
      <c r="P1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3" s="8" t="str">
        <f>IF(OR(Table1[[#This Row],[day]]="Monday", Table1[[#This Row],[day]]="Tuesday", Table1[[#This Row],[day]]="Wednesday", Table1[[#This Row],[day]]="Thursday", Table1[[#This Row],[day]]="Friday"), "Weekday", "Weekend")</f>
        <v>Weekday</v>
      </c>
      <c r="R183" s="9">
        <v>0</v>
      </c>
      <c r="S183" s="11">
        <v>0.7993055555555556</v>
      </c>
      <c r="T183" s="5" t="s">
        <v>22</v>
      </c>
      <c r="U183" s="9" t="s">
        <v>23</v>
      </c>
      <c r="V183" s="9" t="s">
        <v>19</v>
      </c>
      <c r="W183" s="9" t="s">
        <v>67</v>
      </c>
    </row>
    <row r="184" spans="1:23" x14ac:dyDescent="0.25">
      <c r="A184" s="3" t="s">
        <v>83</v>
      </c>
      <c r="B184" s="8">
        <v>6</v>
      </c>
      <c r="C184" s="8">
        <v>2</v>
      </c>
      <c r="D184" s="8">
        <v>1842</v>
      </c>
      <c r="E184" s="9" t="s">
        <v>26</v>
      </c>
      <c r="F184" s="9">
        <v>1</v>
      </c>
      <c r="G184" s="9">
        <v>0</v>
      </c>
      <c r="H184" s="9">
        <v>1</v>
      </c>
      <c r="I184" s="9">
        <v>0</v>
      </c>
      <c r="J184" s="9">
        <v>0</v>
      </c>
      <c r="K184" s="9">
        <v>0</v>
      </c>
      <c r="L184" s="9">
        <v>0</v>
      </c>
      <c r="M184" s="8">
        <v>2017</v>
      </c>
      <c r="N184" s="8">
        <f t="shared" si="2"/>
        <v>9</v>
      </c>
      <c r="O184" s="10">
        <v>42983</v>
      </c>
      <c r="P1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4" s="8" t="str">
        <f>IF(OR(Table1[[#This Row],[day]]="Monday", Table1[[#This Row],[day]]="Tuesday", Table1[[#This Row],[day]]="Wednesday", Table1[[#This Row],[day]]="Thursday", Table1[[#This Row],[day]]="Friday"), "Weekday", "Weekend")</f>
        <v>Weekday</v>
      </c>
      <c r="R184" s="9">
        <v>0</v>
      </c>
      <c r="S184" s="11">
        <v>0.89097222222222217</v>
      </c>
      <c r="T184" s="9" t="s">
        <v>22</v>
      </c>
      <c r="U184" s="9" t="s">
        <v>23</v>
      </c>
      <c r="V184" s="5" t="s">
        <v>22</v>
      </c>
      <c r="W184" s="9" t="s">
        <v>54</v>
      </c>
    </row>
    <row r="185" spans="1:23" x14ac:dyDescent="0.25">
      <c r="A185" s="3" t="s">
        <v>44</v>
      </c>
      <c r="B185" s="4">
        <v>1</v>
      </c>
      <c r="C185" s="4">
        <v>1</v>
      </c>
      <c r="D185" s="4">
        <v>90</v>
      </c>
      <c r="E185" s="5" t="s">
        <v>16</v>
      </c>
      <c r="F185" s="5">
        <v>1</v>
      </c>
      <c r="G185" s="5">
        <v>0</v>
      </c>
      <c r="H185" s="5">
        <v>0</v>
      </c>
      <c r="I185" s="5">
        <v>0</v>
      </c>
      <c r="J185" s="5">
        <v>0</v>
      </c>
      <c r="K185" s="5">
        <v>0</v>
      </c>
      <c r="L185" s="5">
        <v>0</v>
      </c>
      <c r="M185" s="4">
        <v>2017</v>
      </c>
      <c r="N185" s="4">
        <f t="shared" si="2"/>
        <v>6</v>
      </c>
      <c r="O185" s="6">
        <v>42892</v>
      </c>
      <c r="P1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85" s="4" t="str">
        <f>IF(OR(Table1[[#This Row],[day]]="Monday", Table1[[#This Row],[day]]="Tuesday", Table1[[#This Row],[day]]="Wednesday", Table1[[#This Row],[day]]="Thursday", Table1[[#This Row],[day]]="Friday"), "Weekday", "Weekend")</f>
        <v>Weekday</v>
      </c>
      <c r="R185" s="5">
        <v>0</v>
      </c>
      <c r="S185" s="7">
        <v>0.46319444444444446</v>
      </c>
      <c r="T185" s="5" t="s">
        <v>27</v>
      </c>
      <c r="U185" s="5" t="s">
        <v>23</v>
      </c>
      <c r="V185" s="5" t="s">
        <v>19</v>
      </c>
      <c r="W185" s="5" t="s">
        <v>30</v>
      </c>
    </row>
    <row r="186" spans="1:23" x14ac:dyDescent="0.25">
      <c r="A186" s="3" t="s">
        <v>38</v>
      </c>
      <c r="B186" s="4">
        <v>5</v>
      </c>
      <c r="C186" s="4">
        <v>2</v>
      </c>
      <c r="D186" s="4">
        <v>750</v>
      </c>
      <c r="E186" s="5" t="s">
        <v>21</v>
      </c>
      <c r="F186" s="5">
        <v>1</v>
      </c>
      <c r="G186" s="5">
        <v>1</v>
      </c>
      <c r="H186" s="5">
        <v>0</v>
      </c>
      <c r="I186" s="5">
        <v>0</v>
      </c>
      <c r="J186" s="5">
        <v>1</v>
      </c>
      <c r="K186" s="5">
        <v>0</v>
      </c>
      <c r="L186" s="5">
        <v>0</v>
      </c>
      <c r="M186" s="4">
        <v>2017</v>
      </c>
      <c r="N186" s="4">
        <f t="shared" si="2"/>
        <v>6</v>
      </c>
      <c r="O186" s="6">
        <v>42892</v>
      </c>
      <c r="P1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6" s="4" t="str">
        <f>IF(OR(Table1[[#This Row],[day]]="Monday", Table1[[#This Row],[day]]="Tuesday", Table1[[#This Row],[day]]="Wednesday", Table1[[#This Row],[day]]="Thursday", Table1[[#This Row],[day]]="Friday"), "Weekday", "Weekend")</f>
        <v>Weekday</v>
      </c>
      <c r="R186" s="5">
        <v>1</v>
      </c>
      <c r="S186" s="7">
        <v>0.78402777777777777</v>
      </c>
      <c r="T186" s="5" t="s">
        <v>22</v>
      </c>
      <c r="U186" s="5" t="s">
        <v>31</v>
      </c>
      <c r="V186" s="5" t="s">
        <v>29</v>
      </c>
      <c r="W186" s="5" t="s">
        <v>30</v>
      </c>
    </row>
    <row r="187" spans="1:23" x14ac:dyDescent="0.25">
      <c r="A187" s="3" t="s">
        <v>38</v>
      </c>
      <c r="B187" s="4">
        <v>6</v>
      </c>
      <c r="C187" s="4">
        <v>3</v>
      </c>
      <c r="D187" s="4">
        <v>17350</v>
      </c>
      <c r="E187" s="5" t="s">
        <v>21</v>
      </c>
      <c r="F187" s="5">
        <v>0</v>
      </c>
      <c r="G187" s="5">
        <v>1</v>
      </c>
      <c r="H187" s="5">
        <v>0</v>
      </c>
      <c r="I187" s="5">
        <v>0</v>
      </c>
      <c r="J187" s="5">
        <v>1</v>
      </c>
      <c r="K187" s="5">
        <v>1</v>
      </c>
      <c r="L187" s="5">
        <v>1</v>
      </c>
      <c r="M187" s="4">
        <v>2017</v>
      </c>
      <c r="N187" s="4">
        <f t="shared" si="2"/>
        <v>6</v>
      </c>
      <c r="O187" s="6">
        <v>42892</v>
      </c>
      <c r="P1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87" s="4" t="str">
        <f>IF(OR(Table1[[#This Row],[day]]="Monday", Table1[[#This Row],[day]]="Tuesday", Table1[[#This Row],[day]]="Wednesday", Table1[[#This Row],[day]]="Thursday", Table1[[#This Row],[day]]="Friday"), "Weekday", "Weekend")</f>
        <v>Weekday</v>
      </c>
      <c r="R187" s="5">
        <v>1</v>
      </c>
      <c r="S187" s="7">
        <v>0.44791666666666669</v>
      </c>
      <c r="T187" s="5" t="s">
        <v>22</v>
      </c>
      <c r="U187" s="5" t="s">
        <v>31</v>
      </c>
      <c r="V187" s="5" t="s">
        <v>29</v>
      </c>
      <c r="W187" s="5" t="s">
        <v>30</v>
      </c>
    </row>
    <row r="188" spans="1:23" x14ac:dyDescent="0.25">
      <c r="A188" s="3" t="s">
        <v>38</v>
      </c>
      <c r="B188" s="4">
        <v>1</v>
      </c>
      <c r="C188" s="4">
        <v>1</v>
      </c>
      <c r="D188" s="4">
        <v>71</v>
      </c>
      <c r="E188" s="5" t="s">
        <v>16</v>
      </c>
      <c r="F188" s="5">
        <v>1</v>
      </c>
      <c r="G188" s="5">
        <v>0</v>
      </c>
      <c r="H188" s="5">
        <v>0</v>
      </c>
      <c r="I188" s="5">
        <v>0</v>
      </c>
      <c r="J188" s="5">
        <v>0</v>
      </c>
      <c r="K188" s="5">
        <v>0</v>
      </c>
      <c r="L188" s="5">
        <v>0</v>
      </c>
      <c r="M188" s="4">
        <v>2017</v>
      </c>
      <c r="N188" s="4">
        <f t="shared" si="2"/>
        <v>6</v>
      </c>
      <c r="O188" s="6">
        <v>42892</v>
      </c>
      <c r="P1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88" s="4" t="str">
        <f>IF(OR(Table1[[#This Row],[day]]="Monday", Table1[[#This Row],[day]]="Tuesday", Table1[[#This Row],[day]]="Wednesday", Table1[[#This Row],[day]]="Thursday", Table1[[#This Row],[day]]="Friday"), "Weekday", "Weekend")</f>
        <v>Weekday</v>
      </c>
      <c r="R188" s="5">
        <v>1</v>
      </c>
      <c r="S188" s="7">
        <v>0.79236111111111107</v>
      </c>
      <c r="T188" s="5" t="s">
        <v>22</v>
      </c>
      <c r="U188" s="5" t="s">
        <v>31</v>
      </c>
      <c r="V188" s="5" t="s">
        <v>29</v>
      </c>
      <c r="W188" s="5" t="s">
        <v>30</v>
      </c>
    </row>
    <row r="189" spans="1:23" x14ac:dyDescent="0.25">
      <c r="A189" s="3" t="s">
        <v>83</v>
      </c>
      <c r="B189" s="4">
        <v>2</v>
      </c>
      <c r="C189" s="4">
        <v>2</v>
      </c>
      <c r="D189" s="4">
        <v>110</v>
      </c>
      <c r="E189" s="5" t="s">
        <v>16</v>
      </c>
      <c r="F189" s="5">
        <v>1</v>
      </c>
      <c r="G189" s="5">
        <v>0</v>
      </c>
      <c r="H189" s="5">
        <v>1</v>
      </c>
      <c r="I189" s="5">
        <v>0</v>
      </c>
      <c r="J189" s="5">
        <v>0</v>
      </c>
      <c r="K189" s="5">
        <v>0</v>
      </c>
      <c r="L189" s="5">
        <v>0</v>
      </c>
      <c r="M189" s="4">
        <v>2017</v>
      </c>
      <c r="N189" s="4">
        <f t="shared" si="2"/>
        <v>6</v>
      </c>
      <c r="O189" s="6">
        <v>42892</v>
      </c>
      <c r="P1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89" s="4" t="str">
        <f>IF(OR(Table1[[#This Row],[day]]="Monday", Table1[[#This Row],[day]]="Tuesday", Table1[[#This Row],[day]]="Wednesday", Table1[[#This Row],[day]]="Thursday", Table1[[#This Row],[day]]="Friday"), "Weekday", "Weekend")</f>
        <v>Weekday</v>
      </c>
      <c r="R189" s="5">
        <v>0</v>
      </c>
      <c r="S189" s="7">
        <v>0.48819444444444443</v>
      </c>
      <c r="T189" s="5" t="s">
        <v>27</v>
      </c>
      <c r="U189" s="5" t="s">
        <v>23</v>
      </c>
      <c r="V189" s="5" t="s">
        <v>19</v>
      </c>
      <c r="W189" s="5" t="s">
        <v>30</v>
      </c>
    </row>
    <row r="190" spans="1:23" x14ac:dyDescent="0.25">
      <c r="A190" s="3" t="s">
        <v>38</v>
      </c>
      <c r="B190" s="4">
        <v>4</v>
      </c>
      <c r="C190" s="4">
        <v>2</v>
      </c>
      <c r="D190" s="4">
        <v>590</v>
      </c>
      <c r="E190" s="5" t="s">
        <v>16</v>
      </c>
      <c r="F190" s="5">
        <v>1</v>
      </c>
      <c r="G190" s="5">
        <v>1</v>
      </c>
      <c r="H190" s="5">
        <v>0</v>
      </c>
      <c r="I190" s="5">
        <v>0</v>
      </c>
      <c r="J190" s="5">
        <v>1</v>
      </c>
      <c r="K190" s="5">
        <v>0</v>
      </c>
      <c r="L190" s="5">
        <v>0</v>
      </c>
      <c r="M190" s="4">
        <v>2017</v>
      </c>
      <c r="N190" s="4">
        <f t="shared" si="2"/>
        <v>6</v>
      </c>
      <c r="O190" s="6">
        <v>42892</v>
      </c>
      <c r="P1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90" s="4" t="str">
        <f>IF(OR(Table1[[#This Row],[day]]="Monday", Table1[[#This Row],[day]]="Tuesday", Table1[[#This Row],[day]]="Wednesday", Table1[[#This Row],[day]]="Thursday", Table1[[#This Row],[day]]="Friday"), "Weekday", "Weekend")</f>
        <v>Weekday</v>
      </c>
      <c r="R190" s="5">
        <v>1</v>
      </c>
      <c r="S190" s="7">
        <v>0.8041666666666667</v>
      </c>
      <c r="T190" s="5" t="s">
        <v>22</v>
      </c>
      <c r="U190" s="5" t="s">
        <v>31</v>
      </c>
      <c r="V190" s="5" t="s">
        <v>29</v>
      </c>
      <c r="W190" s="5" t="s">
        <v>30</v>
      </c>
    </row>
    <row r="191" spans="1:23" x14ac:dyDescent="0.25">
      <c r="A191" s="3" t="s">
        <v>83</v>
      </c>
      <c r="B191" s="4">
        <v>2</v>
      </c>
      <c r="C191" s="4">
        <v>1</v>
      </c>
      <c r="D191" s="4">
        <v>102</v>
      </c>
      <c r="E191" s="5" t="s">
        <v>16</v>
      </c>
      <c r="F191" s="5">
        <v>1</v>
      </c>
      <c r="G191" s="5">
        <v>0</v>
      </c>
      <c r="H191" s="5">
        <v>0</v>
      </c>
      <c r="I191" s="5">
        <v>0</v>
      </c>
      <c r="J191" s="5">
        <v>0</v>
      </c>
      <c r="K191" s="5">
        <v>0</v>
      </c>
      <c r="L191" s="5">
        <v>0</v>
      </c>
      <c r="M191" s="4">
        <v>2017</v>
      </c>
      <c r="N191" s="4">
        <f t="shared" si="2"/>
        <v>6</v>
      </c>
      <c r="O191" s="6">
        <v>42892</v>
      </c>
      <c r="P1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91" s="4" t="str">
        <f>IF(OR(Table1[[#This Row],[day]]="Monday", Table1[[#This Row],[day]]="Tuesday", Table1[[#This Row],[day]]="Wednesday", Table1[[#This Row],[day]]="Thursday", Table1[[#This Row],[day]]="Friday"), "Weekday", "Weekend")</f>
        <v>Weekday</v>
      </c>
      <c r="R191" s="5">
        <v>0</v>
      </c>
      <c r="S191" s="7">
        <v>0.30416666666666664</v>
      </c>
      <c r="T191" s="5" t="s">
        <v>27</v>
      </c>
      <c r="U191" s="5" t="s">
        <v>23</v>
      </c>
      <c r="V191" s="5" t="s">
        <v>19</v>
      </c>
      <c r="W191" s="5" t="s">
        <v>30</v>
      </c>
    </row>
    <row r="192" spans="1:23" x14ac:dyDescent="0.25">
      <c r="A192" s="3" t="s">
        <v>84</v>
      </c>
      <c r="B192" s="4">
        <v>3</v>
      </c>
      <c r="C192" s="4">
        <v>1</v>
      </c>
      <c r="D192" s="4">
        <v>272</v>
      </c>
      <c r="E192" s="5" t="s">
        <v>16</v>
      </c>
      <c r="F192" s="5">
        <v>1</v>
      </c>
      <c r="G192" s="5">
        <v>0</v>
      </c>
      <c r="H192" s="5">
        <v>0</v>
      </c>
      <c r="I192" s="5">
        <v>0</v>
      </c>
      <c r="J192" s="5">
        <v>0</v>
      </c>
      <c r="K192" s="5">
        <v>0</v>
      </c>
      <c r="L192" s="5">
        <v>0</v>
      </c>
      <c r="M192" s="4">
        <v>2017</v>
      </c>
      <c r="N192" s="4">
        <f t="shared" si="2"/>
        <v>6</v>
      </c>
      <c r="O192" s="6">
        <v>42892</v>
      </c>
      <c r="P1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92" s="4" t="str">
        <f>IF(OR(Table1[[#This Row],[day]]="Monday", Table1[[#This Row],[day]]="Tuesday", Table1[[#This Row],[day]]="Wednesday", Table1[[#This Row],[day]]="Thursday", Table1[[#This Row],[day]]="Friday"), "Weekday", "Weekend")</f>
        <v>Weekday</v>
      </c>
      <c r="R192" s="5">
        <v>0</v>
      </c>
      <c r="S192" s="7">
        <v>0.36319444444444443</v>
      </c>
      <c r="T192" s="5" t="s">
        <v>22</v>
      </c>
      <c r="U192" s="5" t="s">
        <v>31</v>
      </c>
      <c r="V192" s="5" t="s">
        <v>29</v>
      </c>
      <c r="W192" s="5" t="s">
        <v>30</v>
      </c>
    </row>
    <row r="193" spans="1:23" x14ac:dyDescent="0.25">
      <c r="A193" s="3" t="s">
        <v>82</v>
      </c>
      <c r="B193" s="4">
        <v>1</v>
      </c>
      <c r="C193" s="4">
        <v>1</v>
      </c>
      <c r="D193" s="4">
        <v>95</v>
      </c>
      <c r="E193" s="5" t="s">
        <v>16</v>
      </c>
      <c r="F193" s="5">
        <v>0</v>
      </c>
      <c r="G193" s="5">
        <v>0</v>
      </c>
      <c r="H193" s="5">
        <v>0</v>
      </c>
      <c r="I193" s="5">
        <v>1</v>
      </c>
      <c r="J193" s="5">
        <v>0</v>
      </c>
      <c r="K193" s="5">
        <v>0</v>
      </c>
      <c r="L193" s="5">
        <v>0</v>
      </c>
      <c r="M193" s="4">
        <v>2017</v>
      </c>
      <c r="N193" s="4">
        <f t="shared" si="2"/>
        <v>6</v>
      </c>
      <c r="O193" s="6">
        <v>42892</v>
      </c>
      <c r="P1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93" s="4" t="str">
        <f>IF(OR(Table1[[#This Row],[day]]="Monday", Table1[[#This Row],[day]]="Tuesday", Table1[[#This Row],[day]]="Wednesday", Table1[[#This Row],[day]]="Thursday", Table1[[#This Row],[day]]="Friday"), "Weekday", "Weekend")</f>
        <v>Weekday</v>
      </c>
      <c r="R193" s="5">
        <v>0</v>
      </c>
      <c r="S193" s="7">
        <v>0.84305555555555556</v>
      </c>
      <c r="T193" s="5" t="s">
        <v>17</v>
      </c>
      <c r="U193" s="5" t="s">
        <v>18</v>
      </c>
      <c r="V193" s="5" t="s">
        <v>19</v>
      </c>
      <c r="W193" s="5" t="s">
        <v>30</v>
      </c>
    </row>
    <row r="194" spans="1:23" x14ac:dyDescent="0.25">
      <c r="A194" s="3" t="s">
        <v>83</v>
      </c>
      <c r="B194" s="4">
        <v>1</v>
      </c>
      <c r="C194" s="4">
        <v>1</v>
      </c>
      <c r="D194" s="4">
        <v>77</v>
      </c>
      <c r="E194" s="5" t="s">
        <v>16</v>
      </c>
      <c r="F194" s="5">
        <v>0</v>
      </c>
      <c r="G194" s="5">
        <v>0</v>
      </c>
      <c r="H194" s="5">
        <v>1</v>
      </c>
      <c r="I194" s="5">
        <v>0</v>
      </c>
      <c r="J194" s="5">
        <v>0</v>
      </c>
      <c r="K194" s="5">
        <v>0</v>
      </c>
      <c r="L194" s="5">
        <v>0</v>
      </c>
      <c r="M194" s="4">
        <v>2017</v>
      </c>
      <c r="N194" s="4">
        <f t="shared" si="2"/>
        <v>6</v>
      </c>
      <c r="O194" s="6">
        <v>42892</v>
      </c>
      <c r="P1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94" s="4" t="str">
        <f>IF(OR(Table1[[#This Row],[day]]="Monday", Table1[[#This Row],[day]]="Tuesday", Table1[[#This Row],[day]]="Wednesday", Table1[[#This Row],[day]]="Thursday", Table1[[#This Row],[day]]="Friday"), "Weekday", "Weekend")</f>
        <v>Weekday</v>
      </c>
      <c r="R194" s="5">
        <v>0</v>
      </c>
      <c r="S194" s="7">
        <v>0.7319444444444444</v>
      </c>
      <c r="T194" s="5" t="s">
        <v>27</v>
      </c>
      <c r="U194" s="5" t="s">
        <v>23</v>
      </c>
      <c r="V194" s="5" t="s">
        <v>19</v>
      </c>
      <c r="W194" s="5" t="s">
        <v>30</v>
      </c>
    </row>
    <row r="195" spans="1:23" x14ac:dyDescent="0.25">
      <c r="A195" s="3" t="s">
        <v>83</v>
      </c>
      <c r="B195" s="4">
        <v>1</v>
      </c>
      <c r="C195" s="4">
        <v>1</v>
      </c>
      <c r="D195" s="4">
        <v>25</v>
      </c>
      <c r="E195" s="5" t="s">
        <v>16</v>
      </c>
      <c r="F195" s="5">
        <v>0</v>
      </c>
      <c r="G195" s="5">
        <v>0</v>
      </c>
      <c r="H195" s="5">
        <v>1</v>
      </c>
      <c r="I195" s="5">
        <v>0</v>
      </c>
      <c r="J195" s="5">
        <v>0</v>
      </c>
      <c r="K195" s="5">
        <v>0</v>
      </c>
      <c r="L195" s="5">
        <v>0</v>
      </c>
      <c r="M195" s="4">
        <v>2017</v>
      </c>
      <c r="N195" s="4">
        <f t="shared" si="2"/>
        <v>6</v>
      </c>
      <c r="O195" s="6">
        <v>42892</v>
      </c>
      <c r="P1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95" s="4" t="str">
        <f>IF(OR(Table1[[#This Row],[day]]="Monday", Table1[[#This Row],[day]]="Tuesday", Table1[[#This Row],[day]]="Wednesday", Table1[[#This Row],[day]]="Thursday", Table1[[#This Row],[day]]="Friday"), "Weekday", "Weekend")</f>
        <v>Weekday</v>
      </c>
      <c r="R195" s="5">
        <v>0</v>
      </c>
      <c r="S195" s="7">
        <v>0.78680555555555554</v>
      </c>
      <c r="T195" s="5" t="s">
        <v>27</v>
      </c>
      <c r="U195" s="5" t="s">
        <v>23</v>
      </c>
      <c r="V195" s="5" t="s">
        <v>19</v>
      </c>
      <c r="W195" s="5" t="s">
        <v>30</v>
      </c>
    </row>
    <row r="196" spans="1:23" x14ac:dyDescent="0.25">
      <c r="A196" s="3" t="s">
        <v>82</v>
      </c>
      <c r="B196" s="4">
        <v>1</v>
      </c>
      <c r="C196" s="4">
        <v>1</v>
      </c>
      <c r="D196" s="4">
        <v>15</v>
      </c>
      <c r="E196" s="5" t="s">
        <v>16</v>
      </c>
      <c r="F196" s="5">
        <v>0</v>
      </c>
      <c r="G196" s="5">
        <v>0</v>
      </c>
      <c r="H196" s="5">
        <v>0</v>
      </c>
      <c r="I196" s="5">
        <v>0</v>
      </c>
      <c r="J196" s="5">
        <v>0</v>
      </c>
      <c r="K196" s="5">
        <v>1</v>
      </c>
      <c r="L196" s="5">
        <v>0</v>
      </c>
      <c r="M196" s="4">
        <v>2017</v>
      </c>
      <c r="N196" s="4">
        <f t="shared" si="2"/>
        <v>6</v>
      </c>
      <c r="O196" s="6">
        <v>42892</v>
      </c>
      <c r="P1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96" s="4" t="str">
        <f>IF(OR(Table1[[#This Row],[day]]="Monday", Table1[[#This Row],[day]]="Tuesday", Table1[[#This Row],[day]]="Wednesday", Table1[[#This Row],[day]]="Thursday", Table1[[#This Row],[day]]="Friday"), "Weekday", "Weekend")</f>
        <v>Weekday</v>
      </c>
      <c r="R196" s="5">
        <v>0</v>
      </c>
      <c r="S196" s="7">
        <v>0.81597222222222221</v>
      </c>
      <c r="T196" s="5" t="s">
        <v>17</v>
      </c>
      <c r="U196" s="5" t="s">
        <v>18</v>
      </c>
      <c r="V196" s="5" t="s">
        <v>19</v>
      </c>
      <c r="W196" s="5" t="s">
        <v>30</v>
      </c>
    </row>
    <row r="197" spans="1:23" x14ac:dyDescent="0.25">
      <c r="A197" s="3" t="s">
        <v>44</v>
      </c>
      <c r="B197" s="4">
        <v>1</v>
      </c>
      <c r="C197" s="4">
        <v>1</v>
      </c>
      <c r="D197" s="4">
        <v>90</v>
      </c>
      <c r="E197" s="5" t="s">
        <v>16</v>
      </c>
      <c r="F197" s="5">
        <v>1</v>
      </c>
      <c r="G197" s="5">
        <v>0</v>
      </c>
      <c r="H197" s="5">
        <v>0</v>
      </c>
      <c r="I197" s="5">
        <v>0</v>
      </c>
      <c r="J197" s="5">
        <v>0</v>
      </c>
      <c r="K197" s="5">
        <v>0</v>
      </c>
      <c r="L197" s="5">
        <v>0</v>
      </c>
      <c r="M197" s="4">
        <v>2017</v>
      </c>
      <c r="N197" s="4">
        <f t="shared" ref="N197:N260" si="3">MONTH(O197)</f>
        <v>6</v>
      </c>
      <c r="O197" s="6">
        <v>42892</v>
      </c>
      <c r="P1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97" s="4" t="str">
        <f>IF(OR(Table1[[#This Row],[day]]="Monday", Table1[[#This Row],[day]]="Tuesday", Table1[[#This Row],[day]]="Wednesday", Table1[[#This Row],[day]]="Thursday", Table1[[#This Row],[day]]="Friday"), "Weekday", "Weekend")</f>
        <v>Weekday</v>
      </c>
      <c r="R197" s="5">
        <v>0</v>
      </c>
      <c r="S197" s="7">
        <v>0.73472222222222217</v>
      </c>
      <c r="T197" s="5" t="s">
        <v>27</v>
      </c>
      <c r="U197" s="5" t="s">
        <v>23</v>
      </c>
      <c r="V197" s="5" t="s">
        <v>19</v>
      </c>
      <c r="W197" s="5" t="s">
        <v>30</v>
      </c>
    </row>
    <row r="198" spans="1:23" x14ac:dyDescent="0.25">
      <c r="A198" s="3" t="s">
        <v>38</v>
      </c>
      <c r="B198" s="4">
        <v>3</v>
      </c>
      <c r="C198" s="4">
        <v>3</v>
      </c>
      <c r="D198" s="4">
        <v>235</v>
      </c>
      <c r="E198" s="5" t="s">
        <v>16</v>
      </c>
      <c r="F198" s="5">
        <v>1</v>
      </c>
      <c r="G198" s="5">
        <v>0</v>
      </c>
      <c r="H198" s="5">
        <v>0</v>
      </c>
      <c r="I198" s="5">
        <v>1</v>
      </c>
      <c r="J198" s="5">
        <v>0</v>
      </c>
      <c r="K198" s="5">
        <v>1</v>
      </c>
      <c r="L198" s="5">
        <v>0</v>
      </c>
      <c r="M198" s="4">
        <v>2017</v>
      </c>
      <c r="N198" s="4">
        <f t="shared" si="3"/>
        <v>6</v>
      </c>
      <c r="O198" s="6">
        <v>42892</v>
      </c>
      <c r="P1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98" s="4" t="str">
        <f>IF(OR(Table1[[#This Row],[day]]="Monday", Table1[[#This Row],[day]]="Tuesday", Table1[[#This Row],[day]]="Wednesday", Table1[[#This Row],[day]]="Thursday", Table1[[#This Row],[day]]="Friday"), "Weekday", "Weekend")</f>
        <v>Weekday</v>
      </c>
      <c r="R198" s="5">
        <v>0</v>
      </c>
      <c r="S198" s="7">
        <v>0.43263888888888885</v>
      </c>
      <c r="T198" s="5" t="s">
        <v>22</v>
      </c>
      <c r="U198" s="5" t="s">
        <v>23</v>
      </c>
      <c r="V198" s="5" t="s">
        <v>19</v>
      </c>
      <c r="W198" s="5" t="s">
        <v>30</v>
      </c>
    </row>
    <row r="199" spans="1:23" x14ac:dyDescent="0.25">
      <c r="A199" s="3" t="s">
        <v>83</v>
      </c>
      <c r="B199" s="4">
        <v>2</v>
      </c>
      <c r="C199" s="4">
        <v>1</v>
      </c>
      <c r="D199" s="4">
        <v>93</v>
      </c>
      <c r="E199" s="5" t="s">
        <v>16</v>
      </c>
      <c r="F199" s="5">
        <v>1</v>
      </c>
      <c r="G199" s="5">
        <v>0</v>
      </c>
      <c r="H199" s="5">
        <v>0</v>
      </c>
      <c r="I199" s="5">
        <v>0</v>
      </c>
      <c r="J199" s="5">
        <v>0</v>
      </c>
      <c r="K199" s="5">
        <v>0</v>
      </c>
      <c r="L199" s="5">
        <v>0</v>
      </c>
      <c r="M199" s="4">
        <v>2017</v>
      </c>
      <c r="N199" s="4">
        <f t="shared" si="3"/>
        <v>6</v>
      </c>
      <c r="O199" s="6">
        <v>42892</v>
      </c>
      <c r="P1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99" s="4" t="str">
        <f>IF(OR(Table1[[#This Row],[day]]="Monday", Table1[[#This Row],[day]]="Tuesday", Table1[[#This Row],[day]]="Wednesday", Table1[[#This Row],[day]]="Thursday", Table1[[#This Row],[day]]="Friday"), "Weekday", "Weekend")</f>
        <v>Weekday</v>
      </c>
      <c r="R199" s="5">
        <v>0</v>
      </c>
      <c r="S199" s="7">
        <v>0.80486111111111114</v>
      </c>
      <c r="T199" s="5" t="s">
        <v>22</v>
      </c>
      <c r="U199" s="5" t="s">
        <v>23</v>
      </c>
      <c r="V199" s="5" t="s">
        <v>19</v>
      </c>
      <c r="W199" s="5" t="s">
        <v>30</v>
      </c>
    </row>
    <row r="200" spans="1:23" x14ac:dyDescent="0.25">
      <c r="A200" s="3" t="s">
        <v>83</v>
      </c>
      <c r="B200" s="4">
        <v>1</v>
      </c>
      <c r="C200" s="4">
        <v>1</v>
      </c>
      <c r="D200" s="4">
        <v>103</v>
      </c>
      <c r="E200" s="5" t="s">
        <v>16</v>
      </c>
      <c r="F200" s="5">
        <v>1</v>
      </c>
      <c r="G200" s="5">
        <v>0</v>
      </c>
      <c r="H200" s="5">
        <v>0</v>
      </c>
      <c r="I200" s="5">
        <v>0</v>
      </c>
      <c r="J200" s="5">
        <v>0</v>
      </c>
      <c r="K200" s="5">
        <v>0</v>
      </c>
      <c r="L200" s="5">
        <v>0</v>
      </c>
      <c r="M200" s="4">
        <v>2017</v>
      </c>
      <c r="N200" s="4">
        <f t="shared" si="3"/>
        <v>6</v>
      </c>
      <c r="O200" s="6">
        <v>42892</v>
      </c>
      <c r="P2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0" s="4" t="str">
        <f>IF(OR(Table1[[#This Row],[day]]="Monday", Table1[[#This Row],[day]]="Tuesday", Table1[[#This Row],[day]]="Wednesday", Table1[[#This Row],[day]]="Thursday", Table1[[#This Row],[day]]="Friday"), "Weekday", "Weekend")</f>
        <v>Weekday</v>
      </c>
      <c r="R200" s="5">
        <v>0</v>
      </c>
      <c r="S200" s="7">
        <v>0.80555555555555547</v>
      </c>
      <c r="T200" s="5" t="s">
        <v>22</v>
      </c>
      <c r="U200" s="5" t="s">
        <v>23</v>
      </c>
      <c r="V200" s="5" t="s">
        <v>19</v>
      </c>
      <c r="W200" s="5" t="s">
        <v>30</v>
      </c>
    </row>
    <row r="201" spans="1:23" x14ac:dyDescent="0.25">
      <c r="A201" s="3" t="s">
        <v>84</v>
      </c>
      <c r="B201" s="4">
        <v>1</v>
      </c>
      <c r="C201" s="4">
        <v>1</v>
      </c>
      <c r="D201" s="4">
        <v>48</v>
      </c>
      <c r="E201" s="5" t="s">
        <v>16</v>
      </c>
      <c r="F201" s="5">
        <v>0</v>
      </c>
      <c r="G201" s="5">
        <v>0</v>
      </c>
      <c r="H201" s="5">
        <v>1</v>
      </c>
      <c r="I201" s="5">
        <v>0</v>
      </c>
      <c r="J201" s="5">
        <v>0</v>
      </c>
      <c r="K201" s="5">
        <v>0</v>
      </c>
      <c r="L201" s="5">
        <v>0</v>
      </c>
      <c r="M201" s="4">
        <v>2017</v>
      </c>
      <c r="N201" s="4">
        <f t="shared" si="3"/>
        <v>6</v>
      </c>
      <c r="O201" s="6">
        <v>42892</v>
      </c>
      <c r="P2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1" s="4" t="str">
        <f>IF(OR(Table1[[#This Row],[day]]="Monday", Table1[[#This Row],[day]]="Tuesday", Table1[[#This Row],[day]]="Wednesday", Table1[[#This Row],[day]]="Thursday", Table1[[#This Row],[day]]="Friday"), "Weekday", "Weekend")</f>
        <v>Weekday</v>
      </c>
      <c r="R201" s="5">
        <v>0</v>
      </c>
      <c r="S201" s="7">
        <v>0.78194444444444444</v>
      </c>
      <c r="T201" s="5" t="s">
        <v>22</v>
      </c>
      <c r="U201" s="5" t="s">
        <v>31</v>
      </c>
      <c r="V201" s="5" t="s">
        <v>19</v>
      </c>
      <c r="W201" s="5" t="s">
        <v>30</v>
      </c>
    </row>
    <row r="202" spans="1:23" x14ac:dyDescent="0.25">
      <c r="A202" s="3" t="s">
        <v>82</v>
      </c>
      <c r="B202" s="4">
        <v>3</v>
      </c>
      <c r="C202" s="4">
        <v>1</v>
      </c>
      <c r="D202" s="4">
        <v>130</v>
      </c>
      <c r="E202" s="5" t="s">
        <v>16</v>
      </c>
      <c r="F202" s="5">
        <v>0</v>
      </c>
      <c r="G202" s="5">
        <v>1</v>
      </c>
      <c r="H202" s="5">
        <v>0</v>
      </c>
      <c r="I202" s="5">
        <v>0</v>
      </c>
      <c r="J202" s="5">
        <v>0</v>
      </c>
      <c r="K202" s="5">
        <v>0</v>
      </c>
      <c r="L202" s="5">
        <v>0</v>
      </c>
      <c r="M202" s="4">
        <v>2017</v>
      </c>
      <c r="N202" s="4">
        <f t="shared" si="3"/>
        <v>6</v>
      </c>
      <c r="O202" s="6">
        <v>42892</v>
      </c>
      <c r="P2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02" s="4" t="str">
        <f>IF(OR(Table1[[#This Row],[day]]="Monday", Table1[[#This Row],[day]]="Tuesday", Table1[[#This Row],[day]]="Wednesday", Table1[[#This Row],[day]]="Thursday", Table1[[#This Row],[day]]="Friday"), "Weekday", "Weekend")</f>
        <v>Weekday</v>
      </c>
      <c r="R202" s="5">
        <v>0</v>
      </c>
      <c r="S202" s="7">
        <v>0.61875000000000002</v>
      </c>
      <c r="T202" s="5" t="s">
        <v>17</v>
      </c>
      <c r="U202" s="5" t="s">
        <v>18</v>
      </c>
      <c r="V202" s="5" t="s">
        <v>19</v>
      </c>
      <c r="W202" s="5" t="s">
        <v>30</v>
      </c>
    </row>
    <row r="203" spans="1:23" x14ac:dyDescent="0.25">
      <c r="A203" s="3" t="s">
        <v>82</v>
      </c>
      <c r="B203" s="8">
        <v>15</v>
      </c>
      <c r="C203" s="8">
        <v>3</v>
      </c>
      <c r="D203" s="8">
        <v>1937</v>
      </c>
      <c r="E203" s="9" t="s">
        <v>16</v>
      </c>
      <c r="F203" s="9">
        <v>1</v>
      </c>
      <c r="G203" s="9">
        <v>0</v>
      </c>
      <c r="H203" s="9">
        <v>0</v>
      </c>
      <c r="I203" s="9">
        <v>1</v>
      </c>
      <c r="J203" s="9">
        <v>0</v>
      </c>
      <c r="K203" s="9">
        <v>1</v>
      </c>
      <c r="L203" s="9">
        <v>0</v>
      </c>
      <c r="M203" s="8">
        <v>2017</v>
      </c>
      <c r="N203" s="8">
        <f t="shared" si="3"/>
        <v>9</v>
      </c>
      <c r="O203" s="10">
        <v>42984</v>
      </c>
      <c r="P2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3" s="8" t="str">
        <f>IF(OR(Table1[[#This Row],[day]]="Monday", Table1[[#This Row],[day]]="Tuesday", Table1[[#This Row],[day]]="Wednesday", Table1[[#This Row],[day]]="Thursday", Table1[[#This Row],[day]]="Friday"), "Weekday", "Weekend")</f>
        <v>Weekday</v>
      </c>
      <c r="R203" s="9">
        <v>0</v>
      </c>
      <c r="S203" s="11">
        <v>0.8125</v>
      </c>
      <c r="T203" s="9" t="s">
        <v>17</v>
      </c>
      <c r="U203" s="9" t="s">
        <v>18</v>
      </c>
      <c r="V203" s="9" t="s">
        <v>19</v>
      </c>
      <c r="W203" s="9" t="s">
        <v>67</v>
      </c>
    </row>
    <row r="204" spans="1:23" x14ac:dyDescent="0.25">
      <c r="A204" s="3" t="s">
        <v>83</v>
      </c>
      <c r="B204" s="8">
        <v>2</v>
      </c>
      <c r="C204" s="8">
        <v>1</v>
      </c>
      <c r="D204" s="8">
        <v>395</v>
      </c>
      <c r="E204" s="9" t="s">
        <v>16</v>
      </c>
      <c r="F204" s="9">
        <v>0</v>
      </c>
      <c r="G204" s="9">
        <v>0</v>
      </c>
      <c r="H204" s="9">
        <v>0</v>
      </c>
      <c r="I204" s="9">
        <v>1</v>
      </c>
      <c r="J204" s="9">
        <v>0</v>
      </c>
      <c r="K204" s="9">
        <v>0</v>
      </c>
      <c r="L204" s="9">
        <v>0</v>
      </c>
      <c r="M204" s="8">
        <v>2017</v>
      </c>
      <c r="N204" s="8">
        <f t="shared" si="3"/>
        <v>12</v>
      </c>
      <c r="O204" s="10">
        <v>43075</v>
      </c>
      <c r="P2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04" s="8" t="str">
        <f>IF(OR(Table1[[#This Row],[day]]="Monday", Table1[[#This Row],[day]]="Tuesday", Table1[[#This Row],[day]]="Wednesday", Table1[[#This Row],[day]]="Thursday", Table1[[#This Row],[day]]="Friday"), "Weekday", "Weekend")</f>
        <v>Weekend</v>
      </c>
      <c r="R204" s="9">
        <v>0</v>
      </c>
      <c r="S204" s="11">
        <v>0.61249999999999993</v>
      </c>
      <c r="T204" s="9" t="s">
        <v>22</v>
      </c>
      <c r="U204" s="9" t="s">
        <v>23</v>
      </c>
      <c r="V204" s="5" t="s">
        <v>22</v>
      </c>
      <c r="W204" s="9" t="s">
        <v>20</v>
      </c>
    </row>
    <row r="205" spans="1:23" x14ac:dyDescent="0.25">
      <c r="A205" s="3" t="s">
        <v>38</v>
      </c>
      <c r="B205" s="8">
        <v>4</v>
      </c>
      <c r="C205" s="8">
        <v>4</v>
      </c>
      <c r="D205" s="8">
        <v>1359</v>
      </c>
      <c r="E205" s="9" t="s">
        <v>26</v>
      </c>
      <c r="F205" s="9">
        <v>1</v>
      </c>
      <c r="G205" s="9">
        <v>1</v>
      </c>
      <c r="H205" s="9">
        <v>1</v>
      </c>
      <c r="I205" s="9">
        <v>0</v>
      </c>
      <c r="J205" s="9">
        <v>1</v>
      </c>
      <c r="K205" s="9">
        <v>0</v>
      </c>
      <c r="L205" s="9">
        <v>0</v>
      </c>
      <c r="M205" s="8">
        <v>2017</v>
      </c>
      <c r="N205" s="8">
        <f t="shared" si="3"/>
        <v>4</v>
      </c>
      <c r="O205" s="10">
        <v>42832</v>
      </c>
      <c r="P2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5" s="8" t="str">
        <f>IF(OR(Table1[[#This Row],[day]]="Monday", Table1[[#This Row],[day]]="Tuesday", Table1[[#This Row],[day]]="Wednesday", Table1[[#This Row],[day]]="Thursday", Table1[[#This Row],[day]]="Friday"), "Weekday", "Weekend")</f>
        <v>Weekday</v>
      </c>
      <c r="R205" s="9">
        <v>0</v>
      </c>
      <c r="S205" s="11">
        <v>0.84444444444444444</v>
      </c>
      <c r="T205" s="5" t="s">
        <v>22</v>
      </c>
      <c r="U205" s="9" t="s">
        <v>23</v>
      </c>
      <c r="V205" s="9" t="s">
        <v>19</v>
      </c>
      <c r="W205" s="9" t="s">
        <v>58</v>
      </c>
    </row>
    <row r="206" spans="1:23" x14ac:dyDescent="0.25">
      <c r="A206" s="3" t="s">
        <v>83</v>
      </c>
      <c r="B206" s="4">
        <v>1</v>
      </c>
      <c r="C206" s="4">
        <v>1</v>
      </c>
      <c r="D206" s="4">
        <v>140</v>
      </c>
      <c r="E206" s="5" t="s">
        <v>16</v>
      </c>
      <c r="F206" s="5">
        <v>1</v>
      </c>
      <c r="G206" s="5">
        <v>0</v>
      </c>
      <c r="H206" s="5">
        <v>0</v>
      </c>
      <c r="I206" s="5">
        <v>0</v>
      </c>
      <c r="J206" s="5">
        <v>0</v>
      </c>
      <c r="K206" s="5">
        <v>0</v>
      </c>
      <c r="L206" s="5">
        <v>0</v>
      </c>
      <c r="M206" s="4">
        <v>2017</v>
      </c>
      <c r="N206" s="4">
        <f t="shared" si="3"/>
        <v>6</v>
      </c>
      <c r="O206" s="6">
        <v>42893</v>
      </c>
      <c r="P2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206" s="4" t="str">
        <f>IF(OR(Table1[[#This Row],[day]]="Monday", Table1[[#This Row],[day]]="Tuesday", Table1[[#This Row],[day]]="Wednesday", Table1[[#This Row],[day]]="Thursday", Table1[[#This Row],[day]]="Friday"), "Weekday", "Weekend")</f>
        <v>Weekday</v>
      </c>
      <c r="R206" s="5">
        <v>0</v>
      </c>
      <c r="S206" s="7">
        <v>0.29791666666666666</v>
      </c>
      <c r="T206" s="5" t="s">
        <v>27</v>
      </c>
      <c r="U206" s="5" t="s">
        <v>23</v>
      </c>
      <c r="V206" s="5" t="s">
        <v>19</v>
      </c>
      <c r="W206" s="5" t="s">
        <v>24</v>
      </c>
    </row>
    <row r="207" spans="1:23" x14ac:dyDescent="0.25">
      <c r="A207" s="3" t="s">
        <v>38</v>
      </c>
      <c r="B207" s="4">
        <v>1</v>
      </c>
      <c r="C207" s="4">
        <v>1</v>
      </c>
      <c r="D207" s="4">
        <v>71</v>
      </c>
      <c r="E207" s="5" t="s">
        <v>16</v>
      </c>
      <c r="F207" s="5">
        <v>1</v>
      </c>
      <c r="G207" s="5">
        <v>0</v>
      </c>
      <c r="H207" s="5">
        <v>0</v>
      </c>
      <c r="I207" s="5">
        <v>0</v>
      </c>
      <c r="J207" s="5">
        <v>0</v>
      </c>
      <c r="K207" s="5">
        <v>0</v>
      </c>
      <c r="L207" s="5">
        <v>0</v>
      </c>
      <c r="M207" s="4">
        <v>2017</v>
      </c>
      <c r="N207" s="4">
        <f t="shared" si="3"/>
        <v>6</v>
      </c>
      <c r="O207" s="6">
        <v>42893</v>
      </c>
      <c r="P2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7" s="4" t="str">
        <f>IF(OR(Table1[[#This Row],[day]]="Monday", Table1[[#This Row],[day]]="Tuesday", Table1[[#This Row],[day]]="Wednesday", Table1[[#This Row],[day]]="Thursday", Table1[[#This Row],[day]]="Friday"), "Weekday", "Weekend")</f>
        <v>Weekday</v>
      </c>
      <c r="R207" s="5">
        <v>0</v>
      </c>
      <c r="S207" s="7">
        <v>0.22638888888888889</v>
      </c>
      <c r="T207" s="5" t="s">
        <v>22</v>
      </c>
      <c r="U207" s="5" t="s">
        <v>23</v>
      </c>
      <c r="V207" s="5" t="s">
        <v>19</v>
      </c>
      <c r="W207" s="5" t="s">
        <v>24</v>
      </c>
    </row>
    <row r="208" spans="1:23" x14ac:dyDescent="0.25">
      <c r="A208" s="3" t="s">
        <v>38</v>
      </c>
      <c r="B208" s="4">
        <v>1</v>
      </c>
      <c r="C208" s="4">
        <v>1</v>
      </c>
      <c r="D208" s="4">
        <v>230</v>
      </c>
      <c r="E208" s="5" t="s">
        <v>16</v>
      </c>
      <c r="F208" s="5">
        <v>0</v>
      </c>
      <c r="G208" s="5">
        <v>0</v>
      </c>
      <c r="H208" s="5">
        <v>0</v>
      </c>
      <c r="I208" s="5">
        <v>0</v>
      </c>
      <c r="J208" s="5">
        <v>0</v>
      </c>
      <c r="K208" s="5">
        <v>1</v>
      </c>
      <c r="L208" s="5">
        <v>0</v>
      </c>
      <c r="M208" s="4">
        <v>2017</v>
      </c>
      <c r="N208" s="4">
        <f t="shared" si="3"/>
        <v>6</v>
      </c>
      <c r="O208" s="6">
        <v>42893</v>
      </c>
      <c r="P2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08" s="4" t="str">
        <f>IF(OR(Table1[[#This Row],[day]]="Monday", Table1[[#This Row],[day]]="Tuesday", Table1[[#This Row],[day]]="Wednesday", Table1[[#This Row],[day]]="Thursday", Table1[[#This Row],[day]]="Friday"), "Weekday", "Weekend")</f>
        <v>Weekday</v>
      </c>
      <c r="R208" s="5">
        <v>0</v>
      </c>
      <c r="S208" s="7">
        <v>0.875</v>
      </c>
      <c r="T208" s="5" t="s">
        <v>22</v>
      </c>
      <c r="U208" s="5" t="s">
        <v>31</v>
      </c>
      <c r="V208" s="5" t="s">
        <v>29</v>
      </c>
      <c r="W208" s="5" t="s">
        <v>24</v>
      </c>
    </row>
    <row r="209" spans="1:23" x14ac:dyDescent="0.25">
      <c r="A209" s="3" t="s">
        <v>83</v>
      </c>
      <c r="B209" s="4">
        <v>4</v>
      </c>
      <c r="C209" s="4">
        <v>2</v>
      </c>
      <c r="D209" s="4">
        <v>320</v>
      </c>
      <c r="E209" s="5" t="s">
        <v>16</v>
      </c>
      <c r="F209" s="5">
        <v>1</v>
      </c>
      <c r="G209" s="5">
        <v>0</v>
      </c>
      <c r="H209" s="5">
        <v>1</v>
      </c>
      <c r="I209" s="5">
        <v>0</v>
      </c>
      <c r="J209" s="5">
        <v>0</v>
      </c>
      <c r="K209" s="5">
        <v>0</v>
      </c>
      <c r="L209" s="5">
        <v>0</v>
      </c>
      <c r="M209" s="4">
        <v>2017</v>
      </c>
      <c r="N209" s="4">
        <f t="shared" si="3"/>
        <v>6</v>
      </c>
      <c r="O209" s="6">
        <v>42893</v>
      </c>
      <c r="P2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209" s="4" t="str">
        <f>IF(OR(Table1[[#This Row],[day]]="Monday", Table1[[#This Row],[day]]="Tuesday", Table1[[#This Row],[day]]="Wednesday", Table1[[#This Row],[day]]="Thursday", Table1[[#This Row],[day]]="Friday"), "Weekday", "Weekend")</f>
        <v>Weekday</v>
      </c>
      <c r="R209" s="5">
        <v>0</v>
      </c>
      <c r="S209" s="7">
        <v>0.34583333333333338</v>
      </c>
      <c r="T209" s="5" t="s">
        <v>22</v>
      </c>
      <c r="U209" s="5" t="s">
        <v>23</v>
      </c>
      <c r="V209" s="5" t="s">
        <v>19</v>
      </c>
      <c r="W209" s="5" t="s">
        <v>24</v>
      </c>
    </row>
    <row r="210" spans="1:23" x14ac:dyDescent="0.25">
      <c r="A210" s="3" t="s">
        <v>82</v>
      </c>
      <c r="B210" s="4">
        <v>4</v>
      </c>
      <c r="C210" s="4">
        <v>3</v>
      </c>
      <c r="D210" s="4">
        <v>411</v>
      </c>
      <c r="E210" s="5" t="s">
        <v>16</v>
      </c>
      <c r="F210" s="5">
        <v>1</v>
      </c>
      <c r="G210" s="5">
        <v>0</v>
      </c>
      <c r="H210" s="5">
        <v>1</v>
      </c>
      <c r="I210" s="5">
        <v>1</v>
      </c>
      <c r="J210" s="5">
        <v>0</v>
      </c>
      <c r="K210" s="5">
        <v>0</v>
      </c>
      <c r="L210" s="5">
        <v>0</v>
      </c>
      <c r="M210" s="4">
        <v>2017</v>
      </c>
      <c r="N210" s="4">
        <f t="shared" si="3"/>
        <v>6</v>
      </c>
      <c r="O210" s="6">
        <v>42893</v>
      </c>
      <c r="P2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10" s="4" t="str">
        <f>IF(OR(Table1[[#This Row],[day]]="Monday", Table1[[#This Row],[day]]="Tuesday", Table1[[#This Row],[day]]="Wednesday", Table1[[#This Row],[day]]="Thursday", Table1[[#This Row],[day]]="Friday"), "Weekday", "Weekend")</f>
        <v>Weekday</v>
      </c>
      <c r="R210" s="5">
        <v>0</v>
      </c>
      <c r="S210" s="7">
        <v>0.87152777777777779</v>
      </c>
      <c r="T210" s="5" t="s">
        <v>17</v>
      </c>
      <c r="U210" s="5" t="s">
        <v>18</v>
      </c>
      <c r="V210" s="5" t="s">
        <v>19</v>
      </c>
      <c r="W210" s="5" t="s">
        <v>24</v>
      </c>
    </row>
    <row r="211" spans="1:23" x14ac:dyDescent="0.25">
      <c r="A211" s="3" t="s">
        <v>82</v>
      </c>
      <c r="B211" s="4">
        <v>2</v>
      </c>
      <c r="C211" s="4">
        <v>2</v>
      </c>
      <c r="D211" s="4">
        <v>80</v>
      </c>
      <c r="E211" s="5" t="s">
        <v>16</v>
      </c>
      <c r="F211" s="5">
        <v>1</v>
      </c>
      <c r="G211" s="5">
        <v>1</v>
      </c>
      <c r="H211" s="5">
        <v>0</v>
      </c>
      <c r="I211" s="5">
        <v>0</v>
      </c>
      <c r="J211" s="5">
        <v>0</v>
      </c>
      <c r="K211" s="5">
        <v>0</v>
      </c>
      <c r="L211" s="5">
        <v>0</v>
      </c>
      <c r="M211" s="4">
        <v>2017</v>
      </c>
      <c r="N211" s="4">
        <f t="shared" si="3"/>
        <v>6</v>
      </c>
      <c r="O211" s="6">
        <v>42893</v>
      </c>
      <c r="P2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1" s="4" t="str">
        <f>IF(OR(Table1[[#This Row],[day]]="Monday", Table1[[#This Row],[day]]="Tuesday", Table1[[#This Row],[day]]="Wednesday", Table1[[#This Row],[day]]="Thursday", Table1[[#This Row],[day]]="Friday"), "Weekday", "Weekend")</f>
        <v>Weekday</v>
      </c>
      <c r="R211" s="5">
        <v>0</v>
      </c>
      <c r="S211" s="7">
        <v>0.72222222222222221</v>
      </c>
      <c r="T211" s="5" t="s">
        <v>17</v>
      </c>
      <c r="U211" s="5" t="s">
        <v>18</v>
      </c>
      <c r="V211" s="5" t="s">
        <v>19</v>
      </c>
      <c r="W211" s="5" t="s">
        <v>24</v>
      </c>
    </row>
    <row r="212" spans="1:23" x14ac:dyDescent="0.25">
      <c r="A212" s="3" t="s">
        <v>82</v>
      </c>
      <c r="B212" s="4">
        <v>3</v>
      </c>
      <c r="C212" s="4">
        <v>1</v>
      </c>
      <c r="D212" s="4">
        <v>163</v>
      </c>
      <c r="E212" s="5" t="s">
        <v>16</v>
      </c>
      <c r="F212" s="5">
        <v>1</v>
      </c>
      <c r="G212" s="5">
        <v>0</v>
      </c>
      <c r="H212" s="5">
        <v>0</v>
      </c>
      <c r="I212" s="5">
        <v>0</v>
      </c>
      <c r="J212" s="5">
        <v>0</v>
      </c>
      <c r="K212" s="5">
        <v>0</v>
      </c>
      <c r="L212" s="5">
        <v>0</v>
      </c>
      <c r="M212" s="4">
        <v>2017</v>
      </c>
      <c r="N212" s="4">
        <f t="shared" si="3"/>
        <v>6</v>
      </c>
      <c r="O212" s="6">
        <v>42893</v>
      </c>
      <c r="P2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12" s="4" t="str">
        <f>IF(OR(Table1[[#This Row],[day]]="Monday", Table1[[#This Row],[day]]="Tuesday", Table1[[#This Row],[day]]="Wednesday", Table1[[#This Row],[day]]="Thursday", Table1[[#This Row],[day]]="Friday"), "Weekday", "Weekend")</f>
        <v>Weekday</v>
      </c>
      <c r="R212" s="5">
        <v>0</v>
      </c>
      <c r="S212" s="7">
        <v>0.78541666666666676</v>
      </c>
      <c r="T212" s="5" t="s">
        <v>17</v>
      </c>
      <c r="U212" s="5" t="s">
        <v>18</v>
      </c>
      <c r="V212" s="5" t="s">
        <v>19</v>
      </c>
      <c r="W212" s="5" t="s">
        <v>24</v>
      </c>
    </row>
    <row r="213" spans="1:23" x14ac:dyDescent="0.25">
      <c r="A213" s="3" t="s">
        <v>38</v>
      </c>
      <c r="B213" s="4">
        <v>1</v>
      </c>
      <c r="C213" s="4">
        <v>1</v>
      </c>
      <c r="D213" s="4">
        <v>150</v>
      </c>
      <c r="E213" s="5" t="s">
        <v>16</v>
      </c>
      <c r="F213" s="5">
        <v>0</v>
      </c>
      <c r="G213" s="5">
        <v>0</v>
      </c>
      <c r="H213" s="5">
        <v>1</v>
      </c>
      <c r="I213" s="5">
        <v>0</v>
      </c>
      <c r="J213" s="5">
        <v>1</v>
      </c>
      <c r="K213" s="5">
        <v>0</v>
      </c>
      <c r="L213" s="5">
        <v>0</v>
      </c>
      <c r="M213" s="4">
        <v>2017</v>
      </c>
      <c r="N213" s="4">
        <f t="shared" si="3"/>
        <v>6</v>
      </c>
      <c r="O213" s="6">
        <v>42893</v>
      </c>
      <c r="P2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3" s="4" t="str">
        <f>IF(OR(Table1[[#This Row],[day]]="Monday", Table1[[#This Row],[day]]="Tuesday", Table1[[#This Row],[day]]="Wednesday", Table1[[#This Row],[day]]="Thursday", Table1[[#This Row],[day]]="Friday"), "Weekday", "Weekend")</f>
        <v>Weekday</v>
      </c>
      <c r="R213" s="5">
        <v>0</v>
      </c>
      <c r="S213" s="7">
        <v>0.57986111111111105</v>
      </c>
      <c r="T213" s="5" t="s">
        <v>22</v>
      </c>
      <c r="U213" s="5" t="s">
        <v>31</v>
      </c>
      <c r="V213" s="5" t="s">
        <v>29</v>
      </c>
      <c r="W213" s="5" t="s">
        <v>24</v>
      </c>
    </row>
    <row r="214" spans="1:23" x14ac:dyDescent="0.25">
      <c r="A214" s="3" t="s">
        <v>83</v>
      </c>
      <c r="B214" s="4">
        <v>1</v>
      </c>
      <c r="C214" s="4">
        <v>1</v>
      </c>
      <c r="D214" s="4">
        <v>350</v>
      </c>
      <c r="E214" s="5" t="s">
        <v>16</v>
      </c>
      <c r="F214" s="5">
        <v>0</v>
      </c>
      <c r="G214" s="5">
        <v>0</v>
      </c>
      <c r="H214" s="5">
        <v>0</v>
      </c>
      <c r="I214" s="5">
        <v>1</v>
      </c>
      <c r="J214" s="5">
        <v>1</v>
      </c>
      <c r="K214" s="5">
        <v>0</v>
      </c>
      <c r="L214" s="5">
        <v>0</v>
      </c>
      <c r="M214" s="4">
        <v>2017</v>
      </c>
      <c r="N214" s="4">
        <f t="shared" si="3"/>
        <v>5</v>
      </c>
      <c r="O214" s="6">
        <v>42863</v>
      </c>
      <c r="P2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4" s="4" t="str">
        <f>IF(OR(Table1[[#This Row],[day]]="Monday", Table1[[#This Row],[day]]="Tuesday", Table1[[#This Row],[day]]="Wednesday", Table1[[#This Row],[day]]="Thursday", Table1[[#This Row],[day]]="Friday"), "Weekday", "Weekend")</f>
        <v>Weekday</v>
      </c>
      <c r="R214" s="5">
        <v>1</v>
      </c>
      <c r="S214" s="7">
        <v>0.65902777777777777</v>
      </c>
      <c r="T214" s="5" t="s">
        <v>22</v>
      </c>
      <c r="U214" s="5" t="s">
        <v>33</v>
      </c>
      <c r="V214" s="5" t="s">
        <v>19</v>
      </c>
      <c r="W214" s="5" t="s">
        <v>32</v>
      </c>
    </row>
    <row r="215" spans="1:23" x14ac:dyDescent="0.25">
      <c r="A215" s="3" t="s">
        <v>83</v>
      </c>
      <c r="B215" s="8">
        <v>1</v>
      </c>
      <c r="C215" s="8">
        <v>1</v>
      </c>
      <c r="D215" s="8">
        <v>350</v>
      </c>
      <c r="E215" s="9" t="s">
        <v>16</v>
      </c>
      <c r="F215" s="9">
        <v>0</v>
      </c>
      <c r="G215" s="9">
        <v>0</v>
      </c>
      <c r="H215" s="9">
        <v>0</v>
      </c>
      <c r="I215" s="9">
        <v>1</v>
      </c>
      <c r="J215" s="9">
        <v>0</v>
      </c>
      <c r="K215" s="9">
        <v>0</v>
      </c>
      <c r="L215" s="9">
        <v>0</v>
      </c>
      <c r="M215" s="8">
        <v>2017</v>
      </c>
      <c r="N215" s="8">
        <f t="shared" si="3"/>
        <v>5</v>
      </c>
      <c r="O215" s="10">
        <v>42863</v>
      </c>
      <c r="P21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5" s="8" t="str">
        <f>IF(OR(Table1[[#This Row],[day]]="Monday", Table1[[#This Row],[day]]="Tuesday", Table1[[#This Row],[day]]="Wednesday", Table1[[#This Row],[day]]="Thursday", Table1[[#This Row],[day]]="Friday"), "Weekday", "Weekend")</f>
        <v>Weekday</v>
      </c>
      <c r="R215" s="9">
        <v>0</v>
      </c>
      <c r="S215" s="11">
        <v>0.65902777777777777</v>
      </c>
      <c r="T215" s="9" t="s">
        <v>22</v>
      </c>
      <c r="U215" s="9" t="s">
        <v>78</v>
      </c>
      <c r="V215" s="5" t="s">
        <v>22</v>
      </c>
      <c r="W215" s="9" t="s">
        <v>56</v>
      </c>
    </row>
    <row r="216" spans="1:23" x14ac:dyDescent="0.25">
      <c r="A216" s="3" t="s">
        <v>38</v>
      </c>
      <c r="B216" s="4">
        <v>1</v>
      </c>
      <c r="C216" s="4">
        <v>1</v>
      </c>
      <c r="D216" s="4">
        <v>280</v>
      </c>
      <c r="E216" s="5" t="s">
        <v>16</v>
      </c>
      <c r="F216" s="5">
        <v>0</v>
      </c>
      <c r="G216" s="5">
        <v>0</v>
      </c>
      <c r="H216" s="5">
        <v>1</v>
      </c>
      <c r="I216" s="5">
        <v>0</v>
      </c>
      <c r="J216" s="5">
        <v>1</v>
      </c>
      <c r="K216" s="5">
        <v>0</v>
      </c>
      <c r="L216" s="5">
        <v>0</v>
      </c>
      <c r="M216" s="4">
        <v>2017</v>
      </c>
      <c r="N216" s="4">
        <f t="shared" si="3"/>
        <v>6</v>
      </c>
      <c r="O216" s="6">
        <v>42894</v>
      </c>
      <c r="P2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16" s="4" t="str">
        <f>IF(OR(Table1[[#This Row],[day]]="Monday", Table1[[#This Row],[day]]="Tuesday", Table1[[#This Row],[day]]="Wednesday", Table1[[#This Row],[day]]="Thursday", Table1[[#This Row],[day]]="Friday"), "Weekday", "Weekend")</f>
        <v>Weekday</v>
      </c>
      <c r="R216" s="5">
        <v>0</v>
      </c>
      <c r="S216" s="7">
        <v>0.50416666666666665</v>
      </c>
      <c r="T216" s="5" t="s">
        <v>22</v>
      </c>
      <c r="U216" s="5" t="s">
        <v>31</v>
      </c>
      <c r="V216" s="5" t="s">
        <v>29</v>
      </c>
      <c r="W216" s="5" t="s">
        <v>35</v>
      </c>
    </row>
    <row r="217" spans="1:23" x14ac:dyDescent="0.25">
      <c r="A217" s="3" t="s">
        <v>52</v>
      </c>
      <c r="B217" s="4">
        <v>4</v>
      </c>
      <c r="C217" s="4">
        <v>2</v>
      </c>
      <c r="D217" s="4">
        <v>417</v>
      </c>
      <c r="E217" s="5" t="s">
        <v>16</v>
      </c>
      <c r="F217" s="5">
        <v>0</v>
      </c>
      <c r="G217" s="5">
        <v>1</v>
      </c>
      <c r="H217" s="5">
        <v>1</v>
      </c>
      <c r="I217" s="5">
        <v>0</v>
      </c>
      <c r="J217" s="5">
        <v>0</v>
      </c>
      <c r="K217" s="5">
        <v>0</v>
      </c>
      <c r="L217" s="5">
        <v>0</v>
      </c>
      <c r="M217" s="4">
        <v>2017</v>
      </c>
      <c r="N217" s="4">
        <f t="shared" si="3"/>
        <v>9</v>
      </c>
      <c r="O217" s="6">
        <v>42986</v>
      </c>
      <c r="P2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17" s="4" t="str">
        <f>IF(OR(Table1[[#This Row],[day]]="Monday", Table1[[#This Row],[day]]="Tuesday", Table1[[#This Row],[day]]="Wednesday", Table1[[#This Row],[day]]="Thursday", Table1[[#This Row],[day]]="Friday"), "Weekday", "Weekend")</f>
        <v>Weekday</v>
      </c>
      <c r="R217" s="5">
        <v>0</v>
      </c>
      <c r="S217" s="7">
        <v>0.79375000000000007</v>
      </c>
      <c r="T217" s="5" t="s">
        <v>22</v>
      </c>
      <c r="U217" s="5" t="s">
        <v>53</v>
      </c>
      <c r="V217" s="5" t="s">
        <v>19</v>
      </c>
      <c r="W217" s="5" t="s">
        <v>58</v>
      </c>
    </row>
    <row r="218" spans="1:23" x14ac:dyDescent="0.25">
      <c r="A218" s="3" t="s">
        <v>52</v>
      </c>
      <c r="B218" s="4">
        <v>5</v>
      </c>
      <c r="C218" s="4">
        <v>2</v>
      </c>
      <c r="D218" s="4">
        <v>399</v>
      </c>
      <c r="E218" s="5" t="s">
        <v>16</v>
      </c>
      <c r="F218" s="5">
        <v>1</v>
      </c>
      <c r="G218" s="5">
        <v>0</v>
      </c>
      <c r="H218" s="5">
        <v>0</v>
      </c>
      <c r="I218" s="5">
        <v>1</v>
      </c>
      <c r="J218" s="5">
        <v>0</v>
      </c>
      <c r="K218" s="5">
        <v>0</v>
      </c>
      <c r="L218" s="5">
        <v>0</v>
      </c>
      <c r="M218" s="4">
        <v>2017</v>
      </c>
      <c r="N218" s="4">
        <f t="shared" si="3"/>
        <v>9</v>
      </c>
      <c r="O218" s="6">
        <v>42986</v>
      </c>
      <c r="P2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18" s="4" t="str">
        <f>IF(OR(Table1[[#This Row],[day]]="Monday", Table1[[#This Row],[day]]="Tuesday", Table1[[#This Row],[day]]="Wednesday", Table1[[#This Row],[day]]="Thursday", Table1[[#This Row],[day]]="Friday"), "Weekday", "Weekend")</f>
        <v>Weekday</v>
      </c>
      <c r="R218" s="5">
        <v>0</v>
      </c>
      <c r="S218" s="7">
        <v>0.79166666666666663</v>
      </c>
      <c r="T218" s="5" t="s">
        <v>22</v>
      </c>
      <c r="U218" s="5" t="s">
        <v>53</v>
      </c>
      <c r="V218" s="5" t="s">
        <v>19</v>
      </c>
      <c r="W218" s="5" t="s">
        <v>58</v>
      </c>
    </row>
    <row r="219" spans="1:23" x14ac:dyDescent="0.25">
      <c r="A219" s="3" t="s">
        <v>52</v>
      </c>
      <c r="B219" s="4">
        <v>4</v>
      </c>
      <c r="C219" s="4">
        <v>3</v>
      </c>
      <c r="D219" s="4">
        <v>687</v>
      </c>
      <c r="E219" s="5" t="s">
        <v>16</v>
      </c>
      <c r="F219" s="5">
        <v>1</v>
      </c>
      <c r="G219" s="5">
        <v>0</v>
      </c>
      <c r="H219" s="5">
        <v>1</v>
      </c>
      <c r="I219" s="5">
        <v>1</v>
      </c>
      <c r="J219" s="5">
        <v>0</v>
      </c>
      <c r="K219" s="5">
        <v>0</v>
      </c>
      <c r="L219" s="5">
        <v>0</v>
      </c>
      <c r="M219" s="4">
        <v>2017</v>
      </c>
      <c r="N219" s="4">
        <f t="shared" si="3"/>
        <v>9</v>
      </c>
      <c r="O219" s="6">
        <v>42986</v>
      </c>
      <c r="P2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19" s="4" t="str">
        <f>IF(OR(Table1[[#This Row],[day]]="Monday", Table1[[#This Row],[day]]="Tuesday", Table1[[#This Row],[day]]="Wednesday", Table1[[#This Row],[day]]="Thursday", Table1[[#This Row],[day]]="Friday"), "Weekday", "Weekend")</f>
        <v>Weekday</v>
      </c>
      <c r="R219" s="5">
        <v>0</v>
      </c>
      <c r="S219" s="7">
        <v>0.79305555555555562</v>
      </c>
      <c r="T219" s="5" t="s">
        <v>22</v>
      </c>
      <c r="U219" s="5" t="s">
        <v>53</v>
      </c>
      <c r="V219" s="5" t="s">
        <v>19</v>
      </c>
      <c r="W219" s="5" t="s">
        <v>58</v>
      </c>
    </row>
    <row r="220" spans="1:23" x14ac:dyDescent="0.25">
      <c r="A220" s="3" t="s">
        <v>52</v>
      </c>
      <c r="B220" s="4">
        <v>5</v>
      </c>
      <c r="C220" s="4">
        <v>1</v>
      </c>
      <c r="D220" s="4">
        <v>753</v>
      </c>
      <c r="E220" s="5" t="s">
        <v>16</v>
      </c>
      <c r="F220" s="5">
        <v>1</v>
      </c>
      <c r="G220" s="5">
        <v>0</v>
      </c>
      <c r="H220" s="5">
        <v>0</v>
      </c>
      <c r="I220" s="5">
        <v>0</v>
      </c>
      <c r="J220" s="5">
        <v>0</v>
      </c>
      <c r="K220" s="5">
        <v>0</v>
      </c>
      <c r="L220" s="5">
        <v>0</v>
      </c>
      <c r="M220" s="4">
        <v>2017</v>
      </c>
      <c r="N220" s="4">
        <f t="shared" si="3"/>
        <v>9</v>
      </c>
      <c r="O220" s="6">
        <v>42986</v>
      </c>
      <c r="P2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0" s="4" t="str">
        <f>IF(OR(Table1[[#This Row],[day]]="Monday", Table1[[#This Row],[day]]="Tuesday", Table1[[#This Row],[day]]="Wednesday", Table1[[#This Row],[day]]="Thursday", Table1[[#This Row],[day]]="Friday"), "Weekday", "Weekend")</f>
        <v>Weekday</v>
      </c>
      <c r="R220" s="5">
        <v>0</v>
      </c>
      <c r="S220" s="7">
        <v>0.75277777777777777</v>
      </c>
      <c r="T220" s="5" t="s">
        <v>22</v>
      </c>
      <c r="U220" s="5" t="s">
        <v>53</v>
      </c>
      <c r="V220" s="5" t="s">
        <v>19</v>
      </c>
      <c r="W220" s="5" t="s">
        <v>58</v>
      </c>
    </row>
    <row r="221" spans="1:23" x14ac:dyDescent="0.25">
      <c r="A221" s="3" t="s">
        <v>52</v>
      </c>
      <c r="B221" s="4">
        <v>11</v>
      </c>
      <c r="C221" s="4">
        <v>2</v>
      </c>
      <c r="D221" s="4">
        <v>1990</v>
      </c>
      <c r="E221" s="5" t="s">
        <v>16</v>
      </c>
      <c r="F221" s="5">
        <v>1</v>
      </c>
      <c r="G221" s="5">
        <v>0</v>
      </c>
      <c r="H221" s="5">
        <v>0</v>
      </c>
      <c r="I221" s="5">
        <v>1</v>
      </c>
      <c r="J221" s="5">
        <v>0</v>
      </c>
      <c r="K221" s="5">
        <v>0</v>
      </c>
      <c r="L221" s="5">
        <v>0</v>
      </c>
      <c r="M221" s="4">
        <v>2017</v>
      </c>
      <c r="N221" s="4">
        <f t="shared" si="3"/>
        <v>9</v>
      </c>
      <c r="O221" s="6">
        <v>42986</v>
      </c>
      <c r="P2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1" s="4" t="str">
        <f>IF(OR(Table1[[#This Row],[day]]="Monday", Table1[[#This Row],[day]]="Tuesday", Table1[[#This Row],[day]]="Wednesday", Table1[[#This Row],[day]]="Thursday", Table1[[#This Row],[day]]="Friday"), "Weekday", "Weekend")</f>
        <v>Weekday</v>
      </c>
      <c r="R221" s="5">
        <v>0</v>
      </c>
      <c r="S221" s="7">
        <v>0.80555555555555547</v>
      </c>
      <c r="T221" s="5" t="s">
        <v>22</v>
      </c>
      <c r="U221" s="5" t="s">
        <v>53</v>
      </c>
      <c r="V221" s="5" t="s">
        <v>19</v>
      </c>
      <c r="W221" s="5" t="s">
        <v>58</v>
      </c>
    </row>
    <row r="222" spans="1:23" x14ac:dyDescent="0.25">
      <c r="A222" s="3" t="s">
        <v>52</v>
      </c>
      <c r="B222" s="4">
        <v>2</v>
      </c>
      <c r="C222" s="4">
        <v>1</v>
      </c>
      <c r="D222" s="4">
        <v>110</v>
      </c>
      <c r="E222" s="5" t="s">
        <v>16</v>
      </c>
      <c r="F222" s="5">
        <v>1</v>
      </c>
      <c r="G222" s="5">
        <v>0</v>
      </c>
      <c r="H222" s="5">
        <v>0</v>
      </c>
      <c r="I222" s="5">
        <v>0</v>
      </c>
      <c r="J222" s="5">
        <v>0</v>
      </c>
      <c r="K222" s="5">
        <v>0</v>
      </c>
      <c r="L222" s="5">
        <v>0</v>
      </c>
      <c r="M222" s="4">
        <v>2017</v>
      </c>
      <c r="N222" s="4">
        <f t="shared" si="3"/>
        <v>9</v>
      </c>
      <c r="O222" s="6">
        <v>42986</v>
      </c>
      <c r="P2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2" s="4" t="str">
        <f>IF(OR(Table1[[#This Row],[day]]="Monday", Table1[[#This Row],[day]]="Tuesday", Table1[[#This Row],[day]]="Wednesday", Table1[[#This Row],[day]]="Thursday", Table1[[#This Row],[day]]="Friday"), "Weekday", "Weekend")</f>
        <v>Weekday</v>
      </c>
      <c r="R222" s="5">
        <v>0</v>
      </c>
      <c r="S222" s="7">
        <v>0.76944444444444438</v>
      </c>
      <c r="T222" s="5" t="s">
        <v>22</v>
      </c>
      <c r="U222" s="5" t="s">
        <v>53</v>
      </c>
      <c r="V222" s="5" t="s">
        <v>19</v>
      </c>
      <c r="W222" s="5" t="s">
        <v>58</v>
      </c>
    </row>
    <row r="223" spans="1:23" x14ac:dyDescent="0.25">
      <c r="A223" s="3" t="s">
        <v>52</v>
      </c>
      <c r="B223" s="4">
        <v>1</v>
      </c>
      <c r="C223" s="4">
        <v>1</v>
      </c>
      <c r="D223" s="4">
        <v>230</v>
      </c>
      <c r="E223" s="5" t="s">
        <v>16</v>
      </c>
      <c r="F223" s="5">
        <v>0</v>
      </c>
      <c r="G223" s="5">
        <v>0</v>
      </c>
      <c r="H223" s="5">
        <v>0</v>
      </c>
      <c r="I223" s="5">
        <v>0</v>
      </c>
      <c r="J223" s="5">
        <v>0</v>
      </c>
      <c r="K223" s="5">
        <v>1</v>
      </c>
      <c r="L223" s="5">
        <v>0</v>
      </c>
      <c r="M223" s="4">
        <v>2017</v>
      </c>
      <c r="N223" s="4">
        <f t="shared" si="3"/>
        <v>9</v>
      </c>
      <c r="O223" s="6">
        <v>42986</v>
      </c>
      <c r="P2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3" s="4" t="str">
        <f>IF(OR(Table1[[#This Row],[day]]="Monday", Table1[[#This Row],[day]]="Tuesday", Table1[[#This Row],[day]]="Wednesday", Table1[[#This Row],[day]]="Thursday", Table1[[#This Row],[day]]="Friday"), "Weekday", "Weekend")</f>
        <v>Weekday</v>
      </c>
      <c r="R223" s="5">
        <v>0</v>
      </c>
      <c r="S223" s="7">
        <v>0.80902777777777779</v>
      </c>
      <c r="T223" s="5" t="s">
        <v>22</v>
      </c>
      <c r="U223" s="5" t="s">
        <v>53</v>
      </c>
      <c r="V223" s="5" t="s">
        <v>19</v>
      </c>
      <c r="W223" s="5" t="s">
        <v>58</v>
      </c>
    </row>
    <row r="224" spans="1:23" x14ac:dyDescent="0.25">
      <c r="A224" s="3" t="s">
        <v>52</v>
      </c>
      <c r="B224" s="4">
        <v>4</v>
      </c>
      <c r="C224" s="4">
        <v>3</v>
      </c>
      <c r="D224" s="4">
        <v>211</v>
      </c>
      <c r="E224" s="5" t="s">
        <v>16</v>
      </c>
      <c r="F224" s="5">
        <v>1</v>
      </c>
      <c r="G224" s="5">
        <v>0</v>
      </c>
      <c r="H224" s="5">
        <v>0</v>
      </c>
      <c r="I224" s="5">
        <v>1</v>
      </c>
      <c r="J224" s="5">
        <v>0</v>
      </c>
      <c r="K224" s="5">
        <v>1</v>
      </c>
      <c r="L224" s="5">
        <v>0</v>
      </c>
      <c r="M224" s="4">
        <v>2017</v>
      </c>
      <c r="N224" s="4">
        <f t="shared" si="3"/>
        <v>9</v>
      </c>
      <c r="O224" s="6">
        <v>42986</v>
      </c>
      <c r="P2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24" s="4" t="str">
        <f>IF(OR(Table1[[#This Row],[day]]="Monday", Table1[[#This Row],[day]]="Tuesday", Table1[[#This Row],[day]]="Wednesday", Table1[[#This Row],[day]]="Thursday", Table1[[#This Row],[day]]="Friday"), "Weekday", "Weekend")</f>
        <v>Weekday</v>
      </c>
      <c r="R224" s="5">
        <v>0</v>
      </c>
      <c r="S224" s="7">
        <v>0.7284722222222223</v>
      </c>
      <c r="T224" s="5" t="s">
        <v>22</v>
      </c>
      <c r="U224" s="5" t="s">
        <v>53</v>
      </c>
      <c r="V224" s="5" t="s">
        <v>19</v>
      </c>
      <c r="W224" s="5" t="s">
        <v>58</v>
      </c>
    </row>
    <row r="225" spans="1:23" x14ac:dyDescent="0.25">
      <c r="A225" s="3" t="s">
        <v>52</v>
      </c>
      <c r="B225" s="4">
        <v>1</v>
      </c>
      <c r="C225" s="4">
        <v>1</v>
      </c>
      <c r="D225" s="4">
        <v>40</v>
      </c>
      <c r="E225" s="5" t="s">
        <v>16</v>
      </c>
      <c r="F225" s="5">
        <v>0</v>
      </c>
      <c r="G225" s="5">
        <v>1</v>
      </c>
      <c r="H225" s="5">
        <v>0</v>
      </c>
      <c r="I225" s="5">
        <v>0</v>
      </c>
      <c r="J225" s="5">
        <v>0</v>
      </c>
      <c r="K225" s="5">
        <v>0</v>
      </c>
      <c r="L225" s="5">
        <v>0</v>
      </c>
      <c r="M225" s="4">
        <v>2017</v>
      </c>
      <c r="N225" s="4">
        <f t="shared" si="3"/>
        <v>9</v>
      </c>
      <c r="O225" s="6">
        <v>42986</v>
      </c>
      <c r="P2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25" s="4" t="str">
        <f>IF(OR(Table1[[#This Row],[day]]="Monday", Table1[[#This Row],[day]]="Tuesday", Table1[[#This Row],[day]]="Wednesday", Table1[[#This Row],[day]]="Thursday", Table1[[#This Row],[day]]="Friday"), "Weekday", "Weekend")</f>
        <v>Weekday</v>
      </c>
      <c r="R225" s="5">
        <v>0</v>
      </c>
      <c r="S225" s="7">
        <v>0.70833333333333337</v>
      </c>
      <c r="T225" s="5" t="s">
        <v>22</v>
      </c>
      <c r="U225" s="5" t="s">
        <v>53</v>
      </c>
      <c r="V225" s="5" t="s">
        <v>19</v>
      </c>
      <c r="W225" s="5" t="s">
        <v>58</v>
      </c>
    </row>
    <row r="226" spans="1:23" x14ac:dyDescent="0.25">
      <c r="A226" s="3" t="s">
        <v>52</v>
      </c>
      <c r="B226" s="4">
        <v>1</v>
      </c>
      <c r="C226" s="4">
        <v>1</v>
      </c>
      <c r="D226" s="4">
        <v>50</v>
      </c>
      <c r="E226" s="5" t="s">
        <v>16</v>
      </c>
      <c r="F226" s="5">
        <v>0</v>
      </c>
      <c r="G226" s="5">
        <v>0</v>
      </c>
      <c r="H226" s="5">
        <v>0</v>
      </c>
      <c r="I226" s="5">
        <v>1</v>
      </c>
      <c r="J226" s="5">
        <v>0</v>
      </c>
      <c r="K226" s="5">
        <v>0</v>
      </c>
      <c r="L226" s="5">
        <v>0</v>
      </c>
      <c r="M226" s="4">
        <v>2017</v>
      </c>
      <c r="N226" s="4">
        <f t="shared" si="3"/>
        <v>9</v>
      </c>
      <c r="O226" s="6">
        <v>42986</v>
      </c>
      <c r="P2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6" s="4" t="str">
        <f>IF(OR(Table1[[#This Row],[day]]="Monday", Table1[[#This Row],[day]]="Tuesday", Table1[[#This Row],[day]]="Wednesday", Table1[[#This Row],[day]]="Thursday", Table1[[#This Row],[day]]="Friday"), "Weekday", "Weekend")</f>
        <v>Weekday</v>
      </c>
      <c r="R226" s="5">
        <v>0</v>
      </c>
      <c r="S226" s="7">
        <v>0.7944444444444444</v>
      </c>
      <c r="T226" s="5" t="s">
        <v>22</v>
      </c>
      <c r="U226" s="5" t="s">
        <v>53</v>
      </c>
      <c r="V226" s="5" t="s">
        <v>19</v>
      </c>
      <c r="W226" s="5" t="s">
        <v>58</v>
      </c>
    </row>
    <row r="227" spans="1:23" x14ac:dyDescent="0.25">
      <c r="A227" s="3" t="s">
        <v>52</v>
      </c>
      <c r="B227" s="4">
        <v>2</v>
      </c>
      <c r="C227" s="4">
        <v>1</v>
      </c>
      <c r="D227" s="4">
        <v>90</v>
      </c>
      <c r="E227" s="5" t="s">
        <v>16</v>
      </c>
      <c r="F227" s="5">
        <v>1</v>
      </c>
      <c r="G227" s="5">
        <v>0</v>
      </c>
      <c r="H227" s="5">
        <v>0</v>
      </c>
      <c r="I227" s="5">
        <v>0</v>
      </c>
      <c r="J227" s="5">
        <v>0</v>
      </c>
      <c r="K227" s="5">
        <v>0</v>
      </c>
      <c r="L227" s="5">
        <v>0</v>
      </c>
      <c r="M227" s="4">
        <v>2017</v>
      </c>
      <c r="N227" s="4">
        <f t="shared" si="3"/>
        <v>9</v>
      </c>
      <c r="O227" s="6">
        <v>42986</v>
      </c>
      <c r="P2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7" s="4" t="str">
        <f>IF(OR(Table1[[#This Row],[day]]="Monday", Table1[[#This Row],[day]]="Tuesday", Table1[[#This Row],[day]]="Wednesday", Table1[[#This Row],[day]]="Thursday", Table1[[#This Row],[day]]="Friday"), "Weekday", "Weekend")</f>
        <v>Weekday</v>
      </c>
      <c r="R227" s="5">
        <v>0</v>
      </c>
      <c r="S227" s="7">
        <v>0.79861111111111116</v>
      </c>
      <c r="T227" s="5" t="s">
        <v>22</v>
      </c>
      <c r="U227" s="5" t="s">
        <v>53</v>
      </c>
      <c r="V227" s="5" t="s">
        <v>19</v>
      </c>
      <c r="W227" s="5" t="s">
        <v>58</v>
      </c>
    </row>
    <row r="228" spans="1:23" x14ac:dyDescent="0.25">
      <c r="A228" s="3" t="s">
        <v>52</v>
      </c>
      <c r="B228" s="4">
        <v>1</v>
      </c>
      <c r="C228" s="4">
        <v>1</v>
      </c>
      <c r="D228" s="4">
        <v>158</v>
      </c>
      <c r="E228" s="5" t="s">
        <v>16</v>
      </c>
      <c r="F228" s="5">
        <v>0</v>
      </c>
      <c r="G228" s="5">
        <v>1</v>
      </c>
      <c r="H228" s="5">
        <v>0</v>
      </c>
      <c r="I228" s="5">
        <v>0</v>
      </c>
      <c r="J228" s="5">
        <v>0</v>
      </c>
      <c r="K228" s="5">
        <v>0</v>
      </c>
      <c r="L228" s="5">
        <v>0</v>
      </c>
      <c r="M228" s="4">
        <v>2017</v>
      </c>
      <c r="N228" s="4">
        <f t="shared" si="3"/>
        <v>9</v>
      </c>
      <c r="O228" s="6">
        <v>42986</v>
      </c>
      <c r="P2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28" s="4" t="str">
        <f>IF(OR(Table1[[#This Row],[day]]="Monday", Table1[[#This Row],[day]]="Tuesday", Table1[[#This Row],[day]]="Wednesday", Table1[[#This Row],[day]]="Thursday", Table1[[#This Row],[day]]="Friday"), "Weekday", "Weekend")</f>
        <v>Weekday</v>
      </c>
      <c r="R228" s="5">
        <v>0</v>
      </c>
      <c r="S228" s="7">
        <v>0.72013888888888899</v>
      </c>
      <c r="T228" s="5" t="s">
        <v>22</v>
      </c>
      <c r="U228" s="5" t="s">
        <v>53</v>
      </c>
      <c r="V228" s="5" t="s">
        <v>19</v>
      </c>
      <c r="W228" s="5" t="s">
        <v>58</v>
      </c>
    </row>
    <row r="229" spans="1:23" x14ac:dyDescent="0.25">
      <c r="A229" s="3" t="s">
        <v>52</v>
      </c>
      <c r="B229" s="4">
        <v>2</v>
      </c>
      <c r="C229" s="4">
        <v>2</v>
      </c>
      <c r="D229" s="4">
        <v>100</v>
      </c>
      <c r="E229" s="5" t="s">
        <v>16</v>
      </c>
      <c r="F229" s="5">
        <v>0</v>
      </c>
      <c r="G229" s="5">
        <v>1</v>
      </c>
      <c r="H229" s="5">
        <v>1</v>
      </c>
      <c r="I229" s="5">
        <v>0</v>
      </c>
      <c r="J229" s="5">
        <v>0</v>
      </c>
      <c r="K229" s="5">
        <v>0</v>
      </c>
      <c r="L229" s="5">
        <v>0</v>
      </c>
      <c r="M229" s="4">
        <v>2017</v>
      </c>
      <c r="N229" s="4">
        <f t="shared" si="3"/>
        <v>9</v>
      </c>
      <c r="O229" s="6">
        <v>42986</v>
      </c>
      <c r="P2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29" s="4" t="str">
        <f>IF(OR(Table1[[#This Row],[day]]="Monday", Table1[[#This Row],[day]]="Tuesday", Table1[[#This Row],[day]]="Wednesday", Table1[[#This Row],[day]]="Thursday", Table1[[#This Row],[day]]="Friday"), "Weekday", "Weekend")</f>
        <v>Weekday</v>
      </c>
      <c r="R229" s="5">
        <v>0</v>
      </c>
      <c r="S229" s="7">
        <v>0.78194444444444444</v>
      </c>
      <c r="T229" s="5" t="s">
        <v>22</v>
      </c>
      <c r="U229" s="5" t="s">
        <v>53</v>
      </c>
      <c r="V229" s="5" t="s">
        <v>19</v>
      </c>
      <c r="W229" s="5" t="s">
        <v>58</v>
      </c>
    </row>
    <row r="230" spans="1:23" x14ac:dyDescent="0.25">
      <c r="A230" s="3" t="s">
        <v>52</v>
      </c>
      <c r="B230" s="4">
        <v>4</v>
      </c>
      <c r="C230" s="4">
        <v>3</v>
      </c>
      <c r="D230" s="4">
        <v>405</v>
      </c>
      <c r="E230" s="5" t="s">
        <v>16</v>
      </c>
      <c r="F230" s="5">
        <v>1</v>
      </c>
      <c r="G230" s="5">
        <v>1</v>
      </c>
      <c r="H230" s="5">
        <v>0</v>
      </c>
      <c r="I230" s="5">
        <v>1</v>
      </c>
      <c r="J230" s="5">
        <v>0</v>
      </c>
      <c r="K230" s="5">
        <v>0</v>
      </c>
      <c r="L230" s="5">
        <v>0</v>
      </c>
      <c r="M230" s="4">
        <v>2017</v>
      </c>
      <c r="N230" s="4">
        <f t="shared" si="3"/>
        <v>9</v>
      </c>
      <c r="O230" s="6">
        <v>42986</v>
      </c>
      <c r="P2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0" s="4" t="str">
        <f>IF(OR(Table1[[#This Row],[day]]="Monday", Table1[[#This Row],[day]]="Tuesday", Table1[[#This Row],[day]]="Wednesday", Table1[[#This Row],[day]]="Thursday", Table1[[#This Row],[day]]="Friday"), "Weekday", "Weekend")</f>
        <v>Weekday</v>
      </c>
      <c r="R230" s="5">
        <v>0</v>
      </c>
      <c r="S230" s="7">
        <v>0.80833333333333324</v>
      </c>
      <c r="T230" s="5" t="s">
        <v>22</v>
      </c>
      <c r="U230" s="5" t="s">
        <v>53</v>
      </c>
      <c r="V230" s="5" t="s">
        <v>19</v>
      </c>
      <c r="W230" s="5" t="s">
        <v>58</v>
      </c>
    </row>
    <row r="231" spans="1:23" x14ac:dyDescent="0.25">
      <c r="A231" s="3" t="s">
        <v>52</v>
      </c>
      <c r="B231" s="4">
        <v>1</v>
      </c>
      <c r="C231" s="4">
        <v>1</v>
      </c>
      <c r="D231" s="4">
        <v>60</v>
      </c>
      <c r="E231" s="5" t="s">
        <v>16</v>
      </c>
      <c r="F231" s="5">
        <v>0</v>
      </c>
      <c r="G231" s="5">
        <v>0</v>
      </c>
      <c r="H231" s="5">
        <v>1</v>
      </c>
      <c r="I231" s="5">
        <v>0</v>
      </c>
      <c r="J231" s="5">
        <v>0</v>
      </c>
      <c r="K231" s="5">
        <v>0</v>
      </c>
      <c r="L231" s="5">
        <v>0</v>
      </c>
      <c r="M231" s="4">
        <v>2017</v>
      </c>
      <c r="N231" s="4">
        <f t="shared" si="3"/>
        <v>9</v>
      </c>
      <c r="O231" s="6">
        <v>42986</v>
      </c>
      <c r="P2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31" s="4" t="str">
        <f>IF(OR(Table1[[#This Row],[day]]="Monday", Table1[[#This Row],[day]]="Tuesday", Table1[[#This Row],[day]]="Wednesday", Table1[[#This Row],[day]]="Thursday", Table1[[#This Row],[day]]="Friday"), "Weekday", "Weekend")</f>
        <v>Weekday</v>
      </c>
      <c r="R231" s="5">
        <v>0</v>
      </c>
      <c r="S231" s="7">
        <v>0.68819444444444444</v>
      </c>
      <c r="T231" s="5" t="s">
        <v>22</v>
      </c>
      <c r="U231" s="5" t="s">
        <v>53</v>
      </c>
      <c r="V231" s="5" t="s">
        <v>19</v>
      </c>
      <c r="W231" s="5" t="s">
        <v>58</v>
      </c>
    </row>
    <row r="232" spans="1:23" x14ac:dyDescent="0.25">
      <c r="A232" s="3" t="s">
        <v>52</v>
      </c>
      <c r="B232" s="4">
        <v>2</v>
      </c>
      <c r="C232" s="4">
        <v>2</v>
      </c>
      <c r="D232" s="4">
        <v>160</v>
      </c>
      <c r="E232" s="5" t="s">
        <v>16</v>
      </c>
      <c r="F232" s="5">
        <v>1</v>
      </c>
      <c r="G232" s="5">
        <v>0</v>
      </c>
      <c r="H232" s="5">
        <v>0</v>
      </c>
      <c r="I232" s="5">
        <v>1</v>
      </c>
      <c r="J232" s="5">
        <v>0</v>
      </c>
      <c r="K232" s="5">
        <v>0</v>
      </c>
      <c r="L232" s="5">
        <v>0</v>
      </c>
      <c r="M232" s="4">
        <v>2017</v>
      </c>
      <c r="N232" s="4">
        <f t="shared" si="3"/>
        <v>9</v>
      </c>
      <c r="O232" s="6">
        <v>42986</v>
      </c>
      <c r="P2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2" s="4" t="str">
        <f>IF(OR(Table1[[#This Row],[day]]="Monday", Table1[[#This Row],[day]]="Tuesday", Table1[[#This Row],[day]]="Wednesday", Table1[[#This Row],[day]]="Thursday", Table1[[#This Row],[day]]="Friday"), "Weekday", "Weekend")</f>
        <v>Weekday</v>
      </c>
      <c r="R232" s="5">
        <v>0</v>
      </c>
      <c r="S232" s="7">
        <v>0.75347222222222221</v>
      </c>
      <c r="T232" s="5" t="s">
        <v>22</v>
      </c>
      <c r="U232" s="5" t="s">
        <v>53</v>
      </c>
      <c r="V232" s="5" t="s">
        <v>19</v>
      </c>
      <c r="W232" s="5" t="s">
        <v>58</v>
      </c>
    </row>
    <row r="233" spans="1:23" x14ac:dyDescent="0.25">
      <c r="A233" s="3" t="s">
        <v>52</v>
      </c>
      <c r="B233" s="4">
        <v>1</v>
      </c>
      <c r="C233" s="4">
        <v>1</v>
      </c>
      <c r="D233" s="4">
        <v>60</v>
      </c>
      <c r="E233" s="5" t="s">
        <v>16</v>
      </c>
      <c r="F233" s="5">
        <v>0</v>
      </c>
      <c r="G233" s="5">
        <v>0</v>
      </c>
      <c r="H233" s="5">
        <v>1</v>
      </c>
      <c r="I233" s="5">
        <v>0</v>
      </c>
      <c r="J233" s="5">
        <v>0</v>
      </c>
      <c r="K233" s="5">
        <v>0</v>
      </c>
      <c r="L233" s="5">
        <v>0</v>
      </c>
      <c r="M233" s="4">
        <v>2017</v>
      </c>
      <c r="N233" s="4">
        <f t="shared" si="3"/>
        <v>9</v>
      </c>
      <c r="O233" s="6">
        <v>42986</v>
      </c>
      <c r="P2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33" s="4" t="str">
        <f>IF(OR(Table1[[#This Row],[day]]="Monday", Table1[[#This Row],[day]]="Tuesday", Table1[[#This Row],[day]]="Wednesday", Table1[[#This Row],[day]]="Thursday", Table1[[#This Row],[day]]="Friday"), "Weekday", "Weekend")</f>
        <v>Weekday</v>
      </c>
      <c r="R233" s="5">
        <v>0</v>
      </c>
      <c r="S233" s="7">
        <v>0.74861111111111101</v>
      </c>
      <c r="T233" s="5" t="s">
        <v>22</v>
      </c>
      <c r="U233" s="5" t="s">
        <v>53</v>
      </c>
      <c r="V233" s="5" t="s">
        <v>19</v>
      </c>
      <c r="W233" s="5" t="s">
        <v>58</v>
      </c>
    </row>
    <row r="234" spans="1:23" x14ac:dyDescent="0.25">
      <c r="A234" s="3" t="s">
        <v>52</v>
      </c>
      <c r="B234" s="4">
        <v>3</v>
      </c>
      <c r="C234" s="4">
        <v>1</v>
      </c>
      <c r="D234" s="4">
        <v>124</v>
      </c>
      <c r="E234" s="5" t="s">
        <v>16</v>
      </c>
      <c r="F234" s="5">
        <v>1</v>
      </c>
      <c r="G234" s="5">
        <v>0</v>
      </c>
      <c r="H234" s="5">
        <v>0</v>
      </c>
      <c r="I234" s="5">
        <v>0</v>
      </c>
      <c r="J234" s="5">
        <v>0</v>
      </c>
      <c r="K234" s="5">
        <v>0</v>
      </c>
      <c r="L234" s="5">
        <v>0</v>
      </c>
      <c r="M234" s="4">
        <v>2017</v>
      </c>
      <c r="N234" s="4">
        <f t="shared" si="3"/>
        <v>9</v>
      </c>
      <c r="O234" s="6">
        <v>42986</v>
      </c>
      <c r="P2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34" s="4" t="str">
        <f>IF(OR(Table1[[#This Row],[day]]="Monday", Table1[[#This Row],[day]]="Tuesday", Table1[[#This Row],[day]]="Wednesday", Table1[[#This Row],[day]]="Thursday", Table1[[#This Row],[day]]="Friday"), "Weekday", "Weekend")</f>
        <v>Weekday</v>
      </c>
      <c r="R234" s="5">
        <v>0</v>
      </c>
      <c r="S234" s="7">
        <v>0.70694444444444438</v>
      </c>
      <c r="T234" s="5" t="s">
        <v>22</v>
      </c>
      <c r="U234" s="5" t="s">
        <v>53</v>
      </c>
      <c r="V234" s="5" t="s">
        <v>19</v>
      </c>
      <c r="W234" s="5" t="s">
        <v>58</v>
      </c>
    </row>
    <row r="235" spans="1:23" x14ac:dyDescent="0.25">
      <c r="A235" s="3" t="s">
        <v>52</v>
      </c>
      <c r="B235" s="4">
        <v>1</v>
      </c>
      <c r="C235" s="4">
        <v>1</v>
      </c>
      <c r="D235" s="4">
        <v>100</v>
      </c>
      <c r="E235" s="5" t="s">
        <v>16</v>
      </c>
      <c r="F235" s="5">
        <v>1</v>
      </c>
      <c r="G235" s="5">
        <v>0</v>
      </c>
      <c r="H235" s="5">
        <v>0</v>
      </c>
      <c r="I235" s="5">
        <v>0</v>
      </c>
      <c r="J235" s="5">
        <v>0</v>
      </c>
      <c r="K235" s="5">
        <v>0</v>
      </c>
      <c r="L235" s="5">
        <v>0</v>
      </c>
      <c r="M235" s="4">
        <v>2017</v>
      </c>
      <c r="N235" s="4">
        <f t="shared" si="3"/>
        <v>9</v>
      </c>
      <c r="O235" s="6">
        <v>42986</v>
      </c>
      <c r="P2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5" s="4" t="str">
        <f>IF(OR(Table1[[#This Row],[day]]="Monday", Table1[[#This Row],[day]]="Tuesday", Table1[[#This Row],[day]]="Wednesday", Table1[[#This Row],[day]]="Thursday", Table1[[#This Row],[day]]="Friday"), "Weekday", "Weekend")</f>
        <v>Weekday</v>
      </c>
      <c r="R235" s="5">
        <v>0</v>
      </c>
      <c r="S235" s="7">
        <v>0.77222222222222225</v>
      </c>
      <c r="T235" s="5" t="s">
        <v>22</v>
      </c>
      <c r="U235" s="5" t="s">
        <v>53</v>
      </c>
      <c r="V235" s="5" t="s">
        <v>19</v>
      </c>
      <c r="W235" s="5" t="s">
        <v>58</v>
      </c>
    </row>
    <row r="236" spans="1:23" x14ac:dyDescent="0.25">
      <c r="A236" s="3" t="s">
        <v>52</v>
      </c>
      <c r="B236" s="4">
        <v>5</v>
      </c>
      <c r="C236" s="4">
        <v>1</v>
      </c>
      <c r="D236" s="4">
        <v>468</v>
      </c>
      <c r="E236" s="5" t="s">
        <v>16</v>
      </c>
      <c r="F236" s="5">
        <v>1</v>
      </c>
      <c r="G236" s="5">
        <v>0</v>
      </c>
      <c r="H236" s="5">
        <v>0</v>
      </c>
      <c r="I236" s="5">
        <v>0</v>
      </c>
      <c r="J236" s="5">
        <v>0</v>
      </c>
      <c r="K236" s="5">
        <v>0</v>
      </c>
      <c r="L236" s="5">
        <v>0</v>
      </c>
      <c r="M236" s="4">
        <v>2017</v>
      </c>
      <c r="N236" s="4">
        <f t="shared" si="3"/>
        <v>9</v>
      </c>
      <c r="O236" s="6">
        <v>42986</v>
      </c>
      <c r="P2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36" s="4" t="str">
        <f>IF(OR(Table1[[#This Row],[day]]="Monday", Table1[[#This Row],[day]]="Tuesday", Table1[[#This Row],[day]]="Wednesday", Table1[[#This Row],[day]]="Thursday", Table1[[#This Row],[day]]="Friday"), "Weekday", "Weekend")</f>
        <v>Weekday</v>
      </c>
      <c r="R236" s="5">
        <v>0</v>
      </c>
      <c r="S236" s="7">
        <v>0.73819444444444438</v>
      </c>
      <c r="T236" s="5" t="s">
        <v>22</v>
      </c>
      <c r="U236" s="5" t="s">
        <v>53</v>
      </c>
      <c r="V236" s="5" t="s">
        <v>19</v>
      </c>
      <c r="W236" s="5" t="s">
        <v>58</v>
      </c>
    </row>
    <row r="237" spans="1:23" x14ac:dyDescent="0.25">
      <c r="A237" s="3" t="s">
        <v>52</v>
      </c>
      <c r="B237" s="4">
        <v>5</v>
      </c>
      <c r="C237" s="4">
        <v>3</v>
      </c>
      <c r="D237" s="4">
        <v>451</v>
      </c>
      <c r="E237" s="5" t="s">
        <v>16</v>
      </c>
      <c r="F237" s="5">
        <v>1</v>
      </c>
      <c r="G237" s="5">
        <v>1</v>
      </c>
      <c r="H237" s="5">
        <v>1</v>
      </c>
      <c r="I237" s="5">
        <v>0</v>
      </c>
      <c r="J237" s="5">
        <v>0</v>
      </c>
      <c r="K237" s="5">
        <v>0</v>
      </c>
      <c r="L237" s="5">
        <v>0</v>
      </c>
      <c r="M237" s="4">
        <v>2017</v>
      </c>
      <c r="N237" s="4">
        <f t="shared" si="3"/>
        <v>9</v>
      </c>
      <c r="O237" s="6">
        <v>42986</v>
      </c>
      <c r="P2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7" s="4" t="str">
        <f>IF(OR(Table1[[#This Row],[day]]="Monday", Table1[[#This Row],[day]]="Tuesday", Table1[[#This Row],[day]]="Wednesday", Table1[[#This Row],[day]]="Thursday", Table1[[#This Row],[day]]="Friday"), "Weekday", "Weekend")</f>
        <v>Weekday</v>
      </c>
      <c r="R237" s="5">
        <v>0</v>
      </c>
      <c r="S237" s="7">
        <v>0.81111111111111101</v>
      </c>
      <c r="T237" s="5" t="s">
        <v>22</v>
      </c>
      <c r="U237" s="5" t="s">
        <v>53</v>
      </c>
      <c r="V237" s="5" t="s">
        <v>19</v>
      </c>
      <c r="W237" s="5" t="s">
        <v>58</v>
      </c>
    </row>
    <row r="238" spans="1:23" x14ac:dyDescent="0.25">
      <c r="A238" s="3" t="s">
        <v>52</v>
      </c>
      <c r="B238" s="4">
        <v>3</v>
      </c>
      <c r="C238" s="4">
        <v>1</v>
      </c>
      <c r="D238" s="4">
        <v>468</v>
      </c>
      <c r="E238" s="5" t="s">
        <v>16</v>
      </c>
      <c r="F238" s="5">
        <v>1</v>
      </c>
      <c r="G238" s="5">
        <v>0</v>
      </c>
      <c r="H238" s="5">
        <v>0</v>
      </c>
      <c r="I238" s="5">
        <v>0</v>
      </c>
      <c r="J238" s="5">
        <v>0</v>
      </c>
      <c r="K238" s="5">
        <v>0</v>
      </c>
      <c r="L238" s="5">
        <v>0</v>
      </c>
      <c r="M238" s="4">
        <v>2017</v>
      </c>
      <c r="N238" s="4">
        <f t="shared" si="3"/>
        <v>9</v>
      </c>
      <c r="O238" s="6">
        <v>42986</v>
      </c>
      <c r="P2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8" s="4" t="str">
        <f>IF(OR(Table1[[#This Row],[day]]="Monday", Table1[[#This Row],[day]]="Tuesday", Table1[[#This Row],[day]]="Wednesday", Table1[[#This Row],[day]]="Thursday", Table1[[#This Row],[day]]="Friday"), "Weekday", "Weekend")</f>
        <v>Weekday</v>
      </c>
      <c r="R238" s="5">
        <v>0</v>
      </c>
      <c r="S238" s="7">
        <v>0.79722222222222217</v>
      </c>
      <c r="T238" s="5" t="s">
        <v>22</v>
      </c>
      <c r="U238" s="5" t="s">
        <v>53</v>
      </c>
      <c r="V238" s="5" t="s">
        <v>19</v>
      </c>
      <c r="W238" s="5" t="s">
        <v>58</v>
      </c>
    </row>
    <row r="239" spans="1:23" x14ac:dyDescent="0.25">
      <c r="A239" s="3" t="s">
        <v>52</v>
      </c>
      <c r="B239" s="4">
        <v>2</v>
      </c>
      <c r="C239" s="4">
        <v>1</v>
      </c>
      <c r="D239" s="4">
        <v>212</v>
      </c>
      <c r="E239" s="5" t="s">
        <v>16</v>
      </c>
      <c r="F239" s="5">
        <v>1</v>
      </c>
      <c r="G239" s="5">
        <v>0</v>
      </c>
      <c r="H239" s="5">
        <v>0</v>
      </c>
      <c r="I239" s="5">
        <v>0</v>
      </c>
      <c r="J239" s="5">
        <v>0</v>
      </c>
      <c r="K239" s="5">
        <v>0</v>
      </c>
      <c r="L239" s="5">
        <v>0</v>
      </c>
      <c r="M239" s="4">
        <v>2017</v>
      </c>
      <c r="N239" s="4">
        <f t="shared" si="3"/>
        <v>9</v>
      </c>
      <c r="O239" s="6">
        <v>42986</v>
      </c>
      <c r="P2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39" s="4" t="str">
        <f>IF(OR(Table1[[#This Row],[day]]="Monday", Table1[[#This Row],[day]]="Tuesday", Table1[[#This Row],[day]]="Wednesday", Table1[[#This Row],[day]]="Thursday", Table1[[#This Row],[day]]="Friday"), "Weekday", "Weekend")</f>
        <v>Weekday</v>
      </c>
      <c r="R239" s="5">
        <v>0</v>
      </c>
      <c r="S239" s="7">
        <v>0.78819444444444453</v>
      </c>
      <c r="T239" s="5" t="s">
        <v>22</v>
      </c>
      <c r="U239" s="5" t="s">
        <v>53</v>
      </c>
      <c r="V239" s="5" t="s">
        <v>19</v>
      </c>
      <c r="W239" s="5" t="s">
        <v>58</v>
      </c>
    </row>
    <row r="240" spans="1:23" x14ac:dyDescent="0.25">
      <c r="A240" s="3" t="s">
        <v>52</v>
      </c>
      <c r="B240" s="4">
        <v>1</v>
      </c>
      <c r="C240" s="4">
        <v>1</v>
      </c>
      <c r="D240" s="4">
        <v>50</v>
      </c>
      <c r="E240" s="5" t="s">
        <v>16</v>
      </c>
      <c r="F240" s="5">
        <v>0</v>
      </c>
      <c r="G240" s="5">
        <v>1</v>
      </c>
      <c r="H240" s="5">
        <v>0</v>
      </c>
      <c r="I240" s="5">
        <v>0</v>
      </c>
      <c r="J240" s="5">
        <v>0</v>
      </c>
      <c r="K240" s="5">
        <v>0</v>
      </c>
      <c r="L240" s="5">
        <v>0</v>
      </c>
      <c r="M240" s="4">
        <v>2017</v>
      </c>
      <c r="N240" s="4">
        <f t="shared" si="3"/>
        <v>9</v>
      </c>
      <c r="O240" s="6">
        <v>42986</v>
      </c>
      <c r="P2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0" s="4" t="str">
        <f>IF(OR(Table1[[#This Row],[day]]="Monday", Table1[[#This Row],[day]]="Tuesday", Table1[[#This Row],[day]]="Wednesday", Table1[[#This Row],[day]]="Thursday", Table1[[#This Row],[day]]="Friday"), "Weekday", "Weekend")</f>
        <v>Weekday</v>
      </c>
      <c r="R240" s="5">
        <v>0</v>
      </c>
      <c r="S240" s="7">
        <v>0.78194444444444444</v>
      </c>
      <c r="T240" s="5" t="s">
        <v>22</v>
      </c>
      <c r="U240" s="5" t="s">
        <v>53</v>
      </c>
      <c r="V240" s="5" t="s">
        <v>19</v>
      </c>
      <c r="W240" s="5" t="s">
        <v>58</v>
      </c>
    </row>
    <row r="241" spans="1:23" x14ac:dyDescent="0.25">
      <c r="A241" s="3" t="s">
        <v>52</v>
      </c>
      <c r="B241" s="4">
        <v>1</v>
      </c>
      <c r="C241" s="4">
        <v>1</v>
      </c>
      <c r="D241" s="4">
        <v>45</v>
      </c>
      <c r="E241" s="5" t="s">
        <v>16</v>
      </c>
      <c r="F241" s="5">
        <v>1</v>
      </c>
      <c r="G241" s="5">
        <v>0</v>
      </c>
      <c r="H241" s="5">
        <v>0</v>
      </c>
      <c r="I241" s="5">
        <v>0</v>
      </c>
      <c r="J241" s="5">
        <v>0</v>
      </c>
      <c r="K241" s="5">
        <v>0</v>
      </c>
      <c r="L241" s="5">
        <v>0</v>
      </c>
      <c r="M241" s="4">
        <v>2017</v>
      </c>
      <c r="N241" s="4">
        <f t="shared" si="3"/>
        <v>9</v>
      </c>
      <c r="O241" s="6">
        <v>42986</v>
      </c>
      <c r="P2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1" s="4" t="str">
        <f>IF(OR(Table1[[#This Row],[day]]="Monday", Table1[[#This Row],[day]]="Tuesday", Table1[[#This Row],[day]]="Wednesday", Table1[[#This Row],[day]]="Thursday", Table1[[#This Row],[day]]="Friday"), "Weekday", "Weekend")</f>
        <v>Weekday</v>
      </c>
      <c r="R241" s="5">
        <v>0</v>
      </c>
      <c r="S241" s="7">
        <v>0.76388888888888884</v>
      </c>
      <c r="T241" s="5" t="s">
        <v>22</v>
      </c>
      <c r="U241" s="5" t="s">
        <v>53</v>
      </c>
      <c r="V241" s="5" t="s">
        <v>19</v>
      </c>
      <c r="W241" s="5" t="s">
        <v>58</v>
      </c>
    </row>
    <row r="242" spans="1:23" x14ac:dyDescent="0.25">
      <c r="A242" s="3" t="s">
        <v>52</v>
      </c>
      <c r="B242" s="4">
        <v>8</v>
      </c>
      <c r="C242" s="4">
        <v>4</v>
      </c>
      <c r="D242" s="4">
        <v>982</v>
      </c>
      <c r="E242" s="5" t="s">
        <v>16</v>
      </c>
      <c r="F242" s="5">
        <v>1</v>
      </c>
      <c r="G242" s="5">
        <v>1</v>
      </c>
      <c r="H242" s="5">
        <v>1</v>
      </c>
      <c r="I242" s="5">
        <v>0</v>
      </c>
      <c r="J242" s="5">
        <v>0</v>
      </c>
      <c r="K242" s="5">
        <v>1</v>
      </c>
      <c r="L242" s="5">
        <v>0</v>
      </c>
      <c r="M242" s="4">
        <v>2017</v>
      </c>
      <c r="N242" s="4">
        <f t="shared" si="3"/>
        <v>9</v>
      </c>
      <c r="O242" s="6">
        <v>42986</v>
      </c>
      <c r="P2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2" s="4" t="str">
        <f>IF(OR(Table1[[#This Row],[day]]="Monday", Table1[[#This Row],[day]]="Tuesday", Table1[[#This Row],[day]]="Wednesday", Table1[[#This Row],[day]]="Thursday", Table1[[#This Row],[day]]="Friday"), "Weekday", "Weekend")</f>
        <v>Weekday</v>
      </c>
      <c r="R242" s="5">
        <v>0</v>
      </c>
      <c r="S242" s="7">
        <v>0.75347222222222221</v>
      </c>
      <c r="T242" s="5" t="s">
        <v>22</v>
      </c>
      <c r="U242" s="5" t="s">
        <v>53</v>
      </c>
      <c r="V242" s="5" t="s">
        <v>19</v>
      </c>
      <c r="W242" s="5" t="s">
        <v>58</v>
      </c>
    </row>
    <row r="243" spans="1:23" x14ac:dyDescent="0.25">
      <c r="A243" s="3" t="s">
        <v>52</v>
      </c>
      <c r="B243" s="4">
        <v>1</v>
      </c>
      <c r="C243" s="4">
        <v>1</v>
      </c>
      <c r="D243" s="4">
        <v>63</v>
      </c>
      <c r="E243" s="5" t="s">
        <v>16</v>
      </c>
      <c r="F243" s="5">
        <v>0</v>
      </c>
      <c r="G243" s="5">
        <v>0</v>
      </c>
      <c r="H243" s="5">
        <v>1</v>
      </c>
      <c r="I243" s="5">
        <v>0</v>
      </c>
      <c r="J243" s="5">
        <v>0</v>
      </c>
      <c r="K243" s="5">
        <v>0</v>
      </c>
      <c r="L243" s="5">
        <v>0</v>
      </c>
      <c r="M243" s="4">
        <v>2017</v>
      </c>
      <c r="N243" s="4">
        <f t="shared" si="3"/>
        <v>9</v>
      </c>
      <c r="O243" s="6">
        <v>42986</v>
      </c>
      <c r="P2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3" s="4" t="str">
        <f>IF(OR(Table1[[#This Row],[day]]="Monday", Table1[[#This Row],[day]]="Tuesday", Table1[[#This Row],[day]]="Wednesday", Table1[[#This Row],[day]]="Thursday", Table1[[#This Row],[day]]="Friday"), "Weekday", "Weekend")</f>
        <v>Weekday</v>
      </c>
      <c r="R243" s="5">
        <v>0</v>
      </c>
      <c r="S243" s="7">
        <v>0.81319444444444444</v>
      </c>
      <c r="T243" s="5" t="s">
        <v>22</v>
      </c>
      <c r="U243" s="5" t="s">
        <v>53</v>
      </c>
      <c r="V243" s="5" t="s">
        <v>19</v>
      </c>
      <c r="W243" s="5" t="s">
        <v>58</v>
      </c>
    </row>
    <row r="244" spans="1:23" x14ac:dyDescent="0.25">
      <c r="A244" s="3" t="s">
        <v>52</v>
      </c>
      <c r="B244" s="4">
        <v>5</v>
      </c>
      <c r="C244" s="4">
        <v>4</v>
      </c>
      <c r="D244" s="4">
        <v>462</v>
      </c>
      <c r="E244" s="5" t="s">
        <v>16</v>
      </c>
      <c r="F244" s="5">
        <v>1</v>
      </c>
      <c r="G244" s="5">
        <v>1</v>
      </c>
      <c r="H244" s="5">
        <v>0</v>
      </c>
      <c r="I244" s="5">
        <v>1</v>
      </c>
      <c r="J244" s="5">
        <v>0</v>
      </c>
      <c r="K244" s="5">
        <v>1</v>
      </c>
      <c r="L244" s="5">
        <v>0</v>
      </c>
      <c r="M244" s="4">
        <v>2017</v>
      </c>
      <c r="N244" s="4">
        <f t="shared" si="3"/>
        <v>9</v>
      </c>
      <c r="O244" s="6">
        <v>42986</v>
      </c>
      <c r="P2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4" s="4" t="str">
        <f>IF(OR(Table1[[#This Row],[day]]="Monday", Table1[[#This Row],[day]]="Tuesday", Table1[[#This Row],[day]]="Wednesday", Table1[[#This Row],[day]]="Thursday", Table1[[#This Row],[day]]="Friday"), "Weekday", "Weekend")</f>
        <v>Weekday</v>
      </c>
      <c r="R244" s="5">
        <v>0</v>
      </c>
      <c r="S244" s="7">
        <v>0.76874999999999993</v>
      </c>
      <c r="T244" s="5" t="s">
        <v>22</v>
      </c>
      <c r="U244" s="5" t="s">
        <v>53</v>
      </c>
      <c r="V244" s="5" t="s">
        <v>19</v>
      </c>
      <c r="W244" s="5" t="s">
        <v>58</v>
      </c>
    </row>
    <row r="245" spans="1:23" x14ac:dyDescent="0.25">
      <c r="A245" s="3" t="s">
        <v>52</v>
      </c>
      <c r="B245" s="4">
        <v>2</v>
      </c>
      <c r="C245" s="4">
        <v>1</v>
      </c>
      <c r="D245" s="4">
        <v>110</v>
      </c>
      <c r="E245" s="5" t="s">
        <v>16</v>
      </c>
      <c r="F245" s="5">
        <v>0</v>
      </c>
      <c r="G245" s="5">
        <v>0</v>
      </c>
      <c r="H245" s="5">
        <v>1</v>
      </c>
      <c r="I245" s="5">
        <v>0</v>
      </c>
      <c r="J245" s="5">
        <v>0</v>
      </c>
      <c r="K245" s="5">
        <v>0</v>
      </c>
      <c r="L245" s="5">
        <v>0</v>
      </c>
      <c r="M245" s="4">
        <v>2017</v>
      </c>
      <c r="N245" s="4">
        <f t="shared" si="3"/>
        <v>9</v>
      </c>
      <c r="O245" s="6">
        <v>42986</v>
      </c>
      <c r="P2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5" s="4" t="str">
        <f>IF(OR(Table1[[#This Row],[day]]="Monday", Table1[[#This Row],[day]]="Tuesday", Table1[[#This Row],[day]]="Wednesday", Table1[[#This Row],[day]]="Thursday", Table1[[#This Row],[day]]="Friday"), "Weekday", "Weekend")</f>
        <v>Weekday</v>
      </c>
      <c r="R245" s="5">
        <v>0</v>
      </c>
      <c r="S245" s="7">
        <v>0.77083333333333337</v>
      </c>
      <c r="T245" s="5" t="s">
        <v>22</v>
      </c>
      <c r="U245" s="5" t="s">
        <v>53</v>
      </c>
      <c r="V245" s="5" t="s">
        <v>19</v>
      </c>
      <c r="W245" s="5" t="s">
        <v>58</v>
      </c>
    </row>
    <row r="246" spans="1:23" x14ac:dyDescent="0.25">
      <c r="A246" s="3" t="s">
        <v>52</v>
      </c>
      <c r="B246" s="4">
        <v>2</v>
      </c>
      <c r="C246" s="4">
        <v>2</v>
      </c>
      <c r="D246" s="4">
        <v>129</v>
      </c>
      <c r="E246" s="5" t="s">
        <v>16</v>
      </c>
      <c r="F246" s="5">
        <v>0</v>
      </c>
      <c r="G246" s="5">
        <v>1</v>
      </c>
      <c r="H246" s="5">
        <v>1</v>
      </c>
      <c r="I246" s="5">
        <v>0</v>
      </c>
      <c r="J246" s="5">
        <v>0</v>
      </c>
      <c r="K246" s="5">
        <v>0</v>
      </c>
      <c r="L246" s="5">
        <v>0</v>
      </c>
      <c r="M246" s="4">
        <v>2017</v>
      </c>
      <c r="N246" s="4">
        <f t="shared" si="3"/>
        <v>9</v>
      </c>
      <c r="O246" s="6">
        <v>42986</v>
      </c>
      <c r="P2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6" s="4" t="str">
        <f>IF(OR(Table1[[#This Row],[day]]="Monday", Table1[[#This Row],[day]]="Tuesday", Table1[[#This Row],[day]]="Wednesday", Table1[[#This Row],[day]]="Thursday", Table1[[#This Row],[day]]="Friday"), "Weekday", "Weekend")</f>
        <v>Weekday</v>
      </c>
      <c r="R246" s="5">
        <v>0</v>
      </c>
      <c r="S246" s="7">
        <v>0.75902777777777775</v>
      </c>
      <c r="T246" s="5" t="s">
        <v>22</v>
      </c>
      <c r="U246" s="5" t="s">
        <v>53</v>
      </c>
      <c r="V246" s="5" t="s">
        <v>19</v>
      </c>
      <c r="W246" s="5" t="s">
        <v>58</v>
      </c>
    </row>
    <row r="247" spans="1:23" x14ac:dyDescent="0.25">
      <c r="A247" s="3" t="s">
        <v>52</v>
      </c>
      <c r="B247" s="4">
        <v>3</v>
      </c>
      <c r="C247" s="4">
        <v>2</v>
      </c>
      <c r="D247" s="4">
        <v>449</v>
      </c>
      <c r="E247" s="5" t="s">
        <v>16</v>
      </c>
      <c r="F247" s="5">
        <v>1</v>
      </c>
      <c r="G247" s="5">
        <v>0</v>
      </c>
      <c r="H247" s="5">
        <v>0</v>
      </c>
      <c r="I247" s="5">
        <v>0</v>
      </c>
      <c r="J247" s="5">
        <v>0</v>
      </c>
      <c r="K247" s="5">
        <v>1</v>
      </c>
      <c r="L247" s="5">
        <v>0</v>
      </c>
      <c r="M247" s="4">
        <v>2017</v>
      </c>
      <c r="N247" s="4">
        <f t="shared" si="3"/>
        <v>9</v>
      </c>
      <c r="O247" s="6">
        <v>42986</v>
      </c>
      <c r="P2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7" s="4" t="str">
        <f>IF(OR(Table1[[#This Row],[day]]="Monday", Table1[[#This Row],[day]]="Tuesday", Table1[[#This Row],[day]]="Wednesday", Table1[[#This Row],[day]]="Thursday", Table1[[#This Row],[day]]="Friday"), "Weekday", "Weekend")</f>
        <v>Weekday</v>
      </c>
      <c r="R247" s="5">
        <v>0</v>
      </c>
      <c r="S247" s="7">
        <v>0.75624999999999998</v>
      </c>
      <c r="T247" s="5" t="s">
        <v>22</v>
      </c>
      <c r="U247" s="5" t="s">
        <v>53</v>
      </c>
      <c r="V247" s="5" t="s">
        <v>19</v>
      </c>
      <c r="W247" s="5" t="s">
        <v>58</v>
      </c>
    </row>
    <row r="248" spans="1:23" x14ac:dyDescent="0.25">
      <c r="A248" s="3" t="s">
        <v>52</v>
      </c>
      <c r="B248" s="4">
        <v>1</v>
      </c>
      <c r="C248" s="4">
        <v>1</v>
      </c>
      <c r="D248" s="4">
        <v>85</v>
      </c>
      <c r="E248" s="5" t="s">
        <v>16</v>
      </c>
      <c r="F248" s="5">
        <v>0</v>
      </c>
      <c r="G248" s="5">
        <v>0</v>
      </c>
      <c r="H248" s="5">
        <v>0</v>
      </c>
      <c r="I248" s="5">
        <v>1</v>
      </c>
      <c r="J248" s="5">
        <v>0</v>
      </c>
      <c r="K248" s="5">
        <v>0</v>
      </c>
      <c r="L248" s="5">
        <v>0</v>
      </c>
      <c r="M248" s="4">
        <v>2017</v>
      </c>
      <c r="N248" s="4">
        <f t="shared" si="3"/>
        <v>9</v>
      </c>
      <c r="O248" s="6">
        <v>42986</v>
      </c>
      <c r="P2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8" s="4" t="str">
        <f>IF(OR(Table1[[#This Row],[day]]="Monday", Table1[[#This Row],[day]]="Tuesday", Table1[[#This Row],[day]]="Wednesday", Table1[[#This Row],[day]]="Thursday", Table1[[#This Row],[day]]="Friday"), "Weekday", "Weekend")</f>
        <v>Weekday</v>
      </c>
      <c r="R248" s="5">
        <v>0</v>
      </c>
      <c r="S248" s="7">
        <v>0.77638888888888891</v>
      </c>
      <c r="T248" s="5" t="s">
        <v>22</v>
      </c>
      <c r="U248" s="5" t="s">
        <v>53</v>
      </c>
      <c r="V248" s="5" t="s">
        <v>19</v>
      </c>
      <c r="W248" s="5" t="s">
        <v>58</v>
      </c>
    </row>
    <row r="249" spans="1:23" x14ac:dyDescent="0.25">
      <c r="A249" s="3" t="s">
        <v>52</v>
      </c>
      <c r="B249" s="4">
        <v>1</v>
      </c>
      <c r="C249" s="4">
        <v>1</v>
      </c>
      <c r="D249" s="4">
        <v>150</v>
      </c>
      <c r="E249" s="5" t="s">
        <v>16</v>
      </c>
      <c r="F249" s="5">
        <v>0</v>
      </c>
      <c r="G249" s="5">
        <v>0</v>
      </c>
      <c r="H249" s="5">
        <v>1</v>
      </c>
      <c r="I249" s="5">
        <v>0</v>
      </c>
      <c r="J249" s="5">
        <v>0</v>
      </c>
      <c r="K249" s="5">
        <v>0</v>
      </c>
      <c r="L249" s="5">
        <v>0</v>
      </c>
      <c r="M249" s="4">
        <v>2017</v>
      </c>
      <c r="N249" s="4">
        <f t="shared" si="3"/>
        <v>9</v>
      </c>
      <c r="O249" s="6">
        <v>42986</v>
      </c>
      <c r="P2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49" s="4" t="str">
        <f>IF(OR(Table1[[#This Row],[day]]="Monday", Table1[[#This Row],[day]]="Tuesday", Table1[[#This Row],[day]]="Wednesday", Table1[[#This Row],[day]]="Thursday", Table1[[#This Row],[day]]="Friday"), "Weekday", "Weekend")</f>
        <v>Weekday</v>
      </c>
      <c r="R249" s="5">
        <v>0</v>
      </c>
      <c r="S249" s="7">
        <v>0.75763888888888886</v>
      </c>
      <c r="T249" s="5" t="s">
        <v>22</v>
      </c>
      <c r="U249" s="5" t="s">
        <v>53</v>
      </c>
      <c r="V249" s="5" t="s">
        <v>19</v>
      </c>
      <c r="W249" s="5" t="s">
        <v>58</v>
      </c>
    </row>
    <row r="250" spans="1:23" x14ac:dyDescent="0.25">
      <c r="A250" s="3" t="s">
        <v>52</v>
      </c>
      <c r="B250" s="4">
        <v>3</v>
      </c>
      <c r="C250" s="4">
        <v>1</v>
      </c>
      <c r="D250" s="4">
        <v>265</v>
      </c>
      <c r="E250" s="5" t="s">
        <v>16</v>
      </c>
      <c r="F250" s="5">
        <v>1</v>
      </c>
      <c r="G250" s="5">
        <v>0</v>
      </c>
      <c r="H250" s="5">
        <v>0</v>
      </c>
      <c r="I250" s="5">
        <v>0</v>
      </c>
      <c r="J250" s="5">
        <v>0</v>
      </c>
      <c r="K250" s="5">
        <v>0</v>
      </c>
      <c r="L250" s="5">
        <v>0</v>
      </c>
      <c r="M250" s="4">
        <v>2017</v>
      </c>
      <c r="N250" s="4">
        <f t="shared" si="3"/>
        <v>9</v>
      </c>
      <c r="O250" s="6">
        <v>42986</v>
      </c>
      <c r="P2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0" s="4" t="str">
        <f>IF(OR(Table1[[#This Row],[day]]="Monday", Table1[[#This Row],[day]]="Tuesday", Table1[[#This Row],[day]]="Wednesday", Table1[[#This Row],[day]]="Thursday", Table1[[#This Row],[day]]="Friday"), "Weekday", "Weekend")</f>
        <v>Weekday</v>
      </c>
      <c r="R250" s="5">
        <v>0</v>
      </c>
      <c r="S250" s="7">
        <v>0.7597222222222223</v>
      </c>
      <c r="T250" s="5" t="s">
        <v>22</v>
      </c>
      <c r="U250" s="5" t="s">
        <v>53</v>
      </c>
      <c r="V250" s="5" t="s">
        <v>19</v>
      </c>
      <c r="W250" s="5" t="s">
        <v>58</v>
      </c>
    </row>
    <row r="251" spans="1:23" x14ac:dyDescent="0.25">
      <c r="A251" s="3" t="s">
        <v>52</v>
      </c>
      <c r="B251" s="4">
        <v>4</v>
      </c>
      <c r="C251" s="4">
        <v>3</v>
      </c>
      <c r="D251" s="4">
        <v>186</v>
      </c>
      <c r="E251" s="5" t="s">
        <v>16</v>
      </c>
      <c r="F251" s="5">
        <v>1</v>
      </c>
      <c r="G251" s="5">
        <v>0</v>
      </c>
      <c r="H251" s="5">
        <v>1</v>
      </c>
      <c r="I251" s="5">
        <v>0</v>
      </c>
      <c r="J251" s="5">
        <v>0</v>
      </c>
      <c r="K251" s="5">
        <v>1</v>
      </c>
      <c r="L251" s="5">
        <v>0</v>
      </c>
      <c r="M251" s="4">
        <v>2017</v>
      </c>
      <c r="N251" s="4">
        <f t="shared" si="3"/>
        <v>9</v>
      </c>
      <c r="O251" s="6">
        <v>42986</v>
      </c>
      <c r="P2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1" s="4" t="str">
        <f>IF(OR(Table1[[#This Row],[day]]="Monday", Table1[[#This Row],[day]]="Tuesday", Table1[[#This Row],[day]]="Wednesday", Table1[[#This Row],[day]]="Thursday", Table1[[#This Row],[day]]="Friday"), "Weekday", "Weekend")</f>
        <v>Weekday</v>
      </c>
      <c r="R251" s="5">
        <v>0</v>
      </c>
      <c r="S251" s="7">
        <v>0.75694444444444453</v>
      </c>
      <c r="T251" s="5" t="s">
        <v>22</v>
      </c>
      <c r="U251" s="5" t="s">
        <v>53</v>
      </c>
      <c r="V251" s="5" t="s">
        <v>19</v>
      </c>
      <c r="W251" s="5" t="s">
        <v>58</v>
      </c>
    </row>
    <row r="252" spans="1:23" x14ac:dyDescent="0.25">
      <c r="A252" s="3" t="s">
        <v>52</v>
      </c>
      <c r="B252" s="4">
        <v>3</v>
      </c>
      <c r="C252" s="4">
        <v>2</v>
      </c>
      <c r="D252" s="4">
        <v>160</v>
      </c>
      <c r="E252" s="5" t="s">
        <v>16</v>
      </c>
      <c r="F252" s="5">
        <v>1</v>
      </c>
      <c r="G252" s="5">
        <v>0</v>
      </c>
      <c r="H252" s="5">
        <v>0</v>
      </c>
      <c r="I252" s="5">
        <v>0</v>
      </c>
      <c r="J252" s="5">
        <v>0</v>
      </c>
      <c r="K252" s="5">
        <v>1</v>
      </c>
      <c r="L252" s="5">
        <v>0</v>
      </c>
      <c r="M252" s="4">
        <v>2017</v>
      </c>
      <c r="N252" s="4">
        <f t="shared" si="3"/>
        <v>9</v>
      </c>
      <c r="O252" s="6">
        <v>42986</v>
      </c>
      <c r="P2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2" s="4" t="str">
        <f>IF(OR(Table1[[#This Row],[day]]="Monday", Table1[[#This Row],[day]]="Tuesday", Table1[[#This Row],[day]]="Wednesday", Table1[[#This Row],[day]]="Thursday", Table1[[#This Row],[day]]="Friday"), "Weekday", "Weekend")</f>
        <v>Weekday</v>
      </c>
      <c r="R252" s="5">
        <v>0</v>
      </c>
      <c r="S252" s="7">
        <v>0.79583333333333339</v>
      </c>
      <c r="T252" s="5" t="s">
        <v>22</v>
      </c>
      <c r="U252" s="5" t="s">
        <v>53</v>
      </c>
      <c r="V252" s="5" t="s">
        <v>19</v>
      </c>
      <c r="W252" s="5" t="s">
        <v>58</v>
      </c>
    </row>
    <row r="253" spans="1:23" x14ac:dyDescent="0.25">
      <c r="A253" s="3" t="s">
        <v>52</v>
      </c>
      <c r="B253" s="4">
        <v>1</v>
      </c>
      <c r="C253" s="4">
        <v>1</v>
      </c>
      <c r="D253" s="4">
        <v>65</v>
      </c>
      <c r="E253" s="5" t="s">
        <v>16</v>
      </c>
      <c r="F253" s="5">
        <v>0</v>
      </c>
      <c r="G253" s="5">
        <v>1</v>
      </c>
      <c r="H253" s="5">
        <v>0</v>
      </c>
      <c r="I253" s="5">
        <v>0</v>
      </c>
      <c r="J253" s="5">
        <v>0</v>
      </c>
      <c r="K253" s="5">
        <v>0</v>
      </c>
      <c r="L253" s="5">
        <v>0</v>
      </c>
      <c r="M253" s="4">
        <v>2017</v>
      </c>
      <c r="N253" s="4">
        <f t="shared" si="3"/>
        <v>9</v>
      </c>
      <c r="O253" s="6">
        <v>42986</v>
      </c>
      <c r="P2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3" s="4" t="str">
        <f>IF(OR(Table1[[#This Row],[day]]="Monday", Table1[[#This Row],[day]]="Tuesday", Table1[[#This Row],[day]]="Wednesday", Table1[[#This Row],[day]]="Thursday", Table1[[#This Row],[day]]="Friday"), "Weekday", "Weekend")</f>
        <v>Weekday</v>
      </c>
      <c r="R253" s="5">
        <v>0</v>
      </c>
      <c r="S253" s="7">
        <v>0.76597222222222217</v>
      </c>
      <c r="T253" s="5" t="s">
        <v>22</v>
      </c>
      <c r="U253" s="5" t="s">
        <v>53</v>
      </c>
      <c r="V253" s="5" t="s">
        <v>19</v>
      </c>
      <c r="W253" s="5" t="s">
        <v>58</v>
      </c>
    </row>
    <row r="254" spans="1:23" x14ac:dyDescent="0.25">
      <c r="A254" s="3" t="s">
        <v>52</v>
      </c>
      <c r="B254" s="4">
        <v>5</v>
      </c>
      <c r="C254" s="4">
        <v>1</v>
      </c>
      <c r="D254" s="4">
        <v>254</v>
      </c>
      <c r="E254" s="5" t="s">
        <v>16</v>
      </c>
      <c r="F254" s="5">
        <v>1</v>
      </c>
      <c r="G254" s="5">
        <v>0</v>
      </c>
      <c r="H254" s="5">
        <v>0</v>
      </c>
      <c r="I254" s="5">
        <v>0</v>
      </c>
      <c r="J254" s="5">
        <v>0</v>
      </c>
      <c r="K254" s="5">
        <v>0</v>
      </c>
      <c r="L254" s="5">
        <v>0</v>
      </c>
      <c r="M254" s="4">
        <v>2017</v>
      </c>
      <c r="N254" s="4">
        <f t="shared" si="3"/>
        <v>9</v>
      </c>
      <c r="O254" s="6">
        <v>42986</v>
      </c>
      <c r="P2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4" s="4" t="str">
        <f>IF(OR(Table1[[#This Row],[day]]="Monday", Table1[[#This Row],[day]]="Tuesday", Table1[[#This Row],[day]]="Wednesday", Table1[[#This Row],[day]]="Thursday", Table1[[#This Row],[day]]="Friday"), "Weekday", "Weekend")</f>
        <v>Weekday</v>
      </c>
      <c r="R254" s="5">
        <v>0</v>
      </c>
      <c r="S254" s="7">
        <v>0.80555555555555547</v>
      </c>
      <c r="T254" s="5" t="s">
        <v>22</v>
      </c>
      <c r="U254" s="5" t="s">
        <v>53</v>
      </c>
      <c r="V254" s="5" t="s">
        <v>19</v>
      </c>
      <c r="W254" s="5" t="s">
        <v>58</v>
      </c>
    </row>
    <row r="255" spans="1:23" x14ac:dyDescent="0.25">
      <c r="A255" s="3" t="s">
        <v>52</v>
      </c>
      <c r="B255" s="4">
        <v>1</v>
      </c>
      <c r="C255" s="4">
        <v>1</v>
      </c>
      <c r="D255" s="4">
        <v>107</v>
      </c>
      <c r="E255" s="5" t="s">
        <v>16</v>
      </c>
      <c r="F255" s="5">
        <v>0</v>
      </c>
      <c r="G255" s="5">
        <v>1</v>
      </c>
      <c r="H255" s="5">
        <v>0</v>
      </c>
      <c r="I255" s="5">
        <v>0</v>
      </c>
      <c r="J255" s="5">
        <v>0</v>
      </c>
      <c r="K255" s="5">
        <v>0</v>
      </c>
      <c r="L255" s="5">
        <v>0</v>
      </c>
      <c r="M255" s="4">
        <v>2017</v>
      </c>
      <c r="N255" s="4">
        <f t="shared" si="3"/>
        <v>9</v>
      </c>
      <c r="O255" s="6">
        <v>42986</v>
      </c>
      <c r="P2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5" s="4" t="str">
        <f>IF(OR(Table1[[#This Row],[day]]="Monday", Table1[[#This Row],[day]]="Tuesday", Table1[[#This Row],[day]]="Wednesday", Table1[[#This Row],[day]]="Thursday", Table1[[#This Row],[day]]="Friday"), "Weekday", "Weekend")</f>
        <v>Weekday</v>
      </c>
      <c r="R255" s="5">
        <v>0</v>
      </c>
      <c r="S255" s="7">
        <v>0.77013888888888893</v>
      </c>
      <c r="T255" s="5" t="s">
        <v>22</v>
      </c>
      <c r="U255" s="5" t="s">
        <v>53</v>
      </c>
      <c r="V255" s="5" t="s">
        <v>19</v>
      </c>
      <c r="W255" s="5" t="s">
        <v>58</v>
      </c>
    </row>
    <row r="256" spans="1:23" x14ac:dyDescent="0.25">
      <c r="A256" s="3" t="s">
        <v>52</v>
      </c>
      <c r="B256" s="4">
        <v>2</v>
      </c>
      <c r="C256" s="4">
        <v>2</v>
      </c>
      <c r="D256" s="4">
        <v>90</v>
      </c>
      <c r="E256" s="5" t="s">
        <v>16</v>
      </c>
      <c r="F256" s="5">
        <v>1</v>
      </c>
      <c r="G256" s="5">
        <v>0</v>
      </c>
      <c r="H256" s="5">
        <v>1</v>
      </c>
      <c r="I256" s="5">
        <v>0</v>
      </c>
      <c r="J256" s="5">
        <v>0</v>
      </c>
      <c r="K256" s="5">
        <v>0</v>
      </c>
      <c r="L256" s="5">
        <v>0</v>
      </c>
      <c r="M256" s="4">
        <v>2017</v>
      </c>
      <c r="N256" s="4">
        <f t="shared" si="3"/>
        <v>9</v>
      </c>
      <c r="O256" s="6">
        <v>42986</v>
      </c>
      <c r="P2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56" s="4" t="str">
        <f>IF(OR(Table1[[#This Row],[day]]="Monday", Table1[[#This Row],[day]]="Tuesday", Table1[[#This Row],[day]]="Wednesday", Table1[[#This Row],[day]]="Thursday", Table1[[#This Row],[day]]="Friday"), "Weekday", "Weekend")</f>
        <v>Weekday</v>
      </c>
      <c r="R256" s="5">
        <v>0</v>
      </c>
      <c r="S256" s="7">
        <v>0.74791666666666667</v>
      </c>
      <c r="T256" s="5" t="s">
        <v>22</v>
      </c>
      <c r="U256" s="5" t="s">
        <v>53</v>
      </c>
      <c r="V256" s="5" t="s">
        <v>19</v>
      </c>
      <c r="W256" s="5" t="s">
        <v>58</v>
      </c>
    </row>
    <row r="257" spans="1:23" x14ac:dyDescent="0.25">
      <c r="A257" s="3" t="s">
        <v>52</v>
      </c>
      <c r="B257" s="4">
        <v>1</v>
      </c>
      <c r="C257" s="4">
        <v>1</v>
      </c>
      <c r="D257" s="4">
        <v>90</v>
      </c>
      <c r="E257" s="5" t="s">
        <v>16</v>
      </c>
      <c r="F257" s="5">
        <v>0</v>
      </c>
      <c r="G257" s="5">
        <v>1</v>
      </c>
      <c r="H257" s="5">
        <v>0</v>
      </c>
      <c r="I257" s="5">
        <v>0</v>
      </c>
      <c r="J257" s="5">
        <v>0</v>
      </c>
      <c r="K257" s="5">
        <v>0</v>
      </c>
      <c r="L257" s="5">
        <v>0</v>
      </c>
      <c r="M257" s="4">
        <v>2017</v>
      </c>
      <c r="N257" s="4">
        <f t="shared" si="3"/>
        <v>9</v>
      </c>
      <c r="O257" s="6">
        <v>42986</v>
      </c>
      <c r="P2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57" s="4" t="str">
        <f>IF(OR(Table1[[#This Row],[day]]="Monday", Table1[[#This Row],[day]]="Tuesday", Table1[[#This Row],[day]]="Wednesday", Table1[[#This Row],[day]]="Thursday", Table1[[#This Row],[day]]="Friday"), "Weekday", "Weekend")</f>
        <v>Weekday</v>
      </c>
      <c r="R257" s="5">
        <v>0</v>
      </c>
      <c r="S257" s="7">
        <v>0.8340277777777777</v>
      </c>
      <c r="T257" s="5" t="s">
        <v>22</v>
      </c>
      <c r="U257" s="5" t="s">
        <v>53</v>
      </c>
      <c r="V257" s="5" t="s">
        <v>19</v>
      </c>
      <c r="W257" s="5" t="s">
        <v>58</v>
      </c>
    </row>
    <row r="258" spans="1:23" x14ac:dyDescent="0.25">
      <c r="A258" s="3" t="s">
        <v>52</v>
      </c>
      <c r="B258" s="4">
        <v>1</v>
      </c>
      <c r="C258" s="4">
        <v>1</v>
      </c>
      <c r="D258" s="4">
        <v>25</v>
      </c>
      <c r="E258" s="5" t="s">
        <v>16</v>
      </c>
      <c r="F258" s="5">
        <v>0</v>
      </c>
      <c r="G258" s="5">
        <v>0</v>
      </c>
      <c r="H258" s="5">
        <v>1</v>
      </c>
      <c r="I258" s="5">
        <v>0</v>
      </c>
      <c r="J258" s="5">
        <v>0</v>
      </c>
      <c r="K258" s="5">
        <v>0</v>
      </c>
      <c r="L258" s="5">
        <v>0</v>
      </c>
      <c r="M258" s="4">
        <v>2017</v>
      </c>
      <c r="N258" s="4">
        <f t="shared" si="3"/>
        <v>9</v>
      </c>
      <c r="O258" s="6">
        <v>42986</v>
      </c>
      <c r="P2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58" s="4" t="str">
        <f>IF(OR(Table1[[#This Row],[day]]="Monday", Table1[[#This Row],[day]]="Tuesday", Table1[[#This Row],[day]]="Wednesday", Table1[[#This Row],[day]]="Thursday", Table1[[#This Row],[day]]="Friday"), "Weekday", "Weekend")</f>
        <v>Weekday</v>
      </c>
      <c r="R258" s="5">
        <v>0</v>
      </c>
      <c r="S258" s="7">
        <v>0.50347222222222221</v>
      </c>
      <c r="T258" s="5" t="s">
        <v>22</v>
      </c>
      <c r="U258" s="5" t="s">
        <v>53</v>
      </c>
      <c r="V258" s="5" t="s">
        <v>19</v>
      </c>
      <c r="W258" s="5" t="s">
        <v>58</v>
      </c>
    </row>
    <row r="259" spans="1:23" x14ac:dyDescent="0.25">
      <c r="A259" s="3" t="s">
        <v>52</v>
      </c>
      <c r="B259" s="4">
        <v>9</v>
      </c>
      <c r="C259" s="4">
        <v>4</v>
      </c>
      <c r="D259" s="4">
        <v>1247</v>
      </c>
      <c r="E259" s="5" t="s">
        <v>16</v>
      </c>
      <c r="F259" s="5">
        <v>1</v>
      </c>
      <c r="G259" s="5">
        <v>0</v>
      </c>
      <c r="H259" s="5">
        <v>1</v>
      </c>
      <c r="I259" s="5">
        <v>1</v>
      </c>
      <c r="J259" s="5">
        <v>0</v>
      </c>
      <c r="K259" s="5">
        <v>1</v>
      </c>
      <c r="L259" s="5">
        <v>0</v>
      </c>
      <c r="M259" s="4">
        <v>2017</v>
      </c>
      <c r="N259" s="4">
        <f t="shared" si="3"/>
        <v>9</v>
      </c>
      <c r="O259" s="6">
        <v>42986</v>
      </c>
      <c r="P2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59" s="4" t="str">
        <f>IF(OR(Table1[[#This Row],[day]]="Monday", Table1[[#This Row],[day]]="Tuesday", Table1[[#This Row],[day]]="Wednesday", Table1[[#This Row],[day]]="Thursday", Table1[[#This Row],[day]]="Friday"), "Weekday", "Weekend")</f>
        <v>Weekday</v>
      </c>
      <c r="R259" s="5">
        <v>0</v>
      </c>
      <c r="S259" s="7">
        <v>0.72083333333333333</v>
      </c>
      <c r="T259" s="5" t="s">
        <v>22</v>
      </c>
      <c r="U259" s="5" t="s">
        <v>53</v>
      </c>
      <c r="V259" s="5" t="s">
        <v>19</v>
      </c>
      <c r="W259" s="5" t="s">
        <v>58</v>
      </c>
    </row>
    <row r="260" spans="1:23" x14ac:dyDescent="0.25">
      <c r="A260" s="3" t="s">
        <v>52</v>
      </c>
      <c r="B260" s="4">
        <v>3</v>
      </c>
      <c r="C260" s="4">
        <v>2</v>
      </c>
      <c r="D260" s="4">
        <v>201</v>
      </c>
      <c r="E260" s="5" t="s">
        <v>16</v>
      </c>
      <c r="F260" s="5">
        <v>1</v>
      </c>
      <c r="G260" s="5">
        <v>0</v>
      </c>
      <c r="H260" s="5">
        <v>0</v>
      </c>
      <c r="I260" s="5">
        <v>1</v>
      </c>
      <c r="J260" s="5">
        <v>0</v>
      </c>
      <c r="K260" s="5">
        <v>0</v>
      </c>
      <c r="L260" s="5">
        <v>0</v>
      </c>
      <c r="M260" s="4">
        <v>2017</v>
      </c>
      <c r="N260" s="4">
        <f t="shared" si="3"/>
        <v>9</v>
      </c>
      <c r="O260" s="6">
        <v>42986</v>
      </c>
      <c r="P2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0" s="4" t="str">
        <f>IF(OR(Table1[[#This Row],[day]]="Monday", Table1[[#This Row],[day]]="Tuesday", Table1[[#This Row],[day]]="Wednesday", Table1[[#This Row],[day]]="Thursday", Table1[[#This Row],[day]]="Friday"), "Weekday", "Weekend")</f>
        <v>Weekday</v>
      </c>
      <c r="R260" s="5">
        <v>0</v>
      </c>
      <c r="S260" s="7">
        <v>0.76111111111111107</v>
      </c>
      <c r="T260" s="5" t="s">
        <v>22</v>
      </c>
      <c r="U260" s="5" t="s">
        <v>53</v>
      </c>
      <c r="V260" s="5" t="s">
        <v>19</v>
      </c>
      <c r="W260" s="5" t="s">
        <v>58</v>
      </c>
    </row>
    <row r="261" spans="1:23" x14ac:dyDescent="0.25">
      <c r="A261" s="3" t="s">
        <v>52</v>
      </c>
      <c r="B261" s="4">
        <v>1</v>
      </c>
      <c r="C261" s="4">
        <v>1</v>
      </c>
      <c r="D261" s="4">
        <v>60</v>
      </c>
      <c r="E261" s="5" t="s">
        <v>16</v>
      </c>
      <c r="F261" s="5">
        <v>1</v>
      </c>
      <c r="G261" s="5">
        <v>0</v>
      </c>
      <c r="H261" s="5">
        <v>0</v>
      </c>
      <c r="I261" s="5">
        <v>0</v>
      </c>
      <c r="J261" s="5">
        <v>0</v>
      </c>
      <c r="K261" s="5">
        <v>0</v>
      </c>
      <c r="L261" s="5">
        <v>0</v>
      </c>
      <c r="M261" s="4">
        <v>2017</v>
      </c>
      <c r="N261" s="4">
        <f t="shared" ref="N261:N324" si="4">MONTH(O261)</f>
        <v>9</v>
      </c>
      <c r="O261" s="6">
        <v>42986</v>
      </c>
      <c r="P26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1" s="4" t="str">
        <f>IF(OR(Table1[[#This Row],[day]]="Monday", Table1[[#This Row],[day]]="Tuesday", Table1[[#This Row],[day]]="Wednesday", Table1[[#This Row],[day]]="Thursday", Table1[[#This Row],[day]]="Friday"), "Weekday", "Weekend")</f>
        <v>Weekday</v>
      </c>
      <c r="R261" s="5">
        <v>0</v>
      </c>
      <c r="S261" s="7">
        <v>0.7631944444444444</v>
      </c>
      <c r="T261" s="5" t="s">
        <v>22</v>
      </c>
      <c r="U261" s="5" t="s">
        <v>53</v>
      </c>
      <c r="V261" s="5" t="s">
        <v>19</v>
      </c>
      <c r="W261" s="5" t="s">
        <v>58</v>
      </c>
    </row>
    <row r="262" spans="1:23" x14ac:dyDescent="0.25">
      <c r="A262" s="3" t="s">
        <v>52</v>
      </c>
      <c r="B262" s="4">
        <v>3</v>
      </c>
      <c r="C262" s="4">
        <v>2</v>
      </c>
      <c r="D262" s="4">
        <v>238</v>
      </c>
      <c r="E262" s="5" t="s">
        <v>16</v>
      </c>
      <c r="F262" s="5">
        <v>1</v>
      </c>
      <c r="G262" s="5">
        <v>1</v>
      </c>
      <c r="H262" s="5">
        <v>0</v>
      </c>
      <c r="I262" s="5">
        <v>0</v>
      </c>
      <c r="J262" s="5">
        <v>0</v>
      </c>
      <c r="K262" s="5">
        <v>0</v>
      </c>
      <c r="L262" s="5">
        <v>0</v>
      </c>
      <c r="M262" s="4">
        <v>2017</v>
      </c>
      <c r="N262" s="4">
        <f t="shared" si="4"/>
        <v>9</v>
      </c>
      <c r="O262" s="6">
        <v>42986</v>
      </c>
      <c r="P2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62" s="4" t="str">
        <f>IF(OR(Table1[[#This Row],[day]]="Monday", Table1[[#This Row],[day]]="Tuesday", Table1[[#This Row],[day]]="Wednesday", Table1[[#This Row],[day]]="Thursday", Table1[[#This Row],[day]]="Friday"), "Weekday", "Weekend")</f>
        <v>Weekday</v>
      </c>
      <c r="R262" s="5">
        <v>0</v>
      </c>
      <c r="S262" s="7">
        <v>0.73055555555555562</v>
      </c>
      <c r="T262" s="5" t="s">
        <v>22</v>
      </c>
      <c r="U262" s="5" t="s">
        <v>53</v>
      </c>
      <c r="V262" s="5" t="s">
        <v>19</v>
      </c>
      <c r="W262" s="5" t="s">
        <v>58</v>
      </c>
    </row>
    <row r="263" spans="1:23" x14ac:dyDescent="0.25">
      <c r="A263" s="3" t="s">
        <v>52</v>
      </c>
      <c r="B263" s="4">
        <v>6</v>
      </c>
      <c r="C263" s="4">
        <v>3</v>
      </c>
      <c r="D263" s="4">
        <v>562</v>
      </c>
      <c r="E263" s="5" t="s">
        <v>16</v>
      </c>
      <c r="F263" s="5">
        <v>1</v>
      </c>
      <c r="G263" s="5">
        <v>0</v>
      </c>
      <c r="H263" s="5">
        <v>1</v>
      </c>
      <c r="I263" s="5">
        <v>1</v>
      </c>
      <c r="J263" s="5">
        <v>0</v>
      </c>
      <c r="K263" s="5">
        <v>0</v>
      </c>
      <c r="L263" s="5">
        <v>0</v>
      </c>
      <c r="M263" s="4">
        <v>2017</v>
      </c>
      <c r="N263" s="4">
        <f t="shared" si="4"/>
        <v>9</v>
      </c>
      <c r="O263" s="6">
        <v>42986</v>
      </c>
      <c r="P2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3" s="4" t="str">
        <f>IF(OR(Table1[[#This Row],[day]]="Monday", Table1[[#This Row],[day]]="Tuesday", Table1[[#This Row],[day]]="Wednesday", Table1[[#This Row],[day]]="Thursday", Table1[[#This Row],[day]]="Friday"), "Weekday", "Weekend")</f>
        <v>Weekday</v>
      </c>
      <c r="R263" s="5">
        <v>0</v>
      </c>
      <c r="S263" s="7">
        <v>0.81805555555555554</v>
      </c>
      <c r="T263" s="5" t="s">
        <v>22</v>
      </c>
      <c r="U263" s="5" t="s">
        <v>53</v>
      </c>
      <c r="V263" s="5" t="s">
        <v>19</v>
      </c>
      <c r="W263" s="5" t="s">
        <v>58</v>
      </c>
    </row>
    <row r="264" spans="1:23" x14ac:dyDescent="0.25">
      <c r="A264" s="3" t="s">
        <v>52</v>
      </c>
      <c r="B264" s="4">
        <v>1</v>
      </c>
      <c r="C264" s="4">
        <v>1</v>
      </c>
      <c r="D264" s="4">
        <v>50</v>
      </c>
      <c r="E264" s="5" t="s">
        <v>16</v>
      </c>
      <c r="F264" s="5">
        <v>1</v>
      </c>
      <c r="G264" s="5">
        <v>0</v>
      </c>
      <c r="H264" s="5">
        <v>0</v>
      </c>
      <c r="I264" s="5">
        <v>0</v>
      </c>
      <c r="J264" s="5">
        <v>0</v>
      </c>
      <c r="K264" s="5">
        <v>0</v>
      </c>
      <c r="L264" s="5">
        <v>0</v>
      </c>
      <c r="M264" s="4">
        <v>2017</v>
      </c>
      <c r="N264" s="4">
        <f t="shared" si="4"/>
        <v>9</v>
      </c>
      <c r="O264" s="6">
        <v>42986</v>
      </c>
      <c r="P2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264" s="4" t="str">
        <f>IF(OR(Table1[[#This Row],[day]]="Monday", Table1[[#This Row],[day]]="Tuesday", Table1[[#This Row],[day]]="Wednesday", Table1[[#This Row],[day]]="Thursday", Table1[[#This Row],[day]]="Friday"), "Weekday", "Weekend")</f>
        <v>Weekday</v>
      </c>
      <c r="R264" s="5">
        <v>0</v>
      </c>
      <c r="S264" s="7">
        <v>0.46388888888888885</v>
      </c>
      <c r="T264" s="5" t="s">
        <v>22</v>
      </c>
      <c r="U264" s="5" t="s">
        <v>53</v>
      </c>
      <c r="V264" s="5" t="s">
        <v>19</v>
      </c>
      <c r="W264" s="5" t="s">
        <v>58</v>
      </c>
    </row>
    <row r="265" spans="1:23" x14ac:dyDescent="0.25">
      <c r="A265" s="3" t="s">
        <v>52</v>
      </c>
      <c r="B265" s="4">
        <v>1</v>
      </c>
      <c r="C265" s="4">
        <v>1</v>
      </c>
      <c r="D265" s="4">
        <v>30</v>
      </c>
      <c r="E265" s="5" t="s">
        <v>16</v>
      </c>
      <c r="F265" s="5">
        <v>0</v>
      </c>
      <c r="G265" s="5">
        <v>1</v>
      </c>
      <c r="H265" s="5">
        <v>0</v>
      </c>
      <c r="I265" s="5">
        <v>0</v>
      </c>
      <c r="J265" s="5">
        <v>0</v>
      </c>
      <c r="K265" s="5">
        <v>0</v>
      </c>
      <c r="L265" s="5">
        <v>0</v>
      </c>
      <c r="M265" s="4">
        <v>2017</v>
      </c>
      <c r="N265" s="4">
        <f t="shared" si="4"/>
        <v>9</v>
      </c>
      <c r="O265" s="6">
        <v>42986</v>
      </c>
      <c r="P2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65" s="4" t="str">
        <f>IF(OR(Table1[[#This Row],[day]]="Monday", Table1[[#This Row],[day]]="Tuesday", Table1[[#This Row],[day]]="Wednesday", Table1[[#This Row],[day]]="Thursday", Table1[[#This Row],[day]]="Friday"), "Weekday", "Weekend")</f>
        <v>Weekday</v>
      </c>
      <c r="R265" s="5">
        <v>0</v>
      </c>
      <c r="S265" s="7">
        <v>0.73611111111111116</v>
      </c>
      <c r="T265" s="5" t="s">
        <v>22</v>
      </c>
      <c r="U265" s="5" t="s">
        <v>53</v>
      </c>
      <c r="V265" s="5" t="s">
        <v>19</v>
      </c>
      <c r="W265" s="5" t="s">
        <v>58</v>
      </c>
    </row>
    <row r="266" spans="1:23" x14ac:dyDescent="0.25">
      <c r="A266" s="3" t="s">
        <v>52</v>
      </c>
      <c r="B266" s="4">
        <v>5</v>
      </c>
      <c r="C266" s="4">
        <v>1</v>
      </c>
      <c r="D266" s="4">
        <v>477</v>
      </c>
      <c r="E266" s="5" t="s">
        <v>16</v>
      </c>
      <c r="F266" s="5">
        <v>1</v>
      </c>
      <c r="G266" s="5">
        <v>0</v>
      </c>
      <c r="H266" s="5">
        <v>0</v>
      </c>
      <c r="I266" s="5">
        <v>0</v>
      </c>
      <c r="J266" s="5">
        <v>0</v>
      </c>
      <c r="K266" s="5">
        <v>0</v>
      </c>
      <c r="L266" s="5">
        <v>0</v>
      </c>
      <c r="M266" s="4">
        <v>2017</v>
      </c>
      <c r="N266" s="4">
        <f t="shared" si="4"/>
        <v>9</v>
      </c>
      <c r="O266" s="6">
        <v>42986</v>
      </c>
      <c r="P2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66" s="4" t="str">
        <f>IF(OR(Table1[[#This Row],[day]]="Monday", Table1[[#This Row],[day]]="Tuesday", Table1[[#This Row],[day]]="Wednesday", Table1[[#This Row],[day]]="Thursday", Table1[[#This Row],[day]]="Friday"), "Weekday", "Weekend")</f>
        <v>Weekday</v>
      </c>
      <c r="R266" s="5">
        <v>0</v>
      </c>
      <c r="S266" s="7">
        <v>0.68472222222222223</v>
      </c>
      <c r="T266" s="5" t="s">
        <v>22</v>
      </c>
      <c r="U266" s="5" t="s">
        <v>53</v>
      </c>
      <c r="V266" s="5" t="s">
        <v>19</v>
      </c>
      <c r="W266" s="5" t="s">
        <v>58</v>
      </c>
    </row>
    <row r="267" spans="1:23" x14ac:dyDescent="0.25">
      <c r="A267" s="3" t="s">
        <v>52</v>
      </c>
      <c r="B267" s="4">
        <v>1</v>
      </c>
      <c r="C267" s="4">
        <v>1</v>
      </c>
      <c r="D267" s="4">
        <v>180</v>
      </c>
      <c r="E267" s="5" t="s">
        <v>16</v>
      </c>
      <c r="F267" s="5">
        <v>1</v>
      </c>
      <c r="G267" s="5">
        <v>0</v>
      </c>
      <c r="H267" s="5">
        <v>0</v>
      </c>
      <c r="I267" s="5">
        <v>0</v>
      </c>
      <c r="J267" s="5">
        <v>0</v>
      </c>
      <c r="K267" s="5">
        <v>0</v>
      </c>
      <c r="L267" s="5">
        <v>0</v>
      </c>
      <c r="M267" s="4">
        <v>2017</v>
      </c>
      <c r="N267" s="4">
        <f t="shared" si="4"/>
        <v>9</v>
      </c>
      <c r="O267" s="6">
        <v>42986</v>
      </c>
      <c r="P2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7" s="4" t="str">
        <f>IF(OR(Table1[[#This Row],[day]]="Monday", Table1[[#This Row],[day]]="Tuesday", Table1[[#This Row],[day]]="Wednesday", Table1[[#This Row],[day]]="Thursday", Table1[[#This Row],[day]]="Friday"), "Weekday", "Weekend")</f>
        <v>Weekday</v>
      </c>
      <c r="R267" s="5">
        <v>0</v>
      </c>
      <c r="S267" s="7">
        <v>0.77916666666666667</v>
      </c>
      <c r="T267" s="5" t="s">
        <v>22</v>
      </c>
      <c r="U267" s="5" t="s">
        <v>53</v>
      </c>
      <c r="V267" s="5" t="s">
        <v>19</v>
      </c>
      <c r="W267" s="5" t="s">
        <v>58</v>
      </c>
    </row>
    <row r="268" spans="1:23" x14ac:dyDescent="0.25">
      <c r="A268" s="3" t="s">
        <v>52</v>
      </c>
      <c r="B268" s="4">
        <v>6</v>
      </c>
      <c r="C268" s="4">
        <v>4</v>
      </c>
      <c r="D268" s="4">
        <v>611</v>
      </c>
      <c r="E268" s="5" t="s">
        <v>16</v>
      </c>
      <c r="F268" s="5">
        <v>1</v>
      </c>
      <c r="G268" s="5">
        <v>1</v>
      </c>
      <c r="H268" s="5">
        <v>0</v>
      </c>
      <c r="I268" s="5">
        <v>1</v>
      </c>
      <c r="J268" s="5">
        <v>0</v>
      </c>
      <c r="K268" s="5">
        <v>1</v>
      </c>
      <c r="L268" s="5">
        <v>0</v>
      </c>
      <c r="M268" s="4">
        <v>2017</v>
      </c>
      <c r="N268" s="4">
        <f t="shared" si="4"/>
        <v>9</v>
      </c>
      <c r="O268" s="6">
        <v>42986</v>
      </c>
      <c r="P2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68" s="4" t="str">
        <f>IF(OR(Table1[[#This Row],[day]]="Monday", Table1[[#This Row],[day]]="Tuesday", Table1[[#This Row],[day]]="Wednesday", Table1[[#This Row],[day]]="Thursday", Table1[[#This Row],[day]]="Friday"), "Weekday", "Weekend")</f>
        <v>Weekday</v>
      </c>
      <c r="R268" s="5">
        <v>0</v>
      </c>
      <c r="S268" s="7">
        <v>0.75416666666666676</v>
      </c>
      <c r="T268" s="5" t="s">
        <v>22</v>
      </c>
      <c r="U268" s="5" t="s">
        <v>53</v>
      </c>
      <c r="V268" s="5" t="s">
        <v>19</v>
      </c>
      <c r="W268" s="5" t="s">
        <v>58</v>
      </c>
    </row>
    <row r="269" spans="1:23" x14ac:dyDescent="0.25">
      <c r="A269" s="3" t="s">
        <v>52</v>
      </c>
      <c r="B269" s="4">
        <v>5</v>
      </c>
      <c r="C269" s="4">
        <v>2</v>
      </c>
      <c r="D269" s="4">
        <v>547</v>
      </c>
      <c r="E269" s="5" t="s">
        <v>16</v>
      </c>
      <c r="F269" s="5">
        <v>1</v>
      </c>
      <c r="G269" s="5">
        <v>0</v>
      </c>
      <c r="H269" s="5">
        <v>0</v>
      </c>
      <c r="I269" s="5">
        <v>1</v>
      </c>
      <c r="J269" s="5">
        <v>0</v>
      </c>
      <c r="K269" s="5">
        <v>0</v>
      </c>
      <c r="L269" s="5">
        <v>0</v>
      </c>
      <c r="M269" s="4">
        <v>2017</v>
      </c>
      <c r="N269" s="4">
        <f t="shared" si="4"/>
        <v>9</v>
      </c>
      <c r="O269" s="6">
        <v>42986</v>
      </c>
      <c r="P2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69" s="4" t="str">
        <f>IF(OR(Table1[[#This Row],[day]]="Monday", Table1[[#This Row],[day]]="Tuesday", Table1[[#This Row],[day]]="Wednesday", Table1[[#This Row],[day]]="Thursday", Table1[[#This Row],[day]]="Friday"), "Weekday", "Weekend")</f>
        <v>Weekday</v>
      </c>
      <c r="R269" s="5">
        <v>0</v>
      </c>
      <c r="S269" s="7">
        <v>0.70624999999999993</v>
      </c>
      <c r="T269" s="5" t="s">
        <v>22</v>
      </c>
      <c r="U269" s="5" t="s">
        <v>53</v>
      </c>
      <c r="V269" s="5" t="s">
        <v>19</v>
      </c>
      <c r="W269" s="5" t="s">
        <v>58</v>
      </c>
    </row>
    <row r="270" spans="1:23" x14ac:dyDescent="0.25">
      <c r="A270" s="3" t="s">
        <v>52</v>
      </c>
      <c r="B270" s="4">
        <v>4</v>
      </c>
      <c r="C270" s="4">
        <v>2</v>
      </c>
      <c r="D270" s="4">
        <v>255</v>
      </c>
      <c r="E270" s="5" t="s">
        <v>16</v>
      </c>
      <c r="F270" s="5">
        <v>0</v>
      </c>
      <c r="G270" s="5">
        <v>1</v>
      </c>
      <c r="H270" s="5">
        <v>1</v>
      </c>
      <c r="I270" s="5">
        <v>0</v>
      </c>
      <c r="J270" s="5">
        <v>0</v>
      </c>
      <c r="K270" s="5">
        <v>0</v>
      </c>
      <c r="L270" s="5">
        <v>0</v>
      </c>
      <c r="M270" s="4">
        <v>2017</v>
      </c>
      <c r="N270" s="4">
        <f t="shared" si="4"/>
        <v>9</v>
      </c>
      <c r="O270" s="6">
        <v>42986</v>
      </c>
      <c r="P2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0" s="4" t="str">
        <f>IF(OR(Table1[[#This Row],[day]]="Monday", Table1[[#This Row],[day]]="Tuesday", Table1[[#This Row],[day]]="Wednesday", Table1[[#This Row],[day]]="Thursday", Table1[[#This Row],[day]]="Friday"), "Weekday", "Weekend")</f>
        <v>Weekday</v>
      </c>
      <c r="R270" s="5">
        <v>0</v>
      </c>
      <c r="S270" s="7">
        <v>0.75208333333333333</v>
      </c>
      <c r="T270" s="5" t="s">
        <v>22</v>
      </c>
      <c r="U270" s="5" t="s">
        <v>53</v>
      </c>
      <c r="V270" s="5" t="s">
        <v>19</v>
      </c>
      <c r="W270" s="5" t="s">
        <v>58</v>
      </c>
    </row>
    <row r="271" spans="1:23" x14ac:dyDescent="0.25">
      <c r="A271" s="3" t="s">
        <v>52</v>
      </c>
      <c r="B271" s="4">
        <v>2</v>
      </c>
      <c r="C271" s="4">
        <v>1</v>
      </c>
      <c r="D271" s="4">
        <v>153</v>
      </c>
      <c r="E271" s="5" t="s">
        <v>16</v>
      </c>
      <c r="F271" s="5">
        <v>1</v>
      </c>
      <c r="G271" s="5">
        <v>0</v>
      </c>
      <c r="H271" s="5">
        <v>0</v>
      </c>
      <c r="I271" s="5">
        <v>0</v>
      </c>
      <c r="J271" s="5">
        <v>0</v>
      </c>
      <c r="K271" s="5">
        <v>0</v>
      </c>
      <c r="L271" s="5">
        <v>0</v>
      </c>
      <c r="M271" s="4">
        <v>2017</v>
      </c>
      <c r="N271" s="4">
        <f t="shared" si="4"/>
        <v>9</v>
      </c>
      <c r="O271" s="6">
        <v>42986</v>
      </c>
      <c r="P2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1" s="4" t="str">
        <f>IF(OR(Table1[[#This Row],[day]]="Monday", Table1[[#This Row],[day]]="Tuesday", Table1[[#This Row],[day]]="Wednesday", Table1[[#This Row],[day]]="Thursday", Table1[[#This Row],[day]]="Friday"), "Weekday", "Weekend")</f>
        <v>Weekday</v>
      </c>
      <c r="R271" s="5">
        <v>0</v>
      </c>
      <c r="S271" s="7">
        <v>0.79861111111111116</v>
      </c>
      <c r="T271" s="5" t="s">
        <v>22</v>
      </c>
      <c r="U271" s="5" t="s">
        <v>53</v>
      </c>
      <c r="V271" s="5" t="s">
        <v>19</v>
      </c>
      <c r="W271" s="5" t="s">
        <v>58</v>
      </c>
    </row>
    <row r="272" spans="1:23" x14ac:dyDescent="0.25">
      <c r="A272" s="3" t="s">
        <v>52</v>
      </c>
      <c r="B272" s="4">
        <v>1</v>
      </c>
      <c r="C272" s="4">
        <v>1</v>
      </c>
      <c r="D272" s="4">
        <v>60</v>
      </c>
      <c r="E272" s="5" t="s">
        <v>16</v>
      </c>
      <c r="F272" s="5">
        <v>1</v>
      </c>
      <c r="G272" s="5">
        <v>0</v>
      </c>
      <c r="H272" s="5">
        <v>0</v>
      </c>
      <c r="I272" s="5">
        <v>0</v>
      </c>
      <c r="J272" s="5">
        <v>0</v>
      </c>
      <c r="K272" s="5">
        <v>0</v>
      </c>
      <c r="L272" s="5">
        <v>0</v>
      </c>
      <c r="M272" s="4">
        <v>2017</v>
      </c>
      <c r="N272" s="4">
        <f t="shared" si="4"/>
        <v>9</v>
      </c>
      <c r="O272" s="6">
        <v>42986</v>
      </c>
      <c r="P2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72" s="4" t="str">
        <f>IF(OR(Table1[[#This Row],[day]]="Monday", Table1[[#This Row],[day]]="Tuesday", Table1[[#This Row],[day]]="Wednesday", Table1[[#This Row],[day]]="Thursday", Table1[[#This Row],[day]]="Friday"), "Weekday", "Weekend")</f>
        <v>Weekday</v>
      </c>
      <c r="R272" s="5">
        <v>0</v>
      </c>
      <c r="S272" s="7">
        <v>0.73402777777777783</v>
      </c>
      <c r="T272" s="5" t="s">
        <v>22</v>
      </c>
      <c r="U272" s="5" t="s">
        <v>53</v>
      </c>
      <c r="V272" s="5" t="s">
        <v>19</v>
      </c>
      <c r="W272" s="5" t="s">
        <v>58</v>
      </c>
    </row>
    <row r="273" spans="1:23" x14ac:dyDescent="0.25">
      <c r="A273" s="3" t="s">
        <v>52</v>
      </c>
      <c r="B273" s="4">
        <v>1</v>
      </c>
      <c r="C273" s="4">
        <v>1</v>
      </c>
      <c r="D273" s="4">
        <v>55</v>
      </c>
      <c r="E273" s="5" t="s">
        <v>16</v>
      </c>
      <c r="F273" s="5">
        <v>1</v>
      </c>
      <c r="G273" s="5">
        <v>0</v>
      </c>
      <c r="H273" s="5">
        <v>0</v>
      </c>
      <c r="I273" s="5">
        <v>0</v>
      </c>
      <c r="J273" s="5">
        <v>0</v>
      </c>
      <c r="K273" s="5">
        <v>0</v>
      </c>
      <c r="L273" s="5">
        <v>0</v>
      </c>
      <c r="M273" s="4">
        <v>2017</v>
      </c>
      <c r="N273" s="4">
        <f t="shared" si="4"/>
        <v>9</v>
      </c>
      <c r="O273" s="6">
        <v>42986</v>
      </c>
      <c r="P2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73" s="4" t="str">
        <f>IF(OR(Table1[[#This Row],[day]]="Monday", Table1[[#This Row],[day]]="Tuesday", Table1[[#This Row],[day]]="Wednesday", Table1[[#This Row],[day]]="Thursday", Table1[[#This Row],[day]]="Friday"), "Weekday", "Weekend")</f>
        <v>Weekday</v>
      </c>
      <c r="R273" s="5">
        <v>0</v>
      </c>
      <c r="S273" s="7">
        <v>0.7270833333333333</v>
      </c>
      <c r="T273" s="5" t="s">
        <v>22</v>
      </c>
      <c r="U273" s="5" t="s">
        <v>53</v>
      </c>
      <c r="V273" s="5" t="s">
        <v>19</v>
      </c>
      <c r="W273" s="5" t="s">
        <v>58</v>
      </c>
    </row>
    <row r="274" spans="1:23" x14ac:dyDescent="0.25">
      <c r="A274" s="3" t="s">
        <v>52</v>
      </c>
      <c r="B274" s="4">
        <v>1</v>
      </c>
      <c r="C274" s="4">
        <v>1</v>
      </c>
      <c r="D274" s="4">
        <v>145</v>
      </c>
      <c r="E274" s="5" t="s">
        <v>16</v>
      </c>
      <c r="F274" s="5">
        <v>0</v>
      </c>
      <c r="G274" s="5">
        <v>1</v>
      </c>
      <c r="H274" s="5">
        <v>0</v>
      </c>
      <c r="I274" s="5">
        <v>0</v>
      </c>
      <c r="J274" s="5">
        <v>0</v>
      </c>
      <c r="K274" s="5">
        <v>0</v>
      </c>
      <c r="L274" s="5">
        <v>0</v>
      </c>
      <c r="M274" s="4">
        <v>2017</v>
      </c>
      <c r="N274" s="4">
        <f t="shared" si="4"/>
        <v>9</v>
      </c>
      <c r="O274" s="6">
        <v>42986</v>
      </c>
      <c r="P2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4" s="4" t="str">
        <f>IF(OR(Table1[[#This Row],[day]]="Monday", Table1[[#This Row],[day]]="Tuesday", Table1[[#This Row],[day]]="Wednesday", Table1[[#This Row],[day]]="Thursday", Table1[[#This Row],[day]]="Friday"), "Weekday", "Weekend")</f>
        <v>Weekday</v>
      </c>
      <c r="R274" s="5">
        <v>0</v>
      </c>
      <c r="S274" s="7">
        <v>0.75902777777777775</v>
      </c>
      <c r="T274" s="5" t="s">
        <v>22</v>
      </c>
      <c r="U274" s="5" t="s">
        <v>53</v>
      </c>
      <c r="V274" s="5" t="s">
        <v>19</v>
      </c>
      <c r="W274" s="5" t="s">
        <v>58</v>
      </c>
    </row>
    <row r="275" spans="1:23" x14ac:dyDescent="0.25">
      <c r="A275" s="3" t="s">
        <v>52</v>
      </c>
      <c r="B275" s="4">
        <v>1</v>
      </c>
      <c r="C275" s="4">
        <v>1</v>
      </c>
      <c r="D275" s="4">
        <v>100</v>
      </c>
      <c r="E275" s="5" t="s">
        <v>16</v>
      </c>
      <c r="F275" s="5">
        <v>0</v>
      </c>
      <c r="G275" s="5">
        <v>1</v>
      </c>
      <c r="H275" s="5">
        <v>0</v>
      </c>
      <c r="I275" s="5">
        <v>0</v>
      </c>
      <c r="J275" s="5">
        <v>0</v>
      </c>
      <c r="K275" s="5">
        <v>0</v>
      </c>
      <c r="L275" s="5">
        <v>0</v>
      </c>
      <c r="M275" s="4">
        <v>2017</v>
      </c>
      <c r="N275" s="4">
        <f t="shared" si="4"/>
        <v>9</v>
      </c>
      <c r="O275" s="6">
        <v>42986</v>
      </c>
      <c r="P2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5" s="4" t="str">
        <f>IF(OR(Table1[[#This Row],[day]]="Monday", Table1[[#This Row],[day]]="Tuesday", Table1[[#This Row],[day]]="Wednesday", Table1[[#This Row],[day]]="Thursday", Table1[[#This Row],[day]]="Friday"), "Weekday", "Weekend")</f>
        <v>Weekday</v>
      </c>
      <c r="R275" s="5">
        <v>0</v>
      </c>
      <c r="S275" s="7">
        <v>0.77430555555555547</v>
      </c>
      <c r="T275" s="5" t="s">
        <v>22</v>
      </c>
      <c r="U275" s="5" t="s">
        <v>53</v>
      </c>
      <c r="V275" s="5" t="s">
        <v>19</v>
      </c>
      <c r="W275" s="5" t="s">
        <v>58</v>
      </c>
    </row>
    <row r="276" spans="1:23" x14ac:dyDescent="0.25">
      <c r="A276" s="3" t="s">
        <v>52</v>
      </c>
      <c r="B276" s="4">
        <v>1</v>
      </c>
      <c r="C276" s="4">
        <v>1</v>
      </c>
      <c r="D276" s="4">
        <v>10</v>
      </c>
      <c r="E276" s="5" t="s">
        <v>16</v>
      </c>
      <c r="F276" s="5">
        <v>0</v>
      </c>
      <c r="G276" s="5">
        <v>0</v>
      </c>
      <c r="H276" s="5">
        <v>0</v>
      </c>
      <c r="I276" s="5">
        <v>0</v>
      </c>
      <c r="J276" s="5">
        <v>0</v>
      </c>
      <c r="K276" s="5">
        <v>1</v>
      </c>
      <c r="L276" s="5">
        <v>0</v>
      </c>
      <c r="M276" s="4">
        <v>2017</v>
      </c>
      <c r="N276" s="4">
        <f t="shared" si="4"/>
        <v>9</v>
      </c>
      <c r="O276" s="6">
        <v>42986</v>
      </c>
      <c r="P2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76" s="4" t="str">
        <f>IF(OR(Table1[[#This Row],[day]]="Monday", Table1[[#This Row],[day]]="Tuesday", Table1[[#This Row],[day]]="Wednesday", Table1[[#This Row],[day]]="Thursday", Table1[[#This Row],[day]]="Friday"), "Weekday", "Weekend")</f>
        <v>Weekday</v>
      </c>
      <c r="R276" s="5">
        <v>0</v>
      </c>
      <c r="S276" s="7">
        <v>0.73611111111111116</v>
      </c>
      <c r="T276" s="5" t="s">
        <v>22</v>
      </c>
      <c r="U276" s="5" t="s">
        <v>53</v>
      </c>
      <c r="V276" s="5" t="s">
        <v>19</v>
      </c>
      <c r="W276" s="5" t="s">
        <v>58</v>
      </c>
    </row>
    <row r="277" spans="1:23" x14ac:dyDescent="0.25">
      <c r="A277" s="3" t="s">
        <v>52</v>
      </c>
      <c r="B277" s="4">
        <v>2</v>
      </c>
      <c r="C277" s="4">
        <v>1</v>
      </c>
      <c r="D277" s="4">
        <v>123</v>
      </c>
      <c r="E277" s="5" t="s">
        <v>16</v>
      </c>
      <c r="F277" s="5">
        <v>1</v>
      </c>
      <c r="G277" s="5">
        <v>0</v>
      </c>
      <c r="H277" s="5">
        <v>0</v>
      </c>
      <c r="I277" s="5">
        <v>0</v>
      </c>
      <c r="J277" s="5">
        <v>0</v>
      </c>
      <c r="K277" s="5">
        <v>0</v>
      </c>
      <c r="L277" s="5">
        <v>0</v>
      </c>
      <c r="M277" s="4">
        <v>2017</v>
      </c>
      <c r="N277" s="4">
        <f t="shared" si="4"/>
        <v>9</v>
      </c>
      <c r="O277" s="6">
        <v>42986</v>
      </c>
      <c r="P2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7" s="4" t="str">
        <f>IF(OR(Table1[[#This Row],[day]]="Monday", Table1[[#This Row],[day]]="Tuesday", Table1[[#This Row],[day]]="Wednesday", Table1[[#This Row],[day]]="Thursday", Table1[[#This Row],[day]]="Friday"), "Weekday", "Weekend")</f>
        <v>Weekday</v>
      </c>
      <c r="R277" s="5">
        <v>0</v>
      </c>
      <c r="S277" s="7">
        <v>0.80347222222222225</v>
      </c>
      <c r="T277" s="5" t="s">
        <v>22</v>
      </c>
      <c r="U277" s="5" t="s">
        <v>53</v>
      </c>
      <c r="V277" s="5" t="s">
        <v>19</v>
      </c>
      <c r="W277" s="5" t="s">
        <v>58</v>
      </c>
    </row>
    <row r="278" spans="1:23" x14ac:dyDescent="0.25">
      <c r="A278" s="3" t="s">
        <v>52</v>
      </c>
      <c r="B278" s="4">
        <v>3</v>
      </c>
      <c r="C278" s="4">
        <v>3</v>
      </c>
      <c r="D278" s="4">
        <v>100</v>
      </c>
      <c r="E278" s="5" t="s">
        <v>16</v>
      </c>
      <c r="F278" s="5">
        <v>1</v>
      </c>
      <c r="G278" s="5">
        <v>1</v>
      </c>
      <c r="H278" s="5">
        <v>1</v>
      </c>
      <c r="I278" s="5">
        <v>0</v>
      </c>
      <c r="J278" s="5">
        <v>0</v>
      </c>
      <c r="K278" s="5">
        <v>0</v>
      </c>
      <c r="L278" s="5">
        <v>0</v>
      </c>
      <c r="M278" s="4">
        <v>2017</v>
      </c>
      <c r="N278" s="4">
        <f t="shared" si="4"/>
        <v>9</v>
      </c>
      <c r="O278" s="6">
        <v>42986</v>
      </c>
      <c r="P2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78" s="4" t="str">
        <f>IF(OR(Table1[[#This Row],[day]]="Monday", Table1[[#This Row],[day]]="Tuesday", Table1[[#This Row],[day]]="Wednesday", Table1[[#This Row],[day]]="Thursday", Table1[[#This Row],[day]]="Friday"), "Weekday", "Weekend")</f>
        <v>Weekday</v>
      </c>
      <c r="R278" s="5">
        <v>0</v>
      </c>
      <c r="S278" s="7">
        <v>0.80208333333333337</v>
      </c>
      <c r="T278" s="5" t="s">
        <v>22</v>
      </c>
      <c r="U278" s="5" t="s">
        <v>53</v>
      </c>
      <c r="V278" s="5" t="s">
        <v>19</v>
      </c>
      <c r="W278" s="5" t="s">
        <v>58</v>
      </c>
    </row>
    <row r="279" spans="1:23" x14ac:dyDescent="0.25">
      <c r="A279" s="3" t="s">
        <v>52</v>
      </c>
      <c r="B279" s="4">
        <v>3</v>
      </c>
      <c r="C279" s="4">
        <v>2</v>
      </c>
      <c r="D279" s="4">
        <v>205</v>
      </c>
      <c r="E279" s="5" t="s">
        <v>16</v>
      </c>
      <c r="F279" s="5">
        <v>1</v>
      </c>
      <c r="G279" s="5">
        <v>1</v>
      </c>
      <c r="H279" s="5">
        <v>0</v>
      </c>
      <c r="I279" s="5">
        <v>0</v>
      </c>
      <c r="J279" s="5">
        <v>0</v>
      </c>
      <c r="K279" s="5">
        <v>0</v>
      </c>
      <c r="L279" s="5">
        <v>0</v>
      </c>
      <c r="M279" s="4">
        <v>2017</v>
      </c>
      <c r="N279" s="4">
        <f t="shared" si="4"/>
        <v>9</v>
      </c>
      <c r="O279" s="6">
        <v>42986</v>
      </c>
      <c r="P2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79" s="4" t="str">
        <f>IF(OR(Table1[[#This Row],[day]]="Monday", Table1[[#This Row],[day]]="Tuesday", Table1[[#This Row],[day]]="Wednesday", Table1[[#This Row],[day]]="Thursday", Table1[[#This Row],[day]]="Friday"), "Weekday", "Weekend")</f>
        <v>Weekday</v>
      </c>
      <c r="R279" s="5">
        <v>0</v>
      </c>
      <c r="S279" s="7">
        <v>0.74930555555555556</v>
      </c>
      <c r="T279" s="5" t="s">
        <v>22</v>
      </c>
      <c r="U279" s="5" t="s">
        <v>53</v>
      </c>
      <c r="V279" s="5" t="s">
        <v>19</v>
      </c>
      <c r="W279" s="5" t="s">
        <v>58</v>
      </c>
    </row>
    <row r="280" spans="1:23" x14ac:dyDescent="0.25">
      <c r="A280" s="3" t="s">
        <v>52</v>
      </c>
      <c r="B280" s="4">
        <v>1</v>
      </c>
      <c r="C280" s="4">
        <v>1</v>
      </c>
      <c r="D280" s="4">
        <v>150</v>
      </c>
      <c r="E280" s="5" t="s">
        <v>16</v>
      </c>
      <c r="F280" s="5">
        <v>0</v>
      </c>
      <c r="G280" s="5">
        <v>0</v>
      </c>
      <c r="H280" s="5">
        <v>1</v>
      </c>
      <c r="I280" s="5">
        <v>0</v>
      </c>
      <c r="J280" s="5">
        <v>0</v>
      </c>
      <c r="K280" s="5">
        <v>0</v>
      </c>
      <c r="L280" s="5">
        <v>0</v>
      </c>
      <c r="M280" s="4">
        <v>2017</v>
      </c>
      <c r="N280" s="4">
        <f t="shared" si="4"/>
        <v>9</v>
      </c>
      <c r="O280" s="6">
        <v>42986</v>
      </c>
      <c r="P2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80" s="4" t="str">
        <f>IF(OR(Table1[[#This Row],[day]]="Monday", Table1[[#This Row],[day]]="Tuesday", Table1[[#This Row],[day]]="Wednesday", Table1[[#This Row],[day]]="Thursday", Table1[[#This Row],[day]]="Friday"), "Weekday", "Weekend")</f>
        <v>Weekday</v>
      </c>
      <c r="R280" s="5">
        <v>0</v>
      </c>
      <c r="S280" s="7">
        <v>0.7319444444444444</v>
      </c>
      <c r="T280" s="5" t="s">
        <v>22</v>
      </c>
      <c r="U280" s="5" t="s">
        <v>53</v>
      </c>
      <c r="V280" s="5" t="s">
        <v>19</v>
      </c>
      <c r="W280" s="5" t="s">
        <v>58</v>
      </c>
    </row>
    <row r="281" spans="1:23" x14ac:dyDescent="0.25">
      <c r="A281" s="3" t="s">
        <v>52</v>
      </c>
      <c r="B281" s="4">
        <v>5</v>
      </c>
      <c r="C281" s="4">
        <v>3</v>
      </c>
      <c r="D281" s="4">
        <v>359</v>
      </c>
      <c r="E281" s="5" t="s">
        <v>16</v>
      </c>
      <c r="F281" s="5">
        <v>1</v>
      </c>
      <c r="G281" s="5">
        <v>1</v>
      </c>
      <c r="H281" s="5">
        <v>0</v>
      </c>
      <c r="I281" s="5">
        <v>0</v>
      </c>
      <c r="J281" s="5">
        <v>0</v>
      </c>
      <c r="K281" s="5">
        <v>1</v>
      </c>
      <c r="L281" s="5">
        <v>0</v>
      </c>
      <c r="M281" s="4">
        <v>2017</v>
      </c>
      <c r="N281" s="4">
        <f t="shared" si="4"/>
        <v>9</v>
      </c>
      <c r="O281" s="6">
        <v>42986</v>
      </c>
      <c r="P2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81" s="4" t="str">
        <f>IF(OR(Table1[[#This Row],[day]]="Monday", Table1[[#This Row],[day]]="Tuesday", Table1[[#This Row],[day]]="Wednesday", Table1[[#This Row],[day]]="Thursday", Table1[[#This Row],[day]]="Friday"), "Weekday", "Weekend")</f>
        <v>Weekday</v>
      </c>
      <c r="R281" s="5">
        <v>0</v>
      </c>
      <c r="S281" s="7">
        <v>0.74722222222222223</v>
      </c>
      <c r="T281" s="5" t="s">
        <v>22</v>
      </c>
      <c r="U281" s="5" t="s">
        <v>53</v>
      </c>
      <c r="V281" s="5" t="s">
        <v>19</v>
      </c>
      <c r="W281" s="5" t="s">
        <v>58</v>
      </c>
    </row>
    <row r="282" spans="1:23" x14ac:dyDescent="0.25">
      <c r="A282" s="3" t="s">
        <v>52</v>
      </c>
      <c r="B282" s="4">
        <v>3</v>
      </c>
      <c r="C282" s="4">
        <v>1</v>
      </c>
      <c r="D282" s="4">
        <v>504</v>
      </c>
      <c r="E282" s="5" t="s">
        <v>16</v>
      </c>
      <c r="F282" s="5">
        <v>0</v>
      </c>
      <c r="G282" s="5">
        <v>0</v>
      </c>
      <c r="H282" s="5">
        <v>0</v>
      </c>
      <c r="I282" s="5">
        <v>1</v>
      </c>
      <c r="J282" s="5">
        <v>0</v>
      </c>
      <c r="K282" s="5">
        <v>0</v>
      </c>
      <c r="L282" s="5">
        <v>0</v>
      </c>
      <c r="M282" s="4">
        <v>2017</v>
      </c>
      <c r="N282" s="4">
        <f t="shared" si="4"/>
        <v>9</v>
      </c>
      <c r="O282" s="6">
        <v>42986</v>
      </c>
      <c r="P2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2" s="4" t="str">
        <f>IF(OR(Table1[[#This Row],[day]]="Monday", Table1[[#This Row],[day]]="Tuesday", Table1[[#This Row],[day]]="Wednesday", Table1[[#This Row],[day]]="Thursday", Table1[[#This Row],[day]]="Friday"), "Weekday", "Weekend")</f>
        <v>Weekday</v>
      </c>
      <c r="R282" s="5">
        <v>0</v>
      </c>
      <c r="S282" s="7">
        <v>0.77986111111111101</v>
      </c>
      <c r="T282" s="5" t="s">
        <v>22</v>
      </c>
      <c r="U282" s="5" t="s">
        <v>53</v>
      </c>
      <c r="V282" s="5" t="s">
        <v>19</v>
      </c>
      <c r="W282" s="5" t="s">
        <v>58</v>
      </c>
    </row>
    <row r="283" spans="1:23" x14ac:dyDescent="0.25">
      <c r="A283" s="3" t="s">
        <v>52</v>
      </c>
      <c r="B283" s="4">
        <v>1</v>
      </c>
      <c r="C283" s="4">
        <v>1</v>
      </c>
      <c r="D283" s="4">
        <v>10</v>
      </c>
      <c r="E283" s="5" t="s">
        <v>16</v>
      </c>
      <c r="F283" s="5">
        <v>0</v>
      </c>
      <c r="G283" s="5">
        <v>0</v>
      </c>
      <c r="H283" s="5">
        <v>0</v>
      </c>
      <c r="I283" s="5">
        <v>1</v>
      </c>
      <c r="J283" s="5">
        <v>0</v>
      </c>
      <c r="K283" s="5">
        <v>1</v>
      </c>
      <c r="L283" s="5">
        <v>0</v>
      </c>
      <c r="M283" s="4">
        <v>2017</v>
      </c>
      <c r="N283" s="4">
        <f t="shared" si="4"/>
        <v>9</v>
      </c>
      <c r="O283" s="6">
        <v>42986</v>
      </c>
      <c r="P28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3" s="4" t="str">
        <f>IF(OR(Table1[[#This Row],[day]]="Monday", Table1[[#This Row],[day]]="Tuesday", Table1[[#This Row],[day]]="Wednesday", Table1[[#This Row],[day]]="Thursday", Table1[[#This Row],[day]]="Friday"), "Weekday", "Weekend")</f>
        <v>Weekday</v>
      </c>
      <c r="R283" s="5">
        <v>0</v>
      </c>
      <c r="S283" s="7">
        <v>0.78055555555555556</v>
      </c>
      <c r="T283" s="5" t="s">
        <v>22</v>
      </c>
      <c r="U283" s="5" t="s">
        <v>53</v>
      </c>
      <c r="V283" s="5" t="s">
        <v>19</v>
      </c>
      <c r="W283" s="5" t="s">
        <v>58</v>
      </c>
    </row>
    <row r="284" spans="1:23" x14ac:dyDescent="0.25">
      <c r="A284" s="3" t="s">
        <v>52</v>
      </c>
      <c r="B284" s="4">
        <v>2</v>
      </c>
      <c r="C284" s="4">
        <v>1</v>
      </c>
      <c r="D284" s="4">
        <v>92</v>
      </c>
      <c r="E284" s="5" t="s">
        <v>16</v>
      </c>
      <c r="F284" s="5">
        <v>1</v>
      </c>
      <c r="G284" s="5">
        <v>0</v>
      </c>
      <c r="H284" s="5">
        <v>0</v>
      </c>
      <c r="I284" s="5">
        <v>0</v>
      </c>
      <c r="J284" s="5">
        <v>0</v>
      </c>
      <c r="K284" s="5">
        <v>0</v>
      </c>
      <c r="L284" s="5">
        <v>0</v>
      </c>
      <c r="M284" s="4">
        <v>2017</v>
      </c>
      <c r="N284" s="4">
        <f t="shared" si="4"/>
        <v>9</v>
      </c>
      <c r="O284" s="6">
        <v>42986</v>
      </c>
      <c r="P28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4" s="4" t="str">
        <f>IF(OR(Table1[[#This Row],[day]]="Monday", Table1[[#This Row],[day]]="Tuesday", Table1[[#This Row],[day]]="Wednesday", Table1[[#This Row],[day]]="Thursday", Table1[[#This Row],[day]]="Friday"), "Weekday", "Weekend")</f>
        <v>Weekday</v>
      </c>
      <c r="R284" s="5">
        <v>0</v>
      </c>
      <c r="S284" s="7">
        <v>0.7583333333333333</v>
      </c>
      <c r="T284" s="5" t="s">
        <v>22</v>
      </c>
      <c r="U284" s="5" t="s">
        <v>53</v>
      </c>
      <c r="V284" s="5" t="s">
        <v>19</v>
      </c>
      <c r="W284" s="5" t="s">
        <v>58</v>
      </c>
    </row>
    <row r="285" spans="1:23" x14ac:dyDescent="0.25">
      <c r="A285" s="3" t="s">
        <v>52</v>
      </c>
      <c r="B285" s="4">
        <v>3</v>
      </c>
      <c r="C285" s="4">
        <v>2</v>
      </c>
      <c r="D285" s="4">
        <v>153</v>
      </c>
      <c r="E285" s="5" t="s">
        <v>16</v>
      </c>
      <c r="F285" s="5">
        <v>1</v>
      </c>
      <c r="G285" s="5">
        <v>1</v>
      </c>
      <c r="H285" s="5">
        <v>0</v>
      </c>
      <c r="I285" s="5">
        <v>0</v>
      </c>
      <c r="J285" s="5">
        <v>0</v>
      </c>
      <c r="K285" s="5">
        <v>0</v>
      </c>
      <c r="L285" s="5">
        <v>0</v>
      </c>
      <c r="M285" s="4">
        <v>2017</v>
      </c>
      <c r="N285" s="4">
        <f t="shared" si="4"/>
        <v>9</v>
      </c>
      <c r="O285" s="6">
        <v>42986</v>
      </c>
      <c r="P2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85" s="4" t="str">
        <f>IF(OR(Table1[[#This Row],[day]]="Monday", Table1[[#This Row],[day]]="Tuesday", Table1[[#This Row],[day]]="Wednesday", Table1[[#This Row],[day]]="Thursday", Table1[[#This Row],[day]]="Friday"), "Weekday", "Weekend")</f>
        <v>Weekday</v>
      </c>
      <c r="R285" s="5">
        <v>0</v>
      </c>
      <c r="S285" s="7">
        <v>0.71319444444444446</v>
      </c>
      <c r="T285" s="5" t="s">
        <v>22</v>
      </c>
      <c r="U285" s="5" t="s">
        <v>53</v>
      </c>
      <c r="V285" s="5" t="s">
        <v>19</v>
      </c>
      <c r="W285" s="5" t="s">
        <v>58</v>
      </c>
    </row>
    <row r="286" spans="1:23" x14ac:dyDescent="0.25">
      <c r="A286" s="3" t="s">
        <v>52</v>
      </c>
      <c r="B286" s="4">
        <v>5</v>
      </c>
      <c r="C286" s="4">
        <v>2</v>
      </c>
      <c r="D286" s="4">
        <v>516</v>
      </c>
      <c r="E286" s="5" t="s">
        <v>16</v>
      </c>
      <c r="F286" s="5">
        <v>1</v>
      </c>
      <c r="G286" s="5">
        <v>0</v>
      </c>
      <c r="H286" s="5">
        <v>0</v>
      </c>
      <c r="I286" s="5">
        <v>0</v>
      </c>
      <c r="J286" s="5">
        <v>0</v>
      </c>
      <c r="K286" s="5">
        <v>1</v>
      </c>
      <c r="L286" s="5">
        <v>0</v>
      </c>
      <c r="M286" s="4">
        <v>2017</v>
      </c>
      <c r="N286" s="4">
        <f t="shared" si="4"/>
        <v>9</v>
      </c>
      <c r="O286" s="6">
        <v>42986</v>
      </c>
      <c r="P2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6" s="4" t="str">
        <f>IF(OR(Table1[[#This Row],[day]]="Monday", Table1[[#This Row],[day]]="Tuesday", Table1[[#This Row],[day]]="Wednesday", Table1[[#This Row],[day]]="Thursday", Table1[[#This Row],[day]]="Friday"), "Weekday", "Weekend")</f>
        <v>Weekday</v>
      </c>
      <c r="R286" s="5">
        <v>0</v>
      </c>
      <c r="S286" s="7">
        <v>0.81388888888888899</v>
      </c>
      <c r="T286" s="5" t="s">
        <v>22</v>
      </c>
      <c r="U286" s="5" t="s">
        <v>53</v>
      </c>
      <c r="V286" s="5" t="s">
        <v>19</v>
      </c>
      <c r="W286" s="5" t="s">
        <v>58</v>
      </c>
    </row>
    <row r="287" spans="1:23" x14ac:dyDescent="0.25">
      <c r="A287" s="3" t="s">
        <v>52</v>
      </c>
      <c r="B287" s="4">
        <v>1</v>
      </c>
      <c r="C287" s="4">
        <v>1</v>
      </c>
      <c r="D287" s="4">
        <v>325</v>
      </c>
      <c r="E287" s="5" t="s">
        <v>16</v>
      </c>
      <c r="F287" s="5">
        <v>0</v>
      </c>
      <c r="G287" s="5">
        <v>0</v>
      </c>
      <c r="H287" s="5">
        <v>0</v>
      </c>
      <c r="I287" s="5">
        <v>1</v>
      </c>
      <c r="J287" s="5">
        <v>0</v>
      </c>
      <c r="K287" s="5">
        <v>1</v>
      </c>
      <c r="L287" s="5">
        <v>0</v>
      </c>
      <c r="M287" s="4">
        <v>2017</v>
      </c>
      <c r="N287" s="4">
        <f t="shared" si="4"/>
        <v>9</v>
      </c>
      <c r="O287" s="6">
        <v>42986</v>
      </c>
      <c r="P2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7" s="4" t="str">
        <f>IF(OR(Table1[[#This Row],[day]]="Monday", Table1[[#This Row],[day]]="Tuesday", Table1[[#This Row],[day]]="Wednesday", Table1[[#This Row],[day]]="Thursday", Table1[[#This Row],[day]]="Friday"), "Weekday", "Weekend")</f>
        <v>Weekday</v>
      </c>
      <c r="R287" s="5">
        <v>0</v>
      </c>
      <c r="S287" s="7">
        <v>0.79791666666666661</v>
      </c>
      <c r="T287" s="5" t="s">
        <v>22</v>
      </c>
      <c r="U287" s="5" t="s">
        <v>53</v>
      </c>
      <c r="V287" s="5" t="s">
        <v>19</v>
      </c>
      <c r="W287" s="5" t="s">
        <v>58</v>
      </c>
    </row>
    <row r="288" spans="1:23" x14ac:dyDescent="0.25">
      <c r="A288" s="3" t="s">
        <v>52</v>
      </c>
      <c r="B288" s="4">
        <v>1</v>
      </c>
      <c r="C288" s="4">
        <v>1</v>
      </c>
      <c r="D288" s="4">
        <v>60</v>
      </c>
      <c r="E288" s="5" t="s">
        <v>16</v>
      </c>
      <c r="F288" s="5">
        <v>0</v>
      </c>
      <c r="G288" s="5">
        <v>0</v>
      </c>
      <c r="H288" s="5">
        <v>1</v>
      </c>
      <c r="I288" s="5">
        <v>0</v>
      </c>
      <c r="J288" s="5">
        <v>0</v>
      </c>
      <c r="K288" s="5">
        <v>0</v>
      </c>
      <c r="L288" s="5">
        <v>0</v>
      </c>
      <c r="M288" s="4">
        <v>2017</v>
      </c>
      <c r="N288" s="4">
        <f t="shared" si="4"/>
        <v>9</v>
      </c>
      <c r="O288" s="6">
        <v>42986</v>
      </c>
      <c r="P2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88" s="4" t="str">
        <f>IF(OR(Table1[[#This Row],[day]]="Monday", Table1[[#This Row],[day]]="Tuesday", Table1[[#This Row],[day]]="Wednesday", Table1[[#This Row],[day]]="Thursday", Table1[[#This Row],[day]]="Friday"), "Weekday", "Weekend")</f>
        <v>Weekday</v>
      </c>
      <c r="R288" s="5">
        <v>0</v>
      </c>
      <c r="S288" s="7">
        <v>0.70972222222222225</v>
      </c>
      <c r="T288" s="5" t="s">
        <v>22</v>
      </c>
      <c r="U288" s="5" t="s">
        <v>53</v>
      </c>
      <c r="V288" s="5" t="s">
        <v>19</v>
      </c>
      <c r="W288" s="5" t="s">
        <v>58</v>
      </c>
    </row>
    <row r="289" spans="1:23" x14ac:dyDescent="0.25">
      <c r="A289" s="3" t="s">
        <v>52</v>
      </c>
      <c r="B289" s="4">
        <v>3</v>
      </c>
      <c r="C289" s="4">
        <v>2</v>
      </c>
      <c r="D289" s="4">
        <v>419</v>
      </c>
      <c r="E289" s="5" t="s">
        <v>16</v>
      </c>
      <c r="F289" s="5">
        <v>1</v>
      </c>
      <c r="G289" s="5">
        <v>0</v>
      </c>
      <c r="H289" s="5">
        <v>0</v>
      </c>
      <c r="I289" s="5">
        <v>1</v>
      </c>
      <c r="J289" s="5">
        <v>0</v>
      </c>
      <c r="K289" s="5">
        <v>0</v>
      </c>
      <c r="L289" s="5">
        <v>0</v>
      </c>
      <c r="M289" s="4">
        <v>2017</v>
      </c>
      <c r="N289" s="4">
        <f t="shared" si="4"/>
        <v>9</v>
      </c>
      <c r="O289" s="6">
        <v>42986</v>
      </c>
      <c r="P2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89" s="4" t="str">
        <f>IF(OR(Table1[[#This Row],[day]]="Monday", Table1[[#This Row],[day]]="Tuesday", Table1[[#This Row],[day]]="Wednesday", Table1[[#This Row],[day]]="Thursday", Table1[[#This Row],[day]]="Friday"), "Weekday", "Weekend")</f>
        <v>Weekday</v>
      </c>
      <c r="R289" s="5">
        <v>0</v>
      </c>
      <c r="S289" s="7">
        <v>0.7631944444444444</v>
      </c>
      <c r="T289" s="5" t="s">
        <v>22</v>
      </c>
      <c r="U289" s="5" t="s">
        <v>53</v>
      </c>
      <c r="V289" s="5" t="s">
        <v>19</v>
      </c>
      <c r="W289" s="5" t="s">
        <v>58</v>
      </c>
    </row>
    <row r="290" spans="1:23" x14ac:dyDescent="0.25">
      <c r="A290" s="3" t="s">
        <v>52</v>
      </c>
      <c r="B290" s="4">
        <v>1</v>
      </c>
      <c r="C290" s="4">
        <v>1</v>
      </c>
      <c r="D290" s="4">
        <v>55</v>
      </c>
      <c r="E290" s="5" t="s">
        <v>16</v>
      </c>
      <c r="F290" s="5">
        <v>0</v>
      </c>
      <c r="G290" s="5">
        <v>0</v>
      </c>
      <c r="H290" s="5">
        <v>1</v>
      </c>
      <c r="I290" s="5">
        <v>0</v>
      </c>
      <c r="J290" s="5">
        <v>0</v>
      </c>
      <c r="K290" s="5">
        <v>0</v>
      </c>
      <c r="L290" s="5">
        <v>0</v>
      </c>
      <c r="M290" s="4">
        <v>2017</v>
      </c>
      <c r="N290" s="4">
        <f t="shared" si="4"/>
        <v>9</v>
      </c>
      <c r="O290" s="6">
        <v>42986</v>
      </c>
      <c r="P2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0" s="4" t="str">
        <f>IF(OR(Table1[[#This Row],[day]]="Monday", Table1[[#This Row],[day]]="Tuesday", Table1[[#This Row],[day]]="Wednesday", Table1[[#This Row],[day]]="Thursday", Table1[[#This Row],[day]]="Friday"), "Weekday", "Weekend")</f>
        <v>Weekday</v>
      </c>
      <c r="R290" s="5">
        <v>0</v>
      </c>
      <c r="S290" s="7">
        <v>0.65486111111111112</v>
      </c>
      <c r="T290" s="5" t="s">
        <v>22</v>
      </c>
      <c r="U290" s="5" t="s">
        <v>53</v>
      </c>
      <c r="V290" s="5" t="s">
        <v>19</v>
      </c>
      <c r="W290" s="5" t="s">
        <v>58</v>
      </c>
    </row>
    <row r="291" spans="1:23" x14ac:dyDescent="0.25">
      <c r="A291" s="3" t="s">
        <v>52</v>
      </c>
      <c r="B291" s="4">
        <v>1</v>
      </c>
      <c r="C291" s="4">
        <v>1</v>
      </c>
      <c r="D291" s="4">
        <v>55</v>
      </c>
      <c r="E291" s="5" t="s">
        <v>16</v>
      </c>
      <c r="F291" s="5">
        <v>0</v>
      </c>
      <c r="G291" s="5">
        <v>0</v>
      </c>
      <c r="H291" s="5">
        <v>1</v>
      </c>
      <c r="I291" s="5">
        <v>0</v>
      </c>
      <c r="J291" s="5">
        <v>0</v>
      </c>
      <c r="K291" s="5">
        <v>0</v>
      </c>
      <c r="L291" s="5">
        <v>0</v>
      </c>
      <c r="M291" s="4">
        <v>2017</v>
      </c>
      <c r="N291" s="4">
        <f t="shared" si="4"/>
        <v>9</v>
      </c>
      <c r="O291" s="6">
        <v>42986</v>
      </c>
      <c r="P2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1" s="4" t="str">
        <f>IF(OR(Table1[[#This Row],[day]]="Monday", Table1[[#This Row],[day]]="Tuesday", Table1[[#This Row],[day]]="Wednesday", Table1[[#This Row],[day]]="Thursday", Table1[[#This Row],[day]]="Friday"), "Weekday", "Weekend")</f>
        <v>Weekday</v>
      </c>
      <c r="R291" s="5">
        <v>0</v>
      </c>
      <c r="S291" s="7">
        <v>0.62569444444444444</v>
      </c>
      <c r="T291" s="5" t="s">
        <v>22</v>
      </c>
      <c r="U291" s="5" t="s">
        <v>53</v>
      </c>
      <c r="V291" s="5" t="s">
        <v>19</v>
      </c>
      <c r="W291" s="5" t="s">
        <v>58</v>
      </c>
    </row>
    <row r="292" spans="1:23" x14ac:dyDescent="0.25">
      <c r="A292" s="3" t="s">
        <v>52</v>
      </c>
      <c r="B292" s="4">
        <v>6</v>
      </c>
      <c r="C292" s="4">
        <v>4</v>
      </c>
      <c r="D292" s="4">
        <v>618</v>
      </c>
      <c r="E292" s="5" t="s">
        <v>16</v>
      </c>
      <c r="F292" s="5">
        <v>1</v>
      </c>
      <c r="G292" s="5">
        <v>1</v>
      </c>
      <c r="H292" s="5">
        <v>1</v>
      </c>
      <c r="I292" s="5">
        <v>0</v>
      </c>
      <c r="J292" s="5">
        <v>0</v>
      </c>
      <c r="K292" s="5">
        <v>1</v>
      </c>
      <c r="L292" s="5">
        <v>0</v>
      </c>
      <c r="M292" s="4">
        <v>2017</v>
      </c>
      <c r="N292" s="4">
        <f t="shared" si="4"/>
        <v>9</v>
      </c>
      <c r="O292" s="6">
        <v>42986</v>
      </c>
      <c r="P2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2" s="4" t="str">
        <f>IF(OR(Table1[[#This Row],[day]]="Monday", Table1[[#This Row],[day]]="Tuesday", Table1[[#This Row],[day]]="Wednesday", Table1[[#This Row],[day]]="Thursday", Table1[[#This Row],[day]]="Friday"), "Weekday", "Weekend")</f>
        <v>Weekday</v>
      </c>
      <c r="R292" s="5">
        <v>0</v>
      </c>
      <c r="S292" s="7">
        <v>0.70416666666666661</v>
      </c>
      <c r="T292" s="5" t="s">
        <v>22</v>
      </c>
      <c r="U292" s="5" t="s">
        <v>53</v>
      </c>
      <c r="V292" s="5" t="s">
        <v>19</v>
      </c>
      <c r="W292" s="5" t="s">
        <v>58</v>
      </c>
    </row>
    <row r="293" spans="1:23" x14ac:dyDescent="0.25">
      <c r="A293" s="3" t="s">
        <v>52</v>
      </c>
      <c r="B293" s="4">
        <v>1</v>
      </c>
      <c r="C293" s="4">
        <v>1</v>
      </c>
      <c r="D293" s="4">
        <v>70</v>
      </c>
      <c r="E293" s="5" t="s">
        <v>16</v>
      </c>
      <c r="F293" s="5">
        <v>0</v>
      </c>
      <c r="G293" s="5">
        <v>0</v>
      </c>
      <c r="H293" s="5">
        <v>0</v>
      </c>
      <c r="I293" s="5">
        <v>1</v>
      </c>
      <c r="J293" s="5">
        <v>0</v>
      </c>
      <c r="K293" s="5">
        <v>0</v>
      </c>
      <c r="L293" s="5">
        <v>0</v>
      </c>
      <c r="M293" s="4">
        <v>2017</v>
      </c>
      <c r="N293" s="4">
        <f t="shared" si="4"/>
        <v>9</v>
      </c>
      <c r="O293" s="6">
        <v>42986</v>
      </c>
      <c r="P2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93" s="4" t="str">
        <f>IF(OR(Table1[[#This Row],[day]]="Monday", Table1[[#This Row],[day]]="Tuesday", Table1[[#This Row],[day]]="Wednesday", Table1[[#This Row],[day]]="Thursday", Table1[[#This Row],[day]]="Friday"), "Weekday", "Weekend")</f>
        <v>Weekday</v>
      </c>
      <c r="R293" s="5">
        <v>0</v>
      </c>
      <c r="S293" s="7">
        <v>0.80833333333333324</v>
      </c>
      <c r="T293" s="5" t="s">
        <v>22</v>
      </c>
      <c r="U293" s="5" t="s">
        <v>53</v>
      </c>
      <c r="V293" s="5" t="s">
        <v>19</v>
      </c>
      <c r="W293" s="5" t="s">
        <v>58</v>
      </c>
    </row>
    <row r="294" spans="1:23" x14ac:dyDescent="0.25">
      <c r="A294" s="3" t="s">
        <v>52</v>
      </c>
      <c r="B294" s="4">
        <v>4</v>
      </c>
      <c r="C294" s="4">
        <v>1</v>
      </c>
      <c r="D294" s="4">
        <v>246</v>
      </c>
      <c r="E294" s="5" t="s">
        <v>16</v>
      </c>
      <c r="F294" s="5">
        <v>0</v>
      </c>
      <c r="G294" s="5">
        <v>0</v>
      </c>
      <c r="H294" s="5">
        <v>1</v>
      </c>
      <c r="I294" s="5">
        <v>0</v>
      </c>
      <c r="J294" s="5">
        <v>0</v>
      </c>
      <c r="K294" s="5">
        <v>0</v>
      </c>
      <c r="L294" s="5">
        <v>0</v>
      </c>
      <c r="M294" s="4">
        <v>2017</v>
      </c>
      <c r="N294" s="4">
        <f t="shared" si="4"/>
        <v>9</v>
      </c>
      <c r="O294" s="6">
        <v>42986</v>
      </c>
      <c r="P2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94" s="4" t="str">
        <f>IF(OR(Table1[[#This Row],[day]]="Monday", Table1[[#This Row],[day]]="Tuesday", Table1[[#This Row],[day]]="Wednesday", Table1[[#This Row],[day]]="Thursday", Table1[[#This Row],[day]]="Friday"), "Weekday", "Weekend")</f>
        <v>Weekday</v>
      </c>
      <c r="R294" s="5">
        <v>0</v>
      </c>
      <c r="S294" s="7">
        <v>0.79999999999999993</v>
      </c>
      <c r="T294" s="5" t="s">
        <v>22</v>
      </c>
      <c r="U294" s="5" t="s">
        <v>53</v>
      </c>
      <c r="V294" s="5" t="s">
        <v>19</v>
      </c>
      <c r="W294" s="5" t="s">
        <v>58</v>
      </c>
    </row>
    <row r="295" spans="1:23" x14ac:dyDescent="0.25">
      <c r="A295" s="3" t="s">
        <v>52</v>
      </c>
      <c r="B295" s="4">
        <v>1</v>
      </c>
      <c r="C295" s="4">
        <v>1</v>
      </c>
      <c r="D295" s="4">
        <v>170</v>
      </c>
      <c r="E295" s="5" t="s">
        <v>16</v>
      </c>
      <c r="F295" s="5">
        <v>1</v>
      </c>
      <c r="G295" s="5">
        <v>0</v>
      </c>
      <c r="H295" s="5">
        <v>0</v>
      </c>
      <c r="I295" s="5">
        <v>0</v>
      </c>
      <c r="J295" s="5">
        <v>0</v>
      </c>
      <c r="K295" s="5">
        <v>0</v>
      </c>
      <c r="L295" s="5">
        <v>0</v>
      </c>
      <c r="M295" s="4">
        <v>2017</v>
      </c>
      <c r="N295" s="4">
        <f t="shared" si="4"/>
        <v>9</v>
      </c>
      <c r="O295" s="6">
        <v>42986</v>
      </c>
      <c r="P2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95" s="4" t="str">
        <f>IF(OR(Table1[[#This Row],[day]]="Monday", Table1[[#This Row],[day]]="Tuesday", Table1[[#This Row],[day]]="Wednesday", Table1[[#This Row],[day]]="Thursday", Table1[[#This Row],[day]]="Friday"), "Weekday", "Weekend")</f>
        <v>Weekday</v>
      </c>
      <c r="R295" s="5">
        <v>0</v>
      </c>
      <c r="S295" s="7">
        <v>0.75694444444444453</v>
      </c>
      <c r="T295" s="5" t="s">
        <v>22</v>
      </c>
      <c r="U295" s="5" t="s">
        <v>53</v>
      </c>
      <c r="V295" s="5" t="s">
        <v>19</v>
      </c>
      <c r="W295" s="5" t="s">
        <v>58</v>
      </c>
    </row>
    <row r="296" spans="1:23" x14ac:dyDescent="0.25">
      <c r="A296" s="3" t="s">
        <v>52</v>
      </c>
      <c r="B296" s="4">
        <v>1</v>
      </c>
      <c r="C296" s="4">
        <v>1</v>
      </c>
      <c r="D296" s="4">
        <v>61</v>
      </c>
      <c r="E296" s="5" t="s">
        <v>16</v>
      </c>
      <c r="F296" s="5">
        <v>0</v>
      </c>
      <c r="G296" s="5">
        <v>0</v>
      </c>
      <c r="H296" s="5">
        <v>0</v>
      </c>
      <c r="I296" s="5">
        <v>1</v>
      </c>
      <c r="J296" s="5">
        <v>0</v>
      </c>
      <c r="K296" s="5">
        <v>0</v>
      </c>
      <c r="L296" s="5">
        <v>0</v>
      </c>
      <c r="M296" s="4">
        <v>2017</v>
      </c>
      <c r="N296" s="4">
        <f t="shared" si="4"/>
        <v>9</v>
      </c>
      <c r="O296" s="6">
        <v>42986</v>
      </c>
      <c r="P2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296" s="4" t="str">
        <f>IF(OR(Table1[[#This Row],[day]]="Monday", Table1[[#This Row],[day]]="Tuesday", Table1[[#This Row],[day]]="Wednesday", Table1[[#This Row],[day]]="Thursday", Table1[[#This Row],[day]]="Friday"), "Weekday", "Weekend")</f>
        <v>Weekday</v>
      </c>
      <c r="R296" s="5">
        <v>0</v>
      </c>
      <c r="S296" s="7">
        <v>0.81180555555555556</v>
      </c>
      <c r="T296" s="5" t="s">
        <v>22</v>
      </c>
      <c r="U296" s="5" t="s">
        <v>53</v>
      </c>
      <c r="V296" s="5" t="s">
        <v>19</v>
      </c>
      <c r="W296" s="5" t="s">
        <v>58</v>
      </c>
    </row>
    <row r="297" spans="1:23" x14ac:dyDescent="0.25">
      <c r="A297" s="3" t="s">
        <v>52</v>
      </c>
      <c r="B297" s="4">
        <v>5</v>
      </c>
      <c r="C297" s="4">
        <v>3</v>
      </c>
      <c r="D297" s="4">
        <v>235</v>
      </c>
      <c r="E297" s="5" t="s">
        <v>16</v>
      </c>
      <c r="F297" s="5">
        <v>1</v>
      </c>
      <c r="G297" s="5">
        <v>1</v>
      </c>
      <c r="H297" s="5">
        <v>0</v>
      </c>
      <c r="I297" s="5">
        <v>0</v>
      </c>
      <c r="J297" s="5">
        <v>0</v>
      </c>
      <c r="K297" s="5">
        <v>1</v>
      </c>
      <c r="L297" s="5">
        <v>0</v>
      </c>
      <c r="M297" s="4">
        <v>2017</v>
      </c>
      <c r="N297" s="4">
        <f t="shared" si="4"/>
        <v>9</v>
      </c>
      <c r="O297" s="6">
        <v>42986</v>
      </c>
      <c r="P2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7" s="4" t="str">
        <f>IF(OR(Table1[[#This Row],[day]]="Monday", Table1[[#This Row],[day]]="Tuesday", Table1[[#This Row],[day]]="Wednesday", Table1[[#This Row],[day]]="Thursday", Table1[[#This Row],[day]]="Friday"), "Weekday", "Weekend")</f>
        <v>Weekday</v>
      </c>
      <c r="R297" s="5">
        <v>0</v>
      </c>
      <c r="S297" s="7">
        <v>0.72222222222222221</v>
      </c>
      <c r="T297" s="5" t="s">
        <v>22</v>
      </c>
      <c r="U297" s="5" t="s">
        <v>53</v>
      </c>
      <c r="V297" s="5" t="s">
        <v>19</v>
      </c>
      <c r="W297" s="5" t="s">
        <v>58</v>
      </c>
    </row>
    <row r="298" spans="1:23" x14ac:dyDescent="0.25">
      <c r="A298" s="3" t="s">
        <v>52</v>
      </c>
      <c r="B298" s="4">
        <v>1</v>
      </c>
      <c r="C298" s="4">
        <v>1</v>
      </c>
      <c r="D298" s="4">
        <v>40</v>
      </c>
      <c r="E298" s="5" t="s">
        <v>16</v>
      </c>
      <c r="F298" s="5">
        <v>0</v>
      </c>
      <c r="G298" s="5">
        <v>0</v>
      </c>
      <c r="H298" s="5">
        <v>1</v>
      </c>
      <c r="I298" s="5">
        <v>0</v>
      </c>
      <c r="J298" s="5">
        <v>0</v>
      </c>
      <c r="K298" s="5">
        <v>0</v>
      </c>
      <c r="L298" s="5">
        <v>0</v>
      </c>
      <c r="M298" s="4">
        <v>2017</v>
      </c>
      <c r="N298" s="4">
        <f t="shared" si="4"/>
        <v>9</v>
      </c>
      <c r="O298" s="6">
        <v>42986</v>
      </c>
      <c r="P2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8" s="4" t="str">
        <f>IF(OR(Table1[[#This Row],[day]]="Monday", Table1[[#This Row],[day]]="Tuesday", Table1[[#This Row],[day]]="Wednesday", Table1[[#This Row],[day]]="Thursday", Table1[[#This Row],[day]]="Friday"), "Weekday", "Weekend")</f>
        <v>Weekday</v>
      </c>
      <c r="R298" s="5">
        <v>0</v>
      </c>
      <c r="S298" s="7">
        <v>0.67986111111111114</v>
      </c>
      <c r="T298" s="5" t="s">
        <v>22</v>
      </c>
      <c r="U298" s="5" t="s">
        <v>53</v>
      </c>
      <c r="V298" s="5" t="s">
        <v>19</v>
      </c>
      <c r="W298" s="5" t="s">
        <v>58</v>
      </c>
    </row>
    <row r="299" spans="1:23" x14ac:dyDescent="0.25">
      <c r="A299" s="3" t="s">
        <v>52</v>
      </c>
      <c r="B299" s="4">
        <v>1</v>
      </c>
      <c r="C299" s="4">
        <v>1</v>
      </c>
      <c r="D299" s="4">
        <v>140</v>
      </c>
      <c r="E299" s="5" t="s">
        <v>16</v>
      </c>
      <c r="F299" s="5">
        <v>0</v>
      </c>
      <c r="G299" s="5">
        <v>1</v>
      </c>
      <c r="H299" s="5">
        <v>0</v>
      </c>
      <c r="I299" s="5">
        <v>0</v>
      </c>
      <c r="J299" s="5">
        <v>0</v>
      </c>
      <c r="K299" s="5">
        <v>0</v>
      </c>
      <c r="L299" s="5">
        <v>0</v>
      </c>
      <c r="M299" s="4">
        <v>2017</v>
      </c>
      <c r="N299" s="4">
        <f t="shared" si="4"/>
        <v>9</v>
      </c>
      <c r="O299" s="6">
        <v>42986</v>
      </c>
      <c r="P2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299" s="4" t="str">
        <f>IF(OR(Table1[[#This Row],[day]]="Monday", Table1[[#This Row],[day]]="Tuesday", Table1[[#This Row],[day]]="Wednesday", Table1[[#This Row],[day]]="Thursday", Table1[[#This Row],[day]]="Friday"), "Weekday", "Weekend")</f>
        <v>Weekday</v>
      </c>
      <c r="R299" s="5">
        <v>0</v>
      </c>
      <c r="S299" s="7">
        <v>0.7402777777777777</v>
      </c>
      <c r="T299" s="5" t="s">
        <v>22</v>
      </c>
      <c r="U299" s="5" t="s">
        <v>53</v>
      </c>
      <c r="V299" s="5" t="s">
        <v>19</v>
      </c>
      <c r="W299" s="5" t="s">
        <v>58</v>
      </c>
    </row>
    <row r="300" spans="1:23" x14ac:dyDescent="0.25">
      <c r="A300" s="3" t="s">
        <v>52</v>
      </c>
      <c r="B300" s="4">
        <v>1</v>
      </c>
      <c r="C300" s="4">
        <v>1</v>
      </c>
      <c r="D300" s="4">
        <v>55</v>
      </c>
      <c r="E300" s="5" t="s">
        <v>16</v>
      </c>
      <c r="F300" s="5">
        <v>0</v>
      </c>
      <c r="G300" s="5">
        <v>0</v>
      </c>
      <c r="H300" s="5">
        <v>1</v>
      </c>
      <c r="I300" s="5">
        <v>0</v>
      </c>
      <c r="J300" s="5">
        <v>0</v>
      </c>
      <c r="K300" s="5">
        <v>0</v>
      </c>
      <c r="L300" s="5">
        <v>0</v>
      </c>
      <c r="M300" s="4">
        <v>2017</v>
      </c>
      <c r="N300" s="4">
        <f t="shared" si="4"/>
        <v>9</v>
      </c>
      <c r="O300" s="6">
        <v>42986</v>
      </c>
      <c r="P3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00" s="4" t="str">
        <f>IF(OR(Table1[[#This Row],[day]]="Monday", Table1[[#This Row],[day]]="Tuesday", Table1[[#This Row],[day]]="Wednesday", Table1[[#This Row],[day]]="Thursday", Table1[[#This Row],[day]]="Friday"), "Weekday", "Weekend")</f>
        <v>Weekday</v>
      </c>
      <c r="R300" s="5">
        <v>0</v>
      </c>
      <c r="S300" s="7">
        <v>0.7402777777777777</v>
      </c>
      <c r="T300" s="5" t="s">
        <v>22</v>
      </c>
      <c r="U300" s="5" t="s">
        <v>53</v>
      </c>
      <c r="V300" s="5" t="s">
        <v>19</v>
      </c>
      <c r="W300" s="5" t="s">
        <v>58</v>
      </c>
    </row>
    <row r="301" spans="1:23" x14ac:dyDescent="0.25">
      <c r="A301" s="3" t="s">
        <v>52</v>
      </c>
      <c r="B301" s="4">
        <v>1</v>
      </c>
      <c r="C301" s="4">
        <v>1</v>
      </c>
      <c r="D301" s="4">
        <v>50</v>
      </c>
      <c r="E301" s="5" t="s">
        <v>16</v>
      </c>
      <c r="F301" s="5">
        <v>0</v>
      </c>
      <c r="G301" s="5">
        <v>0</v>
      </c>
      <c r="H301" s="5">
        <v>0</v>
      </c>
      <c r="I301" s="5">
        <v>1</v>
      </c>
      <c r="J301" s="5">
        <v>0</v>
      </c>
      <c r="K301" s="5">
        <v>0</v>
      </c>
      <c r="L301" s="5">
        <v>0</v>
      </c>
      <c r="M301" s="4">
        <v>2017</v>
      </c>
      <c r="N301" s="4">
        <f t="shared" si="4"/>
        <v>9</v>
      </c>
      <c r="O301" s="6">
        <v>42986</v>
      </c>
      <c r="P3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01" s="4" t="str">
        <f>IF(OR(Table1[[#This Row],[day]]="Monday", Table1[[#This Row],[day]]="Tuesday", Table1[[#This Row],[day]]="Wednesday", Table1[[#This Row],[day]]="Thursday", Table1[[#This Row],[day]]="Friday"), "Weekday", "Weekend")</f>
        <v>Weekday</v>
      </c>
      <c r="R301" s="5">
        <v>0</v>
      </c>
      <c r="S301" s="7">
        <v>0.7270833333333333</v>
      </c>
      <c r="T301" s="5" t="s">
        <v>22</v>
      </c>
      <c r="U301" s="5" t="s">
        <v>53</v>
      </c>
      <c r="V301" s="5" t="s">
        <v>19</v>
      </c>
      <c r="W301" s="5" t="s">
        <v>58</v>
      </c>
    </row>
    <row r="302" spans="1:23" x14ac:dyDescent="0.25">
      <c r="A302" s="3" t="s">
        <v>83</v>
      </c>
      <c r="B302" s="4">
        <v>13</v>
      </c>
      <c r="C302" s="4">
        <v>2</v>
      </c>
      <c r="D302" s="4">
        <v>716</v>
      </c>
      <c r="E302" s="5" t="s">
        <v>16</v>
      </c>
      <c r="F302" s="5">
        <v>1</v>
      </c>
      <c r="G302" s="5">
        <v>1</v>
      </c>
      <c r="H302" s="5">
        <v>0</v>
      </c>
      <c r="I302" s="5">
        <v>0</v>
      </c>
      <c r="J302" s="5">
        <v>0</v>
      </c>
      <c r="K302" s="5">
        <v>0</v>
      </c>
      <c r="L302" s="5">
        <v>0</v>
      </c>
      <c r="M302" s="4">
        <v>2017</v>
      </c>
      <c r="N302" s="4">
        <f t="shared" si="4"/>
        <v>6</v>
      </c>
      <c r="O302" s="6">
        <v>42895</v>
      </c>
      <c r="P3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2" s="4" t="str">
        <f>IF(OR(Table1[[#This Row],[day]]="Monday", Table1[[#This Row],[day]]="Tuesday", Table1[[#This Row],[day]]="Wednesday", Table1[[#This Row],[day]]="Thursday", Table1[[#This Row],[day]]="Friday"), "Weekday", "Weekend")</f>
        <v>Weekday</v>
      </c>
      <c r="R302" s="5">
        <v>0</v>
      </c>
      <c r="S302" s="7">
        <v>0.8125</v>
      </c>
      <c r="T302" s="5" t="s">
        <v>22</v>
      </c>
      <c r="U302" s="5" t="s">
        <v>23</v>
      </c>
      <c r="V302" s="5" t="s">
        <v>19</v>
      </c>
      <c r="W302" s="5" t="s">
        <v>36</v>
      </c>
    </row>
    <row r="303" spans="1:23" x14ac:dyDescent="0.25">
      <c r="A303" s="3" t="s">
        <v>83</v>
      </c>
      <c r="B303" s="4">
        <v>1</v>
      </c>
      <c r="C303" s="4">
        <v>1</v>
      </c>
      <c r="D303" s="4">
        <v>215</v>
      </c>
      <c r="E303" s="5" t="s">
        <v>16</v>
      </c>
      <c r="F303" s="5">
        <v>1</v>
      </c>
      <c r="G303" s="5">
        <v>0</v>
      </c>
      <c r="H303" s="5">
        <v>0</v>
      </c>
      <c r="I303" s="5">
        <v>0</v>
      </c>
      <c r="J303" s="5">
        <v>0</v>
      </c>
      <c r="K303" s="5">
        <v>0</v>
      </c>
      <c r="L303" s="5">
        <v>0</v>
      </c>
      <c r="M303" s="4">
        <v>2017</v>
      </c>
      <c r="N303" s="4">
        <f t="shared" si="4"/>
        <v>6</v>
      </c>
      <c r="O303" s="6">
        <v>42895</v>
      </c>
      <c r="P3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3" s="4" t="str">
        <f>IF(OR(Table1[[#This Row],[day]]="Monday", Table1[[#This Row],[day]]="Tuesday", Table1[[#This Row],[day]]="Wednesday", Table1[[#This Row],[day]]="Thursday", Table1[[#This Row],[day]]="Friday"), "Weekday", "Weekend")</f>
        <v>Weekday</v>
      </c>
      <c r="R303" s="5">
        <v>0</v>
      </c>
      <c r="S303" s="7">
        <v>0.75555555555555554</v>
      </c>
      <c r="T303" s="5" t="s">
        <v>22</v>
      </c>
      <c r="U303" s="5" t="s">
        <v>23</v>
      </c>
      <c r="V303" s="5" t="s">
        <v>19</v>
      </c>
      <c r="W303" s="5" t="s">
        <v>36</v>
      </c>
    </row>
    <row r="304" spans="1:23" x14ac:dyDescent="0.25">
      <c r="A304" s="3" t="s">
        <v>38</v>
      </c>
      <c r="B304" s="4">
        <v>3</v>
      </c>
      <c r="C304" s="4">
        <v>3</v>
      </c>
      <c r="D304" s="4">
        <v>353</v>
      </c>
      <c r="E304" s="5" t="s">
        <v>16</v>
      </c>
      <c r="F304" s="5">
        <v>1</v>
      </c>
      <c r="G304" s="5">
        <v>1</v>
      </c>
      <c r="H304" s="5">
        <v>0</v>
      </c>
      <c r="I304" s="5">
        <v>1</v>
      </c>
      <c r="J304" s="5">
        <v>0</v>
      </c>
      <c r="K304" s="5">
        <v>0</v>
      </c>
      <c r="L304" s="5">
        <v>0</v>
      </c>
      <c r="M304" s="4">
        <v>2017</v>
      </c>
      <c r="N304" s="4">
        <f t="shared" si="4"/>
        <v>6</v>
      </c>
      <c r="O304" s="6">
        <v>42895</v>
      </c>
      <c r="P3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04" s="4" t="str">
        <f>IF(OR(Table1[[#This Row],[day]]="Monday", Table1[[#This Row],[day]]="Tuesday", Table1[[#This Row],[day]]="Wednesday", Table1[[#This Row],[day]]="Thursday", Table1[[#This Row],[day]]="Friday"), "Weekday", "Weekend")</f>
        <v>Weekday</v>
      </c>
      <c r="R304" s="5">
        <v>0</v>
      </c>
      <c r="S304" s="7">
        <v>0.7368055555555556</v>
      </c>
      <c r="T304" s="5" t="s">
        <v>22</v>
      </c>
      <c r="U304" s="5" t="s">
        <v>23</v>
      </c>
      <c r="V304" s="5" t="s">
        <v>19</v>
      </c>
      <c r="W304" s="5" t="s">
        <v>36</v>
      </c>
    </row>
    <row r="305" spans="1:23" x14ac:dyDescent="0.25">
      <c r="A305" s="3" t="s">
        <v>38</v>
      </c>
      <c r="B305" s="4">
        <v>1</v>
      </c>
      <c r="C305" s="4">
        <v>1</v>
      </c>
      <c r="D305" s="4">
        <v>52</v>
      </c>
      <c r="E305" s="5" t="s">
        <v>16</v>
      </c>
      <c r="F305" s="5">
        <v>1</v>
      </c>
      <c r="G305" s="5">
        <v>0</v>
      </c>
      <c r="H305" s="5">
        <v>0</v>
      </c>
      <c r="I305" s="5">
        <v>0</v>
      </c>
      <c r="J305" s="5">
        <v>0</v>
      </c>
      <c r="K305" s="5">
        <v>0</v>
      </c>
      <c r="L305" s="5">
        <v>0</v>
      </c>
      <c r="M305" s="4">
        <v>2017</v>
      </c>
      <c r="N305" s="4">
        <f t="shared" si="4"/>
        <v>6</v>
      </c>
      <c r="O305" s="6">
        <v>42895</v>
      </c>
      <c r="P3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5" s="4" t="str">
        <f>IF(OR(Table1[[#This Row],[day]]="Monday", Table1[[#This Row],[day]]="Tuesday", Table1[[#This Row],[day]]="Wednesday", Table1[[#This Row],[day]]="Thursday", Table1[[#This Row],[day]]="Friday"), "Weekday", "Weekend")</f>
        <v>Weekday</v>
      </c>
      <c r="R305" s="5">
        <v>0</v>
      </c>
      <c r="S305" s="7">
        <v>0.90763888888888899</v>
      </c>
      <c r="T305" s="5" t="s">
        <v>22</v>
      </c>
      <c r="U305" s="5" t="s">
        <v>23</v>
      </c>
      <c r="V305" s="5" t="s">
        <v>19</v>
      </c>
      <c r="W305" s="5" t="s">
        <v>36</v>
      </c>
    </row>
    <row r="306" spans="1:23" x14ac:dyDescent="0.25">
      <c r="A306" s="3" t="s">
        <v>38</v>
      </c>
      <c r="B306" s="4">
        <v>2</v>
      </c>
      <c r="C306" s="4">
        <v>2</v>
      </c>
      <c r="D306" s="4">
        <v>165</v>
      </c>
      <c r="E306" s="5" t="s">
        <v>16</v>
      </c>
      <c r="F306" s="5">
        <v>1</v>
      </c>
      <c r="G306" s="5">
        <v>1</v>
      </c>
      <c r="H306" s="5">
        <v>0</v>
      </c>
      <c r="I306" s="5">
        <v>0</v>
      </c>
      <c r="J306" s="5">
        <v>0</v>
      </c>
      <c r="K306" s="5">
        <v>0</v>
      </c>
      <c r="L306" s="5">
        <v>0</v>
      </c>
      <c r="M306" s="4">
        <v>2017</v>
      </c>
      <c r="N306" s="4">
        <f t="shared" si="4"/>
        <v>6</v>
      </c>
      <c r="O306" s="6">
        <v>42895</v>
      </c>
      <c r="P3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6" s="4" t="str">
        <f>IF(OR(Table1[[#This Row],[day]]="Monday", Table1[[#This Row],[day]]="Tuesday", Table1[[#This Row],[day]]="Wednesday", Table1[[#This Row],[day]]="Thursday", Table1[[#This Row],[day]]="Friday"), "Weekday", "Weekend")</f>
        <v>Weekday</v>
      </c>
      <c r="R306" s="5">
        <v>0</v>
      </c>
      <c r="S306" s="7">
        <v>0.90347222222222223</v>
      </c>
      <c r="T306" s="5" t="s">
        <v>22</v>
      </c>
      <c r="U306" s="5" t="s">
        <v>23</v>
      </c>
      <c r="V306" s="5" t="s">
        <v>19</v>
      </c>
      <c r="W306" s="5" t="s">
        <v>36</v>
      </c>
    </row>
    <row r="307" spans="1:23" x14ac:dyDescent="0.25">
      <c r="A307" s="3" t="s">
        <v>38</v>
      </c>
      <c r="B307" s="4">
        <v>1</v>
      </c>
      <c r="C307" s="4">
        <v>1</v>
      </c>
      <c r="D307" s="4">
        <v>55</v>
      </c>
      <c r="E307" s="5" t="s">
        <v>16</v>
      </c>
      <c r="F307" s="5">
        <v>0</v>
      </c>
      <c r="G307" s="5">
        <v>0</v>
      </c>
      <c r="H307" s="5">
        <v>1</v>
      </c>
      <c r="I307" s="5">
        <v>0</v>
      </c>
      <c r="J307" s="5">
        <v>0</v>
      </c>
      <c r="K307" s="5">
        <v>0</v>
      </c>
      <c r="L307" s="5">
        <v>0</v>
      </c>
      <c r="M307" s="4">
        <v>2017</v>
      </c>
      <c r="N307" s="4">
        <f t="shared" si="4"/>
        <v>6</v>
      </c>
      <c r="O307" s="6">
        <v>42895</v>
      </c>
      <c r="P3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7" s="4" t="str">
        <f>IF(OR(Table1[[#This Row],[day]]="Monday", Table1[[#This Row],[day]]="Tuesday", Table1[[#This Row],[day]]="Wednesday", Table1[[#This Row],[day]]="Thursday", Table1[[#This Row],[day]]="Friday"), "Weekday", "Weekend")</f>
        <v>Weekday</v>
      </c>
      <c r="R307" s="5">
        <v>0</v>
      </c>
      <c r="S307" s="7">
        <v>0.83819444444444446</v>
      </c>
      <c r="T307" s="5" t="s">
        <v>22</v>
      </c>
      <c r="U307" s="5" t="s">
        <v>23</v>
      </c>
      <c r="V307" s="5" t="s">
        <v>19</v>
      </c>
      <c r="W307" s="5" t="s">
        <v>36</v>
      </c>
    </row>
    <row r="308" spans="1:23" x14ac:dyDescent="0.25">
      <c r="A308" s="3" t="s">
        <v>82</v>
      </c>
      <c r="B308" s="4">
        <v>1</v>
      </c>
      <c r="C308" s="4">
        <v>1</v>
      </c>
      <c r="D308" s="4">
        <v>115</v>
      </c>
      <c r="E308" s="5" t="s">
        <v>16</v>
      </c>
      <c r="F308" s="5">
        <v>1</v>
      </c>
      <c r="G308" s="5">
        <v>0</v>
      </c>
      <c r="H308" s="5">
        <v>0</v>
      </c>
      <c r="I308" s="5">
        <v>0</v>
      </c>
      <c r="J308" s="5">
        <v>0</v>
      </c>
      <c r="K308" s="5">
        <v>0</v>
      </c>
      <c r="L308" s="5">
        <v>0</v>
      </c>
      <c r="M308" s="4">
        <v>2017</v>
      </c>
      <c r="N308" s="4">
        <f t="shared" si="4"/>
        <v>6</v>
      </c>
      <c r="O308" s="6">
        <v>42895</v>
      </c>
      <c r="P3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8" s="4" t="str">
        <f>IF(OR(Table1[[#This Row],[day]]="Monday", Table1[[#This Row],[day]]="Tuesday", Table1[[#This Row],[day]]="Wednesday", Table1[[#This Row],[day]]="Thursday", Table1[[#This Row],[day]]="Friday"), "Weekday", "Weekend")</f>
        <v>Weekday</v>
      </c>
      <c r="R308" s="5">
        <v>0</v>
      </c>
      <c r="S308" s="7">
        <v>0.83263888888888893</v>
      </c>
      <c r="T308" s="5" t="s">
        <v>22</v>
      </c>
      <c r="U308" s="5" t="s">
        <v>18</v>
      </c>
      <c r="V308" s="5" t="s">
        <v>19</v>
      </c>
      <c r="W308" s="5" t="s">
        <v>36</v>
      </c>
    </row>
    <row r="309" spans="1:23" x14ac:dyDescent="0.25">
      <c r="A309" s="3" t="s">
        <v>83</v>
      </c>
      <c r="B309" s="4">
        <v>2</v>
      </c>
      <c r="C309" s="4">
        <v>1</v>
      </c>
      <c r="D309" s="4">
        <v>30</v>
      </c>
      <c r="E309" s="5" t="s">
        <v>16</v>
      </c>
      <c r="F309" s="5">
        <v>0</v>
      </c>
      <c r="G309" s="5">
        <v>0</v>
      </c>
      <c r="H309" s="5">
        <v>0</v>
      </c>
      <c r="I309" s="5">
        <v>0</v>
      </c>
      <c r="J309" s="5">
        <v>0</v>
      </c>
      <c r="K309" s="5">
        <v>1</v>
      </c>
      <c r="L309" s="5">
        <v>0</v>
      </c>
      <c r="M309" s="4">
        <v>2017</v>
      </c>
      <c r="N309" s="4">
        <f t="shared" si="4"/>
        <v>6</v>
      </c>
      <c r="O309" s="6">
        <v>42895</v>
      </c>
      <c r="P3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09" s="4" t="str">
        <f>IF(OR(Table1[[#This Row],[day]]="Monday", Table1[[#This Row],[day]]="Tuesday", Table1[[#This Row],[day]]="Wednesday", Table1[[#This Row],[day]]="Thursday", Table1[[#This Row],[day]]="Friday"), "Weekday", "Weekend")</f>
        <v>Weekday</v>
      </c>
      <c r="R309" s="5">
        <v>0</v>
      </c>
      <c r="S309" s="7">
        <v>0.77847222222222223</v>
      </c>
      <c r="T309" s="5" t="s">
        <v>22</v>
      </c>
      <c r="U309" s="5" t="s">
        <v>23</v>
      </c>
      <c r="V309" s="5" t="s">
        <v>19</v>
      </c>
      <c r="W309" s="5" t="s">
        <v>36</v>
      </c>
    </row>
    <row r="310" spans="1:23" x14ac:dyDescent="0.25">
      <c r="A310" s="3" t="s">
        <v>38</v>
      </c>
      <c r="B310" s="4">
        <v>2</v>
      </c>
      <c r="C310" s="4">
        <v>2</v>
      </c>
      <c r="D310" s="4">
        <v>160</v>
      </c>
      <c r="E310" s="5" t="s">
        <v>16</v>
      </c>
      <c r="F310" s="5">
        <v>0</v>
      </c>
      <c r="G310" s="5">
        <v>1</v>
      </c>
      <c r="H310" s="5">
        <v>1</v>
      </c>
      <c r="I310" s="5">
        <v>0</v>
      </c>
      <c r="J310" s="5">
        <v>0</v>
      </c>
      <c r="K310" s="5">
        <v>0</v>
      </c>
      <c r="L310" s="5">
        <v>0</v>
      </c>
      <c r="M310" s="4">
        <v>2017</v>
      </c>
      <c r="N310" s="4">
        <f t="shared" si="4"/>
        <v>6</v>
      </c>
      <c r="O310" s="6">
        <v>42895</v>
      </c>
      <c r="P3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10" s="4" t="str">
        <f>IF(OR(Table1[[#This Row],[day]]="Monday", Table1[[#This Row],[day]]="Tuesday", Table1[[#This Row],[day]]="Wednesday", Table1[[#This Row],[day]]="Thursday", Table1[[#This Row],[day]]="Friday"), "Weekday", "Weekend")</f>
        <v>Weekday</v>
      </c>
      <c r="R310" s="5">
        <v>0</v>
      </c>
      <c r="S310" s="7">
        <v>0.54861111111111105</v>
      </c>
      <c r="T310" s="5" t="s">
        <v>22</v>
      </c>
      <c r="U310" s="5" t="s">
        <v>23</v>
      </c>
      <c r="V310" s="5" t="s">
        <v>19</v>
      </c>
      <c r="W310" s="5" t="s">
        <v>36</v>
      </c>
    </row>
    <row r="311" spans="1:23" x14ac:dyDescent="0.25">
      <c r="A311" s="3" t="s">
        <v>38</v>
      </c>
      <c r="B311" s="4">
        <v>1</v>
      </c>
      <c r="C311" s="4">
        <v>1</v>
      </c>
      <c r="D311" s="4">
        <v>55</v>
      </c>
      <c r="E311" s="5" t="s">
        <v>16</v>
      </c>
      <c r="F311" s="5">
        <v>0</v>
      </c>
      <c r="G311" s="5">
        <v>0</v>
      </c>
      <c r="H311" s="5">
        <v>1</v>
      </c>
      <c r="I311" s="5">
        <v>0</v>
      </c>
      <c r="J311" s="5">
        <v>0</v>
      </c>
      <c r="K311" s="5">
        <v>0</v>
      </c>
      <c r="L311" s="5">
        <v>0</v>
      </c>
      <c r="M311" s="4">
        <v>2017</v>
      </c>
      <c r="N311" s="4">
        <f t="shared" si="4"/>
        <v>6</v>
      </c>
      <c r="O311" s="6">
        <v>42895</v>
      </c>
      <c r="P3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11" s="4" t="str">
        <f>IF(OR(Table1[[#This Row],[day]]="Monday", Table1[[#This Row],[day]]="Tuesday", Table1[[#This Row],[day]]="Wednesday", Table1[[#This Row],[day]]="Thursday", Table1[[#This Row],[day]]="Friday"), "Weekday", "Weekend")</f>
        <v>Weekday</v>
      </c>
      <c r="R311" s="5">
        <v>0</v>
      </c>
      <c r="S311" s="7">
        <v>0.67152777777777783</v>
      </c>
      <c r="T311" s="5" t="s">
        <v>22</v>
      </c>
      <c r="U311" s="5" t="s">
        <v>23</v>
      </c>
      <c r="V311" s="5" t="s">
        <v>19</v>
      </c>
      <c r="W311" s="5" t="s">
        <v>36</v>
      </c>
    </row>
    <row r="312" spans="1:23" x14ac:dyDescent="0.25">
      <c r="A312" s="3" t="s">
        <v>38</v>
      </c>
      <c r="B312" s="4">
        <v>1</v>
      </c>
      <c r="C312" s="4">
        <v>1</v>
      </c>
      <c r="D312" s="4">
        <v>55</v>
      </c>
      <c r="E312" s="5" t="s">
        <v>16</v>
      </c>
      <c r="F312" s="5">
        <v>0</v>
      </c>
      <c r="G312" s="5">
        <v>0</v>
      </c>
      <c r="H312" s="5">
        <v>1</v>
      </c>
      <c r="I312" s="5">
        <v>0</v>
      </c>
      <c r="J312" s="5">
        <v>0</v>
      </c>
      <c r="K312" s="5">
        <v>0</v>
      </c>
      <c r="L312" s="5">
        <v>0</v>
      </c>
      <c r="M312" s="4">
        <v>2017</v>
      </c>
      <c r="N312" s="4">
        <f t="shared" si="4"/>
        <v>6</v>
      </c>
      <c r="O312" s="6">
        <v>42895</v>
      </c>
      <c r="P3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12" s="4" t="str">
        <f>IF(OR(Table1[[#This Row],[day]]="Monday", Table1[[#This Row],[day]]="Tuesday", Table1[[#This Row],[day]]="Wednesday", Table1[[#This Row],[day]]="Thursday", Table1[[#This Row],[day]]="Friday"), "Weekday", "Weekend")</f>
        <v>Weekday</v>
      </c>
      <c r="R312" s="5">
        <v>0</v>
      </c>
      <c r="S312" s="7">
        <v>0.81041666666666667</v>
      </c>
      <c r="T312" s="5" t="s">
        <v>22</v>
      </c>
      <c r="U312" s="5" t="s">
        <v>23</v>
      </c>
      <c r="V312" s="5" t="s">
        <v>19</v>
      </c>
      <c r="W312" s="5" t="s">
        <v>36</v>
      </c>
    </row>
    <row r="313" spans="1:23" x14ac:dyDescent="0.25">
      <c r="A313" s="3" t="s">
        <v>38</v>
      </c>
      <c r="B313" s="4">
        <v>1</v>
      </c>
      <c r="C313" s="4">
        <v>1</v>
      </c>
      <c r="D313" s="4">
        <v>50</v>
      </c>
      <c r="E313" s="5" t="s">
        <v>16</v>
      </c>
      <c r="F313" s="5">
        <v>0</v>
      </c>
      <c r="G313" s="5">
        <v>0</v>
      </c>
      <c r="H313" s="5">
        <v>0</v>
      </c>
      <c r="I313" s="5">
        <v>0</v>
      </c>
      <c r="J313" s="5">
        <v>0</v>
      </c>
      <c r="K313" s="5">
        <v>1</v>
      </c>
      <c r="L313" s="5">
        <v>0</v>
      </c>
      <c r="M313" s="4">
        <v>2017</v>
      </c>
      <c r="N313" s="4">
        <f t="shared" si="4"/>
        <v>6</v>
      </c>
      <c r="O313" s="6">
        <v>42895</v>
      </c>
      <c r="P3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13" s="4" t="str">
        <f>IF(OR(Table1[[#This Row],[day]]="Monday", Table1[[#This Row],[day]]="Tuesday", Table1[[#This Row],[day]]="Wednesday", Table1[[#This Row],[day]]="Thursday", Table1[[#This Row],[day]]="Friday"), "Weekday", "Weekend")</f>
        <v>Weekday</v>
      </c>
      <c r="R313" s="5">
        <v>0</v>
      </c>
      <c r="S313" s="7">
        <v>0.82361111111111107</v>
      </c>
      <c r="T313" s="5" t="s">
        <v>22</v>
      </c>
      <c r="U313" s="5" t="s">
        <v>23</v>
      </c>
      <c r="V313" s="5" t="s">
        <v>19</v>
      </c>
      <c r="W313" s="5" t="s">
        <v>36</v>
      </c>
    </row>
    <row r="314" spans="1:23" x14ac:dyDescent="0.25">
      <c r="A314" s="3" t="s">
        <v>38</v>
      </c>
      <c r="B314" s="4">
        <v>2</v>
      </c>
      <c r="C314" s="4">
        <v>2</v>
      </c>
      <c r="D314" s="4">
        <v>175</v>
      </c>
      <c r="E314" s="5" t="s">
        <v>16</v>
      </c>
      <c r="F314" s="5">
        <v>0</v>
      </c>
      <c r="G314" s="5">
        <v>1</v>
      </c>
      <c r="H314" s="5">
        <v>1</v>
      </c>
      <c r="I314" s="5">
        <v>0</v>
      </c>
      <c r="J314" s="5">
        <v>0</v>
      </c>
      <c r="K314" s="5">
        <v>0</v>
      </c>
      <c r="L314" s="5">
        <v>0</v>
      </c>
      <c r="M314" s="4">
        <v>2017</v>
      </c>
      <c r="N314" s="4">
        <f t="shared" si="4"/>
        <v>6</v>
      </c>
      <c r="O314" s="6">
        <v>42895</v>
      </c>
      <c r="P3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14" s="4" t="str">
        <f>IF(OR(Table1[[#This Row],[day]]="Monday", Table1[[#This Row],[day]]="Tuesday", Table1[[#This Row],[day]]="Wednesday", Table1[[#This Row],[day]]="Thursday", Table1[[#This Row],[day]]="Friday"), "Weekday", "Weekend")</f>
        <v>Weekday</v>
      </c>
      <c r="R314" s="5">
        <v>0</v>
      </c>
      <c r="S314" s="7">
        <v>0.2590277777777778</v>
      </c>
      <c r="T314" s="5" t="s">
        <v>22</v>
      </c>
      <c r="U314" s="5" t="s">
        <v>23</v>
      </c>
      <c r="V314" s="5" t="s">
        <v>19</v>
      </c>
      <c r="W314" s="5" t="s">
        <v>36</v>
      </c>
    </row>
    <row r="315" spans="1:23" x14ac:dyDescent="0.25">
      <c r="A315" s="3" t="s">
        <v>38</v>
      </c>
      <c r="B315" s="4">
        <v>1</v>
      </c>
      <c r="C315" s="4">
        <v>1</v>
      </c>
      <c r="D315" s="4">
        <v>50</v>
      </c>
      <c r="E315" s="5" t="s">
        <v>16</v>
      </c>
      <c r="F315" s="5">
        <v>0</v>
      </c>
      <c r="G315" s="5">
        <v>0</v>
      </c>
      <c r="H315" s="5">
        <v>1</v>
      </c>
      <c r="I315" s="5">
        <v>0</v>
      </c>
      <c r="J315" s="5">
        <v>0</v>
      </c>
      <c r="K315" s="5">
        <v>0</v>
      </c>
      <c r="L315" s="5">
        <v>0</v>
      </c>
      <c r="M315" s="4">
        <v>2017</v>
      </c>
      <c r="N315" s="4">
        <f t="shared" si="4"/>
        <v>6</v>
      </c>
      <c r="O315" s="6">
        <v>42895</v>
      </c>
      <c r="P3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15" s="4" t="str">
        <f>IF(OR(Table1[[#This Row],[day]]="Monday", Table1[[#This Row],[day]]="Tuesday", Table1[[#This Row],[day]]="Wednesday", Table1[[#This Row],[day]]="Thursday", Table1[[#This Row],[day]]="Friday"), "Weekday", "Weekend")</f>
        <v>Weekday</v>
      </c>
      <c r="R315" s="5">
        <v>0</v>
      </c>
      <c r="S315" s="7">
        <v>0.90208333333333324</v>
      </c>
      <c r="T315" s="5" t="s">
        <v>22</v>
      </c>
      <c r="U315" s="5" t="s">
        <v>23</v>
      </c>
      <c r="V315" s="5" t="s">
        <v>19</v>
      </c>
      <c r="W315" s="5" t="s">
        <v>36</v>
      </c>
    </row>
    <row r="316" spans="1:23" x14ac:dyDescent="0.25">
      <c r="A316" s="3" t="s">
        <v>41</v>
      </c>
      <c r="B316" s="4">
        <v>1</v>
      </c>
      <c r="C316" s="4">
        <v>1</v>
      </c>
      <c r="D316" s="4">
        <v>120</v>
      </c>
      <c r="E316" s="5" t="s">
        <v>16</v>
      </c>
      <c r="F316" s="5">
        <v>0</v>
      </c>
      <c r="G316" s="5">
        <v>0</v>
      </c>
      <c r="H316" s="5">
        <v>0</v>
      </c>
      <c r="I316" s="5">
        <v>1</v>
      </c>
      <c r="J316" s="5">
        <v>0</v>
      </c>
      <c r="K316" s="5">
        <v>0</v>
      </c>
      <c r="L316" s="5">
        <v>0</v>
      </c>
      <c r="M316" s="4">
        <v>2017</v>
      </c>
      <c r="N316" s="4">
        <f t="shared" si="4"/>
        <v>6</v>
      </c>
      <c r="O316" s="6">
        <v>42895</v>
      </c>
      <c r="P3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16" s="4" t="str">
        <f>IF(OR(Table1[[#This Row],[day]]="Monday", Table1[[#This Row],[day]]="Tuesday", Table1[[#This Row],[day]]="Wednesday", Table1[[#This Row],[day]]="Thursday", Table1[[#This Row],[day]]="Friday"), "Weekday", "Weekend")</f>
        <v>Weekday</v>
      </c>
      <c r="R316" s="5">
        <v>0</v>
      </c>
      <c r="S316" s="7">
        <v>0.70694444444444438</v>
      </c>
      <c r="T316" s="5" t="s">
        <v>22</v>
      </c>
      <c r="U316" s="5" t="s">
        <v>23</v>
      </c>
      <c r="V316" s="5" t="s">
        <v>19</v>
      </c>
      <c r="W316" s="5" t="s">
        <v>36</v>
      </c>
    </row>
    <row r="317" spans="1:23" x14ac:dyDescent="0.25">
      <c r="A317" s="3" t="s">
        <v>82</v>
      </c>
      <c r="B317" s="4">
        <v>1</v>
      </c>
      <c r="C317" s="4">
        <v>1</v>
      </c>
      <c r="D317" s="4">
        <v>49</v>
      </c>
      <c r="E317" s="5" t="s">
        <v>16</v>
      </c>
      <c r="F317" s="5">
        <v>1</v>
      </c>
      <c r="G317" s="5">
        <v>0</v>
      </c>
      <c r="H317" s="5">
        <v>0</v>
      </c>
      <c r="I317" s="5">
        <v>0</v>
      </c>
      <c r="J317" s="5">
        <v>0</v>
      </c>
      <c r="K317" s="5">
        <v>0</v>
      </c>
      <c r="L317" s="5">
        <v>0</v>
      </c>
      <c r="M317" s="4">
        <v>2017</v>
      </c>
      <c r="N317" s="4">
        <f t="shared" si="4"/>
        <v>6</v>
      </c>
      <c r="O317" s="6">
        <v>42895</v>
      </c>
      <c r="P3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17" s="4" t="str">
        <f>IF(OR(Table1[[#This Row],[day]]="Monday", Table1[[#This Row],[day]]="Tuesday", Table1[[#This Row],[day]]="Wednesday", Table1[[#This Row],[day]]="Thursday", Table1[[#This Row],[day]]="Friday"), "Weekday", "Weekend")</f>
        <v>Weekday</v>
      </c>
      <c r="R317" s="5">
        <v>0</v>
      </c>
      <c r="S317" s="7">
        <v>0.88194444444444453</v>
      </c>
      <c r="T317" s="5" t="s">
        <v>17</v>
      </c>
      <c r="U317" s="5" t="s">
        <v>18</v>
      </c>
      <c r="V317" s="5" t="s">
        <v>19</v>
      </c>
      <c r="W317" s="5" t="s">
        <v>36</v>
      </c>
    </row>
    <row r="318" spans="1:23" x14ac:dyDescent="0.25">
      <c r="A318" s="3" t="s">
        <v>83</v>
      </c>
      <c r="B318" s="4">
        <v>2</v>
      </c>
      <c r="C318" s="4">
        <v>2</v>
      </c>
      <c r="D318" s="4">
        <v>78</v>
      </c>
      <c r="E318" s="5" t="s">
        <v>16</v>
      </c>
      <c r="F318" s="5">
        <v>0</v>
      </c>
      <c r="G318" s="5">
        <v>1</v>
      </c>
      <c r="H318" s="5">
        <v>1</v>
      </c>
      <c r="I318" s="5">
        <v>0</v>
      </c>
      <c r="J318" s="5">
        <v>0</v>
      </c>
      <c r="K318" s="5">
        <v>0</v>
      </c>
      <c r="L318" s="5">
        <v>0</v>
      </c>
      <c r="M318" s="4">
        <v>2017</v>
      </c>
      <c r="N318" s="4">
        <f t="shared" si="4"/>
        <v>6</v>
      </c>
      <c r="O318" s="6">
        <v>42895</v>
      </c>
      <c r="P3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18" s="4" t="str">
        <f>IF(OR(Table1[[#This Row],[day]]="Monday", Table1[[#This Row],[day]]="Tuesday", Table1[[#This Row],[day]]="Wednesday", Table1[[#This Row],[day]]="Thursday", Table1[[#This Row],[day]]="Friday"), "Weekday", "Weekend")</f>
        <v>Weekday</v>
      </c>
      <c r="R318" s="5">
        <v>0</v>
      </c>
      <c r="S318" s="7">
        <v>0.32222222222222224</v>
      </c>
      <c r="T318" s="5" t="s">
        <v>27</v>
      </c>
      <c r="U318" s="5" t="s">
        <v>23</v>
      </c>
      <c r="V318" s="5" t="s">
        <v>19</v>
      </c>
      <c r="W318" s="5" t="s">
        <v>36</v>
      </c>
    </row>
    <row r="319" spans="1:23" x14ac:dyDescent="0.25">
      <c r="A319" s="3" t="s">
        <v>83</v>
      </c>
      <c r="B319" s="4">
        <v>1</v>
      </c>
      <c r="C319" s="4">
        <v>1</v>
      </c>
      <c r="D319" s="4">
        <v>100</v>
      </c>
      <c r="E319" s="5" t="s">
        <v>16</v>
      </c>
      <c r="F319" s="5">
        <v>0</v>
      </c>
      <c r="G319" s="5">
        <v>1</v>
      </c>
      <c r="H319" s="5">
        <v>0</v>
      </c>
      <c r="I319" s="5">
        <v>0</v>
      </c>
      <c r="J319" s="5">
        <v>0</v>
      </c>
      <c r="K319" s="5">
        <v>0</v>
      </c>
      <c r="L319" s="5">
        <v>0</v>
      </c>
      <c r="M319" s="4">
        <v>2017</v>
      </c>
      <c r="N319" s="4">
        <f t="shared" si="4"/>
        <v>6</v>
      </c>
      <c r="O319" s="6">
        <v>42895</v>
      </c>
      <c r="P3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19" s="4" t="str">
        <f>IF(OR(Table1[[#This Row],[day]]="Monday", Table1[[#This Row],[day]]="Tuesday", Table1[[#This Row],[day]]="Wednesday", Table1[[#This Row],[day]]="Thursday", Table1[[#This Row],[day]]="Friday"), "Weekday", "Weekend")</f>
        <v>Weekday</v>
      </c>
      <c r="R319" s="5">
        <v>0</v>
      </c>
      <c r="S319" s="7">
        <v>0.35833333333333334</v>
      </c>
      <c r="T319" s="5" t="s">
        <v>22</v>
      </c>
      <c r="U319" s="5" t="s">
        <v>23</v>
      </c>
      <c r="V319" s="5" t="s">
        <v>19</v>
      </c>
      <c r="W319" s="5" t="s">
        <v>36</v>
      </c>
    </row>
    <row r="320" spans="1:23" x14ac:dyDescent="0.25">
      <c r="A320" s="3" t="s">
        <v>38</v>
      </c>
      <c r="B320" s="4">
        <v>2</v>
      </c>
      <c r="C320" s="4">
        <v>1</v>
      </c>
      <c r="D320" s="4">
        <v>150</v>
      </c>
      <c r="E320" s="5" t="s">
        <v>16</v>
      </c>
      <c r="F320" s="5">
        <v>1</v>
      </c>
      <c r="G320" s="5">
        <v>0</v>
      </c>
      <c r="H320" s="5">
        <v>0</v>
      </c>
      <c r="I320" s="5">
        <v>0</v>
      </c>
      <c r="J320" s="5">
        <v>0</v>
      </c>
      <c r="K320" s="5">
        <v>0</v>
      </c>
      <c r="L320" s="5">
        <v>0</v>
      </c>
      <c r="M320" s="4">
        <v>2017</v>
      </c>
      <c r="N320" s="4">
        <f t="shared" si="4"/>
        <v>6</v>
      </c>
      <c r="O320" s="6">
        <v>42895</v>
      </c>
      <c r="P3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20" s="4" t="str">
        <f>IF(OR(Table1[[#This Row],[day]]="Monday", Table1[[#This Row],[day]]="Tuesday", Table1[[#This Row],[day]]="Wednesday", Table1[[#This Row],[day]]="Thursday", Table1[[#This Row],[day]]="Friday"), "Weekday", "Weekend")</f>
        <v>Weekday</v>
      </c>
      <c r="R320" s="5">
        <v>0</v>
      </c>
      <c r="S320" s="7">
        <v>0.2673611111111111</v>
      </c>
      <c r="T320" s="5" t="s">
        <v>22</v>
      </c>
      <c r="U320" s="5" t="s">
        <v>23</v>
      </c>
      <c r="V320" s="5" t="s">
        <v>19</v>
      </c>
      <c r="W320" s="5" t="s">
        <v>36</v>
      </c>
    </row>
    <row r="321" spans="1:23" x14ac:dyDescent="0.25">
      <c r="A321" s="3" t="s">
        <v>38</v>
      </c>
      <c r="B321" s="4">
        <v>8</v>
      </c>
      <c r="C321" s="4">
        <v>4</v>
      </c>
      <c r="D321" s="4">
        <v>1422</v>
      </c>
      <c r="E321" s="5" t="s">
        <v>16</v>
      </c>
      <c r="F321" s="5">
        <v>1</v>
      </c>
      <c r="G321" s="5">
        <v>1</v>
      </c>
      <c r="H321" s="5">
        <v>1</v>
      </c>
      <c r="I321" s="5">
        <v>0</v>
      </c>
      <c r="J321" s="5">
        <v>0</v>
      </c>
      <c r="K321" s="5">
        <v>1</v>
      </c>
      <c r="L321" s="5">
        <v>0</v>
      </c>
      <c r="M321" s="4">
        <v>2017</v>
      </c>
      <c r="N321" s="4">
        <f t="shared" si="4"/>
        <v>6</v>
      </c>
      <c r="O321" s="6">
        <v>42895</v>
      </c>
      <c r="P3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21" s="4" t="str">
        <f>IF(OR(Table1[[#This Row],[day]]="Monday", Table1[[#This Row],[day]]="Tuesday", Table1[[#This Row],[day]]="Wednesday", Table1[[#This Row],[day]]="Thursday", Table1[[#This Row],[day]]="Friday"), "Weekday", "Weekend")</f>
        <v>Weekday</v>
      </c>
      <c r="R321" s="5">
        <v>0</v>
      </c>
      <c r="S321" s="7">
        <v>0.40069444444444446</v>
      </c>
      <c r="T321" s="5" t="s">
        <v>22</v>
      </c>
      <c r="U321" s="5" t="s">
        <v>23</v>
      </c>
      <c r="V321" s="5" t="s">
        <v>19</v>
      </c>
      <c r="W321" s="5" t="s">
        <v>36</v>
      </c>
    </row>
    <row r="322" spans="1:23" x14ac:dyDescent="0.25">
      <c r="A322" s="3" t="s">
        <v>83</v>
      </c>
      <c r="B322" s="4">
        <v>2</v>
      </c>
      <c r="C322" s="4">
        <v>1</v>
      </c>
      <c r="D322" s="4">
        <v>110</v>
      </c>
      <c r="E322" s="5" t="s">
        <v>16</v>
      </c>
      <c r="F322" s="5">
        <v>1</v>
      </c>
      <c r="G322" s="5">
        <v>0</v>
      </c>
      <c r="H322" s="5">
        <v>0</v>
      </c>
      <c r="I322" s="5">
        <v>0</v>
      </c>
      <c r="J322" s="5">
        <v>0</v>
      </c>
      <c r="K322" s="5">
        <v>0</v>
      </c>
      <c r="L322" s="5">
        <v>0</v>
      </c>
      <c r="M322" s="4">
        <v>2017</v>
      </c>
      <c r="N322" s="4">
        <f t="shared" si="4"/>
        <v>6</v>
      </c>
      <c r="O322" s="6">
        <v>42895</v>
      </c>
      <c r="P3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2" s="4" t="str">
        <f>IF(OR(Table1[[#This Row],[day]]="Monday", Table1[[#This Row],[day]]="Tuesday", Table1[[#This Row],[day]]="Wednesday", Table1[[#This Row],[day]]="Thursday", Table1[[#This Row],[day]]="Friday"), "Weekday", "Weekend")</f>
        <v>Weekday</v>
      </c>
      <c r="R322" s="5">
        <v>0</v>
      </c>
      <c r="S322" s="7">
        <v>0.88055555555555554</v>
      </c>
      <c r="T322" s="5" t="s">
        <v>27</v>
      </c>
      <c r="U322" s="5" t="s">
        <v>23</v>
      </c>
      <c r="V322" s="5" t="s">
        <v>19</v>
      </c>
      <c r="W322" s="5" t="s">
        <v>36</v>
      </c>
    </row>
    <row r="323" spans="1:23" x14ac:dyDescent="0.25">
      <c r="A323" s="3" t="s">
        <v>83</v>
      </c>
      <c r="B323" s="4">
        <v>1</v>
      </c>
      <c r="C323" s="4">
        <v>1</v>
      </c>
      <c r="D323" s="4">
        <v>260</v>
      </c>
      <c r="E323" s="5" t="s">
        <v>16</v>
      </c>
      <c r="F323" s="5">
        <v>0</v>
      </c>
      <c r="G323" s="5">
        <v>0</v>
      </c>
      <c r="H323" s="5">
        <v>1</v>
      </c>
      <c r="I323" s="5">
        <v>0</v>
      </c>
      <c r="J323" s="5">
        <v>0</v>
      </c>
      <c r="K323" s="5">
        <v>0</v>
      </c>
      <c r="L323" s="5">
        <v>0</v>
      </c>
      <c r="M323" s="4">
        <v>2017</v>
      </c>
      <c r="N323" s="4">
        <f t="shared" si="4"/>
        <v>6</v>
      </c>
      <c r="O323" s="6">
        <v>42895</v>
      </c>
      <c r="P3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3" s="4" t="str">
        <f>IF(OR(Table1[[#This Row],[day]]="Monday", Table1[[#This Row],[day]]="Tuesday", Table1[[#This Row],[day]]="Wednesday", Table1[[#This Row],[day]]="Thursday", Table1[[#This Row],[day]]="Friday"), "Weekday", "Weekend")</f>
        <v>Weekday</v>
      </c>
      <c r="R323" s="5">
        <v>0</v>
      </c>
      <c r="S323" s="7">
        <v>0.87708333333333333</v>
      </c>
      <c r="T323" s="5" t="s">
        <v>27</v>
      </c>
      <c r="U323" s="5" t="s">
        <v>23</v>
      </c>
      <c r="V323" s="5" t="s">
        <v>19</v>
      </c>
      <c r="W323" s="5" t="s">
        <v>36</v>
      </c>
    </row>
    <row r="324" spans="1:23" x14ac:dyDescent="0.25">
      <c r="A324" s="3" t="s">
        <v>38</v>
      </c>
      <c r="B324" s="4">
        <v>2</v>
      </c>
      <c r="C324" s="4">
        <v>2</v>
      </c>
      <c r="D324" s="4">
        <v>150</v>
      </c>
      <c r="E324" s="5" t="s">
        <v>16</v>
      </c>
      <c r="F324" s="5">
        <v>0</v>
      </c>
      <c r="G324" s="5">
        <v>0</v>
      </c>
      <c r="H324" s="5">
        <v>1</v>
      </c>
      <c r="I324" s="5">
        <v>0</v>
      </c>
      <c r="J324" s="5">
        <v>0</v>
      </c>
      <c r="K324" s="5">
        <v>1</v>
      </c>
      <c r="L324" s="5">
        <v>0</v>
      </c>
      <c r="M324" s="4">
        <v>2017</v>
      </c>
      <c r="N324" s="4">
        <f t="shared" si="4"/>
        <v>6</v>
      </c>
      <c r="O324" s="6">
        <v>42895</v>
      </c>
      <c r="P3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4" s="4" t="str">
        <f>IF(OR(Table1[[#This Row],[day]]="Monday", Table1[[#This Row],[day]]="Tuesday", Table1[[#This Row],[day]]="Wednesday", Table1[[#This Row],[day]]="Thursday", Table1[[#This Row],[day]]="Friday"), "Weekday", "Weekend")</f>
        <v>Weekday</v>
      </c>
      <c r="R324" s="5">
        <v>0</v>
      </c>
      <c r="S324" s="7">
        <v>0.81458333333333333</v>
      </c>
      <c r="T324" s="5" t="s">
        <v>22</v>
      </c>
      <c r="U324" s="5" t="s">
        <v>23</v>
      </c>
      <c r="V324" s="5" t="s">
        <v>19</v>
      </c>
      <c r="W324" s="5" t="s">
        <v>36</v>
      </c>
    </row>
    <row r="325" spans="1:23" x14ac:dyDescent="0.25">
      <c r="A325" s="3" t="s">
        <v>83</v>
      </c>
      <c r="B325" s="4">
        <v>1</v>
      </c>
      <c r="C325" s="4">
        <v>1</v>
      </c>
      <c r="D325" s="4">
        <v>95</v>
      </c>
      <c r="E325" s="5" t="s">
        <v>16</v>
      </c>
      <c r="F325" s="5">
        <v>0</v>
      </c>
      <c r="G325" s="5">
        <v>0</v>
      </c>
      <c r="H325" s="5">
        <v>1</v>
      </c>
      <c r="I325" s="5">
        <v>0</v>
      </c>
      <c r="J325" s="5">
        <v>0</v>
      </c>
      <c r="K325" s="5">
        <v>0</v>
      </c>
      <c r="L325" s="5">
        <v>0</v>
      </c>
      <c r="M325" s="4">
        <v>2017</v>
      </c>
      <c r="N325" s="4">
        <f t="shared" ref="N325:N388" si="5">MONTH(O325)</f>
        <v>6</v>
      </c>
      <c r="O325" s="6">
        <v>42895</v>
      </c>
      <c r="P3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25" s="4" t="str">
        <f>IF(OR(Table1[[#This Row],[day]]="Monday", Table1[[#This Row],[day]]="Tuesday", Table1[[#This Row],[day]]="Wednesday", Table1[[#This Row],[day]]="Thursday", Table1[[#This Row],[day]]="Friday"), "Weekday", "Weekend")</f>
        <v>Weekday</v>
      </c>
      <c r="R325" s="5">
        <v>0</v>
      </c>
      <c r="S325" s="7">
        <v>0.74097222222222225</v>
      </c>
      <c r="T325" s="5" t="s">
        <v>27</v>
      </c>
      <c r="U325" s="5" t="s">
        <v>23</v>
      </c>
      <c r="V325" s="5" t="s">
        <v>19</v>
      </c>
      <c r="W325" s="5" t="s">
        <v>36</v>
      </c>
    </row>
    <row r="326" spans="1:23" x14ac:dyDescent="0.25">
      <c r="A326" s="3" t="s">
        <v>83</v>
      </c>
      <c r="B326" s="4">
        <v>3</v>
      </c>
      <c r="C326" s="4">
        <v>2</v>
      </c>
      <c r="D326" s="4">
        <v>158</v>
      </c>
      <c r="E326" s="5" t="s">
        <v>16</v>
      </c>
      <c r="F326" s="5">
        <v>1</v>
      </c>
      <c r="G326" s="5">
        <v>1</v>
      </c>
      <c r="H326" s="5">
        <v>0</v>
      </c>
      <c r="I326" s="5">
        <v>0</v>
      </c>
      <c r="J326" s="5">
        <v>0</v>
      </c>
      <c r="K326" s="5">
        <v>0</v>
      </c>
      <c r="L326" s="5">
        <v>0</v>
      </c>
      <c r="M326" s="4">
        <v>2017</v>
      </c>
      <c r="N326" s="4">
        <f t="shared" si="5"/>
        <v>6</v>
      </c>
      <c r="O326" s="6">
        <v>42895</v>
      </c>
      <c r="P3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6" s="4" t="str">
        <f>IF(OR(Table1[[#This Row],[day]]="Monday", Table1[[#This Row],[day]]="Tuesday", Table1[[#This Row],[day]]="Wednesday", Table1[[#This Row],[day]]="Thursday", Table1[[#This Row],[day]]="Friday"), "Weekday", "Weekend")</f>
        <v>Weekday</v>
      </c>
      <c r="R326" s="5">
        <v>0</v>
      </c>
      <c r="S326" s="7">
        <v>0.89097222222222217</v>
      </c>
      <c r="T326" s="5" t="s">
        <v>22</v>
      </c>
      <c r="U326" s="5" t="s">
        <v>23</v>
      </c>
      <c r="V326" s="5" t="s">
        <v>19</v>
      </c>
      <c r="W326" s="5" t="s">
        <v>36</v>
      </c>
    </row>
    <row r="327" spans="1:23" x14ac:dyDescent="0.25">
      <c r="A327" s="3" t="s">
        <v>83</v>
      </c>
      <c r="B327" s="4">
        <v>1</v>
      </c>
      <c r="C327" s="4">
        <v>1</v>
      </c>
      <c r="D327" s="4">
        <v>60</v>
      </c>
      <c r="E327" s="5" t="s">
        <v>16</v>
      </c>
      <c r="F327" s="5">
        <v>0</v>
      </c>
      <c r="G327" s="5">
        <v>0</v>
      </c>
      <c r="H327" s="5">
        <v>0</v>
      </c>
      <c r="I327" s="5">
        <v>1</v>
      </c>
      <c r="J327" s="5">
        <v>0</v>
      </c>
      <c r="K327" s="5">
        <v>0</v>
      </c>
      <c r="L327" s="5">
        <v>0</v>
      </c>
      <c r="M327" s="4">
        <v>2017</v>
      </c>
      <c r="N327" s="4">
        <f t="shared" si="5"/>
        <v>6</v>
      </c>
      <c r="O327" s="6">
        <v>42895</v>
      </c>
      <c r="P3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27" s="4" t="str">
        <f>IF(OR(Table1[[#This Row],[day]]="Monday", Table1[[#This Row],[day]]="Tuesday", Table1[[#This Row],[day]]="Wednesday", Table1[[#This Row],[day]]="Thursday", Table1[[#This Row],[day]]="Friday"), "Weekday", "Weekend")</f>
        <v>Weekday</v>
      </c>
      <c r="R327" s="5">
        <v>0</v>
      </c>
      <c r="S327" s="7">
        <v>0.74236111111111114</v>
      </c>
      <c r="T327" s="5" t="s">
        <v>27</v>
      </c>
      <c r="U327" s="5" t="s">
        <v>23</v>
      </c>
      <c r="V327" s="5" t="s">
        <v>19</v>
      </c>
      <c r="W327" s="5" t="s">
        <v>36</v>
      </c>
    </row>
    <row r="328" spans="1:23" x14ac:dyDescent="0.25">
      <c r="A328" s="3" t="s">
        <v>83</v>
      </c>
      <c r="B328" s="4">
        <v>1</v>
      </c>
      <c r="C328" s="4">
        <v>1</v>
      </c>
      <c r="D328" s="4">
        <v>90</v>
      </c>
      <c r="E328" s="5" t="s">
        <v>16</v>
      </c>
      <c r="F328" s="5">
        <v>1</v>
      </c>
      <c r="G328" s="5">
        <v>0</v>
      </c>
      <c r="H328" s="5">
        <v>0</v>
      </c>
      <c r="I328" s="5">
        <v>0</v>
      </c>
      <c r="J328" s="5">
        <v>0</v>
      </c>
      <c r="K328" s="5">
        <v>0</v>
      </c>
      <c r="L328" s="5">
        <v>0</v>
      </c>
      <c r="M328" s="4">
        <v>2017</v>
      </c>
      <c r="N328" s="4">
        <f t="shared" si="5"/>
        <v>6</v>
      </c>
      <c r="O328" s="6">
        <v>42895</v>
      </c>
      <c r="P3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8" s="4" t="str">
        <f>IF(OR(Table1[[#This Row],[day]]="Monday", Table1[[#This Row],[day]]="Tuesday", Table1[[#This Row],[day]]="Wednesday", Table1[[#This Row],[day]]="Thursday", Table1[[#This Row],[day]]="Friday"), "Weekday", "Weekend")</f>
        <v>Weekday</v>
      </c>
      <c r="R328" s="5">
        <v>0</v>
      </c>
      <c r="S328" s="7">
        <v>0.79375000000000007</v>
      </c>
      <c r="T328" s="5" t="s">
        <v>27</v>
      </c>
      <c r="U328" s="5" t="s">
        <v>23</v>
      </c>
      <c r="V328" s="5" t="s">
        <v>19</v>
      </c>
      <c r="W328" s="5" t="s">
        <v>36</v>
      </c>
    </row>
    <row r="329" spans="1:23" x14ac:dyDescent="0.25">
      <c r="A329" s="3" t="s">
        <v>38</v>
      </c>
      <c r="B329" s="4">
        <v>2</v>
      </c>
      <c r="C329" s="4">
        <v>1</v>
      </c>
      <c r="D329" s="4">
        <v>79</v>
      </c>
      <c r="E329" s="5" t="s">
        <v>16</v>
      </c>
      <c r="F329" s="5">
        <v>1</v>
      </c>
      <c r="G329" s="5">
        <v>0</v>
      </c>
      <c r="H329" s="5">
        <v>0</v>
      </c>
      <c r="I329" s="5">
        <v>0</v>
      </c>
      <c r="J329" s="5">
        <v>0</v>
      </c>
      <c r="K329" s="5">
        <v>0</v>
      </c>
      <c r="L329" s="5">
        <v>0</v>
      </c>
      <c r="M329" s="4">
        <v>2017</v>
      </c>
      <c r="N329" s="4">
        <f t="shared" si="5"/>
        <v>6</v>
      </c>
      <c r="O329" s="6">
        <v>42895</v>
      </c>
      <c r="P3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29" s="4" t="str">
        <f>IF(OR(Table1[[#This Row],[day]]="Monday", Table1[[#This Row],[day]]="Tuesday", Table1[[#This Row],[day]]="Wednesday", Table1[[#This Row],[day]]="Thursday", Table1[[#This Row],[day]]="Friday"), "Weekday", "Weekend")</f>
        <v>Weekday</v>
      </c>
      <c r="R329" s="5">
        <v>0</v>
      </c>
      <c r="S329" s="7">
        <v>0.89930555555555547</v>
      </c>
      <c r="T329" s="5" t="s">
        <v>22</v>
      </c>
      <c r="U329" s="5" t="s">
        <v>23</v>
      </c>
      <c r="V329" s="5" t="s">
        <v>19</v>
      </c>
      <c r="W329" s="5" t="s">
        <v>36</v>
      </c>
    </row>
    <row r="330" spans="1:23" x14ac:dyDescent="0.25">
      <c r="A330" s="3" t="s">
        <v>83</v>
      </c>
      <c r="B330" s="4">
        <v>2</v>
      </c>
      <c r="C330" s="4">
        <v>1</v>
      </c>
      <c r="D330" s="4">
        <v>266</v>
      </c>
      <c r="E330" s="5" t="s">
        <v>16</v>
      </c>
      <c r="F330" s="5">
        <v>1</v>
      </c>
      <c r="G330" s="5">
        <v>0</v>
      </c>
      <c r="H330" s="5">
        <v>0</v>
      </c>
      <c r="I330" s="5">
        <v>0</v>
      </c>
      <c r="J330" s="5">
        <v>0</v>
      </c>
      <c r="K330" s="5">
        <v>0</v>
      </c>
      <c r="L330" s="5">
        <v>0</v>
      </c>
      <c r="M330" s="4">
        <v>2017</v>
      </c>
      <c r="N330" s="4">
        <f t="shared" si="5"/>
        <v>6</v>
      </c>
      <c r="O330" s="6">
        <v>42895</v>
      </c>
      <c r="P3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0" s="4" t="str">
        <f>IF(OR(Table1[[#This Row],[day]]="Monday", Table1[[#This Row],[day]]="Tuesday", Table1[[#This Row],[day]]="Wednesday", Table1[[#This Row],[day]]="Thursday", Table1[[#This Row],[day]]="Friday"), "Weekday", "Weekend")</f>
        <v>Weekday</v>
      </c>
      <c r="R330" s="5">
        <v>0</v>
      </c>
      <c r="S330" s="7">
        <v>0.79236111111111107</v>
      </c>
      <c r="T330" s="5" t="s">
        <v>27</v>
      </c>
      <c r="U330" s="5" t="s">
        <v>23</v>
      </c>
      <c r="V330" s="5" t="s">
        <v>19</v>
      </c>
      <c r="W330" s="5" t="s">
        <v>36</v>
      </c>
    </row>
    <row r="331" spans="1:23" x14ac:dyDescent="0.25">
      <c r="A331" s="3" t="s">
        <v>83</v>
      </c>
      <c r="B331" s="8">
        <v>2</v>
      </c>
      <c r="C331" s="8">
        <v>2</v>
      </c>
      <c r="D331" s="8">
        <v>129</v>
      </c>
      <c r="E331" s="9" t="s">
        <v>16</v>
      </c>
      <c r="F331" s="9">
        <v>1</v>
      </c>
      <c r="G331" s="9">
        <v>0</v>
      </c>
      <c r="H331" s="9">
        <v>1</v>
      </c>
      <c r="I331" s="9">
        <v>0</v>
      </c>
      <c r="J331" s="9">
        <v>0</v>
      </c>
      <c r="K331" s="9">
        <v>0</v>
      </c>
      <c r="L331" s="9">
        <v>0</v>
      </c>
      <c r="M331" s="8">
        <v>2017</v>
      </c>
      <c r="N331" s="8">
        <f t="shared" si="5"/>
        <v>6</v>
      </c>
      <c r="O331" s="10">
        <v>42895</v>
      </c>
      <c r="P3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1" s="8" t="str">
        <f>IF(OR(Table1[[#This Row],[day]]="Monday", Table1[[#This Row],[day]]="Tuesday", Table1[[#This Row],[day]]="Wednesday", Table1[[#This Row],[day]]="Thursday", Table1[[#This Row],[day]]="Friday"), "Weekday", "Weekend")</f>
        <v>Weekday</v>
      </c>
      <c r="R331" s="9">
        <v>0</v>
      </c>
      <c r="S331" s="11">
        <v>0.91527777777777775</v>
      </c>
      <c r="T331" s="9" t="s">
        <v>22</v>
      </c>
      <c r="U331" s="9" t="s">
        <v>23</v>
      </c>
      <c r="V331" s="5" t="s">
        <v>22</v>
      </c>
      <c r="W331" s="9" t="s">
        <v>58</v>
      </c>
    </row>
    <row r="332" spans="1:23" x14ac:dyDescent="0.25">
      <c r="A332" s="3" t="s">
        <v>83</v>
      </c>
      <c r="B332" s="8">
        <v>1</v>
      </c>
      <c r="C332" s="8">
        <v>1</v>
      </c>
      <c r="D332" s="8">
        <v>99</v>
      </c>
      <c r="E332" s="9" t="s">
        <v>16</v>
      </c>
      <c r="F332" s="9">
        <v>0</v>
      </c>
      <c r="G332" s="9">
        <v>0</v>
      </c>
      <c r="H332" s="9">
        <v>1</v>
      </c>
      <c r="I332" s="9">
        <v>0</v>
      </c>
      <c r="J332" s="9">
        <v>0</v>
      </c>
      <c r="K332" s="9">
        <v>0</v>
      </c>
      <c r="L332" s="9">
        <v>0</v>
      </c>
      <c r="M332" s="8">
        <v>2017</v>
      </c>
      <c r="N332" s="8">
        <f t="shared" si="5"/>
        <v>6</v>
      </c>
      <c r="O332" s="10">
        <v>42895</v>
      </c>
      <c r="P3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2" s="8" t="str">
        <f>IF(OR(Table1[[#This Row],[day]]="Monday", Table1[[#This Row],[day]]="Tuesday", Table1[[#This Row],[day]]="Wednesday", Table1[[#This Row],[day]]="Thursday", Table1[[#This Row],[day]]="Friday"), "Weekday", "Weekend")</f>
        <v>Weekday</v>
      </c>
      <c r="R332" s="9">
        <v>0</v>
      </c>
      <c r="S332" s="11">
        <v>0.84027777777777779</v>
      </c>
      <c r="T332" s="9" t="s">
        <v>22</v>
      </c>
      <c r="U332" s="9" t="s">
        <v>23</v>
      </c>
      <c r="V332" s="5" t="s">
        <v>22</v>
      </c>
      <c r="W332" s="9" t="s">
        <v>58</v>
      </c>
    </row>
    <row r="333" spans="1:23" x14ac:dyDescent="0.25">
      <c r="A333" s="12" t="s">
        <v>44</v>
      </c>
      <c r="B333" s="8">
        <v>4</v>
      </c>
      <c r="C333" s="8">
        <v>3</v>
      </c>
      <c r="D333" s="8">
        <v>208</v>
      </c>
      <c r="E333" s="9" t="s">
        <v>16</v>
      </c>
      <c r="F333" s="9">
        <v>1</v>
      </c>
      <c r="G333" s="9">
        <v>1</v>
      </c>
      <c r="H333" s="9">
        <v>1</v>
      </c>
      <c r="I333" s="9">
        <v>0</v>
      </c>
      <c r="J333" s="9">
        <v>0</v>
      </c>
      <c r="K333" s="9">
        <v>0</v>
      </c>
      <c r="L333" s="9">
        <v>0</v>
      </c>
      <c r="M333" s="8">
        <v>2017</v>
      </c>
      <c r="N333" s="8">
        <f t="shared" si="5"/>
        <v>6</v>
      </c>
      <c r="O333" s="10">
        <v>42895</v>
      </c>
      <c r="P3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3" s="8" t="str">
        <f>IF(OR(Table1[[#This Row],[day]]="Monday", Table1[[#This Row],[day]]="Tuesday", Table1[[#This Row],[day]]="Wednesday", Table1[[#This Row],[day]]="Thursday", Table1[[#This Row],[day]]="Friday"), "Weekday", "Weekend")</f>
        <v>Weekday</v>
      </c>
      <c r="R333" s="9">
        <v>0</v>
      </c>
      <c r="S333" s="11">
        <v>0.80902777777777779</v>
      </c>
      <c r="T333" s="9" t="s">
        <v>22</v>
      </c>
      <c r="U333" s="9" t="s">
        <v>23</v>
      </c>
      <c r="V333" s="9" t="s">
        <v>19</v>
      </c>
      <c r="W333" s="9" t="s">
        <v>58</v>
      </c>
    </row>
    <row r="334" spans="1:23" x14ac:dyDescent="0.25">
      <c r="A334" s="3" t="s">
        <v>83</v>
      </c>
      <c r="B334" s="8">
        <v>1</v>
      </c>
      <c r="C334" s="8">
        <v>1</v>
      </c>
      <c r="D334" s="8">
        <v>105</v>
      </c>
      <c r="E334" s="9" t="s">
        <v>16</v>
      </c>
      <c r="F334" s="9">
        <v>0</v>
      </c>
      <c r="G334" s="9">
        <v>0</v>
      </c>
      <c r="H334" s="9">
        <v>0</v>
      </c>
      <c r="I334" s="9">
        <v>1</v>
      </c>
      <c r="J334" s="9">
        <v>0</v>
      </c>
      <c r="K334" s="9">
        <v>0</v>
      </c>
      <c r="L334" s="9">
        <v>0</v>
      </c>
      <c r="M334" s="8">
        <v>2017</v>
      </c>
      <c r="N334" s="8">
        <f t="shared" si="5"/>
        <v>6</v>
      </c>
      <c r="O334" s="10">
        <v>42895</v>
      </c>
      <c r="P3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34" s="8" t="str">
        <f>IF(OR(Table1[[#This Row],[day]]="Monday", Table1[[#This Row],[day]]="Tuesday", Table1[[#This Row],[day]]="Wednesday", Table1[[#This Row],[day]]="Thursday", Table1[[#This Row],[day]]="Friday"), "Weekday", "Weekend")</f>
        <v>Weekday</v>
      </c>
      <c r="R334" s="9">
        <v>0</v>
      </c>
      <c r="S334" s="11">
        <v>0.74375000000000002</v>
      </c>
      <c r="T334" s="9" t="s">
        <v>22</v>
      </c>
      <c r="U334" s="9" t="s">
        <v>23</v>
      </c>
      <c r="V334" s="5" t="s">
        <v>22</v>
      </c>
      <c r="W334" s="9" t="s">
        <v>58</v>
      </c>
    </row>
    <row r="335" spans="1:23" x14ac:dyDescent="0.25">
      <c r="A335" s="3" t="s">
        <v>83</v>
      </c>
      <c r="B335" s="8">
        <v>1</v>
      </c>
      <c r="C335" s="8">
        <v>1</v>
      </c>
      <c r="D335" s="8">
        <v>90</v>
      </c>
      <c r="E335" s="9" t="s">
        <v>16</v>
      </c>
      <c r="F335" s="9">
        <v>1</v>
      </c>
      <c r="G335" s="9">
        <v>0</v>
      </c>
      <c r="H335" s="9">
        <v>0</v>
      </c>
      <c r="I335" s="9">
        <v>0</v>
      </c>
      <c r="J335" s="9">
        <v>0</v>
      </c>
      <c r="K335" s="9">
        <v>0</v>
      </c>
      <c r="L335" s="9">
        <v>0</v>
      </c>
      <c r="M335" s="8">
        <v>2017</v>
      </c>
      <c r="N335" s="8">
        <f t="shared" si="5"/>
        <v>6</v>
      </c>
      <c r="O335" s="10">
        <v>42895</v>
      </c>
      <c r="P33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35" s="8" t="str">
        <f>IF(OR(Table1[[#This Row],[day]]="Monday", Table1[[#This Row],[day]]="Tuesday", Table1[[#This Row],[day]]="Wednesday", Table1[[#This Row],[day]]="Thursday", Table1[[#This Row],[day]]="Friday"), "Weekday", "Weekend")</f>
        <v>Weekday</v>
      </c>
      <c r="R335" s="9">
        <v>0</v>
      </c>
      <c r="S335" s="11">
        <v>0.70694444444444438</v>
      </c>
      <c r="T335" s="9" t="s">
        <v>22</v>
      </c>
      <c r="U335" s="9" t="s">
        <v>23</v>
      </c>
      <c r="V335" s="5" t="s">
        <v>22</v>
      </c>
      <c r="W335" s="9" t="s">
        <v>58</v>
      </c>
    </row>
    <row r="336" spans="1:23" x14ac:dyDescent="0.25">
      <c r="A336" s="3" t="s">
        <v>83</v>
      </c>
      <c r="B336" s="8">
        <v>1</v>
      </c>
      <c r="C336" s="8">
        <v>1</v>
      </c>
      <c r="D336" s="8">
        <v>35</v>
      </c>
      <c r="E336" s="9" t="s">
        <v>16</v>
      </c>
      <c r="F336" s="9">
        <v>0</v>
      </c>
      <c r="G336" s="9">
        <v>0</v>
      </c>
      <c r="H336" s="9">
        <v>1</v>
      </c>
      <c r="I336" s="9">
        <v>0</v>
      </c>
      <c r="J336" s="9">
        <v>0</v>
      </c>
      <c r="K336" s="9">
        <v>0</v>
      </c>
      <c r="L336" s="9">
        <v>0</v>
      </c>
      <c r="M336" s="8">
        <v>2017</v>
      </c>
      <c r="N336" s="8">
        <f t="shared" si="5"/>
        <v>6</v>
      </c>
      <c r="O336" s="10">
        <v>42895</v>
      </c>
      <c r="P33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6" s="8" t="str">
        <f>IF(OR(Table1[[#This Row],[day]]="Monday", Table1[[#This Row],[day]]="Tuesday", Table1[[#This Row],[day]]="Wednesday", Table1[[#This Row],[day]]="Thursday", Table1[[#This Row],[day]]="Friday"), "Weekday", "Weekend")</f>
        <v>Weekday</v>
      </c>
      <c r="R336" s="9">
        <v>0</v>
      </c>
      <c r="S336" s="11">
        <v>0.87013888888888891</v>
      </c>
      <c r="T336" s="9" t="s">
        <v>22</v>
      </c>
      <c r="U336" s="9" t="s">
        <v>23</v>
      </c>
      <c r="V336" s="5" t="s">
        <v>22</v>
      </c>
      <c r="W336" s="9" t="s">
        <v>58</v>
      </c>
    </row>
    <row r="337" spans="1:23" x14ac:dyDescent="0.25">
      <c r="A337" s="3" t="s">
        <v>83</v>
      </c>
      <c r="B337" s="8">
        <v>1</v>
      </c>
      <c r="C337" s="8">
        <v>1</v>
      </c>
      <c r="D337" s="8">
        <v>90</v>
      </c>
      <c r="E337" s="9" t="s">
        <v>16</v>
      </c>
      <c r="F337" s="9">
        <v>1</v>
      </c>
      <c r="G337" s="9">
        <v>0</v>
      </c>
      <c r="H337" s="9">
        <v>0</v>
      </c>
      <c r="I337" s="9">
        <v>0</v>
      </c>
      <c r="J337" s="9">
        <v>0</v>
      </c>
      <c r="K337" s="9">
        <v>0</v>
      </c>
      <c r="L337" s="9">
        <v>0</v>
      </c>
      <c r="M337" s="8">
        <v>2017</v>
      </c>
      <c r="N337" s="8">
        <f t="shared" si="5"/>
        <v>6</v>
      </c>
      <c r="O337" s="10">
        <v>42895</v>
      </c>
      <c r="P3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37" s="8" t="str">
        <f>IF(OR(Table1[[#This Row],[day]]="Monday", Table1[[#This Row],[day]]="Tuesday", Table1[[#This Row],[day]]="Wednesday", Table1[[#This Row],[day]]="Thursday", Table1[[#This Row],[day]]="Friday"), "Weekday", "Weekend")</f>
        <v>Weekday</v>
      </c>
      <c r="R337" s="9">
        <v>0</v>
      </c>
      <c r="S337" s="11">
        <v>0.70694444444444438</v>
      </c>
      <c r="T337" s="9" t="s">
        <v>22</v>
      </c>
      <c r="U337" s="9" t="s">
        <v>23</v>
      </c>
      <c r="V337" s="5" t="s">
        <v>22</v>
      </c>
      <c r="W337" s="9" t="s">
        <v>58</v>
      </c>
    </row>
    <row r="338" spans="1:23" x14ac:dyDescent="0.25">
      <c r="A338" s="3" t="s">
        <v>83</v>
      </c>
      <c r="B338" s="8">
        <v>1</v>
      </c>
      <c r="C338" s="8">
        <v>2</v>
      </c>
      <c r="D338" s="8">
        <v>330</v>
      </c>
      <c r="E338" s="9" t="s">
        <v>16</v>
      </c>
      <c r="F338" s="9">
        <v>0</v>
      </c>
      <c r="G338" s="9">
        <v>0</v>
      </c>
      <c r="H338" s="9">
        <v>0</v>
      </c>
      <c r="I338" s="9">
        <v>1</v>
      </c>
      <c r="J338" s="9">
        <v>1</v>
      </c>
      <c r="K338" s="9">
        <v>0</v>
      </c>
      <c r="L338" s="9">
        <v>0</v>
      </c>
      <c r="M338" s="8">
        <v>2017</v>
      </c>
      <c r="N338" s="8">
        <f t="shared" si="5"/>
        <v>6</v>
      </c>
      <c r="O338" s="10">
        <v>42895</v>
      </c>
      <c r="P3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38" s="8" t="str">
        <f>IF(OR(Table1[[#This Row],[day]]="Monday", Table1[[#This Row],[day]]="Tuesday", Table1[[#This Row],[day]]="Wednesday", Table1[[#This Row],[day]]="Thursday", Table1[[#This Row],[day]]="Friday"), "Weekday", "Weekend")</f>
        <v>Weekday</v>
      </c>
      <c r="R338" s="9">
        <v>0</v>
      </c>
      <c r="S338" s="11">
        <v>0.79791666666666661</v>
      </c>
      <c r="T338" s="9" t="s">
        <v>22</v>
      </c>
      <c r="U338" s="9" t="s">
        <v>23</v>
      </c>
      <c r="V338" s="5" t="s">
        <v>22</v>
      </c>
      <c r="W338" s="9" t="s">
        <v>58</v>
      </c>
    </row>
    <row r="339" spans="1:23" x14ac:dyDescent="0.25">
      <c r="A339" s="3" t="s">
        <v>83</v>
      </c>
      <c r="B339" s="8">
        <v>3</v>
      </c>
      <c r="C339" s="8">
        <v>2</v>
      </c>
      <c r="D339" s="8">
        <v>320</v>
      </c>
      <c r="E339" s="9" t="s">
        <v>16</v>
      </c>
      <c r="F339" s="9">
        <v>0</v>
      </c>
      <c r="G339" s="9">
        <v>1</v>
      </c>
      <c r="H339" s="9">
        <v>1</v>
      </c>
      <c r="I339" s="9">
        <v>0</v>
      </c>
      <c r="J339" s="9">
        <v>0</v>
      </c>
      <c r="K339" s="9">
        <v>0</v>
      </c>
      <c r="L339" s="9">
        <v>0</v>
      </c>
      <c r="M339" s="8">
        <v>2017</v>
      </c>
      <c r="N339" s="8">
        <f t="shared" si="5"/>
        <v>6</v>
      </c>
      <c r="O339" s="10">
        <v>42895</v>
      </c>
      <c r="P33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39" s="8" t="str">
        <f>IF(OR(Table1[[#This Row],[day]]="Monday", Table1[[#This Row],[day]]="Tuesday", Table1[[#This Row],[day]]="Wednesday", Table1[[#This Row],[day]]="Thursday", Table1[[#This Row],[day]]="Friday"), "Weekday", "Weekend")</f>
        <v>Weekday</v>
      </c>
      <c r="R339" s="9">
        <v>0</v>
      </c>
      <c r="S339" s="11">
        <v>0.57430555555555551</v>
      </c>
      <c r="T339" s="9" t="s">
        <v>22</v>
      </c>
      <c r="U339" s="9" t="s">
        <v>23</v>
      </c>
      <c r="V339" s="5" t="s">
        <v>22</v>
      </c>
      <c r="W339" s="9" t="s">
        <v>58</v>
      </c>
    </row>
    <row r="340" spans="1:23" x14ac:dyDescent="0.25">
      <c r="A340" s="3" t="s">
        <v>83</v>
      </c>
      <c r="B340" s="8">
        <v>2</v>
      </c>
      <c r="C340" s="8">
        <v>1</v>
      </c>
      <c r="D340" s="8">
        <v>107</v>
      </c>
      <c r="E340" s="9" t="s">
        <v>16</v>
      </c>
      <c r="F340" s="9">
        <v>1</v>
      </c>
      <c r="G340" s="9">
        <v>0</v>
      </c>
      <c r="H340" s="9">
        <v>0</v>
      </c>
      <c r="I340" s="9">
        <v>0</v>
      </c>
      <c r="J340" s="9">
        <v>0</v>
      </c>
      <c r="K340" s="9">
        <v>0</v>
      </c>
      <c r="L340" s="9">
        <v>0</v>
      </c>
      <c r="M340" s="8">
        <v>2017</v>
      </c>
      <c r="N340" s="8">
        <f t="shared" si="5"/>
        <v>6</v>
      </c>
      <c r="O340" s="10">
        <v>42895</v>
      </c>
      <c r="P34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0" s="8" t="str">
        <f>IF(OR(Table1[[#This Row],[day]]="Monday", Table1[[#This Row],[day]]="Tuesday", Table1[[#This Row],[day]]="Wednesday", Table1[[#This Row],[day]]="Thursday", Table1[[#This Row],[day]]="Friday"), "Weekday", "Weekend")</f>
        <v>Weekday</v>
      </c>
      <c r="R340" s="9">
        <v>0</v>
      </c>
      <c r="S340" s="11">
        <v>0.91666666666666663</v>
      </c>
      <c r="T340" s="9" t="s">
        <v>22</v>
      </c>
      <c r="U340" s="9" t="s">
        <v>23</v>
      </c>
      <c r="V340" s="5" t="s">
        <v>22</v>
      </c>
      <c r="W340" s="9" t="s">
        <v>58</v>
      </c>
    </row>
    <row r="341" spans="1:23" x14ac:dyDescent="0.25">
      <c r="A341" s="3" t="s">
        <v>83</v>
      </c>
      <c r="B341" s="8">
        <v>1</v>
      </c>
      <c r="C341" s="8">
        <v>1</v>
      </c>
      <c r="D341" s="8">
        <v>90</v>
      </c>
      <c r="E341" s="9" t="s">
        <v>16</v>
      </c>
      <c r="F341" s="9">
        <v>1</v>
      </c>
      <c r="G341" s="9">
        <v>0</v>
      </c>
      <c r="H341" s="9">
        <v>0</v>
      </c>
      <c r="I341" s="9">
        <v>0</v>
      </c>
      <c r="J341" s="9">
        <v>0</v>
      </c>
      <c r="K341" s="9">
        <v>0</v>
      </c>
      <c r="L341" s="9">
        <v>0</v>
      </c>
      <c r="M341" s="8">
        <v>2017</v>
      </c>
      <c r="N341" s="8">
        <f t="shared" si="5"/>
        <v>6</v>
      </c>
      <c r="O341" s="10">
        <v>42895</v>
      </c>
      <c r="P34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1" s="8" t="str">
        <f>IF(OR(Table1[[#This Row],[day]]="Monday", Table1[[#This Row],[day]]="Tuesday", Table1[[#This Row],[day]]="Wednesday", Table1[[#This Row],[day]]="Thursday", Table1[[#This Row],[day]]="Friday"), "Weekday", "Weekend")</f>
        <v>Weekday</v>
      </c>
      <c r="R341" s="9">
        <v>0</v>
      </c>
      <c r="S341" s="11">
        <v>0.79027777777777775</v>
      </c>
      <c r="T341" s="9" t="s">
        <v>22</v>
      </c>
      <c r="U341" s="9" t="s">
        <v>23</v>
      </c>
      <c r="V341" s="5" t="s">
        <v>22</v>
      </c>
      <c r="W341" s="9" t="s">
        <v>58</v>
      </c>
    </row>
    <row r="342" spans="1:23" x14ac:dyDescent="0.25">
      <c r="A342" s="3" t="s">
        <v>83</v>
      </c>
      <c r="B342" s="8">
        <v>2</v>
      </c>
      <c r="C342" s="8">
        <v>3</v>
      </c>
      <c r="D342" s="8">
        <v>70</v>
      </c>
      <c r="E342" s="9" t="s">
        <v>16</v>
      </c>
      <c r="F342" s="9">
        <v>0</v>
      </c>
      <c r="G342" s="9">
        <v>1</v>
      </c>
      <c r="H342" s="9">
        <v>1</v>
      </c>
      <c r="I342" s="9">
        <v>0</v>
      </c>
      <c r="J342" s="9">
        <v>1</v>
      </c>
      <c r="K342" s="9">
        <v>0</v>
      </c>
      <c r="L342" s="9">
        <v>0</v>
      </c>
      <c r="M342" s="8">
        <v>2017</v>
      </c>
      <c r="N342" s="8">
        <f t="shared" si="5"/>
        <v>6</v>
      </c>
      <c r="O342" s="10">
        <v>42895</v>
      </c>
      <c r="P34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42" s="8" t="str">
        <f>IF(OR(Table1[[#This Row],[day]]="Monday", Table1[[#This Row],[day]]="Tuesday", Table1[[#This Row],[day]]="Wednesday", Table1[[#This Row],[day]]="Thursday", Table1[[#This Row],[day]]="Friday"), "Weekday", "Weekend")</f>
        <v>Weekday</v>
      </c>
      <c r="R342" s="9">
        <v>0</v>
      </c>
      <c r="S342" s="11">
        <v>0.59513888888888888</v>
      </c>
      <c r="T342" s="9" t="s">
        <v>22</v>
      </c>
      <c r="U342" s="9" t="s">
        <v>23</v>
      </c>
      <c r="V342" s="5" t="s">
        <v>22</v>
      </c>
      <c r="W342" s="9" t="s">
        <v>58</v>
      </c>
    </row>
    <row r="343" spans="1:23" x14ac:dyDescent="0.25">
      <c r="A343" s="3" t="s">
        <v>83</v>
      </c>
      <c r="B343" s="8">
        <v>2</v>
      </c>
      <c r="C343" s="8">
        <v>1</v>
      </c>
      <c r="D343" s="8">
        <v>126</v>
      </c>
      <c r="E343" s="9" t="s">
        <v>16</v>
      </c>
      <c r="F343" s="9">
        <v>1</v>
      </c>
      <c r="G343" s="9">
        <v>0</v>
      </c>
      <c r="H343" s="9">
        <v>0</v>
      </c>
      <c r="I343" s="9">
        <v>0</v>
      </c>
      <c r="J343" s="9">
        <v>0</v>
      </c>
      <c r="K343" s="9">
        <v>0</v>
      </c>
      <c r="L343" s="9">
        <v>0</v>
      </c>
      <c r="M343" s="8">
        <v>2017</v>
      </c>
      <c r="N343" s="8">
        <f t="shared" si="5"/>
        <v>6</v>
      </c>
      <c r="O343" s="10">
        <v>42895</v>
      </c>
      <c r="P34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3" s="8" t="str">
        <f>IF(OR(Table1[[#This Row],[day]]="Monday", Table1[[#This Row],[day]]="Tuesday", Table1[[#This Row],[day]]="Wednesday", Table1[[#This Row],[day]]="Thursday", Table1[[#This Row],[day]]="Friday"), "Weekday", "Weekend")</f>
        <v>Weekday</v>
      </c>
      <c r="R343" s="9">
        <v>0</v>
      </c>
      <c r="S343" s="11">
        <v>0.7944444444444444</v>
      </c>
      <c r="T343" s="9" t="s">
        <v>22</v>
      </c>
      <c r="U343" s="9" t="s">
        <v>23</v>
      </c>
      <c r="V343" s="5" t="s">
        <v>22</v>
      </c>
      <c r="W343" s="9" t="s">
        <v>58</v>
      </c>
    </row>
    <row r="344" spans="1:23" x14ac:dyDescent="0.25">
      <c r="A344" s="3" t="s">
        <v>83</v>
      </c>
      <c r="B344" s="8">
        <v>1</v>
      </c>
      <c r="C344" s="8">
        <v>1</v>
      </c>
      <c r="D344" s="8">
        <v>90</v>
      </c>
      <c r="E344" s="9" t="s">
        <v>16</v>
      </c>
      <c r="F344" s="9">
        <v>1</v>
      </c>
      <c r="G344" s="9">
        <v>0</v>
      </c>
      <c r="H344" s="9">
        <v>0</v>
      </c>
      <c r="I344" s="9">
        <v>0</v>
      </c>
      <c r="J344" s="9">
        <v>0</v>
      </c>
      <c r="K344" s="9">
        <v>0</v>
      </c>
      <c r="L344" s="9">
        <v>0</v>
      </c>
      <c r="M344" s="8">
        <v>2017</v>
      </c>
      <c r="N344" s="8">
        <f t="shared" si="5"/>
        <v>6</v>
      </c>
      <c r="O344" s="10">
        <v>42895</v>
      </c>
      <c r="P3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4" s="8" t="str">
        <f>IF(OR(Table1[[#This Row],[day]]="Monday", Table1[[#This Row],[day]]="Tuesday", Table1[[#This Row],[day]]="Wednesday", Table1[[#This Row],[day]]="Thursday", Table1[[#This Row],[day]]="Friday"), "Weekday", "Weekend")</f>
        <v>Weekday</v>
      </c>
      <c r="R344" s="9">
        <v>0</v>
      </c>
      <c r="S344" s="11">
        <v>0.79027777777777775</v>
      </c>
      <c r="T344" s="9" t="s">
        <v>22</v>
      </c>
      <c r="U344" s="9" t="s">
        <v>23</v>
      </c>
      <c r="V344" s="5" t="s">
        <v>22</v>
      </c>
      <c r="W344" s="9" t="s">
        <v>58</v>
      </c>
    </row>
    <row r="345" spans="1:23" x14ac:dyDescent="0.25">
      <c r="A345" s="3" t="s">
        <v>83</v>
      </c>
      <c r="B345" s="8">
        <v>4</v>
      </c>
      <c r="C345" s="8">
        <v>3</v>
      </c>
      <c r="D345" s="8">
        <v>315</v>
      </c>
      <c r="E345" s="9" t="s">
        <v>16</v>
      </c>
      <c r="F345" s="9">
        <v>1</v>
      </c>
      <c r="G345" s="9">
        <v>0</v>
      </c>
      <c r="H345" s="9">
        <v>0</v>
      </c>
      <c r="I345" s="9">
        <v>1</v>
      </c>
      <c r="J345" s="9">
        <v>0</v>
      </c>
      <c r="K345" s="9">
        <v>1</v>
      </c>
      <c r="L345" s="9">
        <v>0</v>
      </c>
      <c r="M345" s="8">
        <v>2017</v>
      </c>
      <c r="N345" s="8">
        <f t="shared" si="5"/>
        <v>6</v>
      </c>
      <c r="O345" s="10">
        <v>42895</v>
      </c>
      <c r="P34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5" s="8" t="str">
        <f>IF(OR(Table1[[#This Row],[day]]="Monday", Table1[[#This Row],[day]]="Tuesday", Table1[[#This Row],[day]]="Wednesday", Table1[[#This Row],[day]]="Thursday", Table1[[#This Row],[day]]="Friday"), "Weekday", "Weekend")</f>
        <v>Weekday</v>
      </c>
      <c r="R345" s="9">
        <v>0</v>
      </c>
      <c r="S345" s="11">
        <v>0.83333333333333337</v>
      </c>
      <c r="T345" s="9" t="s">
        <v>22</v>
      </c>
      <c r="U345" s="9" t="s">
        <v>23</v>
      </c>
      <c r="V345" s="5" t="s">
        <v>22</v>
      </c>
      <c r="W345" s="9" t="s">
        <v>58</v>
      </c>
    </row>
    <row r="346" spans="1:23" x14ac:dyDescent="0.25">
      <c r="A346" s="3" t="s">
        <v>83</v>
      </c>
      <c r="B346" s="8">
        <v>1</v>
      </c>
      <c r="C346" s="8">
        <v>1</v>
      </c>
      <c r="D346" s="8">
        <v>29</v>
      </c>
      <c r="E346" s="9" t="s">
        <v>16</v>
      </c>
      <c r="F346" s="9">
        <v>0</v>
      </c>
      <c r="G346" s="9">
        <v>0</v>
      </c>
      <c r="H346" s="9">
        <v>0</v>
      </c>
      <c r="I346" s="9">
        <v>1</v>
      </c>
      <c r="J346" s="9">
        <v>0</v>
      </c>
      <c r="K346" s="9">
        <v>0</v>
      </c>
      <c r="L346" s="9">
        <v>0</v>
      </c>
      <c r="M346" s="8">
        <v>2017</v>
      </c>
      <c r="N346" s="8">
        <f t="shared" si="5"/>
        <v>6</v>
      </c>
      <c r="O346" s="10">
        <v>42895</v>
      </c>
      <c r="P34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46" s="8" t="str">
        <f>IF(OR(Table1[[#This Row],[day]]="Monday", Table1[[#This Row],[day]]="Tuesday", Table1[[#This Row],[day]]="Wednesday", Table1[[#This Row],[day]]="Thursday", Table1[[#This Row],[day]]="Friday"), "Weekday", "Weekend")</f>
        <v>Weekday</v>
      </c>
      <c r="R346" s="9">
        <v>0</v>
      </c>
      <c r="S346" s="11">
        <v>0.6069444444444444</v>
      </c>
      <c r="T346" s="9" t="s">
        <v>22</v>
      </c>
      <c r="U346" s="9" t="s">
        <v>23</v>
      </c>
      <c r="V346" s="5" t="s">
        <v>22</v>
      </c>
      <c r="W346" s="9" t="s">
        <v>58</v>
      </c>
    </row>
    <row r="347" spans="1:23" x14ac:dyDescent="0.25">
      <c r="A347" s="3" t="s">
        <v>83</v>
      </c>
      <c r="B347" s="8">
        <v>1</v>
      </c>
      <c r="C347" s="8">
        <v>1</v>
      </c>
      <c r="D347" s="8">
        <v>60</v>
      </c>
      <c r="E347" s="9" t="s">
        <v>16</v>
      </c>
      <c r="F347" s="9">
        <v>1</v>
      </c>
      <c r="G347" s="9">
        <v>0</v>
      </c>
      <c r="H347" s="9">
        <v>0</v>
      </c>
      <c r="I347" s="9">
        <v>0</v>
      </c>
      <c r="J347" s="9">
        <v>0</v>
      </c>
      <c r="K347" s="9">
        <v>0</v>
      </c>
      <c r="L347" s="9">
        <v>0</v>
      </c>
      <c r="M347" s="8">
        <v>2017</v>
      </c>
      <c r="N347" s="8">
        <f t="shared" si="5"/>
        <v>6</v>
      </c>
      <c r="O347" s="10">
        <v>42895</v>
      </c>
      <c r="P34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7" s="8" t="str">
        <f>IF(OR(Table1[[#This Row],[day]]="Monday", Table1[[#This Row],[day]]="Tuesday", Table1[[#This Row],[day]]="Wednesday", Table1[[#This Row],[day]]="Thursday", Table1[[#This Row],[day]]="Friday"), "Weekday", "Weekend")</f>
        <v>Weekday</v>
      </c>
      <c r="R347" s="9">
        <v>0</v>
      </c>
      <c r="S347" s="11">
        <v>0.80763888888888891</v>
      </c>
      <c r="T347" s="9" t="s">
        <v>22</v>
      </c>
      <c r="U347" s="9" t="s">
        <v>23</v>
      </c>
      <c r="V347" s="5" t="s">
        <v>22</v>
      </c>
      <c r="W347" s="9" t="s">
        <v>58</v>
      </c>
    </row>
    <row r="348" spans="1:23" x14ac:dyDescent="0.25">
      <c r="A348" s="3" t="s">
        <v>83</v>
      </c>
      <c r="B348" s="8">
        <v>3</v>
      </c>
      <c r="C348" s="8">
        <v>3</v>
      </c>
      <c r="D348" s="8">
        <v>95</v>
      </c>
      <c r="E348" s="9" t="s">
        <v>16</v>
      </c>
      <c r="F348" s="9">
        <v>0</v>
      </c>
      <c r="G348" s="9">
        <v>1</v>
      </c>
      <c r="H348" s="9">
        <v>1</v>
      </c>
      <c r="I348" s="9">
        <v>0</v>
      </c>
      <c r="J348" s="9">
        <v>0</v>
      </c>
      <c r="K348" s="9">
        <v>0</v>
      </c>
      <c r="L348" s="9">
        <v>0</v>
      </c>
      <c r="M348" s="8">
        <v>2017</v>
      </c>
      <c r="N348" s="8">
        <f t="shared" si="5"/>
        <v>6</v>
      </c>
      <c r="O348" s="10">
        <v>42895</v>
      </c>
      <c r="P34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48" s="8" t="str">
        <f>IF(OR(Table1[[#This Row],[day]]="Monday", Table1[[#This Row],[day]]="Tuesday", Table1[[#This Row],[day]]="Wednesday", Table1[[#This Row],[day]]="Thursday", Table1[[#This Row],[day]]="Friday"), "Weekday", "Weekend")</f>
        <v>Weekday</v>
      </c>
      <c r="R348" s="9">
        <v>0</v>
      </c>
      <c r="S348" s="11">
        <v>0.62986111111111109</v>
      </c>
      <c r="T348" s="9" t="s">
        <v>22</v>
      </c>
      <c r="U348" s="9" t="s">
        <v>23</v>
      </c>
      <c r="V348" s="5" t="s">
        <v>22</v>
      </c>
      <c r="W348" s="9" t="s">
        <v>58</v>
      </c>
    </row>
    <row r="349" spans="1:23" x14ac:dyDescent="0.25">
      <c r="A349" s="3" t="s">
        <v>83</v>
      </c>
      <c r="B349" s="8">
        <v>2</v>
      </c>
      <c r="C349" s="8">
        <v>2</v>
      </c>
      <c r="D349" s="8">
        <v>113</v>
      </c>
      <c r="E349" s="9" t="s">
        <v>16</v>
      </c>
      <c r="F349" s="9">
        <v>1</v>
      </c>
      <c r="G349" s="9">
        <v>1</v>
      </c>
      <c r="H349" s="9">
        <v>0</v>
      </c>
      <c r="I349" s="9">
        <v>0</v>
      </c>
      <c r="J349" s="9">
        <v>0</v>
      </c>
      <c r="K349" s="9">
        <v>0</v>
      </c>
      <c r="L349" s="9">
        <v>0</v>
      </c>
      <c r="M349" s="8">
        <v>2017</v>
      </c>
      <c r="N349" s="8">
        <f t="shared" si="5"/>
        <v>6</v>
      </c>
      <c r="O349" s="10">
        <v>42895</v>
      </c>
      <c r="P34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49" s="8" t="str">
        <f>IF(OR(Table1[[#This Row],[day]]="Monday", Table1[[#This Row],[day]]="Tuesday", Table1[[#This Row],[day]]="Wednesday", Table1[[#This Row],[day]]="Thursday", Table1[[#This Row],[day]]="Friday"), "Weekday", "Weekend")</f>
        <v>Weekday</v>
      </c>
      <c r="R349" s="9">
        <v>0</v>
      </c>
      <c r="S349" s="11">
        <v>0.89444444444444438</v>
      </c>
      <c r="T349" s="9" t="s">
        <v>22</v>
      </c>
      <c r="U349" s="9" t="s">
        <v>23</v>
      </c>
      <c r="V349" s="5" t="s">
        <v>22</v>
      </c>
      <c r="W349" s="9" t="s">
        <v>58</v>
      </c>
    </row>
    <row r="350" spans="1:23" x14ac:dyDescent="0.25">
      <c r="A350" s="3" t="s">
        <v>38</v>
      </c>
      <c r="B350" s="4">
        <v>6</v>
      </c>
      <c r="C350" s="4">
        <v>3</v>
      </c>
      <c r="D350" s="4">
        <v>3585</v>
      </c>
      <c r="E350" s="5" t="s">
        <v>26</v>
      </c>
      <c r="F350" s="5">
        <v>0</v>
      </c>
      <c r="G350" s="5">
        <v>1</v>
      </c>
      <c r="H350" s="5">
        <v>1</v>
      </c>
      <c r="I350" s="5">
        <v>0</v>
      </c>
      <c r="J350" s="5">
        <v>0</v>
      </c>
      <c r="K350" s="5">
        <v>1</v>
      </c>
      <c r="L350" s="5">
        <v>1</v>
      </c>
      <c r="M350" s="4">
        <v>2017</v>
      </c>
      <c r="N350" s="4">
        <f t="shared" si="5"/>
        <v>3</v>
      </c>
      <c r="O350" s="6">
        <v>42804</v>
      </c>
      <c r="P3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50" s="4" t="str">
        <f>IF(OR(Table1[[#This Row],[day]]="Monday", Table1[[#This Row],[day]]="Tuesday", Table1[[#This Row],[day]]="Wednesday", Table1[[#This Row],[day]]="Thursday", Table1[[#This Row],[day]]="Friday"), "Weekday", "Weekend")</f>
        <v>Weekday</v>
      </c>
      <c r="R350" s="5">
        <v>0</v>
      </c>
      <c r="S350" s="7">
        <v>0.6875</v>
      </c>
      <c r="T350" s="5" t="s">
        <v>22</v>
      </c>
      <c r="U350" s="5" t="s">
        <v>42</v>
      </c>
      <c r="V350" s="5" t="s">
        <v>19</v>
      </c>
      <c r="W350" s="5" t="s">
        <v>36</v>
      </c>
    </row>
    <row r="351" spans="1:23" x14ac:dyDescent="0.25">
      <c r="A351" s="3" t="s">
        <v>82</v>
      </c>
      <c r="B351" s="4">
        <v>4</v>
      </c>
      <c r="C351" s="4">
        <v>2</v>
      </c>
      <c r="D351" s="4">
        <v>705</v>
      </c>
      <c r="E351" s="5" t="s">
        <v>26</v>
      </c>
      <c r="F351" s="5">
        <v>0</v>
      </c>
      <c r="G351" s="5">
        <v>1</v>
      </c>
      <c r="H351" s="5">
        <v>1</v>
      </c>
      <c r="I351" s="5">
        <v>0</v>
      </c>
      <c r="J351" s="5">
        <v>1</v>
      </c>
      <c r="K351" s="5">
        <v>0</v>
      </c>
      <c r="L351" s="5">
        <v>0</v>
      </c>
      <c r="M351" s="4">
        <v>2017</v>
      </c>
      <c r="N351" s="4">
        <f t="shared" si="5"/>
        <v>6</v>
      </c>
      <c r="O351" s="6">
        <v>42896</v>
      </c>
      <c r="P3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1" s="4" t="str">
        <f>IF(OR(Table1[[#This Row],[day]]="Monday", Table1[[#This Row],[day]]="Tuesday", Table1[[#This Row],[day]]="Wednesday", Table1[[#This Row],[day]]="Thursday", Table1[[#This Row],[day]]="Friday"), "Weekday", "Weekend")</f>
        <v>Weekend</v>
      </c>
      <c r="R351" s="5">
        <v>0</v>
      </c>
      <c r="S351" s="7">
        <v>0.84375</v>
      </c>
      <c r="T351" s="5" t="s">
        <v>17</v>
      </c>
      <c r="U351" s="5" t="s">
        <v>18</v>
      </c>
      <c r="V351" s="5" t="s">
        <v>19</v>
      </c>
      <c r="W351" s="5" t="s">
        <v>20</v>
      </c>
    </row>
    <row r="352" spans="1:23" x14ac:dyDescent="0.25">
      <c r="A352" s="3" t="s">
        <v>82</v>
      </c>
      <c r="B352" s="4">
        <v>2</v>
      </c>
      <c r="C352" s="4">
        <v>1</v>
      </c>
      <c r="D352" s="4">
        <v>20</v>
      </c>
      <c r="E352" s="5" t="s">
        <v>16</v>
      </c>
      <c r="F352" s="5">
        <v>0</v>
      </c>
      <c r="G352" s="5">
        <v>0</v>
      </c>
      <c r="H352" s="5">
        <v>1</v>
      </c>
      <c r="I352" s="5">
        <v>0</v>
      </c>
      <c r="J352" s="5">
        <v>0</v>
      </c>
      <c r="K352" s="5">
        <v>0</v>
      </c>
      <c r="L352" s="5">
        <v>0</v>
      </c>
      <c r="M352" s="4">
        <v>2017</v>
      </c>
      <c r="N352" s="4">
        <f t="shared" si="5"/>
        <v>6</v>
      </c>
      <c r="O352" s="6">
        <v>42896</v>
      </c>
      <c r="P3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2" s="4" t="str">
        <f>IF(OR(Table1[[#This Row],[day]]="Monday", Table1[[#This Row],[day]]="Tuesday", Table1[[#This Row],[day]]="Wednesday", Table1[[#This Row],[day]]="Thursday", Table1[[#This Row],[day]]="Friday"), "Weekday", "Weekend")</f>
        <v>Weekend</v>
      </c>
      <c r="R352" s="5">
        <v>0</v>
      </c>
      <c r="S352" s="7">
        <v>0.79861111111111116</v>
      </c>
      <c r="T352" s="5" t="s">
        <v>17</v>
      </c>
      <c r="U352" s="5" t="s">
        <v>18</v>
      </c>
      <c r="V352" s="5" t="s">
        <v>19</v>
      </c>
      <c r="W352" s="5" t="s">
        <v>20</v>
      </c>
    </row>
    <row r="353" spans="1:23" x14ac:dyDescent="0.25">
      <c r="A353" s="3" t="s">
        <v>82</v>
      </c>
      <c r="B353" s="4">
        <v>1</v>
      </c>
      <c r="C353" s="4">
        <v>1</v>
      </c>
      <c r="D353" s="4">
        <v>90</v>
      </c>
      <c r="E353" s="5" t="s">
        <v>16</v>
      </c>
      <c r="F353" s="5">
        <v>1</v>
      </c>
      <c r="G353" s="5">
        <v>0</v>
      </c>
      <c r="H353" s="5">
        <v>0</v>
      </c>
      <c r="I353" s="5">
        <v>0</v>
      </c>
      <c r="J353" s="5">
        <v>0</v>
      </c>
      <c r="K353" s="5">
        <v>0</v>
      </c>
      <c r="L353" s="5">
        <v>0</v>
      </c>
      <c r="M353" s="4">
        <v>2017</v>
      </c>
      <c r="N353" s="4">
        <f t="shared" si="5"/>
        <v>6</v>
      </c>
      <c r="O353" s="6">
        <v>42896</v>
      </c>
      <c r="P3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3" s="4" t="str">
        <f>IF(OR(Table1[[#This Row],[day]]="Monday", Table1[[#This Row],[day]]="Tuesday", Table1[[#This Row],[day]]="Wednesday", Table1[[#This Row],[day]]="Thursday", Table1[[#This Row],[day]]="Friday"), "Weekday", "Weekend")</f>
        <v>Weekend</v>
      </c>
      <c r="R353" s="5">
        <v>0</v>
      </c>
      <c r="S353" s="7">
        <v>0.79375000000000007</v>
      </c>
      <c r="T353" s="5" t="s">
        <v>17</v>
      </c>
      <c r="U353" s="5" t="s">
        <v>18</v>
      </c>
      <c r="V353" s="5" t="s">
        <v>19</v>
      </c>
      <c r="W353" s="5" t="s">
        <v>20</v>
      </c>
    </row>
    <row r="354" spans="1:23" x14ac:dyDescent="0.25">
      <c r="A354" s="3" t="s">
        <v>82</v>
      </c>
      <c r="B354" s="4">
        <v>3</v>
      </c>
      <c r="C354" s="4">
        <v>2</v>
      </c>
      <c r="D354" s="4">
        <v>355</v>
      </c>
      <c r="E354" s="5" t="s">
        <v>16</v>
      </c>
      <c r="F354" s="5">
        <v>1</v>
      </c>
      <c r="G354" s="5">
        <v>0</v>
      </c>
      <c r="H354" s="5">
        <v>0</v>
      </c>
      <c r="I354" s="5">
        <v>1</v>
      </c>
      <c r="J354" s="5">
        <v>0</v>
      </c>
      <c r="K354" s="5">
        <v>0</v>
      </c>
      <c r="L354" s="5">
        <v>0</v>
      </c>
      <c r="M354" s="4">
        <v>2017</v>
      </c>
      <c r="N354" s="4">
        <f t="shared" si="5"/>
        <v>6</v>
      </c>
      <c r="O354" s="6">
        <v>42896</v>
      </c>
      <c r="P3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4" s="4" t="str">
        <f>IF(OR(Table1[[#This Row],[day]]="Monday", Table1[[#This Row],[day]]="Tuesday", Table1[[#This Row],[day]]="Wednesday", Table1[[#This Row],[day]]="Thursday", Table1[[#This Row],[day]]="Friday"), "Weekday", "Weekend")</f>
        <v>Weekend</v>
      </c>
      <c r="R354" s="5">
        <v>0</v>
      </c>
      <c r="S354" s="7">
        <v>0.83680555555555547</v>
      </c>
      <c r="T354" s="5" t="s">
        <v>17</v>
      </c>
      <c r="U354" s="5" t="s">
        <v>18</v>
      </c>
      <c r="V354" s="5" t="s">
        <v>19</v>
      </c>
      <c r="W354" s="5" t="s">
        <v>20</v>
      </c>
    </row>
    <row r="355" spans="1:23" x14ac:dyDescent="0.25">
      <c r="A355" s="3" t="s">
        <v>82</v>
      </c>
      <c r="B355" s="4">
        <v>1</v>
      </c>
      <c r="C355" s="4">
        <v>1</v>
      </c>
      <c r="D355" s="4">
        <v>90</v>
      </c>
      <c r="E355" s="5" t="s">
        <v>16</v>
      </c>
      <c r="F355" s="5">
        <v>1</v>
      </c>
      <c r="G355" s="5">
        <v>0</v>
      </c>
      <c r="H355" s="5">
        <v>0</v>
      </c>
      <c r="I355" s="5">
        <v>0</v>
      </c>
      <c r="J355" s="5">
        <v>0</v>
      </c>
      <c r="K355" s="5">
        <v>0</v>
      </c>
      <c r="L355" s="5">
        <v>0</v>
      </c>
      <c r="M355" s="4">
        <v>2017</v>
      </c>
      <c r="N355" s="4">
        <f t="shared" si="5"/>
        <v>6</v>
      </c>
      <c r="O355" s="6">
        <v>42896</v>
      </c>
      <c r="P3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5" s="4" t="str">
        <f>IF(OR(Table1[[#This Row],[day]]="Monday", Table1[[#This Row],[day]]="Tuesday", Table1[[#This Row],[day]]="Wednesday", Table1[[#This Row],[day]]="Thursday", Table1[[#This Row],[day]]="Friday"), "Weekday", "Weekend")</f>
        <v>Weekend</v>
      </c>
      <c r="R355" s="5">
        <v>0</v>
      </c>
      <c r="S355" s="7">
        <v>0.7583333333333333</v>
      </c>
      <c r="T355" s="5" t="s">
        <v>17</v>
      </c>
      <c r="U355" s="5" t="s">
        <v>18</v>
      </c>
      <c r="V355" s="5" t="s">
        <v>19</v>
      </c>
      <c r="W355" s="5" t="s">
        <v>20</v>
      </c>
    </row>
    <row r="356" spans="1:23" x14ac:dyDescent="0.25">
      <c r="A356" s="3" t="s">
        <v>82</v>
      </c>
      <c r="B356" s="4">
        <v>4</v>
      </c>
      <c r="C356" s="4">
        <v>2</v>
      </c>
      <c r="D356" s="4">
        <v>315</v>
      </c>
      <c r="E356" s="5" t="s">
        <v>16</v>
      </c>
      <c r="F356" s="5">
        <v>0</v>
      </c>
      <c r="G356" s="5">
        <v>1</v>
      </c>
      <c r="H356" s="5">
        <v>1</v>
      </c>
      <c r="I356" s="5">
        <v>0</v>
      </c>
      <c r="J356" s="5">
        <v>0</v>
      </c>
      <c r="K356" s="5">
        <v>0</v>
      </c>
      <c r="L356" s="5">
        <v>0</v>
      </c>
      <c r="M356" s="4">
        <v>2017</v>
      </c>
      <c r="N356" s="4">
        <f t="shared" si="5"/>
        <v>6</v>
      </c>
      <c r="O356" s="6">
        <v>42896</v>
      </c>
      <c r="P3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6" s="4" t="str">
        <f>IF(OR(Table1[[#This Row],[day]]="Monday", Table1[[#This Row],[day]]="Tuesday", Table1[[#This Row],[day]]="Wednesday", Table1[[#This Row],[day]]="Thursday", Table1[[#This Row],[day]]="Friday"), "Weekday", "Weekend")</f>
        <v>Weekend</v>
      </c>
      <c r="R356" s="5">
        <v>0</v>
      </c>
      <c r="S356" s="7">
        <v>0.82986111111111116</v>
      </c>
      <c r="T356" s="5" t="s">
        <v>17</v>
      </c>
      <c r="U356" s="5" t="s">
        <v>18</v>
      </c>
      <c r="V356" s="5" t="s">
        <v>19</v>
      </c>
      <c r="W356" s="5" t="s">
        <v>20</v>
      </c>
    </row>
    <row r="357" spans="1:23" x14ac:dyDescent="0.25">
      <c r="A357" s="3" t="s">
        <v>38</v>
      </c>
      <c r="B357" s="8">
        <v>1</v>
      </c>
      <c r="C357" s="8">
        <v>1</v>
      </c>
      <c r="D357" s="8">
        <v>110</v>
      </c>
      <c r="E357" s="9" t="s">
        <v>16</v>
      </c>
      <c r="F357" s="9">
        <v>0</v>
      </c>
      <c r="G357" s="9">
        <v>0</v>
      </c>
      <c r="H357" s="9">
        <v>1</v>
      </c>
      <c r="I357" s="9">
        <v>0</v>
      </c>
      <c r="J357" s="9">
        <v>0</v>
      </c>
      <c r="K357" s="9">
        <v>0</v>
      </c>
      <c r="L357" s="9">
        <v>0</v>
      </c>
      <c r="M357" s="8">
        <v>2017</v>
      </c>
      <c r="N357" s="8">
        <f t="shared" si="5"/>
        <v>6</v>
      </c>
      <c r="O357" s="10">
        <v>42896</v>
      </c>
      <c r="P35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57" s="8" t="str">
        <f>IF(OR(Table1[[#This Row],[day]]="Monday", Table1[[#This Row],[day]]="Tuesday", Table1[[#This Row],[day]]="Wednesday", Table1[[#This Row],[day]]="Thursday", Table1[[#This Row],[day]]="Friday"), "Weekday", "Weekend")</f>
        <v>Weekend</v>
      </c>
      <c r="R357" s="9">
        <v>1</v>
      </c>
      <c r="S357" s="11">
        <v>0.58333333333333337</v>
      </c>
      <c r="T357" s="5" t="s">
        <v>22</v>
      </c>
      <c r="U357" s="9" t="s">
        <v>68</v>
      </c>
      <c r="V357" s="9" t="s">
        <v>19</v>
      </c>
      <c r="W357" s="9" t="s">
        <v>20</v>
      </c>
    </row>
    <row r="358" spans="1:23" x14ac:dyDescent="0.25">
      <c r="A358" s="12" t="s">
        <v>25</v>
      </c>
      <c r="B358" s="8">
        <v>1</v>
      </c>
      <c r="C358" s="8">
        <v>1</v>
      </c>
      <c r="D358" s="8">
        <v>58</v>
      </c>
      <c r="E358" s="9" t="s">
        <v>16</v>
      </c>
      <c r="F358" s="9">
        <v>1</v>
      </c>
      <c r="G358" s="9">
        <v>0</v>
      </c>
      <c r="H358" s="9">
        <v>0</v>
      </c>
      <c r="I358" s="9">
        <v>0</v>
      </c>
      <c r="J358" s="9">
        <v>0</v>
      </c>
      <c r="K358" s="9">
        <v>0</v>
      </c>
      <c r="L358" s="9">
        <v>0</v>
      </c>
      <c r="M358" s="8">
        <v>2017</v>
      </c>
      <c r="N358" s="8">
        <f t="shared" si="5"/>
        <v>6</v>
      </c>
      <c r="O358" s="10">
        <v>42896</v>
      </c>
      <c r="P35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58" s="8" t="str">
        <f>IF(OR(Table1[[#This Row],[day]]="Monday", Table1[[#This Row],[day]]="Tuesday", Table1[[#This Row],[day]]="Wednesday", Table1[[#This Row],[day]]="Thursday", Table1[[#This Row],[day]]="Friday"), "Weekday", "Weekend")</f>
        <v>Weekend</v>
      </c>
      <c r="R358" s="9">
        <v>1</v>
      </c>
      <c r="S358" s="11">
        <v>0.76388888888888884</v>
      </c>
      <c r="T358" s="9" t="s">
        <v>22</v>
      </c>
      <c r="U358" s="9" t="s">
        <v>69</v>
      </c>
      <c r="V358" s="9" t="s">
        <v>29</v>
      </c>
      <c r="W358" s="9" t="s">
        <v>20</v>
      </c>
    </row>
    <row r="359" spans="1:23" x14ac:dyDescent="0.25">
      <c r="A359" s="12" t="s">
        <v>43</v>
      </c>
      <c r="B359" s="8">
        <v>8</v>
      </c>
      <c r="C359" s="8">
        <v>1</v>
      </c>
      <c r="D359" s="8">
        <v>1105</v>
      </c>
      <c r="E359" s="9" t="s">
        <v>16</v>
      </c>
      <c r="F359" s="9">
        <v>0</v>
      </c>
      <c r="G359" s="9">
        <v>0</v>
      </c>
      <c r="H359" s="9">
        <v>0</v>
      </c>
      <c r="I359" s="9">
        <v>1</v>
      </c>
      <c r="J359" s="9">
        <v>0</v>
      </c>
      <c r="K359" s="9">
        <v>0</v>
      </c>
      <c r="L359" s="9">
        <v>0</v>
      </c>
      <c r="M359" s="8">
        <v>2017</v>
      </c>
      <c r="N359" s="8">
        <f t="shared" si="5"/>
        <v>6</v>
      </c>
      <c r="O359" s="10">
        <v>42896</v>
      </c>
      <c r="P3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59" s="8" t="str">
        <f>IF(OR(Table1[[#This Row],[day]]="Monday", Table1[[#This Row],[day]]="Tuesday", Table1[[#This Row],[day]]="Wednesday", Table1[[#This Row],[day]]="Thursday", Table1[[#This Row],[day]]="Friday"), "Weekday", "Weekend")</f>
        <v>Weekend</v>
      </c>
      <c r="R359" s="9">
        <v>0</v>
      </c>
      <c r="S359" s="11">
        <v>0.48055555555555557</v>
      </c>
      <c r="T359" s="9" t="s">
        <v>17</v>
      </c>
      <c r="U359" s="9" t="s">
        <v>62</v>
      </c>
      <c r="V359" s="9" t="s">
        <v>19</v>
      </c>
      <c r="W359" s="9" t="s">
        <v>20</v>
      </c>
    </row>
    <row r="360" spans="1:23" x14ac:dyDescent="0.25">
      <c r="A360" s="3" t="s">
        <v>83</v>
      </c>
      <c r="B360" s="8">
        <v>1</v>
      </c>
      <c r="C360" s="8">
        <v>1</v>
      </c>
      <c r="D360" s="8">
        <v>36</v>
      </c>
      <c r="E360" s="9" t="s">
        <v>16</v>
      </c>
      <c r="F360" s="9">
        <v>0</v>
      </c>
      <c r="G360" s="9">
        <v>1</v>
      </c>
      <c r="H360" s="9">
        <v>0</v>
      </c>
      <c r="I360" s="9">
        <v>0</v>
      </c>
      <c r="J360" s="9">
        <v>0</v>
      </c>
      <c r="K360" s="9">
        <v>0</v>
      </c>
      <c r="L360" s="9">
        <v>0</v>
      </c>
      <c r="M360" s="8">
        <v>2017</v>
      </c>
      <c r="N360" s="8">
        <f t="shared" si="5"/>
        <v>7</v>
      </c>
      <c r="O360" s="10">
        <v>42926</v>
      </c>
      <c r="P3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0" s="8" t="str">
        <f>IF(OR(Table1[[#This Row],[day]]="Monday", Table1[[#This Row],[day]]="Tuesday", Table1[[#This Row],[day]]="Wednesday", Table1[[#This Row],[day]]="Thursday", Table1[[#This Row],[day]]="Friday"), "Weekday", "Weekend")</f>
        <v>Weekday</v>
      </c>
      <c r="R360" s="9">
        <v>0</v>
      </c>
      <c r="S360" s="11">
        <v>0.87361111111111101</v>
      </c>
      <c r="T360" s="9" t="s">
        <v>22</v>
      </c>
      <c r="U360" s="9" t="s">
        <v>23</v>
      </c>
      <c r="V360" s="5" t="s">
        <v>22</v>
      </c>
      <c r="W360" s="9" t="s">
        <v>58</v>
      </c>
    </row>
    <row r="361" spans="1:23" x14ac:dyDescent="0.25">
      <c r="A361" s="3" t="s">
        <v>83</v>
      </c>
      <c r="B361" s="8">
        <v>21</v>
      </c>
      <c r="C361" s="8">
        <v>5</v>
      </c>
      <c r="D361" s="8">
        <v>12475</v>
      </c>
      <c r="E361" s="9" t="s">
        <v>21</v>
      </c>
      <c r="F361" s="9">
        <v>1</v>
      </c>
      <c r="G361" s="9">
        <v>1</v>
      </c>
      <c r="H361" s="9">
        <v>1</v>
      </c>
      <c r="I361" s="9">
        <v>1</v>
      </c>
      <c r="J361" s="9">
        <v>1</v>
      </c>
      <c r="K361" s="9">
        <v>0</v>
      </c>
      <c r="L361" s="9">
        <v>0</v>
      </c>
      <c r="M361" s="8">
        <v>2017</v>
      </c>
      <c r="N361" s="8">
        <f t="shared" si="5"/>
        <v>7</v>
      </c>
      <c r="O361" s="10">
        <v>42926</v>
      </c>
      <c r="P3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1" s="8" t="str">
        <f>IF(OR(Table1[[#This Row],[day]]="Monday", Table1[[#This Row],[day]]="Tuesday", Table1[[#This Row],[day]]="Wednesday", Table1[[#This Row],[day]]="Thursday", Table1[[#This Row],[day]]="Friday"), "Weekday", "Weekend")</f>
        <v>Weekday</v>
      </c>
      <c r="R361" s="9">
        <v>0</v>
      </c>
      <c r="S361" s="11">
        <v>0.9</v>
      </c>
      <c r="T361" s="9" t="s">
        <v>22</v>
      </c>
      <c r="U361" s="9" t="s">
        <v>23</v>
      </c>
      <c r="V361" s="5" t="s">
        <v>22</v>
      </c>
      <c r="W361" s="9" t="s">
        <v>56</v>
      </c>
    </row>
    <row r="362" spans="1:23" x14ac:dyDescent="0.25">
      <c r="A362" s="3" t="s">
        <v>83</v>
      </c>
      <c r="B362" s="8">
        <v>21</v>
      </c>
      <c r="C362" s="8">
        <v>5</v>
      </c>
      <c r="D362" s="8">
        <v>12475</v>
      </c>
      <c r="E362" s="9" t="s">
        <v>21</v>
      </c>
      <c r="F362" s="9">
        <v>1</v>
      </c>
      <c r="G362" s="9">
        <v>1</v>
      </c>
      <c r="H362" s="9">
        <v>1</v>
      </c>
      <c r="I362" s="9">
        <v>1</v>
      </c>
      <c r="J362" s="9">
        <v>1</v>
      </c>
      <c r="K362" s="9">
        <v>0</v>
      </c>
      <c r="L362" s="9">
        <v>0</v>
      </c>
      <c r="M362" s="8">
        <v>2017</v>
      </c>
      <c r="N362" s="8">
        <f t="shared" si="5"/>
        <v>7</v>
      </c>
      <c r="O362" s="10">
        <v>42926</v>
      </c>
      <c r="P3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2" s="8" t="str">
        <f>IF(OR(Table1[[#This Row],[day]]="Monday", Table1[[#This Row],[day]]="Tuesday", Table1[[#This Row],[day]]="Wednesday", Table1[[#This Row],[day]]="Thursday", Table1[[#This Row],[day]]="Friday"), "Weekday", "Weekend")</f>
        <v>Weekday</v>
      </c>
      <c r="R362" s="9">
        <v>0</v>
      </c>
      <c r="S362" s="11">
        <v>0.9</v>
      </c>
      <c r="T362" s="9" t="s">
        <v>22</v>
      </c>
      <c r="U362" s="9" t="s">
        <v>23</v>
      </c>
      <c r="V362" s="5" t="s">
        <v>22</v>
      </c>
      <c r="W362" s="9" t="s">
        <v>32</v>
      </c>
    </row>
    <row r="363" spans="1:23" x14ac:dyDescent="0.25">
      <c r="A363" s="3" t="s">
        <v>38</v>
      </c>
      <c r="B363" s="4">
        <v>3</v>
      </c>
      <c r="C363" s="4">
        <v>1</v>
      </c>
      <c r="D363" s="4">
        <v>221</v>
      </c>
      <c r="E363" s="5" t="s">
        <v>16</v>
      </c>
      <c r="F363" s="5">
        <v>1</v>
      </c>
      <c r="G363" s="5">
        <v>0</v>
      </c>
      <c r="H363" s="5">
        <v>0</v>
      </c>
      <c r="I363" s="5">
        <v>0</v>
      </c>
      <c r="J363" s="5">
        <v>0</v>
      </c>
      <c r="K363" s="5">
        <v>0</v>
      </c>
      <c r="L363" s="5">
        <v>0</v>
      </c>
      <c r="M363" s="4">
        <v>2017</v>
      </c>
      <c r="N363" s="4">
        <f t="shared" si="5"/>
        <v>1</v>
      </c>
      <c r="O363" s="6">
        <v>42746</v>
      </c>
      <c r="P3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63" s="4" t="str">
        <f>IF(OR(Table1[[#This Row],[day]]="Monday", Table1[[#This Row],[day]]="Tuesday", Table1[[#This Row],[day]]="Wednesday", Table1[[#This Row],[day]]="Thursday", Table1[[#This Row],[day]]="Friday"), "Weekday", "Weekend")</f>
        <v>Weekday</v>
      </c>
      <c r="R363" s="5">
        <v>1</v>
      </c>
      <c r="S363" s="7">
        <v>0.60486111111111118</v>
      </c>
      <c r="T363" s="5" t="s">
        <v>22</v>
      </c>
      <c r="U363" s="5" t="s">
        <v>31</v>
      </c>
      <c r="V363" s="5" t="s">
        <v>29</v>
      </c>
      <c r="W363" s="5" t="s">
        <v>24</v>
      </c>
    </row>
    <row r="364" spans="1:23" x14ac:dyDescent="0.25">
      <c r="A364" s="12" t="s">
        <v>25</v>
      </c>
      <c r="B364" s="8">
        <v>1</v>
      </c>
      <c r="C364" s="8">
        <v>1</v>
      </c>
      <c r="D364" s="8">
        <v>99</v>
      </c>
      <c r="E364" s="9" t="s">
        <v>16</v>
      </c>
      <c r="F364" s="9">
        <v>1</v>
      </c>
      <c r="G364" s="9">
        <v>0</v>
      </c>
      <c r="H364" s="9">
        <v>0</v>
      </c>
      <c r="I364" s="9">
        <v>0</v>
      </c>
      <c r="J364" s="9">
        <v>0</v>
      </c>
      <c r="K364" s="9">
        <v>0</v>
      </c>
      <c r="L364" s="9">
        <v>0</v>
      </c>
      <c r="M364" s="8">
        <v>2017</v>
      </c>
      <c r="N364" s="8">
        <f t="shared" si="5"/>
        <v>6</v>
      </c>
      <c r="O364" s="10">
        <v>42897</v>
      </c>
      <c r="P3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64" s="8" t="str">
        <f>IF(OR(Table1[[#This Row],[day]]="Monday", Table1[[#This Row],[day]]="Tuesday", Table1[[#This Row],[day]]="Wednesday", Table1[[#This Row],[day]]="Thursday", Table1[[#This Row],[day]]="Friday"), "Weekday", "Weekend")</f>
        <v>Weekend</v>
      </c>
      <c r="R364" s="9">
        <v>1</v>
      </c>
      <c r="S364" s="11">
        <v>0.54652777777777783</v>
      </c>
      <c r="T364" s="9" t="s">
        <v>22</v>
      </c>
      <c r="U364" s="9" t="s">
        <v>28</v>
      </c>
      <c r="V364" s="9" t="s">
        <v>29</v>
      </c>
      <c r="W364" s="9" t="s">
        <v>59</v>
      </c>
    </row>
    <row r="365" spans="1:23" x14ac:dyDescent="0.25">
      <c r="A365" s="3" t="s">
        <v>38</v>
      </c>
      <c r="B365" s="8">
        <v>2</v>
      </c>
      <c r="C365" s="8">
        <v>1</v>
      </c>
      <c r="D365" s="8">
        <v>230</v>
      </c>
      <c r="E365" s="9" t="s">
        <v>16</v>
      </c>
      <c r="F365" s="9">
        <v>1</v>
      </c>
      <c r="G365" s="9">
        <v>0</v>
      </c>
      <c r="H365" s="9">
        <v>0</v>
      </c>
      <c r="I365" s="9">
        <v>0</v>
      </c>
      <c r="J365" s="9">
        <v>0</v>
      </c>
      <c r="K365" s="9">
        <v>0</v>
      </c>
      <c r="L365" s="9">
        <v>0</v>
      </c>
      <c r="M365" s="8">
        <v>2017</v>
      </c>
      <c r="N365" s="8">
        <f t="shared" si="5"/>
        <v>6</v>
      </c>
      <c r="O365" s="10">
        <v>42897</v>
      </c>
      <c r="P3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5" s="8" t="str">
        <f>IF(OR(Table1[[#This Row],[day]]="Monday", Table1[[#This Row],[day]]="Tuesday", Table1[[#This Row],[day]]="Wednesday", Table1[[#This Row],[day]]="Thursday", Table1[[#This Row],[day]]="Friday"), "Weekday", "Weekend")</f>
        <v>Weekday</v>
      </c>
      <c r="R365" s="9">
        <v>0</v>
      </c>
      <c r="S365" s="11">
        <v>0.83194444444444438</v>
      </c>
      <c r="T365" s="5" t="s">
        <v>22</v>
      </c>
      <c r="U365" s="9" t="s">
        <v>64</v>
      </c>
      <c r="V365" s="9" t="s">
        <v>29</v>
      </c>
      <c r="W365" s="9" t="s">
        <v>56</v>
      </c>
    </row>
    <row r="366" spans="1:23" x14ac:dyDescent="0.25">
      <c r="A366" s="3" t="s">
        <v>38</v>
      </c>
      <c r="B366" s="8">
        <v>10</v>
      </c>
      <c r="C366" s="8">
        <v>5</v>
      </c>
      <c r="D366" s="8">
        <v>6259</v>
      </c>
      <c r="E366" s="9" t="s">
        <v>21</v>
      </c>
      <c r="F366" s="9">
        <v>1</v>
      </c>
      <c r="G366" s="9">
        <v>1</v>
      </c>
      <c r="H366" s="9">
        <v>0</v>
      </c>
      <c r="I366" s="9">
        <v>1</v>
      </c>
      <c r="J366" s="9">
        <v>1</v>
      </c>
      <c r="K366" s="9">
        <v>1</v>
      </c>
      <c r="L366" s="9">
        <v>0</v>
      </c>
      <c r="M366" s="8">
        <v>2017</v>
      </c>
      <c r="N366" s="8">
        <f t="shared" si="5"/>
        <v>7</v>
      </c>
      <c r="O366" s="10">
        <v>42927</v>
      </c>
      <c r="P3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6" s="8" t="str">
        <f>IF(OR(Table1[[#This Row],[day]]="Monday", Table1[[#This Row],[day]]="Tuesday", Table1[[#This Row],[day]]="Wednesday", Table1[[#This Row],[day]]="Thursday", Table1[[#This Row],[day]]="Friday"), "Weekday", "Weekend")</f>
        <v>Weekday</v>
      </c>
      <c r="R366" s="9">
        <v>1</v>
      </c>
      <c r="S366" s="11">
        <v>0.81180555555555556</v>
      </c>
      <c r="T366" s="5" t="s">
        <v>22</v>
      </c>
      <c r="U366" s="9" t="s">
        <v>60</v>
      </c>
      <c r="V366" s="9" t="s">
        <v>19</v>
      </c>
      <c r="W366" s="9" t="s">
        <v>58</v>
      </c>
    </row>
    <row r="367" spans="1:23" x14ac:dyDescent="0.25">
      <c r="A367" s="12" t="s">
        <v>25</v>
      </c>
      <c r="B367" s="8">
        <v>4</v>
      </c>
      <c r="C367" s="8">
        <v>2</v>
      </c>
      <c r="D367" s="8">
        <v>1714</v>
      </c>
      <c r="E367" s="9" t="s">
        <v>21</v>
      </c>
      <c r="F367" s="9">
        <v>1</v>
      </c>
      <c r="G367" s="9">
        <v>0</v>
      </c>
      <c r="H367" s="9">
        <v>0</v>
      </c>
      <c r="I367" s="9">
        <v>0</v>
      </c>
      <c r="J367" s="9">
        <v>1</v>
      </c>
      <c r="K367" s="9">
        <v>0</v>
      </c>
      <c r="L367" s="9">
        <v>0</v>
      </c>
      <c r="M367" s="8">
        <v>2017</v>
      </c>
      <c r="N367" s="8">
        <f t="shared" si="5"/>
        <v>7</v>
      </c>
      <c r="O367" s="10">
        <v>42927</v>
      </c>
      <c r="P36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67" s="8" t="str">
        <f>IF(OR(Table1[[#This Row],[day]]="Monday", Table1[[#This Row],[day]]="Tuesday", Table1[[#This Row],[day]]="Wednesday", Table1[[#This Row],[day]]="Thursday", Table1[[#This Row],[day]]="Friday"), "Weekday", "Weekend")</f>
        <v>Weekday</v>
      </c>
      <c r="R367" s="9">
        <v>1</v>
      </c>
      <c r="S367" s="11">
        <v>0.84027777777777779</v>
      </c>
      <c r="T367" s="9" t="s">
        <v>22</v>
      </c>
      <c r="U367" s="9" t="s">
        <v>69</v>
      </c>
      <c r="V367" s="9" t="s">
        <v>29</v>
      </c>
      <c r="W367" s="9" t="s">
        <v>54</v>
      </c>
    </row>
    <row r="368" spans="1:23" x14ac:dyDescent="0.25">
      <c r="A368" s="3" t="s">
        <v>38</v>
      </c>
      <c r="B368" s="4">
        <v>7</v>
      </c>
      <c r="C368" s="4">
        <v>2</v>
      </c>
      <c r="D368" s="4">
        <v>961</v>
      </c>
      <c r="E368" s="5" t="s">
        <v>16</v>
      </c>
      <c r="F368" s="5">
        <v>1</v>
      </c>
      <c r="G368" s="5">
        <v>1</v>
      </c>
      <c r="H368" s="5">
        <v>1</v>
      </c>
      <c r="I368" s="5">
        <v>0</v>
      </c>
      <c r="J368" s="5">
        <v>0</v>
      </c>
      <c r="K368" s="5">
        <v>0</v>
      </c>
      <c r="L368" s="5">
        <v>0</v>
      </c>
      <c r="M368" s="4">
        <v>2017</v>
      </c>
      <c r="N368" s="4">
        <f t="shared" si="5"/>
        <v>5</v>
      </c>
      <c r="O368" s="6">
        <v>42867</v>
      </c>
      <c r="P3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68" s="4" t="str">
        <f>IF(OR(Table1[[#This Row],[day]]="Monday", Table1[[#This Row],[day]]="Tuesday", Table1[[#This Row],[day]]="Wednesday", Table1[[#This Row],[day]]="Thursday", Table1[[#This Row],[day]]="Friday"), "Weekday", "Weekend")</f>
        <v>Weekday</v>
      </c>
      <c r="R368" s="5">
        <v>0</v>
      </c>
      <c r="S368" s="7">
        <v>0.65694444444444444</v>
      </c>
      <c r="T368" s="5" t="s">
        <v>22</v>
      </c>
      <c r="U368" s="5" t="s">
        <v>39</v>
      </c>
      <c r="V368" s="5" t="s">
        <v>19</v>
      </c>
      <c r="W368" s="5" t="s">
        <v>36</v>
      </c>
    </row>
    <row r="369" spans="1:23" x14ac:dyDescent="0.25">
      <c r="A369" s="12" t="s">
        <v>43</v>
      </c>
      <c r="B369" s="8">
        <v>3</v>
      </c>
      <c r="C369" s="8">
        <v>3</v>
      </c>
      <c r="D369" s="8">
        <v>388</v>
      </c>
      <c r="E369" s="9" t="s">
        <v>16</v>
      </c>
      <c r="F369" s="9">
        <v>1</v>
      </c>
      <c r="G369" s="9">
        <v>1</v>
      </c>
      <c r="H369" s="9">
        <v>0</v>
      </c>
      <c r="I369" s="9">
        <v>1</v>
      </c>
      <c r="J369" s="9">
        <v>0</v>
      </c>
      <c r="K369" s="9">
        <v>0</v>
      </c>
      <c r="L369" s="9">
        <v>0</v>
      </c>
      <c r="M369" s="8">
        <v>2017</v>
      </c>
      <c r="N369" s="8">
        <f t="shared" si="5"/>
        <v>6</v>
      </c>
      <c r="O369" s="10">
        <v>42898</v>
      </c>
      <c r="P3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69" s="8" t="str">
        <f>IF(OR(Table1[[#This Row],[day]]="Monday", Table1[[#This Row],[day]]="Tuesday", Table1[[#This Row],[day]]="Wednesday", Table1[[#This Row],[day]]="Thursday", Table1[[#This Row],[day]]="Friday"), "Weekday", "Weekend")</f>
        <v>Weekday</v>
      </c>
      <c r="R369" s="9">
        <v>0</v>
      </c>
      <c r="S369" s="11">
        <v>0.65208333333333335</v>
      </c>
      <c r="T369" s="9" t="s">
        <v>17</v>
      </c>
      <c r="U369" s="9" t="s">
        <v>23</v>
      </c>
      <c r="V369" s="9" t="s">
        <v>19</v>
      </c>
      <c r="W369" s="9" t="s">
        <v>56</v>
      </c>
    </row>
    <row r="370" spans="1:23" x14ac:dyDescent="0.25">
      <c r="A370" s="3" t="s">
        <v>38</v>
      </c>
      <c r="B370" s="8">
        <v>2</v>
      </c>
      <c r="C370" s="8">
        <v>2</v>
      </c>
      <c r="D370" s="8">
        <v>960</v>
      </c>
      <c r="E370" s="9" t="s">
        <v>16</v>
      </c>
      <c r="F370" s="9">
        <v>0</v>
      </c>
      <c r="G370" s="9">
        <v>0</v>
      </c>
      <c r="H370" s="9">
        <v>1</v>
      </c>
      <c r="I370" s="9">
        <v>0</v>
      </c>
      <c r="J370" s="9">
        <v>1</v>
      </c>
      <c r="K370" s="9">
        <v>0</v>
      </c>
      <c r="L370" s="9">
        <v>0</v>
      </c>
      <c r="M370" s="8">
        <v>2017</v>
      </c>
      <c r="N370" s="8">
        <f t="shared" si="5"/>
        <v>6</v>
      </c>
      <c r="O370" s="10">
        <v>42898</v>
      </c>
      <c r="P3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0" s="8" t="str">
        <f>IF(OR(Table1[[#This Row],[day]]="Monday", Table1[[#This Row],[day]]="Tuesday", Table1[[#This Row],[day]]="Wednesday", Table1[[#This Row],[day]]="Thursday", Table1[[#This Row],[day]]="Friday"), "Weekday", "Weekend")</f>
        <v>Weekday</v>
      </c>
      <c r="R370" s="9">
        <v>1</v>
      </c>
      <c r="S370" s="11">
        <v>0.77708333333333324</v>
      </c>
      <c r="T370" s="5" t="s">
        <v>22</v>
      </c>
      <c r="U370" s="9" t="s">
        <v>60</v>
      </c>
      <c r="V370" s="9" t="s">
        <v>19</v>
      </c>
      <c r="W370" s="9" t="s">
        <v>56</v>
      </c>
    </row>
    <row r="371" spans="1:23" x14ac:dyDescent="0.25">
      <c r="A371" s="3" t="s">
        <v>38</v>
      </c>
      <c r="B371" s="4">
        <v>1</v>
      </c>
      <c r="C371" s="4">
        <v>1</v>
      </c>
      <c r="D371" s="4">
        <v>875</v>
      </c>
      <c r="E371" s="5" t="s">
        <v>16</v>
      </c>
      <c r="F371" s="5">
        <v>0</v>
      </c>
      <c r="G371" s="5">
        <v>0</v>
      </c>
      <c r="H371" s="5">
        <v>1</v>
      </c>
      <c r="I371" s="5">
        <v>0</v>
      </c>
      <c r="J371" s="5">
        <v>1</v>
      </c>
      <c r="K371" s="5">
        <v>0</v>
      </c>
      <c r="L371" s="5">
        <v>0</v>
      </c>
      <c r="M371" s="4">
        <v>2017</v>
      </c>
      <c r="N371" s="4">
        <f t="shared" si="5"/>
        <v>6</v>
      </c>
      <c r="O371" s="6">
        <v>42887</v>
      </c>
      <c r="P3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1" s="4" t="str">
        <f>IF(OR(Table1[[#This Row],[day]]="Monday", Table1[[#This Row],[day]]="Tuesday", Table1[[#This Row],[day]]="Wednesday", Table1[[#This Row],[day]]="Thursday", Table1[[#This Row],[day]]="Friday"), "Weekday", "Weekend")</f>
        <v>Weekday</v>
      </c>
      <c r="R371" s="5">
        <v>1</v>
      </c>
      <c r="S371" s="7">
        <v>0.82777777777777783</v>
      </c>
      <c r="T371" s="5" t="s">
        <v>22</v>
      </c>
      <c r="U371" s="5" t="s">
        <v>23</v>
      </c>
      <c r="V371" s="5" t="s">
        <v>19</v>
      </c>
      <c r="W371" s="5" t="s">
        <v>35</v>
      </c>
    </row>
    <row r="372" spans="1:23" x14ac:dyDescent="0.25">
      <c r="A372" s="3" t="s">
        <v>38</v>
      </c>
      <c r="B372" s="4">
        <v>5</v>
      </c>
      <c r="C372" s="4">
        <v>1</v>
      </c>
      <c r="D372" s="4">
        <v>8110</v>
      </c>
      <c r="E372" s="5" t="s">
        <v>26</v>
      </c>
      <c r="F372" s="5">
        <v>0</v>
      </c>
      <c r="G372" s="5">
        <v>0</v>
      </c>
      <c r="H372" s="5">
        <v>0</v>
      </c>
      <c r="I372" s="5">
        <v>0</v>
      </c>
      <c r="J372" s="5">
        <v>1</v>
      </c>
      <c r="K372" s="5">
        <v>0</v>
      </c>
      <c r="L372" s="5">
        <v>0</v>
      </c>
      <c r="M372" s="4">
        <v>2017</v>
      </c>
      <c r="N372" s="4">
        <f t="shared" si="5"/>
        <v>1</v>
      </c>
      <c r="O372" s="6">
        <v>42748</v>
      </c>
      <c r="P3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72" s="4" t="str">
        <f>IF(OR(Table1[[#This Row],[day]]="Monday", Table1[[#This Row],[day]]="Tuesday", Table1[[#This Row],[day]]="Wednesday", Table1[[#This Row],[day]]="Thursday", Table1[[#This Row],[day]]="Friday"), "Weekday", "Weekend")</f>
        <v>Weekday</v>
      </c>
      <c r="R372" s="5">
        <v>1</v>
      </c>
      <c r="S372" s="7">
        <v>0.73611111111111116</v>
      </c>
      <c r="T372" s="5" t="s">
        <v>22</v>
      </c>
      <c r="U372" s="5" t="s">
        <v>31</v>
      </c>
      <c r="V372" s="5" t="s">
        <v>29</v>
      </c>
      <c r="W372" s="5" t="s">
        <v>36</v>
      </c>
    </row>
    <row r="373" spans="1:23" x14ac:dyDescent="0.25">
      <c r="A373" s="3" t="s">
        <v>83</v>
      </c>
      <c r="B373" s="4">
        <v>2</v>
      </c>
      <c r="C373" s="4">
        <v>1</v>
      </c>
      <c r="D373" s="4">
        <v>223</v>
      </c>
      <c r="E373" s="5" t="s">
        <v>16</v>
      </c>
      <c r="F373" s="5">
        <v>1</v>
      </c>
      <c r="G373" s="5">
        <v>0</v>
      </c>
      <c r="H373" s="5">
        <v>0</v>
      </c>
      <c r="I373" s="5">
        <v>0</v>
      </c>
      <c r="J373" s="5">
        <v>0</v>
      </c>
      <c r="K373" s="5">
        <v>0</v>
      </c>
      <c r="L373" s="5">
        <v>0</v>
      </c>
      <c r="M373" s="4">
        <v>2017</v>
      </c>
      <c r="N373" s="4">
        <f t="shared" si="5"/>
        <v>5</v>
      </c>
      <c r="O373" s="6">
        <v>42868</v>
      </c>
      <c r="P3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3" s="4" t="str">
        <f>IF(OR(Table1[[#This Row],[day]]="Monday", Table1[[#This Row],[day]]="Tuesday", Table1[[#This Row],[day]]="Wednesday", Table1[[#This Row],[day]]="Thursday", Table1[[#This Row],[day]]="Friday"), "Weekday", "Weekend")</f>
        <v>Weekend</v>
      </c>
      <c r="R373" s="5">
        <v>1</v>
      </c>
      <c r="S373" s="7">
        <v>0.82638888888888884</v>
      </c>
      <c r="T373" s="5" t="s">
        <v>22</v>
      </c>
      <c r="U373" s="5" t="s">
        <v>33</v>
      </c>
      <c r="V373" s="5" t="s">
        <v>19</v>
      </c>
      <c r="W373" s="5" t="s">
        <v>20</v>
      </c>
    </row>
    <row r="374" spans="1:23" x14ac:dyDescent="0.25">
      <c r="A374" s="3" t="s">
        <v>83</v>
      </c>
      <c r="B374" s="8">
        <v>2</v>
      </c>
      <c r="C374" s="8">
        <v>1</v>
      </c>
      <c r="D374" s="8">
        <v>223</v>
      </c>
      <c r="E374" s="9" t="s">
        <v>16</v>
      </c>
      <c r="F374" s="9">
        <v>1</v>
      </c>
      <c r="G374" s="9">
        <v>0</v>
      </c>
      <c r="H374" s="9">
        <v>0</v>
      </c>
      <c r="I374" s="9">
        <v>0</v>
      </c>
      <c r="J374" s="9">
        <v>0</v>
      </c>
      <c r="K374" s="9">
        <v>0</v>
      </c>
      <c r="L374" s="9">
        <v>0</v>
      </c>
      <c r="M374" s="8">
        <v>2017</v>
      </c>
      <c r="N374" s="8">
        <f t="shared" si="5"/>
        <v>5</v>
      </c>
      <c r="O374" s="10">
        <v>42868</v>
      </c>
      <c r="P37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4" s="8" t="str">
        <f>IF(OR(Table1[[#This Row],[day]]="Monday", Table1[[#This Row],[day]]="Tuesday", Table1[[#This Row],[day]]="Wednesday", Table1[[#This Row],[day]]="Thursday", Table1[[#This Row],[day]]="Friday"), "Weekday", "Weekend")</f>
        <v>Weekend</v>
      </c>
      <c r="R374" s="9">
        <v>0</v>
      </c>
      <c r="S374" s="11">
        <v>0.86805555555555547</v>
      </c>
      <c r="T374" s="9" t="s">
        <v>22</v>
      </c>
      <c r="U374" s="9" t="s">
        <v>77</v>
      </c>
      <c r="V374" s="5" t="s">
        <v>22</v>
      </c>
      <c r="W374" s="9" t="s">
        <v>20</v>
      </c>
    </row>
    <row r="375" spans="1:23" x14ac:dyDescent="0.25">
      <c r="A375" s="3" t="s">
        <v>38</v>
      </c>
      <c r="B375" s="8">
        <v>2</v>
      </c>
      <c r="C375" s="8">
        <v>1</v>
      </c>
      <c r="D375" s="8">
        <v>123</v>
      </c>
      <c r="E375" s="9" t="s">
        <v>16</v>
      </c>
      <c r="F375" s="9">
        <v>1</v>
      </c>
      <c r="G375" s="9">
        <v>0</v>
      </c>
      <c r="H375" s="9">
        <v>0</v>
      </c>
      <c r="I375" s="9">
        <v>0</v>
      </c>
      <c r="J375" s="9">
        <v>0</v>
      </c>
      <c r="K375" s="9">
        <v>0</v>
      </c>
      <c r="L375" s="9">
        <v>0</v>
      </c>
      <c r="M375" s="8">
        <v>2017</v>
      </c>
      <c r="N375" s="8">
        <f t="shared" si="5"/>
        <v>6</v>
      </c>
      <c r="O375" s="10">
        <v>42899</v>
      </c>
      <c r="P37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5" s="8" t="str">
        <f>IF(OR(Table1[[#This Row],[day]]="Monday", Table1[[#This Row],[day]]="Tuesday", Table1[[#This Row],[day]]="Wednesday", Table1[[#This Row],[day]]="Thursday", Table1[[#This Row],[day]]="Friday"), "Weekday", "Weekend")</f>
        <v>Weekday</v>
      </c>
      <c r="R375" s="9">
        <v>0</v>
      </c>
      <c r="S375" s="11">
        <v>0.91249999999999998</v>
      </c>
      <c r="T375" s="5" t="s">
        <v>22</v>
      </c>
      <c r="U375" s="9" t="s">
        <v>23</v>
      </c>
      <c r="V375" s="9" t="s">
        <v>19</v>
      </c>
      <c r="W375" s="9" t="s">
        <v>54</v>
      </c>
    </row>
    <row r="376" spans="1:23" x14ac:dyDescent="0.25">
      <c r="A376" s="3" t="s">
        <v>82</v>
      </c>
      <c r="B376" s="8">
        <v>2</v>
      </c>
      <c r="C376" s="8">
        <v>1</v>
      </c>
      <c r="D376" s="8">
        <v>159</v>
      </c>
      <c r="E376" s="9" t="s">
        <v>16</v>
      </c>
      <c r="F376" s="9">
        <v>1</v>
      </c>
      <c r="G376" s="9">
        <v>0</v>
      </c>
      <c r="H376" s="9">
        <v>0</v>
      </c>
      <c r="I376" s="9">
        <v>0</v>
      </c>
      <c r="J376" s="9">
        <v>0</v>
      </c>
      <c r="K376" s="9">
        <v>0</v>
      </c>
      <c r="L376" s="9">
        <v>0</v>
      </c>
      <c r="M376" s="8">
        <v>2017</v>
      </c>
      <c r="N376" s="8">
        <f t="shared" si="5"/>
        <v>6</v>
      </c>
      <c r="O376" s="10">
        <v>42899</v>
      </c>
      <c r="P3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76" s="8" t="str">
        <f>IF(OR(Table1[[#This Row],[day]]="Monday", Table1[[#This Row],[day]]="Tuesday", Table1[[#This Row],[day]]="Wednesday", Table1[[#This Row],[day]]="Thursday", Table1[[#This Row],[day]]="Friday"), "Weekday", "Weekend")</f>
        <v>Weekday</v>
      </c>
      <c r="R376" s="9">
        <v>0</v>
      </c>
      <c r="S376" s="11">
        <v>0.3298611111111111</v>
      </c>
      <c r="T376" s="9" t="s">
        <v>17</v>
      </c>
      <c r="U376" s="9" t="s">
        <v>18</v>
      </c>
      <c r="V376" s="9" t="s">
        <v>19</v>
      </c>
      <c r="W376" s="9" t="s">
        <v>54</v>
      </c>
    </row>
    <row r="377" spans="1:23" x14ac:dyDescent="0.25">
      <c r="A377" s="3" t="s">
        <v>82</v>
      </c>
      <c r="B377" s="8">
        <v>1</v>
      </c>
      <c r="C377" s="8">
        <v>1</v>
      </c>
      <c r="D377" s="8">
        <v>90</v>
      </c>
      <c r="E377" s="9" t="s">
        <v>16</v>
      </c>
      <c r="F377" s="9">
        <v>1</v>
      </c>
      <c r="G377" s="9">
        <v>0</v>
      </c>
      <c r="H377" s="9">
        <v>0</v>
      </c>
      <c r="I377" s="9">
        <v>0</v>
      </c>
      <c r="J377" s="9">
        <v>0</v>
      </c>
      <c r="K377" s="9">
        <v>0</v>
      </c>
      <c r="L377" s="9">
        <v>0</v>
      </c>
      <c r="M377" s="8">
        <v>2017</v>
      </c>
      <c r="N377" s="8">
        <f t="shared" si="5"/>
        <v>6</v>
      </c>
      <c r="O377" s="10">
        <v>42899</v>
      </c>
      <c r="P3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7" s="8" t="str">
        <f>IF(OR(Table1[[#This Row],[day]]="Monday", Table1[[#This Row],[day]]="Tuesday", Table1[[#This Row],[day]]="Wednesday", Table1[[#This Row],[day]]="Thursday", Table1[[#This Row],[day]]="Friday"), "Weekday", "Weekend")</f>
        <v>Weekday</v>
      </c>
      <c r="R377" s="9">
        <v>0</v>
      </c>
      <c r="S377" s="11">
        <v>0.7909722222222223</v>
      </c>
      <c r="T377" s="9" t="s">
        <v>17</v>
      </c>
      <c r="U377" s="9" t="s">
        <v>18</v>
      </c>
      <c r="V377" s="9" t="s">
        <v>19</v>
      </c>
      <c r="W377" s="9" t="s">
        <v>54</v>
      </c>
    </row>
    <row r="378" spans="1:23" x14ac:dyDescent="0.25">
      <c r="A378" s="3" t="s">
        <v>38</v>
      </c>
      <c r="B378" s="8">
        <v>2</v>
      </c>
      <c r="C378" s="8">
        <v>2</v>
      </c>
      <c r="D378" s="8">
        <v>122</v>
      </c>
      <c r="E378" s="9" t="s">
        <v>16</v>
      </c>
      <c r="F378" s="9">
        <v>0</v>
      </c>
      <c r="G378" s="9">
        <v>1</v>
      </c>
      <c r="H378" s="9">
        <v>1</v>
      </c>
      <c r="I378" s="9">
        <v>0</v>
      </c>
      <c r="J378" s="9">
        <v>0</v>
      </c>
      <c r="K378" s="9">
        <v>0</v>
      </c>
      <c r="L378" s="9">
        <v>0</v>
      </c>
      <c r="M378" s="8">
        <v>2017</v>
      </c>
      <c r="N378" s="8">
        <f t="shared" si="5"/>
        <v>6</v>
      </c>
      <c r="O378" s="10">
        <v>42899</v>
      </c>
      <c r="P3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78" s="8" t="str">
        <f>IF(OR(Table1[[#This Row],[day]]="Monday", Table1[[#This Row],[day]]="Tuesday", Table1[[#This Row],[day]]="Wednesday", Table1[[#This Row],[day]]="Thursday", Table1[[#This Row],[day]]="Friday"), "Weekday", "Weekend")</f>
        <v>Weekday</v>
      </c>
      <c r="R378" s="9">
        <v>0</v>
      </c>
      <c r="S378" s="11">
        <v>0.66805555555555562</v>
      </c>
      <c r="T378" s="5" t="s">
        <v>22</v>
      </c>
      <c r="U378" s="9" t="s">
        <v>64</v>
      </c>
      <c r="V378" s="9" t="s">
        <v>29</v>
      </c>
      <c r="W378" s="9" t="s">
        <v>67</v>
      </c>
    </row>
    <row r="379" spans="1:23" x14ac:dyDescent="0.25">
      <c r="A379" s="3" t="s">
        <v>38</v>
      </c>
      <c r="B379" s="8">
        <v>1</v>
      </c>
      <c r="C379" s="8">
        <v>1</v>
      </c>
      <c r="D379" s="8">
        <v>75</v>
      </c>
      <c r="E379" s="9" t="s">
        <v>16</v>
      </c>
      <c r="F379" s="9">
        <v>1</v>
      </c>
      <c r="G379" s="9">
        <v>0</v>
      </c>
      <c r="H379" s="9">
        <v>0</v>
      </c>
      <c r="I379" s="9">
        <v>0</v>
      </c>
      <c r="J379" s="9">
        <v>0</v>
      </c>
      <c r="K379" s="9">
        <v>0</v>
      </c>
      <c r="L379" s="9">
        <v>0</v>
      </c>
      <c r="M379" s="8">
        <v>2017</v>
      </c>
      <c r="N379" s="8">
        <f t="shared" si="5"/>
        <v>7</v>
      </c>
      <c r="O379" s="10">
        <v>42929</v>
      </c>
      <c r="P3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79" s="8" t="str">
        <f>IF(OR(Table1[[#This Row],[day]]="Monday", Table1[[#This Row],[day]]="Tuesday", Table1[[#This Row],[day]]="Wednesday", Table1[[#This Row],[day]]="Thursday", Table1[[#This Row],[day]]="Friday"), "Weekday", "Weekend")</f>
        <v>Weekday</v>
      </c>
      <c r="R379" s="9">
        <v>0</v>
      </c>
      <c r="S379" s="11">
        <v>0.90555555555555556</v>
      </c>
      <c r="T379" s="5" t="s">
        <v>22</v>
      </c>
      <c r="U379" s="9" t="s">
        <v>23</v>
      </c>
      <c r="V379" s="9" t="s">
        <v>19</v>
      </c>
      <c r="W379" s="9" t="s">
        <v>54</v>
      </c>
    </row>
    <row r="380" spans="1:23" x14ac:dyDescent="0.25">
      <c r="A380" s="12" t="s">
        <v>25</v>
      </c>
      <c r="B380" s="8">
        <v>4</v>
      </c>
      <c r="C380" s="8">
        <v>2</v>
      </c>
      <c r="D380" s="8">
        <v>1226</v>
      </c>
      <c r="E380" s="9" t="s">
        <v>21</v>
      </c>
      <c r="F380" s="9">
        <v>1</v>
      </c>
      <c r="G380" s="9">
        <v>0</v>
      </c>
      <c r="H380" s="9">
        <v>0</v>
      </c>
      <c r="I380" s="9">
        <v>0</v>
      </c>
      <c r="J380" s="9">
        <v>1</v>
      </c>
      <c r="K380" s="9">
        <v>0</v>
      </c>
      <c r="L380" s="9">
        <v>0</v>
      </c>
      <c r="M380" s="8">
        <v>2017</v>
      </c>
      <c r="N380" s="8">
        <f t="shared" si="5"/>
        <v>7</v>
      </c>
      <c r="O380" s="10">
        <v>42929</v>
      </c>
      <c r="P38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80" s="8" t="str">
        <f>IF(OR(Table1[[#This Row],[day]]="Monday", Table1[[#This Row],[day]]="Tuesday", Table1[[#This Row],[day]]="Wednesday", Table1[[#This Row],[day]]="Thursday", Table1[[#This Row],[day]]="Friday"), "Weekday", "Weekend")</f>
        <v>Weekday</v>
      </c>
      <c r="R380" s="9">
        <v>1</v>
      </c>
      <c r="S380" s="11">
        <v>0.3520833333333333</v>
      </c>
      <c r="T380" s="9" t="s">
        <v>22</v>
      </c>
      <c r="U380" s="9" t="s">
        <v>60</v>
      </c>
      <c r="V380" s="9" t="s">
        <v>19</v>
      </c>
      <c r="W380" s="9" t="s">
        <v>66</v>
      </c>
    </row>
    <row r="381" spans="1:23" x14ac:dyDescent="0.25">
      <c r="A381" s="3" t="s">
        <v>38</v>
      </c>
      <c r="B381" s="4">
        <v>3</v>
      </c>
      <c r="C381" s="4">
        <v>1</v>
      </c>
      <c r="D381" s="4">
        <v>35</v>
      </c>
      <c r="E381" s="5" t="s">
        <v>16</v>
      </c>
      <c r="F381" s="5">
        <v>0</v>
      </c>
      <c r="G381" s="5">
        <v>1</v>
      </c>
      <c r="H381" s="5">
        <v>0</v>
      </c>
      <c r="I381" s="5">
        <v>0</v>
      </c>
      <c r="J381" s="5">
        <v>0</v>
      </c>
      <c r="K381" s="5">
        <v>0</v>
      </c>
      <c r="L381" s="5">
        <v>0</v>
      </c>
      <c r="M381" s="4">
        <v>2017</v>
      </c>
      <c r="N381" s="4">
        <f t="shared" si="5"/>
        <v>5</v>
      </c>
      <c r="O381" s="6">
        <v>42869</v>
      </c>
      <c r="P3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1" s="4" t="str">
        <f>IF(OR(Table1[[#This Row],[day]]="Monday", Table1[[#This Row],[day]]="Tuesday", Table1[[#This Row],[day]]="Wednesday", Table1[[#This Row],[day]]="Thursday", Table1[[#This Row],[day]]="Friday"), "Weekday", "Weekend")</f>
        <v>Weekend</v>
      </c>
      <c r="R381" s="5">
        <v>0</v>
      </c>
      <c r="S381" s="7">
        <v>0.7583333333333333</v>
      </c>
      <c r="T381" s="5" t="s">
        <v>22</v>
      </c>
      <c r="U381" s="5" t="s">
        <v>39</v>
      </c>
      <c r="V381" s="5" t="s">
        <v>19</v>
      </c>
      <c r="W381" s="5" t="s">
        <v>37</v>
      </c>
    </row>
    <row r="382" spans="1:23" x14ac:dyDescent="0.25">
      <c r="A382" s="3" t="s">
        <v>83</v>
      </c>
      <c r="B382" s="4">
        <v>2</v>
      </c>
      <c r="C382" s="4">
        <v>1</v>
      </c>
      <c r="D382" s="4">
        <v>110</v>
      </c>
      <c r="E382" s="5" t="s">
        <v>16</v>
      </c>
      <c r="F382" s="5">
        <v>1</v>
      </c>
      <c r="G382" s="5">
        <v>0</v>
      </c>
      <c r="H382" s="5">
        <v>0</v>
      </c>
      <c r="I382" s="5">
        <v>0</v>
      </c>
      <c r="J382" s="5">
        <v>0</v>
      </c>
      <c r="K382" s="5">
        <v>1</v>
      </c>
      <c r="L382" s="5">
        <v>0</v>
      </c>
      <c r="M382" s="4">
        <v>2017</v>
      </c>
      <c r="N382" s="4">
        <f t="shared" si="5"/>
        <v>5</v>
      </c>
      <c r="O382" s="6">
        <v>42869</v>
      </c>
      <c r="P3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82" s="4" t="str">
        <f>IF(OR(Table1[[#This Row],[day]]="Monday", Table1[[#This Row],[day]]="Tuesday", Table1[[#This Row],[day]]="Wednesday", Table1[[#This Row],[day]]="Thursday", Table1[[#This Row],[day]]="Friday"), "Weekday", "Weekend")</f>
        <v>Weekend</v>
      </c>
      <c r="R382" s="5">
        <v>1</v>
      </c>
      <c r="S382" s="7">
        <v>0.37013888888888885</v>
      </c>
      <c r="T382" s="5" t="s">
        <v>22</v>
      </c>
      <c r="U382" s="5" t="s">
        <v>33</v>
      </c>
      <c r="V382" s="5" t="s">
        <v>19</v>
      </c>
      <c r="W382" s="5" t="s">
        <v>37</v>
      </c>
    </row>
    <row r="383" spans="1:23" x14ac:dyDescent="0.25">
      <c r="A383" s="3" t="s">
        <v>83</v>
      </c>
      <c r="B383" s="8">
        <v>2</v>
      </c>
      <c r="C383" s="8">
        <v>1</v>
      </c>
      <c r="D383" s="8">
        <v>110</v>
      </c>
      <c r="E383" s="9" t="s">
        <v>16</v>
      </c>
      <c r="F383" s="9">
        <v>0</v>
      </c>
      <c r="G383" s="9">
        <v>0</v>
      </c>
      <c r="H383" s="9">
        <v>0</v>
      </c>
      <c r="I383" s="9">
        <v>0</v>
      </c>
      <c r="J383" s="9">
        <v>0</v>
      </c>
      <c r="K383" s="9">
        <v>0</v>
      </c>
      <c r="L383" s="9">
        <v>0</v>
      </c>
      <c r="M383" s="8">
        <v>2017</v>
      </c>
      <c r="N383" s="8">
        <f t="shared" si="5"/>
        <v>5</v>
      </c>
      <c r="O383" s="10">
        <v>42869</v>
      </c>
      <c r="P3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83" s="8" t="str">
        <f>IF(OR(Table1[[#This Row],[day]]="Monday", Table1[[#This Row],[day]]="Tuesday", Table1[[#This Row],[day]]="Wednesday", Table1[[#This Row],[day]]="Thursday", Table1[[#This Row],[day]]="Friday"), "Weekday", "Weekend")</f>
        <v>Weekend</v>
      </c>
      <c r="R383" s="9">
        <v>0</v>
      </c>
      <c r="S383" s="11">
        <v>0.37013888888888885</v>
      </c>
      <c r="T383" s="9" t="s">
        <v>22</v>
      </c>
      <c r="U383" s="9" t="s">
        <v>77</v>
      </c>
      <c r="V383" s="5" t="s">
        <v>22</v>
      </c>
      <c r="W383" s="9" t="s">
        <v>59</v>
      </c>
    </row>
    <row r="384" spans="1:23" x14ac:dyDescent="0.25">
      <c r="A384" s="12" t="s">
        <v>79</v>
      </c>
      <c r="B384" s="8">
        <v>3</v>
      </c>
      <c r="C384" s="8">
        <v>1</v>
      </c>
      <c r="D384" s="8">
        <v>35</v>
      </c>
      <c r="E384" s="9" t="s">
        <v>16</v>
      </c>
      <c r="F384" s="9">
        <v>1</v>
      </c>
      <c r="G384" s="9">
        <v>0</v>
      </c>
      <c r="H384" s="9">
        <v>0</v>
      </c>
      <c r="I384" s="9">
        <v>0</v>
      </c>
      <c r="J384" s="9">
        <v>0</v>
      </c>
      <c r="K384" s="9">
        <v>0</v>
      </c>
      <c r="L384" s="9">
        <v>0</v>
      </c>
      <c r="M384" s="8">
        <v>2017</v>
      </c>
      <c r="N384" s="8">
        <f t="shared" si="5"/>
        <v>5</v>
      </c>
      <c r="O384" s="10">
        <v>42869</v>
      </c>
      <c r="P3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4" s="8" t="str">
        <f>IF(OR(Table1[[#This Row],[day]]="Monday", Table1[[#This Row],[day]]="Tuesday", Table1[[#This Row],[day]]="Wednesday", Table1[[#This Row],[day]]="Thursday", Table1[[#This Row],[day]]="Friday"), "Weekday", "Weekend")</f>
        <v>Weekend</v>
      </c>
      <c r="R384" s="9">
        <v>0</v>
      </c>
      <c r="S384" s="11">
        <v>0.77916666666666667</v>
      </c>
      <c r="T384" s="5" t="s">
        <v>22</v>
      </c>
      <c r="U384" s="9" t="s">
        <v>39</v>
      </c>
      <c r="V384" s="9" t="s">
        <v>19</v>
      </c>
      <c r="W384" s="9" t="s">
        <v>59</v>
      </c>
    </row>
    <row r="385" spans="1:23" x14ac:dyDescent="0.25">
      <c r="A385" s="3" t="s">
        <v>83</v>
      </c>
      <c r="B385" s="8">
        <v>1</v>
      </c>
      <c r="C385" s="8">
        <v>1</v>
      </c>
      <c r="D385" s="8">
        <v>45</v>
      </c>
      <c r="E385" s="9" t="s">
        <v>16</v>
      </c>
      <c r="F385" s="9">
        <v>1</v>
      </c>
      <c r="G385" s="9">
        <v>0</v>
      </c>
      <c r="H385" s="9">
        <v>0</v>
      </c>
      <c r="I385" s="9">
        <v>0</v>
      </c>
      <c r="J385" s="9">
        <v>0</v>
      </c>
      <c r="K385" s="9">
        <v>0</v>
      </c>
      <c r="L385" s="9">
        <v>0</v>
      </c>
      <c r="M385" s="8">
        <v>2017</v>
      </c>
      <c r="N385" s="8">
        <f t="shared" si="5"/>
        <v>6</v>
      </c>
      <c r="O385" s="10">
        <v>42900</v>
      </c>
      <c r="P3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5" s="8" t="str">
        <f>IF(OR(Table1[[#This Row],[day]]="Monday", Table1[[#This Row],[day]]="Tuesday", Table1[[#This Row],[day]]="Wednesday", Table1[[#This Row],[day]]="Thursday", Table1[[#This Row],[day]]="Friday"), "Weekday", "Weekend")</f>
        <v>Weekday</v>
      </c>
      <c r="R385" s="9">
        <v>0</v>
      </c>
      <c r="S385" s="11">
        <v>0.81458333333333333</v>
      </c>
      <c r="T385" s="9" t="s">
        <v>22</v>
      </c>
      <c r="U385" s="9" t="s">
        <v>23</v>
      </c>
      <c r="V385" s="5" t="s">
        <v>22</v>
      </c>
      <c r="W385" s="9" t="s">
        <v>67</v>
      </c>
    </row>
    <row r="386" spans="1:23" x14ac:dyDescent="0.25">
      <c r="A386" s="3" t="s">
        <v>83</v>
      </c>
      <c r="B386" s="8">
        <v>2</v>
      </c>
      <c r="C386" s="8">
        <v>1</v>
      </c>
      <c r="D386" s="8">
        <v>177</v>
      </c>
      <c r="E386" s="9" t="s">
        <v>16</v>
      </c>
      <c r="F386" s="9">
        <v>0</v>
      </c>
      <c r="G386" s="9">
        <v>1</v>
      </c>
      <c r="H386" s="9">
        <v>0</v>
      </c>
      <c r="I386" s="9">
        <v>0</v>
      </c>
      <c r="J386" s="9">
        <v>0</v>
      </c>
      <c r="K386" s="9">
        <v>0</v>
      </c>
      <c r="L386" s="9">
        <v>0</v>
      </c>
      <c r="M386" s="8">
        <v>2017</v>
      </c>
      <c r="N386" s="8">
        <f t="shared" si="5"/>
        <v>6</v>
      </c>
      <c r="O386" s="10">
        <v>42900</v>
      </c>
      <c r="P3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6" s="8" t="str">
        <f>IF(OR(Table1[[#This Row],[day]]="Monday", Table1[[#This Row],[day]]="Tuesday", Table1[[#This Row],[day]]="Wednesday", Table1[[#This Row],[day]]="Thursday", Table1[[#This Row],[day]]="Friday"), "Weekday", "Weekend")</f>
        <v>Weekday</v>
      </c>
      <c r="R386" s="9">
        <v>0</v>
      </c>
      <c r="S386" s="11">
        <v>0.7631944444444444</v>
      </c>
      <c r="T386" s="9" t="s">
        <v>22</v>
      </c>
      <c r="U386" s="9" t="s">
        <v>23</v>
      </c>
      <c r="V386" s="5" t="s">
        <v>22</v>
      </c>
      <c r="W386" s="9" t="s">
        <v>67</v>
      </c>
    </row>
    <row r="387" spans="1:23" x14ac:dyDescent="0.25">
      <c r="A387" s="3" t="s">
        <v>38</v>
      </c>
      <c r="B387" s="8">
        <v>1</v>
      </c>
      <c r="C387" s="8">
        <v>1</v>
      </c>
      <c r="D387" s="8">
        <v>49</v>
      </c>
      <c r="E387" s="9" t="s">
        <v>16</v>
      </c>
      <c r="F387" s="9">
        <v>1</v>
      </c>
      <c r="G387" s="9">
        <v>0</v>
      </c>
      <c r="H387" s="9">
        <v>0</v>
      </c>
      <c r="I387" s="9">
        <v>0</v>
      </c>
      <c r="J387" s="9">
        <v>0</v>
      </c>
      <c r="K387" s="9">
        <v>0</v>
      </c>
      <c r="L387" s="9">
        <v>0</v>
      </c>
      <c r="M387" s="8">
        <v>2017</v>
      </c>
      <c r="N387" s="8">
        <f t="shared" si="5"/>
        <v>6</v>
      </c>
      <c r="O387" s="10">
        <v>42900</v>
      </c>
      <c r="P3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7" s="8" t="str">
        <f>IF(OR(Table1[[#This Row],[day]]="Monday", Table1[[#This Row],[day]]="Tuesday", Table1[[#This Row],[day]]="Wednesday", Table1[[#This Row],[day]]="Thursday", Table1[[#This Row],[day]]="Friday"), "Weekday", "Weekend")</f>
        <v>Weekend</v>
      </c>
      <c r="R387" s="9">
        <v>0</v>
      </c>
      <c r="S387" s="11">
        <v>0.80486111111111114</v>
      </c>
      <c r="T387" s="5" t="s">
        <v>22</v>
      </c>
      <c r="U387" s="9" t="s">
        <v>64</v>
      </c>
      <c r="V387" s="9" t="s">
        <v>29</v>
      </c>
      <c r="W387" s="9" t="s">
        <v>20</v>
      </c>
    </row>
    <row r="388" spans="1:23" x14ac:dyDescent="0.25">
      <c r="A388" s="12" t="s">
        <v>44</v>
      </c>
      <c r="B388" s="8">
        <v>1</v>
      </c>
      <c r="C388" s="8">
        <v>1</v>
      </c>
      <c r="D388" s="8">
        <v>98</v>
      </c>
      <c r="E388" s="9" t="s">
        <v>21</v>
      </c>
      <c r="F388" s="9">
        <v>0</v>
      </c>
      <c r="G388" s="9">
        <v>0</v>
      </c>
      <c r="H388" s="9">
        <v>0</v>
      </c>
      <c r="I388" s="9">
        <v>0</v>
      </c>
      <c r="J388" s="9">
        <v>0</v>
      </c>
      <c r="K388" s="9">
        <v>1</v>
      </c>
      <c r="L388" s="9">
        <v>0</v>
      </c>
      <c r="M388" s="8">
        <v>2017</v>
      </c>
      <c r="N388" s="8">
        <f t="shared" si="5"/>
        <v>6</v>
      </c>
      <c r="O388" s="10">
        <v>42900</v>
      </c>
      <c r="P38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388" s="8" t="str">
        <f>IF(OR(Table1[[#This Row],[day]]="Monday", Table1[[#This Row],[day]]="Tuesday", Table1[[#This Row],[day]]="Wednesday", Table1[[#This Row],[day]]="Thursday", Table1[[#This Row],[day]]="Friday"), "Weekday", "Weekend")</f>
        <v>Weekday</v>
      </c>
      <c r="R388" s="9">
        <v>0</v>
      </c>
      <c r="S388" s="11">
        <v>0.37222222222222223</v>
      </c>
      <c r="T388" s="9" t="s">
        <v>22</v>
      </c>
      <c r="U388" s="9" t="s">
        <v>23</v>
      </c>
      <c r="V388" s="9" t="s">
        <v>19</v>
      </c>
      <c r="W388" s="9" t="s">
        <v>66</v>
      </c>
    </row>
    <row r="389" spans="1:23" x14ac:dyDescent="0.25">
      <c r="A389" s="3" t="s">
        <v>38</v>
      </c>
      <c r="B389" s="4">
        <v>14</v>
      </c>
      <c r="C389" s="4">
        <v>3</v>
      </c>
      <c r="D389" s="4">
        <v>2183</v>
      </c>
      <c r="E389" s="5" t="s">
        <v>21</v>
      </c>
      <c r="F389" s="5">
        <v>1</v>
      </c>
      <c r="G389" s="5">
        <v>1</v>
      </c>
      <c r="H389" s="5">
        <v>0</v>
      </c>
      <c r="I389" s="5">
        <v>0</v>
      </c>
      <c r="J389" s="5">
        <v>1</v>
      </c>
      <c r="K389" s="5">
        <v>0</v>
      </c>
      <c r="L389" s="5">
        <v>0</v>
      </c>
      <c r="M389" s="4">
        <v>2017</v>
      </c>
      <c r="N389" s="4">
        <f t="shared" ref="N389:N452" si="6">MONTH(O389)</f>
        <v>1</v>
      </c>
      <c r="O389" s="6">
        <v>42750</v>
      </c>
      <c r="P3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89" s="4" t="str">
        <f>IF(OR(Table1[[#This Row],[day]]="Monday", Table1[[#This Row],[day]]="Tuesday", Table1[[#This Row],[day]]="Wednesday", Table1[[#This Row],[day]]="Thursday", Table1[[#This Row],[day]]="Friday"), "Weekday", "Weekend")</f>
        <v>Weekend</v>
      </c>
      <c r="R389" s="5">
        <v>0</v>
      </c>
      <c r="S389" s="7">
        <v>0.76111111111111107</v>
      </c>
      <c r="T389" s="5" t="s">
        <v>22</v>
      </c>
      <c r="U389" s="5" t="s">
        <v>23</v>
      </c>
      <c r="V389" s="5" t="s">
        <v>19</v>
      </c>
      <c r="W389" s="5" t="s">
        <v>37</v>
      </c>
    </row>
    <row r="390" spans="1:23" x14ac:dyDescent="0.25">
      <c r="A390" s="3" t="s">
        <v>38</v>
      </c>
      <c r="B390" s="8">
        <v>14</v>
      </c>
      <c r="C390" s="8">
        <v>5</v>
      </c>
      <c r="D390" s="8">
        <v>2183</v>
      </c>
      <c r="E390" s="9" t="s">
        <v>21</v>
      </c>
      <c r="F390" s="9">
        <v>1</v>
      </c>
      <c r="G390" s="9">
        <v>1</v>
      </c>
      <c r="H390" s="9">
        <v>1</v>
      </c>
      <c r="I390" s="9">
        <v>0</v>
      </c>
      <c r="J390" s="9">
        <v>1</v>
      </c>
      <c r="K390" s="9">
        <v>1</v>
      </c>
      <c r="L390" s="9">
        <v>0</v>
      </c>
      <c r="M390" s="8">
        <v>2017</v>
      </c>
      <c r="N390" s="8">
        <f t="shared" si="6"/>
        <v>1</v>
      </c>
      <c r="O390" s="10">
        <v>42750</v>
      </c>
      <c r="P39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90" s="8" t="str">
        <f>IF(OR(Table1[[#This Row],[day]]="Monday", Table1[[#This Row],[day]]="Tuesday", Table1[[#This Row],[day]]="Wednesday", Table1[[#This Row],[day]]="Thursday", Table1[[#This Row],[day]]="Friday"), "Weekday", "Weekend")</f>
        <v>Weekend</v>
      </c>
      <c r="R390" s="9">
        <v>0</v>
      </c>
      <c r="S390" s="11">
        <v>0.75624999999999998</v>
      </c>
      <c r="T390" s="5" t="s">
        <v>22</v>
      </c>
      <c r="U390" s="9" t="s">
        <v>75</v>
      </c>
      <c r="V390" s="9" t="s">
        <v>19</v>
      </c>
      <c r="W390" s="9" t="s">
        <v>59</v>
      </c>
    </row>
    <row r="391" spans="1:23" x14ac:dyDescent="0.25">
      <c r="A391" s="3" t="s">
        <v>82</v>
      </c>
      <c r="B391" s="4">
        <v>1</v>
      </c>
      <c r="C391" s="4">
        <v>1</v>
      </c>
      <c r="D391" s="4">
        <v>235</v>
      </c>
      <c r="E391" s="5" t="s">
        <v>16</v>
      </c>
      <c r="F391" s="5">
        <v>0</v>
      </c>
      <c r="G391" s="5">
        <v>0</v>
      </c>
      <c r="H391" s="5">
        <v>0</v>
      </c>
      <c r="I391" s="5">
        <v>1</v>
      </c>
      <c r="J391" s="5">
        <v>0</v>
      </c>
      <c r="K391" s="5">
        <v>0</v>
      </c>
      <c r="L391" s="5">
        <v>0</v>
      </c>
      <c r="M391" s="4">
        <v>2017</v>
      </c>
      <c r="N391" s="4">
        <f t="shared" si="6"/>
        <v>5</v>
      </c>
      <c r="O391" s="6">
        <v>42870</v>
      </c>
      <c r="P3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1" s="4" t="str">
        <f>IF(OR(Table1[[#This Row],[day]]="Monday", Table1[[#This Row],[day]]="Tuesday", Table1[[#This Row],[day]]="Wednesday", Table1[[#This Row],[day]]="Thursday", Table1[[#This Row],[day]]="Friday"), "Weekday", "Weekend")</f>
        <v>Weekday</v>
      </c>
      <c r="R391" s="5">
        <v>0</v>
      </c>
      <c r="S391" s="7">
        <v>0.58750000000000002</v>
      </c>
      <c r="T391" s="5" t="s">
        <v>17</v>
      </c>
      <c r="U391" s="5" t="s">
        <v>18</v>
      </c>
      <c r="V391" s="5" t="s">
        <v>19</v>
      </c>
      <c r="W391" s="5" t="s">
        <v>32</v>
      </c>
    </row>
    <row r="392" spans="1:23" x14ac:dyDescent="0.25">
      <c r="A392" s="3" t="s">
        <v>38</v>
      </c>
      <c r="B392" s="8">
        <v>1</v>
      </c>
      <c r="C392" s="8">
        <v>1</v>
      </c>
      <c r="D392" s="8">
        <v>20</v>
      </c>
      <c r="E392" s="9" t="s">
        <v>16</v>
      </c>
      <c r="F392" s="9">
        <v>0</v>
      </c>
      <c r="G392" s="9">
        <v>1</v>
      </c>
      <c r="H392" s="9">
        <v>0</v>
      </c>
      <c r="I392" s="9">
        <v>0</v>
      </c>
      <c r="J392" s="9">
        <v>0</v>
      </c>
      <c r="K392" s="9">
        <v>0</v>
      </c>
      <c r="L392" s="9">
        <v>0</v>
      </c>
      <c r="M392" s="8">
        <v>2017</v>
      </c>
      <c r="N392" s="8">
        <f t="shared" si="6"/>
        <v>5</v>
      </c>
      <c r="O392" s="10">
        <v>42870</v>
      </c>
      <c r="P39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2" s="8" t="str">
        <f>IF(OR(Table1[[#This Row],[day]]="Monday", Table1[[#This Row],[day]]="Tuesday", Table1[[#This Row],[day]]="Wednesday", Table1[[#This Row],[day]]="Thursday", Table1[[#This Row],[day]]="Friday"), "Weekday", "Weekend")</f>
        <v>Weekday</v>
      </c>
      <c r="R392" s="9">
        <v>1</v>
      </c>
      <c r="S392" s="11">
        <v>0.60416666666666663</v>
      </c>
      <c r="T392" s="5" t="s">
        <v>22</v>
      </c>
      <c r="U392" s="9" t="s">
        <v>60</v>
      </c>
      <c r="V392" s="9" t="s">
        <v>19</v>
      </c>
      <c r="W392" s="9" t="s">
        <v>56</v>
      </c>
    </row>
    <row r="393" spans="1:23" x14ac:dyDescent="0.25">
      <c r="A393" s="3" t="s">
        <v>38</v>
      </c>
      <c r="B393" s="8">
        <v>1</v>
      </c>
      <c r="C393" s="8">
        <v>1</v>
      </c>
      <c r="D393" s="8">
        <v>175</v>
      </c>
      <c r="E393" s="9" t="s">
        <v>16</v>
      </c>
      <c r="F393" s="9">
        <v>0</v>
      </c>
      <c r="G393" s="9">
        <v>0</v>
      </c>
      <c r="H393" s="9">
        <v>0</v>
      </c>
      <c r="I393" s="9">
        <v>1</v>
      </c>
      <c r="J393" s="9">
        <v>0</v>
      </c>
      <c r="K393" s="9">
        <v>0</v>
      </c>
      <c r="L393" s="9">
        <v>0</v>
      </c>
      <c r="M393" s="8">
        <v>2017</v>
      </c>
      <c r="N393" s="8">
        <f t="shared" si="6"/>
        <v>6</v>
      </c>
      <c r="O393" s="10">
        <v>42901</v>
      </c>
      <c r="P3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93" s="8" t="str">
        <f>IF(OR(Table1[[#This Row],[day]]="Monday", Table1[[#This Row],[day]]="Tuesday", Table1[[#This Row],[day]]="Wednesday", Table1[[#This Row],[day]]="Thursday", Table1[[#This Row],[day]]="Friday"), "Weekday", "Weekend")</f>
        <v>Weekend</v>
      </c>
      <c r="R393" s="9">
        <v>0</v>
      </c>
      <c r="S393" s="11">
        <v>0.92152777777777783</v>
      </c>
      <c r="T393" s="5" t="s">
        <v>22</v>
      </c>
      <c r="U393" s="9" t="s">
        <v>23</v>
      </c>
      <c r="V393" s="9" t="s">
        <v>19</v>
      </c>
      <c r="W393" s="9" t="s">
        <v>59</v>
      </c>
    </row>
    <row r="394" spans="1:23" x14ac:dyDescent="0.25">
      <c r="A394" s="12" t="s">
        <v>25</v>
      </c>
      <c r="B394" s="8">
        <v>1</v>
      </c>
      <c r="C394" s="8">
        <v>1</v>
      </c>
      <c r="D394" s="8">
        <v>90</v>
      </c>
      <c r="E394" s="9" t="s">
        <v>16</v>
      </c>
      <c r="F394" s="9">
        <v>1</v>
      </c>
      <c r="G394" s="9">
        <v>0</v>
      </c>
      <c r="H394" s="9">
        <v>0</v>
      </c>
      <c r="I394" s="9">
        <v>0</v>
      </c>
      <c r="J394" s="9">
        <v>0</v>
      </c>
      <c r="K394" s="9">
        <v>0</v>
      </c>
      <c r="L394" s="9">
        <v>0</v>
      </c>
      <c r="M394" s="8">
        <v>2017</v>
      </c>
      <c r="N394" s="8">
        <f t="shared" si="6"/>
        <v>6</v>
      </c>
      <c r="O394" s="10">
        <v>42901</v>
      </c>
      <c r="P3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4" s="8" t="str">
        <f>IF(OR(Table1[[#This Row],[day]]="Monday", Table1[[#This Row],[day]]="Tuesday", Table1[[#This Row],[day]]="Wednesday", Table1[[#This Row],[day]]="Thursday", Table1[[#This Row],[day]]="Friday"), "Weekday", "Weekend")</f>
        <v>Weekday</v>
      </c>
      <c r="R394" s="9">
        <v>0</v>
      </c>
      <c r="S394" s="11">
        <v>0.62569444444444444</v>
      </c>
      <c r="T394" s="9" t="s">
        <v>22</v>
      </c>
      <c r="U394" s="9" t="s">
        <v>64</v>
      </c>
      <c r="V394" s="9" t="s">
        <v>29</v>
      </c>
      <c r="W394" s="9" t="s">
        <v>66</v>
      </c>
    </row>
    <row r="395" spans="1:23" x14ac:dyDescent="0.25">
      <c r="A395" s="3" t="s">
        <v>38</v>
      </c>
      <c r="B395" s="8">
        <v>1</v>
      </c>
      <c r="C395" s="8">
        <v>1</v>
      </c>
      <c r="D395" s="8">
        <v>28</v>
      </c>
      <c r="E395" s="9" t="s">
        <v>16</v>
      </c>
      <c r="F395" s="9">
        <v>0</v>
      </c>
      <c r="G395" s="9">
        <v>0</v>
      </c>
      <c r="H395" s="9">
        <v>1</v>
      </c>
      <c r="I395" s="9">
        <v>0</v>
      </c>
      <c r="J395" s="9">
        <v>0</v>
      </c>
      <c r="K395" s="9">
        <v>0</v>
      </c>
      <c r="L395" s="9">
        <v>0</v>
      </c>
      <c r="M395" s="8">
        <v>2017</v>
      </c>
      <c r="N395" s="8">
        <f t="shared" si="6"/>
        <v>6</v>
      </c>
      <c r="O395" s="10">
        <v>42901</v>
      </c>
      <c r="P39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5" s="8" t="str">
        <f>IF(OR(Table1[[#This Row],[day]]="Monday", Table1[[#This Row],[day]]="Tuesday", Table1[[#This Row],[day]]="Wednesday", Table1[[#This Row],[day]]="Thursday", Table1[[#This Row],[day]]="Friday"), "Weekday", "Weekend")</f>
        <v>Weekday</v>
      </c>
      <c r="R395" s="9">
        <v>0</v>
      </c>
      <c r="S395" s="11">
        <v>0.53194444444444444</v>
      </c>
      <c r="T395" s="5" t="s">
        <v>22</v>
      </c>
      <c r="U395" s="9" t="s">
        <v>64</v>
      </c>
      <c r="V395" s="9" t="s">
        <v>29</v>
      </c>
      <c r="W395" s="9" t="s">
        <v>66</v>
      </c>
    </row>
    <row r="396" spans="1:23" x14ac:dyDescent="0.25">
      <c r="A396" s="3" t="s">
        <v>83</v>
      </c>
      <c r="B396" s="8">
        <v>1</v>
      </c>
      <c r="C396" s="8">
        <v>1</v>
      </c>
      <c r="D396" s="8">
        <v>760</v>
      </c>
      <c r="E396" s="9" t="s">
        <v>16</v>
      </c>
      <c r="F396" s="9">
        <v>1</v>
      </c>
      <c r="G396" s="9">
        <v>0</v>
      </c>
      <c r="H396" s="9">
        <v>0</v>
      </c>
      <c r="I396" s="9">
        <v>0</v>
      </c>
      <c r="J396" s="9">
        <v>0</v>
      </c>
      <c r="K396" s="9">
        <v>0</v>
      </c>
      <c r="L396" s="9">
        <v>0</v>
      </c>
      <c r="M396" s="8">
        <v>2017</v>
      </c>
      <c r="N396" s="8">
        <f t="shared" si="6"/>
        <v>6</v>
      </c>
      <c r="O396" s="10">
        <v>42901</v>
      </c>
      <c r="P3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96" s="8" t="str">
        <f>IF(OR(Table1[[#This Row],[day]]="Monday", Table1[[#This Row],[day]]="Tuesday", Table1[[#This Row],[day]]="Wednesday", Table1[[#This Row],[day]]="Thursday", Table1[[#This Row],[day]]="Friday"), "Weekday", "Weekend")</f>
        <v>Weekday</v>
      </c>
      <c r="R396" s="9">
        <v>0</v>
      </c>
      <c r="S396" s="11">
        <v>0.7895833333333333</v>
      </c>
      <c r="T396" s="9" t="s">
        <v>22</v>
      </c>
      <c r="U396" s="9" t="s">
        <v>23</v>
      </c>
      <c r="V396" s="5" t="s">
        <v>22</v>
      </c>
      <c r="W396" s="9" t="s">
        <v>66</v>
      </c>
    </row>
    <row r="397" spans="1:23" x14ac:dyDescent="0.25">
      <c r="A397" s="3" t="s">
        <v>83</v>
      </c>
      <c r="B397" s="8">
        <v>1</v>
      </c>
      <c r="C397" s="8">
        <v>1</v>
      </c>
      <c r="D397" s="8">
        <v>760</v>
      </c>
      <c r="E397" s="9" t="s">
        <v>16</v>
      </c>
      <c r="F397" s="9">
        <v>1</v>
      </c>
      <c r="G397" s="9">
        <v>0</v>
      </c>
      <c r="H397" s="9">
        <v>0</v>
      </c>
      <c r="I397" s="9">
        <v>0</v>
      </c>
      <c r="J397" s="9">
        <v>0</v>
      </c>
      <c r="K397" s="9">
        <v>0</v>
      </c>
      <c r="L397" s="9">
        <v>0</v>
      </c>
      <c r="M397" s="8">
        <v>2017</v>
      </c>
      <c r="N397" s="8">
        <f t="shared" si="6"/>
        <v>6</v>
      </c>
      <c r="O397" s="10">
        <v>42901</v>
      </c>
      <c r="P39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397" s="8" t="str">
        <f>IF(OR(Table1[[#This Row],[day]]="Monday", Table1[[#This Row],[day]]="Tuesday", Table1[[#This Row],[day]]="Wednesday", Table1[[#This Row],[day]]="Thursday", Table1[[#This Row],[day]]="Friday"), "Weekday", "Weekend")</f>
        <v>Weekday</v>
      </c>
      <c r="R397" s="9">
        <v>0</v>
      </c>
      <c r="S397" s="11">
        <v>0.7895833333333333</v>
      </c>
      <c r="T397" s="9" t="s">
        <v>22</v>
      </c>
      <c r="U397" s="9" t="s">
        <v>23</v>
      </c>
      <c r="V397" s="5" t="s">
        <v>22</v>
      </c>
      <c r="W397" s="9" t="s">
        <v>66</v>
      </c>
    </row>
    <row r="398" spans="1:23" x14ac:dyDescent="0.25">
      <c r="A398" s="3" t="s">
        <v>84</v>
      </c>
      <c r="B398" s="4">
        <v>6</v>
      </c>
      <c r="C398" s="4">
        <v>2</v>
      </c>
      <c r="D398" s="4">
        <v>323</v>
      </c>
      <c r="E398" s="5" t="s">
        <v>16</v>
      </c>
      <c r="F398" s="5">
        <v>0</v>
      </c>
      <c r="G398" s="5">
        <v>1</v>
      </c>
      <c r="H398" s="5">
        <v>1</v>
      </c>
      <c r="I398" s="5">
        <v>0</v>
      </c>
      <c r="J398" s="5">
        <v>0</v>
      </c>
      <c r="K398" s="5">
        <v>0</v>
      </c>
      <c r="L398" s="5">
        <v>0</v>
      </c>
      <c r="M398" s="4">
        <v>2017</v>
      </c>
      <c r="N398" s="4">
        <f t="shared" si="6"/>
        <v>4</v>
      </c>
      <c r="O398" s="6">
        <v>42841</v>
      </c>
      <c r="P3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8" s="4" t="str">
        <f>IF(OR(Table1[[#This Row],[day]]="Monday", Table1[[#This Row],[day]]="Tuesday", Table1[[#This Row],[day]]="Wednesday", Table1[[#This Row],[day]]="Thursday", Table1[[#This Row],[day]]="Friday"), "Weekday", "Weekend")</f>
        <v>Weekend</v>
      </c>
      <c r="R398" s="5">
        <v>0</v>
      </c>
      <c r="S398" s="7">
        <v>0.63680555555555551</v>
      </c>
      <c r="T398" s="5" t="s">
        <v>22</v>
      </c>
      <c r="U398" s="5" t="s">
        <v>85</v>
      </c>
      <c r="V398" s="5" t="s">
        <v>19</v>
      </c>
      <c r="W398" s="5" t="s">
        <v>37</v>
      </c>
    </row>
    <row r="399" spans="1:23" x14ac:dyDescent="0.25">
      <c r="A399" s="3" t="s">
        <v>83</v>
      </c>
      <c r="B399" s="4">
        <v>1</v>
      </c>
      <c r="C399" s="4">
        <v>1</v>
      </c>
      <c r="D399" s="4">
        <v>46</v>
      </c>
      <c r="E399" s="5" t="s">
        <v>16</v>
      </c>
      <c r="F399" s="5">
        <v>1</v>
      </c>
      <c r="G399" s="5">
        <v>0</v>
      </c>
      <c r="H399" s="5">
        <v>0</v>
      </c>
      <c r="I399" s="5">
        <v>0</v>
      </c>
      <c r="J399" s="5">
        <v>0</v>
      </c>
      <c r="K399" s="5">
        <v>0</v>
      </c>
      <c r="L399" s="5">
        <v>0</v>
      </c>
      <c r="M399" s="4">
        <v>2017</v>
      </c>
      <c r="N399" s="4">
        <f t="shared" si="6"/>
        <v>5</v>
      </c>
      <c r="O399" s="6">
        <v>42871</v>
      </c>
      <c r="P3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399" s="4" t="str">
        <f>IF(OR(Table1[[#This Row],[day]]="Monday", Table1[[#This Row],[day]]="Tuesday", Table1[[#This Row],[day]]="Wednesday", Table1[[#This Row],[day]]="Thursday", Table1[[#This Row],[day]]="Friday"), "Weekday", "Weekend")</f>
        <v>Weekday</v>
      </c>
      <c r="R399" s="5">
        <v>1</v>
      </c>
      <c r="S399" s="7">
        <v>0.53333333333333333</v>
      </c>
      <c r="T399" s="5" t="s">
        <v>22</v>
      </c>
      <c r="U399" s="5" t="s">
        <v>33</v>
      </c>
      <c r="V399" s="5" t="s">
        <v>19</v>
      </c>
      <c r="W399" s="5" t="s">
        <v>30</v>
      </c>
    </row>
    <row r="400" spans="1:23" x14ac:dyDescent="0.25">
      <c r="A400" s="3" t="s">
        <v>83</v>
      </c>
      <c r="B400" s="4">
        <v>2</v>
      </c>
      <c r="C400" s="4">
        <v>1</v>
      </c>
      <c r="D400" s="4">
        <v>351</v>
      </c>
      <c r="E400" s="5" t="s">
        <v>16</v>
      </c>
      <c r="F400" s="5">
        <v>0</v>
      </c>
      <c r="G400" s="5">
        <v>0</v>
      </c>
      <c r="H400" s="5">
        <v>0</v>
      </c>
      <c r="I400" s="5">
        <v>1</v>
      </c>
      <c r="J400" s="5">
        <v>0</v>
      </c>
      <c r="K400" s="5">
        <v>0</v>
      </c>
      <c r="L400" s="5">
        <v>0</v>
      </c>
      <c r="M400" s="4">
        <v>2017</v>
      </c>
      <c r="N400" s="4">
        <f t="shared" si="6"/>
        <v>5</v>
      </c>
      <c r="O400" s="6">
        <v>42871</v>
      </c>
      <c r="P4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00" s="4" t="str">
        <f>IF(OR(Table1[[#This Row],[day]]="Monday", Table1[[#This Row],[day]]="Tuesday", Table1[[#This Row],[day]]="Wednesday", Table1[[#This Row],[day]]="Thursday", Table1[[#This Row],[day]]="Friday"), "Weekday", "Weekend")</f>
        <v>Weekday</v>
      </c>
      <c r="R400" s="5">
        <v>1</v>
      </c>
      <c r="S400" s="7">
        <v>0.48333333333333334</v>
      </c>
      <c r="T400" s="5" t="s">
        <v>22</v>
      </c>
      <c r="U400" s="5" t="s">
        <v>33</v>
      </c>
      <c r="V400" s="5" t="s">
        <v>19</v>
      </c>
      <c r="W400" s="5" t="s">
        <v>30</v>
      </c>
    </row>
    <row r="401" spans="1:23" x14ac:dyDescent="0.25">
      <c r="A401" s="3" t="s">
        <v>83</v>
      </c>
      <c r="B401" s="4">
        <v>1</v>
      </c>
      <c r="C401" s="4">
        <v>1</v>
      </c>
      <c r="D401" s="4">
        <v>95</v>
      </c>
      <c r="E401" s="5" t="s">
        <v>16</v>
      </c>
      <c r="F401" s="5">
        <v>1</v>
      </c>
      <c r="G401" s="5">
        <v>0</v>
      </c>
      <c r="H401" s="5">
        <v>0</v>
      </c>
      <c r="I401" s="5">
        <v>0</v>
      </c>
      <c r="J401" s="5">
        <v>0</v>
      </c>
      <c r="K401" s="5">
        <v>0</v>
      </c>
      <c r="L401" s="5">
        <v>0</v>
      </c>
      <c r="M401" s="4">
        <v>2017</v>
      </c>
      <c r="N401" s="4">
        <f t="shared" si="6"/>
        <v>5</v>
      </c>
      <c r="O401" s="6">
        <v>42871</v>
      </c>
      <c r="P4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01" s="4" t="str">
        <f>IF(OR(Table1[[#This Row],[day]]="Monday", Table1[[#This Row],[day]]="Tuesday", Table1[[#This Row],[day]]="Wednesday", Table1[[#This Row],[day]]="Thursday", Table1[[#This Row],[day]]="Friday"), "Weekday", "Weekend")</f>
        <v>Weekday</v>
      </c>
      <c r="R401" s="5">
        <v>1</v>
      </c>
      <c r="S401" s="7">
        <v>0.7715277777777777</v>
      </c>
      <c r="T401" s="5" t="s">
        <v>22</v>
      </c>
      <c r="U401" s="5" t="s">
        <v>33</v>
      </c>
      <c r="V401" s="5" t="s">
        <v>19</v>
      </c>
      <c r="W401" s="5" t="s">
        <v>30</v>
      </c>
    </row>
    <row r="402" spans="1:23" x14ac:dyDescent="0.25">
      <c r="A402" s="3" t="s">
        <v>83</v>
      </c>
      <c r="B402" s="8">
        <v>1</v>
      </c>
      <c r="C402" s="8">
        <v>1</v>
      </c>
      <c r="D402" s="8">
        <v>95</v>
      </c>
      <c r="E402" s="9" t="s">
        <v>16</v>
      </c>
      <c r="F402" s="9">
        <v>1</v>
      </c>
      <c r="G402" s="9">
        <v>0</v>
      </c>
      <c r="H402" s="9">
        <v>0</v>
      </c>
      <c r="I402" s="9">
        <v>0</v>
      </c>
      <c r="J402" s="9">
        <v>0</v>
      </c>
      <c r="K402" s="9">
        <v>0</v>
      </c>
      <c r="L402" s="9">
        <v>0</v>
      </c>
      <c r="M402" s="8">
        <v>2017</v>
      </c>
      <c r="N402" s="8">
        <f t="shared" si="6"/>
        <v>5</v>
      </c>
      <c r="O402" s="10">
        <v>42871</v>
      </c>
      <c r="P40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02" s="8" t="str">
        <f>IF(OR(Table1[[#This Row],[day]]="Monday", Table1[[#This Row],[day]]="Tuesday", Table1[[#This Row],[day]]="Wednesday", Table1[[#This Row],[day]]="Thursday", Table1[[#This Row],[day]]="Friday"), "Weekday", "Weekend")</f>
        <v>Weekday</v>
      </c>
      <c r="R402" s="9">
        <v>0</v>
      </c>
      <c r="S402" s="11">
        <v>0.7715277777777777</v>
      </c>
      <c r="T402" s="9" t="s">
        <v>22</v>
      </c>
      <c r="U402" s="9" t="s">
        <v>23</v>
      </c>
      <c r="V402" s="5" t="s">
        <v>22</v>
      </c>
      <c r="W402" s="9" t="s">
        <v>54</v>
      </c>
    </row>
    <row r="403" spans="1:23" x14ac:dyDescent="0.25">
      <c r="A403" s="3" t="s">
        <v>83</v>
      </c>
      <c r="B403" s="8">
        <v>2</v>
      </c>
      <c r="C403" s="8">
        <v>1</v>
      </c>
      <c r="D403" s="8">
        <v>351</v>
      </c>
      <c r="E403" s="9" t="s">
        <v>16</v>
      </c>
      <c r="F403" s="9">
        <v>0</v>
      </c>
      <c r="G403" s="9">
        <v>0</v>
      </c>
      <c r="H403" s="9">
        <v>0</v>
      </c>
      <c r="I403" s="9">
        <v>1</v>
      </c>
      <c r="J403" s="9">
        <v>0</v>
      </c>
      <c r="K403" s="9">
        <v>0</v>
      </c>
      <c r="L403" s="9">
        <v>0</v>
      </c>
      <c r="M403" s="8">
        <v>2017</v>
      </c>
      <c r="N403" s="8">
        <f t="shared" si="6"/>
        <v>5</v>
      </c>
      <c r="O403" s="10">
        <v>42871</v>
      </c>
      <c r="P4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03" s="8" t="str">
        <f>IF(OR(Table1[[#This Row],[day]]="Monday", Table1[[#This Row],[day]]="Tuesday", Table1[[#This Row],[day]]="Wednesday", Table1[[#This Row],[day]]="Thursday", Table1[[#This Row],[day]]="Friday"), "Weekday", "Weekend")</f>
        <v>Weekday</v>
      </c>
      <c r="R403" s="9">
        <v>0</v>
      </c>
      <c r="S403" s="11">
        <v>0.48333333333333334</v>
      </c>
      <c r="T403" s="9" t="s">
        <v>22</v>
      </c>
      <c r="U403" s="9" t="s">
        <v>78</v>
      </c>
      <c r="V403" s="5" t="s">
        <v>22</v>
      </c>
      <c r="W403" s="9" t="s">
        <v>54</v>
      </c>
    </row>
    <row r="404" spans="1:23" x14ac:dyDescent="0.25">
      <c r="A404" s="12" t="s">
        <v>79</v>
      </c>
      <c r="B404" s="8">
        <v>1</v>
      </c>
      <c r="C404" s="8">
        <v>1</v>
      </c>
      <c r="D404" s="8">
        <v>46.05</v>
      </c>
      <c r="E404" s="9" t="s">
        <v>16</v>
      </c>
      <c r="F404" s="9">
        <v>1</v>
      </c>
      <c r="G404" s="9">
        <v>0</v>
      </c>
      <c r="H404" s="9">
        <v>0</v>
      </c>
      <c r="I404" s="9">
        <v>0</v>
      </c>
      <c r="J404" s="9">
        <v>0</v>
      </c>
      <c r="K404" s="9">
        <v>0</v>
      </c>
      <c r="L404" s="9">
        <v>0</v>
      </c>
      <c r="M404" s="8">
        <v>2017</v>
      </c>
      <c r="N404" s="8">
        <f t="shared" si="6"/>
        <v>5</v>
      </c>
      <c r="O404" s="10">
        <v>42871</v>
      </c>
      <c r="P4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04" s="8" t="str">
        <f>IF(OR(Table1[[#This Row],[day]]="Monday", Table1[[#This Row],[day]]="Tuesday", Table1[[#This Row],[day]]="Wednesday", Table1[[#This Row],[day]]="Thursday", Table1[[#This Row],[day]]="Friday"), "Weekday", "Weekend")</f>
        <v>Weekday</v>
      </c>
      <c r="R404" s="9">
        <v>0</v>
      </c>
      <c r="S404" s="11">
        <v>0.53333333333333333</v>
      </c>
      <c r="T404" s="5" t="s">
        <v>22</v>
      </c>
      <c r="U404" s="9" t="s">
        <v>39</v>
      </c>
      <c r="V404" s="9" t="s">
        <v>19</v>
      </c>
      <c r="W404" s="9" t="s">
        <v>54</v>
      </c>
    </row>
    <row r="405" spans="1:23" x14ac:dyDescent="0.25">
      <c r="A405" s="12" t="s">
        <v>63</v>
      </c>
      <c r="B405" s="8">
        <v>1</v>
      </c>
      <c r="C405" s="8">
        <v>1</v>
      </c>
      <c r="D405" s="8">
        <v>800</v>
      </c>
      <c r="E405" s="9" t="s">
        <v>16</v>
      </c>
      <c r="F405" s="9">
        <v>0</v>
      </c>
      <c r="G405" s="9">
        <v>0</v>
      </c>
      <c r="H405" s="9">
        <v>1</v>
      </c>
      <c r="I405" s="9">
        <v>0</v>
      </c>
      <c r="J405" s="9">
        <v>0</v>
      </c>
      <c r="K405" s="9">
        <v>0</v>
      </c>
      <c r="L405" s="9">
        <v>0</v>
      </c>
      <c r="M405" s="8">
        <v>2017</v>
      </c>
      <c r="N405" s="8">
        <f t="shared" si="6"/>
        <v>6</v>
      </c>
      <c r="O405" s="10">
        <v>42902</v>
      </c>
      <c r="P4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05" s="8" t="str">
        <f>IF(OR(Table1[[#This Row],[day]]="Monday", Table1[[#This Row],[day]]="Tuesday", Table1[[#This Row],[day]]="Wednesday", Table1[[#This Row],[day]]="Thursday", Table1[[#This Row],[day]]="Friday"), "Weekday", "Weekend")</f>
        <v>Weekday</v>
      </c>
      <c r="R405" s="9">
        <v>1</v>
      </c>
      <c r="S405" s="11">
        <v>0.80208333333333337</v>
      </c>
      <c r="T405" s="9" t="s">
        <v>17</v>
      </c>
      <c r="U405" s="9" t="s">
        <v>64</v>
      </c>
      <c r="V405" s="9" t="s">
        <v>29</v>
      </c>
      <c r="W405" s="9" t="s">
        <v>58</v>
      </c>
    </row>
    <row r="406" spans="1:23" x14ac:dyDescent="0.25">
      <c r="A406" s="3" t="s">
        <v>38</v>
      </c>
      <c r="B406" s="8">
        <v>1</v>
      </c>
      <c r="C406" s="8">
        <v>1</v>
      </c>
      <c r="D406" s="8">
        <v>75</v>
      </c>
      <c r="E406" s="9" t="s">
        <v>16</v>
      </c>
      <c r="F406" s="9">
        <v>1</v>
      </c>
      <c r="G406" s="9">
        <v>0</v>
      </c>
      <c r="H406" s="9">
        <v>0</v>
      </c>
      <c r="I406" s="9">
        <v>0</v>
      </c>
      <c r="J406" s="9">
        <v>0</v>
      </c>
      <c r="K406" s="9">
        <v>0</v>
      </c>
      <c r="L406" s="9">
        <v>0</v>
      </c>
      <c r="M406" s="8">
        <v>2017</v>
      </c>
      <c r="N406" s="8">
        <f t="shared" si="6"/>
        <v>6</v>
      </c>
      <c r="O406" s="10">
        <v>42902</v>
      </c>
      <c r="P40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06" s="8" t="str">
        <f>IF(OR(Table1[[#This Row],[day]]="Monday", Table1[[#This Row],[day]]="Tuesday", Table1[[#This Row],[day]]="Wednesday", Table1[[#This Row],[day]]="Thursday", Table1[[#This Row],[day]]="Friday"), "Weekday", "Weekend")</f>
        <v>Weekday</v>
      </c>
      <c r="R406" s="9">
        <v>0</v>
      </c>
      <c r="S406" s="11">
        <v>0.59375</v>
      </c>
      <c r="T406" s="5" t="s">
        <v>22</v>
      </c>
      <c r="U406" s="9" t="s">
        <v>64</v>
      </c>
      <c r="V406" s="9" t="s">
        <v>29</v>
      </c>
      <c r="W406" s="9" t="s">
        <v>56</v>
      </c>
    </row>
    <row r="407" spans="1:23" x14ac:dyDescent="0.25">
      <c r="A407" s="3" t="s">
        <v>38</v>
      </c>
      <c r="B407" s="8">
        <v>1</v>
      </c>
      <c r="C407" s="8">
        <v>1</v>
      </c>
      <c r="D407" s="8">
        <v>50</v>
      </c>
      <c r="E407" s="9" t="s">
        <v>16</v>
      </c>
      <c r="F407" s="9">
        <v>0</v>
      </c>
      <c r="G407" s="9">
        <v>0</v>
      </c>
      <c r="H407" s="9">
        <v>0</v>
      </c>
      <c r="I407" s="9">
        <v>0</v>
      </c>
      <c r="J407" s="9">
        <v>0</v>
      </c>
      <c r="K407" s="9">
        <v>1</v>
      </c>
      <c r="L407" s="9">
        <v>0</v>
      </c>
      <c r="M407" s="8">
        <v>2017</v>
      </c>
      <c r="N407" s="8">
        <f t="shared" si="6"/>
        <v>6</v>
      </c>
      <c r="O407" s="10">
        <v>42902</v>
      </c>
      <c r="P4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07" s="8" t="str">
        <f>IF(OR(Table1[[#This Row],[day]]="Monday", Table1[[#This Row],[day]]="Tuesday", Table1[[#This Row],[day]]="Wednesday", Table1[[#This Row],[day]]="Thursday", Table1[[#This Row],[day]]="Friday"), "Weekday", "Weekend")</f>
        <v>Weekday</v>
      </c>
      <c r="R407" s="9">
        <v>0</v>
      </c>
      <c r="S407" s="11">
        <v>0.68333333333333324</v>
      </c>
      <c r="T407" s="5" t="s">
        <v>22</v>
      </c>
      <c r="U407" s="9" t="s">
        <v>64</v>
      </c>
      <c r="V407" s="9" t="s">
        <v>29</v>
      </c>
      <c r="W407" s="9" t="s">
        <v>58</v>
      </c>
    </row>
    <row r="408" spans="1:23" x14ac:dyDescent="0.25">
      <c r="A408" s="3" t="s">
        <v>38</v>
      </c>
      <c r="B408" s="8">
        <v>1</v>
      </c>
      <c r="C408" s="8">
        <v>1</v>
      </c>
      <c r="D408" s="8">
        <v>99</v>
      </c>
      <c r="E408" s="9" t="s">
        <v>16</v>
      </c>
      <c r="F408" s="9">
        <v>0</v>
      </c>
      <c r="G408" s="9">
        <v>0</v>
      </c>
      <c r="H408" s="9">
        <v>1</v>
      </c>
      <c r="I408" s="9">
        <v>0</v>
      </c>
      <c r="J408" s="9">
        <v>0</v>
      </c>
      <c r="K408" s="9">
        <v>0</v>
      </c>
      <c r="L408" s="9">
        <v>0</v>
      </c>
      <c r="M408" s="8">
        <v>2017</v>
      </c>
      <c r="N408" s="8">
        <f t="shared" si="6"/>
        <v>6</v>
      </c>
      <c r="O408" s="10">
        <v>42902</v>
      </c>
      <c r="P4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08" s="8" t="str">
        <f>IF(OR(Table1[[#This Row],[day]]="Monday", Table1[[#This Row],[day]]="Tuesday", Table1[[#This Row],[day]]="Wednesday", Table1[[#This Row],[day]]="Thursday", Table1[[#This Row],[day]]="Friday"), "Weekday", "Weekend")</f>
        <v>Weekday</v>
      </c>
      <c r="R408" s="9">
        <v>0</v>
      </c>
      <c r="S408" s="11">
        <v>0.39999999999999997</v>
      </c>
      <c r="T408" s="5" t="s">
        <v>22</v>
      </c>
      <c r="U408" s="9" t="s">
        <v>64</v>
      </c>
      <c r="V408" s="9" t="s">
        <v>29</v>
      </c>
      <c r="W408" s="9" t="s">
        <v>58</v>
      </c>
    </row>
    <row r="409" spans="1:23" x14ac:dyDescent="0.25">
      <c r="A409" s="3" t="s">
        <v>83</v>
      </c>
      <c r="B409" s="8">
        <v>2</v>
      </c>
      <c r="C409" s="8">
        <v>1</v>
      </c>
      <c r="D409" s="8">
        <v>50</v>
      </c>
      <c r="E409" s="9" t="s">
        <v>16</v>
      </c>
      <c r="F409" s="9">
        <v>0</v>
      </c>
      <c r="G409" s="9">
        <v>1</v>
      </c>
      <c r="H409" s="9">
        <v>0</v>
      </c>
      <c r="I409" s="9">
        <v>0</v>
      </c>
      <c r="J409" s="9">
        <v>0</v>
      </c>
      <c r="K409" s="9">
        <v>0</v>
      </c>
      <c r="L409" s="9">
        <v>0</v>
      </c>
      <c r="M409" s="8">
        <v>2017</v>
      </c>
      <c r="N409" s="8">
        <f t="shared" si="6"/>
        <v>6</v>
      </c>
      <c r="O409" s="10">
        <v>42902</v>
      </c>
      <c r="P40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09" s="8" t="str">
        <f>IF(OR(Table1[[#This Row],[day]]="Monday", Table1[[#This Row],[day]]="Tuesday", Table1[[#This Row],[day]]="Wednesday", Table1[[#This Row],[day]]="Thursday", Table1[[#This Row],[day]]="Friday"), "Weekday", "Weekend")</f>
        <v>Weekday</v>
      </c>
      <c r="R409" s="9">
        <v>0</v>
      </c>
      <c r="S409" s="11">
        <v>0.36319444444444443</v>
      </c>
      <c r="T409" s="9" t="s">
        <v>22</v>
      </c>
      <c r="U409" s="9" t="s">
        <v>23</v>
      </c>
      <c r="V409" s="5" t="s">
        <v>22</v>
      </c>
      <c r="W409" s="9" t="s">
        <v>58</v>
      </c>
    </row>
    <row r="410" spans="1:23" x14ac:dyDescent="0.25">
      <c r="A410" s="3" t="s">
        <v>38</v>
      </c>
      <c r="B410" s="8">
        <v>3</v>
      </c>
      <c r="C410" s="8">
        <v>2</v>
      </c>
      <c r="D410" s="8">
        <v>129</v>
      </c>
      <c r="E410" s="9" t="s">
        <v>16</v>
      </c>
      <c r="F410" s="9">
        <v>1</v>
      </c>
      <c r="G410" s="9">
        <v>0</v>
      </c>
      <c r="H410" s="9">
        <v>0</v>
      </c>
      <c r="I410" s="9">
        <v>0</v>
      </c>
      <c r="J410" s="9">
        <v>0</v>
      </c>
      <c r="K410" s="9">
        <v>1</v>
      </c>
      <c r="L410" s="9">
        <v>0</v>
      </c>
      <c r="M410" s="8">
        <v>2017</v>
      </c>
      <c r="N410" s="8">
        <f t="shared" si="6"/>
        <v>6</v>
      </c>
      <c r="O410" s="10">
        <v>42902</v>
      </c>
      <c r="P41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10" s="8" t="str">
        <f>IF(OR(Table1[[#This Row],[day]]="Monday", Table1[[#This Row],[day]]="Tuesday", Table1[[#This Row],[day]]="Wednesday", Table1[[#This Row],[day]]="Thursday", Table1[[#This Row],[day]]="Friday"), "Weekday", "Weekend")</f>
        <v>Weekday</v>
      </c>
      <c r="R410" s="9">
        <v>0</v>
      </c>
      <c r="S410" s="11">
        <v>0.17847222222222223</v>
      </c>
      <c r="T410" s="5" t="s">
        <v>22</v>
      </c>
      <c r="U410" s="9" t="s">
        <v>23</v>
      </c>
      <c r="V410" s="9" t="s">
        <v>19</v>
      </c>
      <c r="W410" s="9" t="s">
        <v>58</v>
      </c>
    </row>
    <row r="411" spans="1:23" x14ac:dyDescent="0.25">
      <c r="A411" s="3" t="s">
        <v>82</v>
      </c>
      <c r="B411" s="8">
        <v>7</v>
      </c>
      <c r="C411" s="8">
        <v>3</v>
      </c>
      <c r="D411" s="8">
        <v>1175</v>
      </c>
      <c r="E411" s="9" t="s">
        <v>16</v>
      </c>
      <c r="F411" s="9">
        <v>1</v>
      </c>
      <c r="G411" s="9">
        <v>0</v>
      </c>
      <c r="H411" s="9">
        <v>1</v>
      </c>
      <c r="I411" s="9">
        <v>0</v>
      </c>
      <c r="J411" s="9">
        <v>1</v>
      </c>
      <c r="K411" s="9">
        <v>0</v>
      </c>
      <c r="L411" s="9">
        <v>0</v>
      </c>
      <c r="M411" s="8">
        <v>2017</v>
      </c>
      <c r="N411" s="8">
        <f t="shared" si="6"/>
        <v>7</v>
      </c>
      <c r="O411" s="10">
        <v>42932</v>
      </c>
      <c r="P4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11" s="8" t="str">
        <f>IF(OR(Table1[[#This Row],[day]]="Monday", Table1[[#This Row],[day]]="Tuesday", Table1[[#This Row],[day]]="Wednesday", Table1[[#This Row],[day]]="Thursday", Table1[[#This Row],[day]]="Friday"), "Weekday", "Weekend")</f>
        <v>Weekend</v>
      </c>
      <c r="R411" s="9">
        <v>0</v>
      </c>
      <c r="S411" s="11">
        <v>0.79722222222222217</v>
      </c>
      <c r="T411" s="9" t="s">
        <v>17</v>
      </c>
      <c r="U411" s="9" t="s">
        <v>18</v>
      </c>
      <c r="V411" s="9" t="s">
        <v>19</v>
      </c>
      <c r="W411" s="9" t="s">
        <v>20</v>
      </c>
    </row>
    <row r="412" spans="1:23" x14ac:dyDescent="0.25">
      <c r="A412" s="12" t="s">
        <v>52</v>
      </c>
      <c r="B412" s="8">
        <v>4</v>
      </c>
      <c r="C412" s="8">
        <v>4</v>
      </c>
      <c r="D412" s="8">
        <v>343</v>
      </c>
      <c r="E412" s="9" t="s">
        <v>16</v>
      </c>
      <c r="F412" s="9">
        <v>0</v>
      </c>
      <c r="G412" s="9">
        <v>1</v>
      </c>
      <c r="H412" s="9">
        <v>1</v>
      </c>
      <c r="I412" s="9">
        <v>1</v>
      </c>
      <c r="J412" s="9">
        <v>0</v>
      </c>
      <c r="K412" s="9">
        <v>1</v>
      </c>
      <c r="L412" s="9">
        <v>0</v>
      </c>
      <c r="M412" s="8">
        <v>2017</v>
      </c>
      <c r="N412" s="8">
        <f t="shared" si="6"/>
        <v>10</v>
      </c>
      <c r="O412" s="10">
        <v>43024</v>
      </c>
      <c r="P41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12" s="8" t="str">
        <f>IF(OR(Table1[[#This Row],[day]]="Monday", Table1[[#This Row],[day]]="Tuesday", Table1[[#This Row],[day]]="Wednesday", Table1[[#This Row],[day]]="Thursday", Table1[[#This Row],[day]]="Friday"), "Weekday", "Weekend")</f>
        <v>Weekday</v>
      </c>
      <c r="R412" s="9">
        <v>0</v>
      </c>
      <c r="S412" s="11">
        <v>0.59236111111111112</v>
      </c>
      <c r="T412" s="9" t="s">
        <v>22</v>
      </c>
      <c r="U412" s="9" t="s">
        <v>53</v>
      </c>
      <c r="V412" s="9" t="s">
        <v>19</v>
      </c>
      <c r="W412" s="9" t="s">
        <v>56</v>
      </c>
    </row>
    <row r="413" spans="1:23" x14ac:dyDescent="0.25">
      <c r="A413" s="3" t="s">
        <v>38</v>
      </c>
      <c r="B413" s="4">
        <v>9</v>
      </c>
      <c r="C413" s="4">
        <v>2</v>
      </c>
      <c r="D413" s="4">
        <v>907</v>
      </c>
      <c r="E413" s="5" t="s">
        <v>16</v>
      </c>
      <c r="F413" s="5">
        <v>1</v>
      </c>
      <c r="G413" s="5">
        <v>1</v>
      </c>
      <c r="H413" s="5">
        <v>1</v>
      </c>
      <c r="I413" s="5">
        <v>1</v>
      </c>
      <c r="J413" s="5">
        <v>1</v>
      </c>
      <c r="K413" s="5">
        <v>0</v>
      </c>
      <c r="L413" s="5">
        <v>0</v>
      </c>
      <c r="M413" s="4">
        <v>2017</v>
      </c>
      <c r="N413" s="4">
        <f t="shared" si="6"/>
        <v>5</v>
      </c>
      <c r="O413" s="6">
        <v>42872</v>
      </c>
      <c r="P4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13" s="4" t="str">
        <f>IF(OR(Table1[[#This Row],[day]]="Monday", Table1[[#This Row],[day]]="Tuesday", Table1[[#This Row],[day]]="Wednesday", Table1[[#This Row],[day]]="Thursday", Table1[[#This Row],[day]]="Friday"), "Weekday", "Weekend")</f>
        <v>Weekday</v>
      </c>
      <c r="R413" s="5">
        <v>0</v>
      </c>
      <c r="S413" s="7">
        <v>0.8520833333333333</v>
      </c>
      <c r="T413" s="5" t="s">
        <v>22</v>
      </c>
      <c r="U413" s="5" t="s">
        <v>39</v>
      </c>
      <c r="V413" s="5" t="s">
        <v>19</v>
      </c>
      <c r="W413" s="5" t="s">
        <v>24</v>
      </c>
    </row>
    <row r="414" spans="1:23" x14ac:dyDescent="0.25">
      <c r="A414" s="3" t="s">
        <v>38</v>
      </c>
      <c r="B414" s="4">
        <v>2</v>
      </c>
      <c r="C414" s="4">
        <v>2</v>
      </c>
      <c r="D414" s="4">
        <v>239</v>
      </c>
      <c r="E414" s="5" t="s">
        <v>16</v>
      </c>
      <c r="F414" s="5">
        <v>1</v>
      </c>
      <c r="G414" s="5">
        <v>0</v>
      </c>
      <c r="H414" s="5">
        <v>1</v>
      </c>
      <c r="I414" s="5">
        <v>0</v>
      </c>
      <c r="J414" s="5">
        <v>0</v>
      </c>
      <c r="K414" s="5">
        <v>0</v>
      </c>
      <c r="L414" s="5">
        <v>0</v>
      </c>
      <c r="M414" s="4">
        <v>2017</v>
      </c>
      <c r="N414" s="4">
        <f t="shared" si="6"/>
        <v>5</v>
      </c>
      <c r="O414" s="6">
        <v>42872</v>
      </c>
      <c r="P4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14" s="4" t="str">
        <f>IF(OR(Table1[[#This Row],[day]]="Monday", Table1[[#This Row],[day]]="Tuesday", Table1[[#This Row],[day]]="Wednesday", Table1[[#This Row],[day]]="Thursday", Table1[[#This Row],[day]]="Friday"), "Weekday", "Weekend")</f>
        <v>Weekday</v>
      </c>
      <c r="R414" s="5">
        <v>0</v>
      </c>
      <c r="S414" s="7">
        <v>0.7597222222222223</v>
      </c>
      <c r="T414" s="5" t="s">
        <v>22</v>
      </c>
      <c r="U414" s="5" t="s">
        <v>39</v>
      </c>
      <c r="V414" s="5" t="s">
        <v>19</v>
      </c>
      <c r="W414" s="5" t="s">
        <v>24</v>
      </c>
    </row>
    <row r="415" spans="1:23" x14ac:dyDescent="0.25">
      <c r="A415" s="3" t="s">
        <v>40</v>
      </c>
      <c r="B415" s="4">
        <v>1</v>
      </c>
      <c r="C415" s="4">
        <v>1</v>
      </c>
      <c r="D415" s="4">
        <v>45</v>
      </c>
      <c r="E415" s="5" t="s">
        <v>16</v>
      </c>
      <c r="F415" s="5">
        <v>0</v>
      </c>
      <c r="G415" s="5">
        <v>0</v>
      </c>
      <c r="H415" s="5">
        <v>0</v>
      </c>
      <c r="I415" s="5">
        <v>1</v>
      </c>
      <c r="J415" s="5">
        <v>0</v>
      </c>
      <c r="K415" s="5">
        <v>0</v>
      </c>
      <c r="L415" s="5">
        <v>0</v>
      </c>
      <c r="M415" s="4">
        <v>2017</v>
      </c>
      <c r="N415" s="4">
        <f t="shared" si="6"/>
        <v>5</v>
      </c>
      <c r="O415" s="6">
        <v>42872</v>
      </c>
      <c r="P4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15" s="4" t="str">
        <f>IF(OR(Table1[[#This Row],[day]]="Monday", Table1[[#This Row],[day]]="Tuesday", Table1[[#This Row],[day]]="Wednesday", Table1[[#This Row],[day]]="Thursday", Table1[[#This Row],[day]]="Friday"), "Weekday", "Weekend")</f>
        <v>Weekday</v>
      </c>
      <c r="R415" s="5">
        <v>0</v>
      </c>
      <c r="S415" s="7">
        <v>0.60902777777777783</v>
      </c>
      <c r="T415" s="5" t="s">
        <v>17</v>
      </c>
      <c r="U415" s="5" t="s">
        <v>33</v>
      </c>
      <c r="V415" s="5" t="s">
        <v>19</v>
      </c>
      <c r="W415" s="5" t="s">
        <v>24</v>
      </c>
    </row>
    <row r="416" spans="1:23" x14ac:dyDescent="0.25">
      <c r="A416" s="3" t="s">
        <v>83</v>
      </c>
      <c r="B416" s="4">
        <v>2</v>
      </c>
      <c r="C416" s="4">
        <v>1</v>
      </c>
      <c r="D416" s="4">
        <v>180</v>
      </c>
      <c r="E416" s="5" t="s">
        <v>16</v>
      </c>
      <c r="F416" s="5">
        <v>1</v>
      </c>
      <c r="G416" s="5">
        <v>0</v>
      </c>
      <c r="H416" s="5">
        <v>0</v>
      </c>
      <c r="I416" s="5">
        <v>0</v>
      </c>
      <c r="J416" s="5">
        <v>0</v>
      </c>
      <c r="K416" s="5">
        <v>0</v>
      </c>
      <c r="L416" s="5">
        <v>0</v>
      </c>
      <c r="M416" s="4">
        <v>2017</v>
      </c>
      <c r="N416" s="4">
        <f t="shared" si="6"/>
        <v>5</v>
      </c>
      <c r="O416" s="6">
        <v>42872</v>
      </c>
      <c r="P4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16" s="4" t="str">
        <f>IF(OR(Table1[[#This Row],[day]]="Monday", Table1[[#This Row],[day]]="Tuesday", Table1[[#This Row],[day]]="Wednesday", Table1[[#This Row],[day]]="Thursday", Table1[[#This Row],[day]]="Friday"), "Weekday", "Weekend")</f>
        <v>Weekend</v>
      </c>
      <c r="R416" s="5">
        <v>0</v>
      </c>
      <c r="S416" s="7">
        <v>0.49444444444444446</v>
      </c>
      <c r="T416" s="5" t="s">
        <v>22</v>
      </c>
      <c r="U416" s="5" t="s">
        <v>23</v>
      </c>
      <c r="V416" s="5" t="s">
        <v>19</v>
      </c>
      <c r="W416" s="5" t="s">
        <v>20</v>
      </c>
    </row>
    <row r="417" spans="1:23" x14ac:dyDescent="0.25">
      <c r="A417" s="12" t="s">
        <v>25</v>
      </c>
      <c r="B417" s="8">
        <v>2</v>
      </c>
      <c r="C417" s="8">
        <v>2</v>
      </c>
      <c r="D417" s="8">
        <v>166</v>
      </c>
      <c r="E417" s="9" t="s">
        <v>16</v>
      </c>
      <c r="F417" s="9">
        <v>1</v>
      </c>
      <c r="G417" s="9">
        <v>0</v>
      </c>
      <c r="H417" s="9">
        <v>0</v>
      </c>
      <c r="I417" s="9">
        <v>1</v>
      </c>
      <c r="J417" s="9">
        <v>0</v>
      </c>
      <c r="K417" s="9">
        <v>0</v>
      </c>
      <c r="L417" s="9">
        <v>0</v>
      </c>
      <c r="M417" s="8">
        <v>2017</v>
      </c>
      <c r="N417" s="8">
        <f t="shared" si="6"/>
        <v>5</v>
      </c>
      <c r="O417" s="10">
        <v>42872</v>
      </c>
      <c r="P41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17" s="8" t="str">
        <f>IF(OR(Table1[[#This Row],[day]]="Monday", Table1[[#This Row],[day]]="Tuesday", Table1[[#This Row],[day]]="Wednesday", Table1[[#This Row],[day]]="Thursday", Table1[[#This Row],[day]]="Friday"), "Weekday", "Weekend")</f>
        <v>Weekday</v>
      </c>
      <c r="R417" s="9">
        <v>1</v>
      </c>
      <c r="S417" s="11">
        <v>0.6166666666666667</v>
      </c>
      <c r="T417" s="9" t="s">
        <v>22</v>
      </c>
      <c r="U417" s="9" t="s">
        <v>69</v>
      </c>
      <c r="V417" s="9" t="s">
        <v>29</v>
      </c>
      <c r="W417" s="9" t="s">
        <v>67</v>
      </c>
    </row>
    <row r="418" spans="1:23" x14ac:dyDescent="0.25">
      <c r="A418" s="12" t="s">
        <v>79</v>
      </c>
      <c r="B418" s="8">
        <v>2</v>
      </c>
      <c r="C418" s="8">
        <v>1</v>
      </c>
      <c r="D418" s="8">
        <v>239</v>
      </c>
      <c r="E418" s="9" t="s">
        <v>16</v>
      </c>
      <c r="F418" s="9">
        <v>0</v>
      </c>
      <c r="G418" s="9">
        <v>0</v>
      </c>
      <c r="H418" s="9">
        <v>1</v>
      </c>
      <c r="I418" s="9">
        <v>0</v>
      </c>
      <c r="J418" s="9">
        <v>0</v>
      </c>
      <c r="K418" s="9">
        <v>0</v>
      </c>
      <c r="L418" s="9">
        <v>0</v>
      </c>
      <c r="M418" s="8">
        <v>2017</v>
      </c>
      <c r="N418" s="8">
        <f t="shared" si="6"/>
        <v>5</v>
      </c>
      <c r="O418" s="10">
        <v>42872</v>
      </c>
      <c r="P41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18" s="8" t="str">
        <f>IF(OR(Table1[[#This Row],[day]]="Monday", Table1[[#This Row],[day]]="Tuesday", Table1[[#This Row],[day]]="Wednesday", Table1[[#This Row],[day]]="Thursday", Table1[[#This Row],[day]]="Friday"), "Weekday", "Weekend")</f>
        <v>Weekday</v>
      </c>
      <c r="R418" s="9">
        <v>0</v>
      </c>
      <c r="S418" s="11">
        <v>0.7597222222222223</v>
      </c>
      <c r="T418" s="5" t="s">
        <v>22</v>
      </c>
      <c r="U418" s="9" t="s">
        <v>39</v>
      </c>
      <c r="V418" s="9" t="s">
        <v>19</v>
      </c>
      <c r="W418" s="9" t="s">
        <v>67</v>
      </c>
    </row>
    <row r="419" spans="1:23" x14ac:dyDescent="0.25">
      <c r="A419" s="12" t="s">
        <v>80</v>
      </c>
      <c r="B419" s="8">
        <v>1</v>
      </c>
      <c r="C419" s="8">
        <v>1</v>
      </c>
      <c r="D419" s="8">
        <v>45</v>
      </c>
      <c r="E419" s="9" t="s">
        <v>16</v>
      </c>
      <c r="F419" s="9">
        <v>0</v>
      </c>
      <c r="G419" s="9">
        <v>0</v>
      </c>
      <c r="H419" s="9">
        <v>0</v>
      </c>
      <c r="I419" s="9">
        <v>1</v>
      </c>
      <c r="J419" s="9">
        <v>0</v>
      </c>
      <c r="K419" s="9">
        <v>0</v>
      </c>
      <c r="L419" s="9">
        <v>0</v>
      </c>
      <c r="M419" s="8">
        <v>2017</v>
      </c>
      <c r="N419" s="8">
        <f t="shared" si="6"/>
        <v>5</v>
      </c>
      <c r="O419" s="10">
        <v>42872</v>
      </c>
      <c r="P41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19" s="8" t="str">
        <f>IF(OR(Table1[[#This Row],[day]]="Monday", Table1[[#This Row],[day]]="Tuesday", Table1[[#This Row],[day]]="Wednesday", Table1[[#This Row],[day]]="Thursday", Table1[[#This Row],[day]]="Friday"), "Weekday", "Weekend")</f>
        <v>Weekday</v>
      </c>
      <c r="R419" s="9">
        <v>0</v>
      </c>
      <c r="S419" s="11">
        <v>0.60902777777777783</v>
      </c>
      <c r="T419" s="9" t="s">
        <v>17</v>
      </c>
      <c r="U419" s="9" t="s">
        <v>81</v>
      </c>
      <c r="V419" s="9" t="s">
        <v>19</v>
      </c>
      <c r="W419" s="9" t="s">
        <v>67</v>
      </c>
    </row>
    <row r="420" spans="1:23" x14ac:dyDescent="0.25">
      <c r="A420" s="3" t="s">
        <v>83</v>
      </c>
      <c r="B420" s="8">
        <v>2</v>
      </c>
      <c r="C420" s="8">
        <v>1</v>
      </c>
      <c r="D420" s="8">
        <v>193</v>
      </c>
      <c r="E420" s="9" t="s">
        <v>16</v>
      </c>
      <c r="F420" s="9">
        <v>1</v>
      </c>
      <c r="G420" s="9">
        <v>0</v>
      </c>
      <c r="H420" s="9">
        <v>0</v>
      </c>
      <c r="I420" s="9">
        <v>0</v>
      </c>
      <c r="J420" s="9">
        <v>0</v>
      </c>
      <c r="K420" s="9">
        <v>0</v>
      </c>
      <c r="L420" s="9">
        <v>0</v>
      </c>
      <c r="M420" s="8">
        <v>2016</v>
      </c>
      <c r="N420" s="8">
        <f t="shared" si="6"/>
        <v>6</v>
      </c>
      <c r="O420" s="10">
        <v>42538</v>
      </c>
      <c r="P42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20" s="8" t="str">
        <f>IF(OR(Table1[[#This Row],[day]]="Monday", Table1[[#This Row],[day]]="Tuesday", Table1[[#This Row],[day]]="Wednesday", Table1[[#This Row],[day]]="Thursday", Table1[[#This Row],[day]]="Friday"), "Weekday", "Weekend")</f>
        <v>Weekend</v>
      </c>
      <c r="R420" s="9">
        <v>0</v>
      </c>
      <c r="S420" s="11">
        <v>0.50486111111111109</v>
      </c>
      <c r="T420" s="9" t="s">
        <v>22</v>
      </c>
      <c r="U420" s="9" t="s">
        <v>23</v>
      </c>
      <c r="V420" s="5" t="s">
        <v>22</v>
      </c>
      <c r="W420" s="9" t="s">
        <v>59</v>
      </c>
    </row>
    <row r="421" spans="1:23" x14ac:dyDescent="0.25">
      <c r="A421" s="3" t="s">
        <v>82</v>
      </c>
      <c r="B421" s="8">
        <v>4</v>
      </c>
      <c r="C421" s="8">
        <v>2</v>
      </c>
      <c r="D421" s="8">
        <v>310</v>
      </c>
      <c r="E421" s="9" t="s">
        <v>16</v>
      </c>
      <c r="F421" s="9">
        <v>1</v>
      </c>
      <c r="G421" s="9">
        <v>0</v>
      </c>
      <c r="H421" s="9">
        <v>0</v>
      </c>
      <c r="I421" s="9">
        <v>0</v>
      </c>
      <c r="J421" s="9">
        <v>0</v>
      </c>
      <c r="K421" s="9">
        <v>1</v>
      </c>
      <c r="L421" s="9">
        <v>0</v>
      </c>
      <c r="M421" s="8">
        <v>2017</v>
      </c>
      <c r="N421" s="8">
        <f t="shared" si="6"/>
        <v>6</v>
      </c>
      <c r="O421" s="10">
        <v>42903</v>
      </c>
      <c r="P4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21" s="8" t="str">
        <f>IF(OR(Table1[[#This Row],[day]]="Monday", Table1[[#This Row],[day]]="Tuesday", Table1[[#This Row],[day]]="Wednesday", Table1[[#This Row],[day]]="Thursday", Table1[[#This Row],[day]]="Friday"), "Weekday", "Weekend")</f>
        <v>Weekend</v>
      </c>
      <c r="R421" s="9">
        <v>0</v>
      </c>
      <c r="S421" s="11">
        <v>0.57638888888888895</v>
      </c>
      <c r="T421" s="9" t="s">
        <v>17</v>
      </c>
      <c r="U421" s="9" t="s">
        <v>18</v>
      </c>
      <c r="V421" s="9" t="s">
        <v>19</v>
      </c>
      <c r="W421" s="9" t="s">
        <v>20</v>
      </c>
    </row>
    <row r="422" spans="1:23" x14ac:dyDescent="0.25">
      <c r="A422" s="3" t="s">
        <v>38</v>
      </c>
      <c r="B422" s="8">
        <v>1</v>
      </c>
      <c r="C422" s="8">
        <v>1</v>
      </c>
      <c r="D422" s="8">
        <v>90</v>
      </c>
      <c r="E422" s="9" t="s">
        <v>16</v>
      </c>
      <c r="F422" s="9">
        <v>0</v>
      </c>
      <c r="G422" s="9">
        <v>0</v>
      </c>
      <c r="H422" s="9">
        <v>0</v>
      </c>
      <c r="I422" s="9">
        <v>0</v>
      </c>
      <c r="J422" s="9">
        <v>0</v>
      </c>
      <c r="K422" s="9">
        <v>1</v>
      </c>
      <c r="L422" s="9">
        <v>0</v>
      </c>
      <c r="M422" s="8">
        <v>2017</v>
      </c>
      <c r="N422" s="8">
        <f t="shared" si="6"/>
        <v>6</v>
      </c>
      <c r="O422" s="10">
        <v>42903</v>
      </c>
      <c r="P42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22" s="8" t="str">
        <f>IF(OR(Table1[[#This Row],[day]]="Monday", Table1[[#This Row],[day]]="Tuesday", Table1[[#This Row],[day]]="Wednesday", Table1[[#This Row],[day]]="Thursday", Table1[[#This Row],[day]]="Friday"), "Weekday", "Weekend")</f>
        <v>Weekend</v>
      </c>
      <c r="R422" s="9">
        <v>0</v>
      </c>
      <c r="S422" s="11">
        <v>0.41388888888888892</v>
      </c>
      <c r="T422" s="5" t="s">
        <v>22</v>
      </c>
      <c r="U422" s="9" t="s">
        <v>64</v>
      </c>
      <c r="V422" s="9" t="s">
        <v>29</v>
      </c>
      <c r="W422" s="9" t="s">
        <v>20</v>
      </c>
    </row>
    <row r="423" spans="1:23" x14ac:dyDescent="0.25">
      <c r="A423" s="3" t="s">
        <v>83</v>
      </c>
      <c r="B423" s="8">
        <v>1</v>
      </c>
      <c r="C423" s="8">
        <v>1</v>
      </c>
      <c r="D423" s="8">
        <v>26</v>
      </c>
      <c r="E423" s="9" t="s">
        <v>16</v>
      </c>
      <c r="F423" s="9">
        <v>0</v>
      </c>
      <c r="G423" s="9">
        <v>0</v>
      </c>
      <c r="H423" s="9">
        <v>1</v>
      </c>
      <c r="I423" s="9">
        <v>0</v>
      </c>
      <c r="J423" s="9">
        <v>0</v>
      </c>
      <c r="K423" s="9">
        <v>0</v>
      </c>
      <c r="L423" s="9">
        <v>0</v>
      </c>
      <c r="M423" s="8">
        <v>2017</v>
      </c>
      <c r="N423" s="8">
        <f t="shared" si="6"/>
        <v>6</v>
      </c>
      <c r="O423" s="10">
        <v>42903</v>
      </c>
      <c r="P42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23" s="8" t="str">
        <f>IF(OR(Table1[[#This Row],[day]]="Monday", Table1[[#This Row],[day]]="Tuesday", Table1[[#This Row],[day]]="Wednesday", Table1[[#This Row],[day]]="Thursday", Table1[[#This Row],[day]]="Friday"), "Weekday", "Weekend")</f>
        <v>Weekend</v>
      </c>
      <c r="R423" s="9">
        <v>0</v>
      </c>
      <c r="S423" s="11">
        <v>0.50486111111111109</v>
      </c>
      <c r="T423" s="9" t="s">
        <v>22</v>
      </c>
      <c r="U423" s="9" t="s">
        <v>23</v>
      </c>
      <c r="V423" s="5" t="s">
        <v>22</v>
      </c>
      <c r="W423" s="9" t="s">
        <v>59</v>
      </c>
    </row>
    <row r="424" spans="1:23" x14ac:dyDescent="0.25">
      <c r="A424" s="3" t="s">
        <v>83</v>
      </c>
      <c r="B424" s="8">
        <v>1</v>
      </c>
      <c r="C424" s="8">
        <v>1</v>
      </c>
      <c r="D424" s="8">
        <v>90</v>
      </c>
      <c r="E424" s="9" t="s">
        <v>16</v>
      </c>
      <c r="F424" s="9">
        <v>1</v>
      </c>
      <c r="G424" s="9">
        <v>0</v>
      </c>
      <c r="H424" s="9">
        <v>0</v>
      </c>
      <c r="I424" s="9">
        <v>0</v>
      </c>
      <c r="J424" s="9">
        <v>0</v>
      </c>
      <c r="K424" s="9">
        <v>0</v>
      </c>
      <c r="L424" s="9">
        <v>0</v>
      </c>
      <c r="M424" s="8">
        <v>2017</v>
      </c>
      <c r="N424" s="8">
        <f t="shared" si="6"/>
        <v>6</v>
      </c>
      <c r="O424" s="10">
        <v>42903</v>
      </c>
      <c r="P4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24" s="8" t="str">
        <f>IF(OR(Table1[[#This Row],[day]]="Monday", Table1[[#This Row],[day]]="Tuesday", Table1[[#This Row],[day]]="Wednesday", Table1[[#This Row],[day]]="Thursday", Table1[[#This Row],[day]]="Friday"), "Weekday", "Weekend")</f>
        <v>Weekend</v>
      </c>
      <c r="R424" s="9">
        <v>0</v>
      </c>
      <c r="S424" s="11">
        <v>0.49791666666666662</v>
      </c>
      <c r="T424" s="9" t="s">
        <v>22</v>
      </c>
      <c r="U424" s="9" t="s">
        <v>23</v>
      </c>
      <c r="V424" s="5" t="s">
        <v>22</v>
      </c>
      <c r="W424" s="9" t="s">
        <v>59</v>
      </c>
    </row>
    <row r="425" spans="1:23" x14ac:dyDescent="0.25">
      <c r="A425" s="3" t="s">
        <v>38</v>
      </c>
      <c r="B425" s="8">
        <v>2</v>
      </c>
      <c r="C425" s="8">
        <v>1</v>
      </c>
      <c r="D425" s="8">
        <v>162</v>
      </c>
      <c r="E425" s="9" t="s">
        <v>16</v>
      </c>
      <c r="F425" s="9">
        <v>0</v>
      </c>
      <c r="G425" s="9">
        <v>0</v>
      </c>
      <c r="H425" s="9">
        <v>1</v>
      </c>
      <c r="I425" s="9">
        <v>0</v>
      </c>
      <c r="J425" s="9">
        <v>0</v>
      </c>
      <c r="K425" s="9">
        <v>0</v>
      </c>
      <c r="L425" s="9">
        <v>0</v>
      </c>
      <c r="M425" s="8">
        <v>2017</v>
      </c>
      <c r="N425" s="8">
        <f t="shared" si="6"/>
        <v>6</v>
      </c>
      <c r="O425" s="10">
        <v>42903</v>
      </c>
      <c r="P4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25" s="8" t="str">
        <f>IF(OR(Table1[[#This Row],[day]]="Monday", Table1[[#This Row],[day]]="Tuesday", Table1[[#This Row],[day]]="Wednesday", Table1[[#This Row],[day]]="Thursday", Table1[[#This Row],[day]]="Friday"), "Weekday", "Weekend")</f>
        <v>Weekend</v>
      </c>
      <c r="R425" s="9">
        <v>0</v>
      </c>
      <c r="S425" s="11">
        <v>0.46527777777777773</v>
      </c>
      <c r="T425" s="5" t="s">
        <v>22</v>
      </c>
      <c r="U425" s="9" t="s">
        <v>23</v>
      </c>
      <c r="V425" s="9" t="s">
        <v>19</v>
      </c>
      <c r="W425" s="9" t="s">
        <v>20</v>
      </c>
    </row>
    <row r="426" spans="1:23" x14ac:dyDescent="0.25">
      <c r="A426" s="3" t="s">
        <v>38</v>
      </c>
      <c r="B426" s="8">
        <v>4</v>
      </c>
      <c r="C426" s="8">
        <v>2</v>
      </c>
      <c r="D426" s="8">
        <v>164</v>
      </c>
      <c r="E426" s="9" t="s">
        <v>16</v>
      </c>
      <c r="F426" s="9">
        <v>0</v>
      </c>
      <c r="G426" s="9">
        <v>1</v>
      </c>
      <c r="H426" s="9">
        <v>1</v>
      </c>
      <c r="I426" s="9">
        <v>0</v>
      </c>
      <c r="J426" s="9">
        <v>0</v>
      </c>
      <c r="K426" s="9">
        <v>0</v>
      </c>
      <c r="L426" s="9">
        <v>0</v>
      </c>
      <c r="M426" s="8">
        <v>2017</v>
      </c>
      <c r="N426" s="8">
        <f t="shared" si="6"/>
        <v>6</v>
      </c>
      <c r="O426" s="10">
        <v>42903</v>
      </c>
      <c r="P4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26" s="8" t="str">
        <f>IF(OR(Table1[[#This Row],[day]]="Monday", Table1[[#This Row],[day]]="Tuesday", Table1[[#This Row],[day]]="Wednesday", Table1[[#This Row],[day]]="Thursday", Table1[[#This Row],[day]]="Friday"), "Weekday", "Weekend")</f>
        <v>Weekend</v>
      </c>
      <c r="R426" s="9">
        <v>0</v>
      </c>
      <c r="S426" s="11">
        <v>0.45833333333333331</v>
      </c>
      <c r="T426" s="5" t="s">
        <v>22</v>
      </c>
      <c r="U426" s="9" t="s">
        <v>64</v>
      </c>
      <c r="V426" s="9" t="s">
        <v>29</v>
      </c>
      <c r="W426" s="9" t="s">
        <v>20</v>
      </c>
    </row>
    <row r="427" spans="1:23" x14ac:dyDescent="0.25">
      <c r="A427" s="3" t="s">
        <v>83</v>
      </c>
      <c r="B427" s="8">
        <v>3</v>
      </c>
      <c r="C427" s="8">
        <v>3</v>
      </c>
      <c r="D427" s="8">
        <v>395</v>
      </c>
      <c r="E427" s="9" t="s">
        <v>21</v>
      </c>
      <c r="F427" s="9">
        <v>0</v>
      </c>
      <c r="G427" s="9">
        <v>1</v>
      </c>
      <c r="H427" s="9">
        <v>1</v>
      </c>
      <c r="I427" s="9">
        <v>0</v>
      </c>
      <c r="J427" s="9">
        <v>1</v>
      </c>
      <c r="K427" s="9">
        <v>0</v>
      </c>
      <c r="L427" s="9">
        <v>0</v>
      </c>
      <c r="M427" s="8">
        <v>2017</v>
      </c>
      <c r="N427" s="8">
        <f t="shared" si="6"/>
        <v>6</v>
      </c>
      <c r="O427" s="10">
        <v>42903</v>
      </c>
      <c r="P4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27" s="8" t="str">
        <f>IF(OR(Table1[[#This Row],[day]]="Monday", Table1[[#This Row],[day]]="Tuesday", Table1[[#This Row],[day]]="Wednesday", Table1[[#This Row],[day]]="Thursday", Table1[[#This Row],[day]]="Friday"), "Weekday", "Weekend")</f>
        <v>Weekend</v>
      </c>
      <c r="R427" s="9">
        <v>0</v>
      </c>
      <c r="S427" s="11">
        <v>0.76597222222222217</v>
      </c>
      <c r="T427" s="9" t="s">
        <v>22</v>
      </c>
      <c r="U427" s="9" t="s">
        <v>23</v>
      </c>
      <c r="V427" s="5" t="s">
        <v>22</v>
      </c>
      <c r="W427" s="9" t="s">
        <v>20</v>
      </c>
    </row>
    <row r="428" spans="1:23" x14ac:dyDescent="0.25">
      <c r="A428" s="12" t="s">
        <v>41</v>
      </c>
      <c r="B428" s="8">
        <v>2</v>
      </c>
      <c r="C428" s="8">
        <v>1</v>
      </c>
      <c r="D428" s="8">
        <v>160</v>
      </c>
      <c r="E428" s="9" t="s">
        <v>16</v>
      </c>
      <c r="F428" s="9">
        <v>0</v>
      </c>
      <c r="G428" s="9">
        <v>1</v>
      </c>
      <c r="H428" s="9">
        <v>0</v>
      </c>
      <c r="I428" s="9">
        <v>0</v>
      </c>
      <c r="J428" s="9">
        <v>0</v>
      </c>
      <c r="K428" s="9">
        <v>0</v>
      </c>
      <c r="L428" s="9">
        <v>0</v>
      </c>
      <c r="M428" s="8">
        <v>2017</v>
      </c>
      <c r="N428" s="8">
        <f t="shared" si="6"/>
        <v>6</v>
      </c>
      <c r="O428" s="10">
        <v>42903</v>
      </c>
      <c r="P4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28" s="8" t="str">
        <f>IF(OR(Table1[[#This Row],[day]]="Monday", Table1[[#This Row],[day]]="Tuesday", Table1[[#This Row],[day]]="Wednesday", Table1[[#This Row],[day]]="Thursday", Table1[[#This Row],[day]]="Friday"), "Weekday", "Weekend")</f>
        <v>Weekend</v>
      </c>
      <c r="R428" s="9">
        <v>0</v>
      </c>
      <c r="S428" s="11">
        <v>0.45694444444444443</v>
      </c>
      <c r="T428" s="9" t="s">
        <v>22</v>
      </c>
      <c r="U428" s="9" t="s">
        <v>23</v>
      </c>
      <c r="V428" s="5" t="s">
        <v>22</v>
      </c>
      <c r="W428" s="9" t="s">
        <v>20</v>
      </c>
    </row>
    <row r="429" spans="1:23" x14ac:dyDescent="0.25">
      <c r="A429" s="12" t="s">
        <v>41</v>
      </c>
      <c r="B429" s="8">
        <v>3</v>
      </c>
      <c r="C429" s="8">
        <v>1</v>
      </c>
      <c r="D429" s="8">
        <v>342</v>
      </c>
      <c r="E429" s="9" t="s">
        <v>16</v>
      </c>
      <c r="F429" s="9">
        <v>1</v>
      </c>
      <c r="G429" s="9">
        <v>0</v>
      </c>
      <c r="H429" s="9">
        <v>0</v>
      </c>
      <c r="I429" s="9">
        <v>0</v>
      </c>
      <c r="J429" s="9">
        <v>0</v>
      </c>
      <c r="K429" s="9">
        <v>0</v>
      </c>
      <c r="L429" s="9">
        <v>0</v>
      </c>
      <c r="M429" s="8">
        <v>2017</v>
      </c>
      <c r="N429" s="8">
        <f t="shared" si="6"/>
        <v>6</v>
      </c>
      <c r="O429" s="10">
        <v>42903</v>
      </c>
      <c r="P4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29" s="8" t="str">
        <f>IF(OR(Table1[[#This Row],[day]]="Monday", Table1[[#This Row],[day]]="Tuesday", Table1[[#This Row],[day]]="Wednesday", Table1[[#This Row],[day]]="Thursday", Table1[[#This Row],[day]]="Friday"), "Weekday", "Weekend")</f>
        <v>Weekend</v>
      </c>
      <c r="R429" s="9">
        <v>0</v>
      </c>
      <c r="S429" s="11">
        <v>0.6875</v>
      </c>
      <c r="T429" s="9" t="s">
        <v>22</v>
      </c>
      <c r="U429" s="9" t="s">
        <v>23</v>
      </c>
      <c r="V429" s="5" t="s">
        <v>22</v>
      </c>
      <c r="W429" s="9" t="s">
        <v>20</v>
      </c>
    </row>
    <row r="430" spans="1:23" x14ac:dyDescent="0.25">
      <c r="A430" s="3" t="s">
        <v>38</v>
      </c>
      <c r="B430" s="8">
        <v>5</v>
      </c>
      <c r="C430" s="8">
        <v>4</v>
      </c>
      <c r="D430" s="8">
        <v>424</v>
      </c>
      <c r="E430" s="9" t="s">
        <v>21</v>
      </c>
      <c r="F430" s="9">
        <v>0</v>
      </c>
      <c r="G430" s="9">
        <v>1</v>
      </c>
      <c r="H430" s="9">
        <v>1</v>
      </c>
      <c r="I430" s="9">
        <v>0</v>
      </c>
      <c r="J430" s="9">
        <v>1</v>
      </c>
      <c r="K430" s="9">
        <v>1</v>
      </c>
      <c r="L430" s="9">
        <v>0</v>
      </c>
      <c r="M430" s="8">
        <v>2017</v>
      </c>
      <c r="N430" s="8">
        <f t="shared" si="6"/>
        <v>6</v>
      </c>
      <c r="O430" s="10">
        <v>42903</v>
      </c>
      <c r="P43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30" s="8" t="str">
        <f>IF(OR(Table1[[#This Row],[day]]="Monday", Table1[[#This Row],[day]]="Tuesday", Table1[[#This Row],[day]]="Wednesday", Table1[[#This Row],[day]]="Thursday", Table1[[#This Row],[day]]="Friday"), "Weekday", "Weekend")</f>
        <v>Weekend</v>
      </c>
      <c r="R430" s="9">
        <v>0</v>
      </c>
      <c r="S430" s="11">
        <v>0.71388888888888891</v>
      </c>
      <c r="T430" s="5" t="s">
        <v>22</v>
      </c>
      <c r="U430" s="9" t="s">
        <v>64</v>
      </c>
      <c r="V430" s="9" t="s">
        <v>29</v>
      </c>
      <c r="W430" s="9" t="s">
        <v>20</v>
      </c>
    </row>
    <row r="431" spans="1:23" x14ac:dyDescent="0.25">
      <c r="A431" s="3" t="s">
        <v>38</v>
      </c>
      <c r="B431" s="8">
        <v>1</v>
      </c>
      <c r="C431" s="8">
        <v>1</v>
      </c>
      <c r="D431" s="8">
        <v>71</v>
      </c>
      <c r="E431" s="9" t="s">
        <v>16</v>
      </c>
      <c r="F431" s="9">
        <v>1</v>
      </c>
      <c r="G431" s="9">
        <v>0</v>
      </c>
      <c r="H431" s="9">
        <v>0</v>
      </c>
      <c r="I431" s="9">
        <v>0</v>
      </c>
      <c r="J431" s="9">
        <v>0</v>
      </c>
      <c r="K431" s="9">
        <v>0</v>
      </c>
      <c r="L431" s="9">
        <v>0</v>
      </c>
      <c r="M431" s="8">
        <v>2017</v>
      </c>
      <c r="N431" s="8">
        <f t="shared" si="6"/>
        <v>6</v>
      </c>
      <c r="O431" s="10">
        <v>42903</v>
      </c>
      <c r="P4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31" s="8" t="str">
        <f>IF(OR(Table1[[#This Row],[day]]="Monday", Table1[[#This Row],[day]]="Tuesday", Table1[[#This Row],[day]]="Wednesday", Table1[[#This Row],[day]]="Thursday", Table1[[#This Row],[day]]="Friday"), "Weekday", "Weekend")</f>
        <v>Weekend</v>
      </c>
      <c r="R431" s="9">
        <v>0</v>
      </c>
      <c r="S431" s="11">
        <v>1.3888888888888889E-3</v>
      </c>
      <c r="T431" s="5" t="s">
        <v>22</v>
      </c>
      <c r="U431" s="9" t="s">
        <v>23</v>
      </c>
      <c r="V431" s="9" t="s">
        <v>19</v>
      </c>
      <c r="W431" s="9" t="s">
        <v>20</v>
      </c>
    </row>
    <row r="432" spans="1:23" x14ac:dyDescent="0.25">
      <c r="A432" s="3" t="s">
        <v>83</v>
      </c>
      <c r="B432" s="8">
        <v>2</v>
      </c>
      <c r="C432" s="8">
        <v>1</v>
      </c>
      <c r="D432" s="8">
        <v>110</v>
      </c>
      <c r="E432" s="9" t="s">
        <v>16</v>
      </c>
      <c r="F432" s="9">
        <v>0</v>
      </c>
      <c r="G432" s="9">
        <v>0</v>
      </c>
      <c r="H432" s="9">
        <v>1</v>
      </c>
      <c r="I432" s="9">
        <v>0</v>
      </c>
      <c r="J432" s="9">
        <v>0</v>
      </c>
      <c r="K432" s="9">
        <v>0</v>
      </c>
      <c r="L432" s="9">
        <v>0</v>
      </c>
      <c r="M432" s="8">
        <v>2017</v>
      </c>
      <c r="N432" s="8">
        <f t="shared" si="6"/>
        <v>6</v>
      </c>
      <c r="O432" s="10">
        <v>42903</v>
      </c>
      <c r="P4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32" s="8" t="str">
        <f>IF(OR(Table1[[#This Row],[day]]="Monday", Table1[[#This Row],[day]]="Tuesday", Table1[[#This Row],[day]]="Wednesday", Table1[[#This Row],[day]]="Thursday", Table1[[#This Row],[day]]="Friday"), "Weekday", "Weekend")</f>
        <v>Weekend</v>
      </c>
      <c r="R432" s="9">
        <v>0</v>
      </c>
      <c r="S432" s="11">
        <v>0.76874999999999993</v>
      </c>
      <c r="T432" s="9" t="s">
        <v>22</v>
      </c>
      <c r="U432" s="9" t="s">
        <v>23</v>
      </c>
      <c r="V432" s="5" t="s">
        <v>22</v>
      </c>
      <c r="W432" s="9" t="s">
        <v>20</v>
      </c>
    </row>
    <row r="433" spans="1:23" x14ac:dyDescent="0.25">
      <c r="A433" s="3" t="s">
        <v>38</v>
      </c>
      <c r="B433" s="8">
        <v>2</v>
      </c>
      <c r="C433" s="8">
        <v>2</v>
      </c>
      <c r="D433" s="8">
        <v>516</v>
      </c>
      <c r="E433" s="9" t="s">
        <v>21</v>
      </c>
      <c r="F433" s="9">
        <v>1</v>
      </c>
      <c r="G433" s="9">
        <v>0</v>
      </c>
      <c r="H433" s="9">
        <v>1</v>
      </c>
      <c r="I433" s="9">
        <v>0</v>
      </c>
      <c r="J433" s="9">
        <v>0</v>
      </c>
      <c r="K433" s="9">
        <v>0</v>
      </c>
      <c r="L433" s="9">
        <v>0</v>
      </c>
      <c r="M433" s="8">
        <v>2017</v>
      </c>
      <c r="N433" s="8">
        <f t="shared" si="6"/>
        <v>7</v>
      </c>
      <c r="O433" s="10">
        <v>42933</v>
      </c>
      <c r="P4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33" s="8" t="str">
        <f>IF(OR(Table1[[#This Row],[day]]="Monday", Table1[[#This Row],[day]]="Tuesday", Table1[[#This Row],[day]]="Wednesday", Table1[[#This Row],[day]]="Thursday", Table1[[#This Row],[day]]="Friday"), "Weekday", "Weekend")</f>
        <v>Weekday</v>
      </c>
      <c r="R433" s="9">
        <v>1</v>
      </c>
      <c r="S433" s="11">
        <v>0.87361111111111101</v>
      </c>
      <c r="T433" s="5" t="s">
        <v>22</v>
      </c>
      <c r="U433" s="9" t="s">
        <v>60</v>
      </c>
      <c r="V433" s="9" t="s">
        <v>19</v>
      </c>
      <c r="W433" s="9" t="s">
        <v>66</v>
      </c>
    </row>
    <row r="434" spans="1:23" x14ac:dyDescent="0.25">
      <c r="A434" s="3" t="s">
        <v>38</v>
      </c>
      <c r="B434" s="8">
        <v>1</v>
      </c>
      <c r="C434" s="8">
        <v>1</v>
      </c>
      <c r="D434" s="8">
        <v>55</v>
      </c>
      <c r="E434" s="9" t="s">
        <v>16</v>
      </c>
      <c r="F434" s="9">
        <v>0</v>
      </c>
      <c r="G434" s="9">
        <v>0</v>
      </c>
      <c r="H434" s="9">
        <v>1</v>
      </c>
      <c r="I434" s="9">
        <v>0</v>
      </c>
      <c r="J434" s="9">
        <v>0</v>
      </c>
      <c r="K434" s="9">
        <v>0</v>
      </c>
      <c r="L434" s="9">
        <v>0</v>
      </c>
      <c r="M434" s="8">
        <v>2017</v>
      </c>
      <c r="N434" s="8">
        <f t="shared" si="6"/>
        <v>7</v>
      </c>
      <c r="O434" s="10">
        <v>42933</v>
      </c>
      <c r="P4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34" s="8" t="str">
        <f>IF(OR(Table1[[#This Row],[day]]="Monday", Table1[[#This Row],[day]]="Tuesday", Table1[[#This Row],[day]]="Wednesday", Table1[[#This Row],[day]]="Thursday", Table1[[#This Row],[day]]="Friday"), "Weekday", "Weekend")</f>
        <v>Weekday</v>
      </c>
      <c r="R434" s="9">
        <v>0</v>
      </c>
      <c r="S434" s="11">
        <v>0.47638888888888892</v>
      </c>
      <c r="T434" s="5" t="s">
        <v>22</v>
      </c>
      <c r="U434" s="9" t="s">
        <v>23</v>
      </c>
      <c r="V434" s="9" t="s">
        <v>19</v>
      </c>
      <c r="W434" s="9" t="s">
        <v>56</v>
      </c>
    </row>
    <row r="435" spans="1:23" x14ac:dyDescent="0.25">
      <c r="A435" s="3" t="s">
        <v>83</v>
      </c>
      <c r="B435" s="8">
        <v>2</v>
      </c>
      <c r="C435" s="8">
        <v>2</v>
      </c>
      <c r="D435" s="8">
        <v>165</v>
      </c>
      <c r="E435" s="9" t="s">
        <v>16</v>
      </c>
      <c r="F435" s="9">
        <v>0</v>
      </c>
      <c r="G435" s="9">
        <v>0</v>
      </c>
      <c r="H435" s="9">
        <v>0</v>
      </c>
      <c r="I435" s="9">
        <v>1</v>
      </c>
      <c r="J435" s="9">
        <v>0</v>
      </c>
      <c r="K435" s="9">
        <v>1</v>
      </c>
      <c r="L435" s="9">
        <v>0</v>
      </c>
      <c r="M435" s="8">
        <v>2017</v>
      </c>
      <c r="N435" s="8">
        <f t="shared" si="6"/>
        <v>5</v>
      </c>
      <c r="O435" s="10">
        <v>42878</v>
      </c>
      <c r="P435" s="13"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35" s="9" t="str">
        <f>IF(OR(Table1[[#This Row],[day]]="Monday", Table1[[#This Row],[day]]="Tuesday", Table1[[#This Row],[day]]="Wednesday", Table1[[#This Row],[day]]="Thursday", Table1[[#This Row],[day]]="Friday"), "Weekday", "Weekend")</f>
        <v>Weekend</v>
      </c>
      <c r="R435" s="9">
        <v>0</v>
      </c>
      <c r="S435" s="11">
        <v>0.7270833333333333</v>
      </c>
      <c r="T435" s="9" t="s">
        <v>22</v>
      </c>
      <c r="U435" s="9" t="s">
        <v>23</v>
      </c>
      <c r="V435" s="5" t="s">
        <v>22</v>
      </c>
      <c r="W435" s="9" t="s">
        <v>20</v>
      </c>
    </row>
    <row r="436" spans="1:23" x14ac:dyDescent="0.25">
      <c r="A436" s="3" t="s">
        <v>83</v>
      </c>
      <c r="B436" s="4">
        <v>5</v>
      </c>
      <c r="C436" s="4">
        <v>3</v>
      </c>
      <c r="D436" s="4">
        <v>220</v>
      </c>
      <c r="E436" s="5" t="s">
        <v>16</v>
      </c>
      <c r="F436" s="5">
        <v>1</v>
      </c>
      <c r="G436" s="5">
        <v>1</v>
      </c>
      <c r="H436" s="5">
        <v>1</v>
      </c>
      <c r="I436" s="5">
        <v>0</v>
      </c>
      <c r="J436" s="5">
        <v>0</v>
      </c>
      <c r="K436" s="5">
        <v>0</v>
      </c>
      <c r="L436" s="5">
        <v>0</v>
      </c>
      <c r="M436" s="4">
        <v>2017</v>
      </c>
      <c r="N436" s="4">
        <f t="shared" si="6"/>
        <v>5</v>
      </c>
      <c r="O436" s="6">
        <v>42873</v>
      </c>
      <c r="P4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36" s="4" t="str">
        <f>IF(OR(Table1[[#This Row],[day]]="Monday", Table1[[#This Row],[day]]="Tuesday", Table1[[#This Row],[day]]="Wednesday", Table1[[#This Row],[day]]="Thursday", Table1[[#This Row],[day]]="Friday"), "Weekday", "Weekend")</f>
        <v>Weekday</v>
      </c>
      <c r="R436" s="5">
        <v>1</v>
      </c>
      <c r="S436" s="7">
        <v>0.45694444444444443</v>
      </c>
      <c r="T436" s="5" t="s">
        <v>22</v>
      </c>
      <c r="U436" s="5" t="s">
        <v>33</v>
      </c>
      <c r="V436" s="5" t="s">
        <v>19</v>
      </c>
      <c r="W436" s="5" t="s">
        <v>35</v>
      </c>
    </row>
    <row r="437" spans="1:23" x14ac:dyDescent="0.25">
      <c r="A437" s="3" t="s">
        <v>83</v>
      </c>
      <c r="B437" s="8">
        <v>5</v>
      </c>
      <c r="C437" s="8">
        <v>2</v>
      </c>
      <c r="D437" s="8">
        <v>220</v>
      </c>
      <c r="E437" s="9" t="s">
        <v>16</v>
      </c>
      <c r="F437" s="9">
        <v>0</v>
      </c>
      <c r="G437" s="9">
        <v>1</v>
      </c>
      <c r="H437" s="9">
        <v>1</v>
      </c>
      <c r="I437" s="9">
        <v>0</v>
      </c>
      <c r="J437" s="9">
        <v>0</v>
      </c>
      <c r="K437" s="9">
        <v>0</v>
      </c>
      <c r="L437" s="9">
        <v>0</v>
      </c>
      <c r="M437" s="8">
        <v>2017</v>
      </c>
      <c r="N437" s="8">
        <f t="shared" si="6"/>
        <v>5</v>
      </c>
      <c r="O437" s="10">
        <v>42873</v>
      </c>
      <c r="P4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37" s="8" t="str">
        <f>IF(OR(Table1[[#This Row],[day]]="Monday", Table1[[#This Row],[day]]="Tuesday", Table1[[#This Row],[day]]="Wednesday", Table1[[#This Row],[day]]="Thursday", Table1[[#This Row],[day]]="Friday"), "Weekday", "Weekend")</f>
        <v>Weekday</v>
      </c>
      <c r="R437" s="9">
        <v>0</v>
      </c>
      <c r="S437" s="11">
        <v>0.4465277777777778</v>
      </c>
      <c r="T437" s="9" t="s">
        <v>22</v>
      </c>
      <c r="U437" s="9" t="s">
        <v>77</v>
      </c>
      <c r="V437" s="5" t="s">
        <v>22</v>
      </c>
      <c r="W437" s="9" t="s">
        <v>66</v>
      </c>
    </row>
    <row r="438" spans="1:23" x14ac:dyDescent="0.25">
      <c r="A438" s="3" t="s">
        <v>83</v>
      </c>
      <c r="B438" s="8">
        <v>22</v>
      </c>
      <c r="C438" s="8">
        <v>5</v>
      </c>
      <c r="D438" s="8">
        <v>3834</v>
      </c>
      <c r="E438" s="9" t="s">
        <v>16</v>
      </c>
      <c r="F438" s="9">
        <v>1</v>
      </c>
      <c r="G438" s="9">
        <v>1</v>
      </c>
      <c r="H438" s="9">
        <v>1</v>
      </c>
      <c r="I438" s="9">
        <v>1</v>
      </c>
      <c r="J438" s="9">
        <v>1</v>
      </c>
      <c r="K438" s="9">
        <v>0</v>
      </c>
      <c r="L438" s="9">
        <v>0</v>
      </c>
      <c r="M438" s="8">
        <v>2017</v>
      </c>
      <c r="N438" s="8">
        <f t="shared" si="6"/>
        <v>6</v>
      </c>
      <c r="O438" s="10">
        <v>42904</v>
      </c>
      <c r="P4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38" s="8" t="str">
        <f>IF(OR(Table1[[#This Row],[day]]="Monday", Table1[[#This Row],[day]]="Tuesday", Table1[[#This Row],[day]]="Wednesday", Table1[[#This Row],[day]]="Thursday", Table1[[#This Row],[day]]="Friday"), "Weekday", "Weekend")</f>
        <v>Weekend</v>
      </c>
      <c r="R438" s="9">
        <v>0</v>
      </c>
      <c r="S438" s="11">
        <v>0.42291666666666666</v>
      </c>
      <c r="T438" s="9" t="s">
        <v>22</v>
      </c>
      <c r="U438" s="9" t="s">
        <v>73</v>
      </c>
      <c r="V438" s="5" t="s">
        <v>22</v>
      </c>
      <c r="W438" s="9" t="s">
        <v>59</v>
      </c>
    </row>
    <row r="439" spans="1:23" x14ac:dyDescent="0.25">
      <c r="A439" s="3" t="s">
        <v>83</v>
      </c>
      <c r="B439" s="8">
        <v>1</v>
      </c>
      <c r="C439" s="8">
        <v>1</v>
      </c>
      <c r="D439" s="8">
        <v>24</v>
      </c>
      <c r="E439" s="9" t="s">
        <v>16</v>
      </c>
      <c r="F439" s="9">
        <v>0</v>
      </c>
      <c r="G439" s="9">
        <v>0</v>
      </c>
      <c r="H439" s="9">
        <v>1</v>
      </c>
      <c r="I439" s="9">
        <v>0</v>
      </c>
      <c r="J439" s="9">
        <v>0</v>
      </c>
      <c r="K439" s="9">
        <v>0</v>
      </c>
      <c r="L439" s="9">
        <v>0</v>
      </c>
      <c r="M439" s="8">
        <v>2017</v>
      </c>
      <c r="N439" s="8">
        <f t="shared" si="6"/>
        <v>6</v>
      </c>
      <c r="O439" s="10">
        <v>42904</v>
      </c>
      <c r="P43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39" s="8" t="str">
        <f>IF(OR(Table1[[#This Row],[day]]="Monday", Table1[[#This Row],[day]]="Tuesday", Table1[[#This Row],[day]]="Wednesday", Table1[[#This Row],[day]]="Thursday", Table1[[#This Row],[day]]="Friday"), "Weekday", "Weekend")</f>
        <v>Weekend</v>
      </c>
      <c r="R439" s="9">
        <v>0</v>
      </c>
      <c r="S439" s="11">
        <v>0.73333333333333339</v>
      </c>
      <c r="T439" s="9" t="s">
        <v>22</v>
      </c>
      <c r="U439" s="9" t="s">
        <v>23</v>
      </c>
      <c r="V439" s="5" t="s">
        <v>22</v>
      </c>
      <c r="W439" s="9" t="s">
        <v>59</v>
      </c>
    </row>
    <row r="440" spans="1:23" x14ac:dyDescent="0.25">
      <c r="A440" s="3" t="s">
        <v>83</v>
      </c>
      <c r="B440" s="8">
        <v>2</v>
      </c>
      <c r="C440" s="8">
        <v>2</v>
      </c>
      <c r="D440" s="8">
        <v>220</v>
      </c>
      <c r="E440" s="9" t="s">
        <v>16</v>
      </c>
      <c r="F440" s="9">
        <v>1</v>
      </c>
      <c r="G440" s="9">
        <v>0</v>
      </c>
      <c r="H440" s="9">
        <v>1</v>
      </c>
      <c r="I440" s="9">
        <v>0</v>
      </c>
      <c r="J440" s="9">
        <v>0</v>
      </c>
      <c r="K440" s="9">
        <v>0</v>
      </c>
      <c r="L440" s="9">
        <v>0</v>
      </c>
      <c r="M440" s="8">
        <v>2017</v>
      </c>
      <c r="N440" s="8">
        <f t="shared" si="6"/>
        <v>6</v>
      </c>
      <c r="O440" s="10">
        <v>42904</v>
      </c>
      <c r="P44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40" s="8" t="str">
        <f>IF(OR(Table1[[#This Row],[day]]="Monday", Table1[[#This Row],[day]]="Tuesday", Table1[[#This Row],[day]]="Wednesday", Table1[[#This Row],[day]]="Thursday", Table1[[#This Row],[day]]="Friday"), "Weekday", "Weekend")</f>
        <v>Weekend</v>
      </c>
      <c r="R440" s="9">
        <v>0</v>
      </c>
      <c r="S440" s="11">
        <v>0.62083333333333335</v>
      </c>
      <c r="T440" s="9" t="s">
        <v>22</v>
      </c>
      <c r="U440" s="9" t="s">
        <v>73</v>
      </c>
      <c r="V440" s="5" t="s">
        <v>22</v>
      </c>
      <c r="W440" s="9" t="s">
        <v>59</v>
      </c>
    </row>
    <row r="441" spans="1:23" x14ac:dyDescent="0.25">
      <c r="A441" s="3" t="s">
        <v>83</v>
      </c>
      <c r="B441" s="8">
        <v>22</v>
      </c>
      <c r="C441" s="8">
        <v>5</v>
      </c>
      <c r="D441" s="8">
        <v>3834</v>
      </c>
      <c r="E441" s="9" t="s">
        <v>16</v>
      </c>
      <c r="F441" s="9">
        <v>1</v>
      </c>
      <c r="G441" s="9">
        <v>1</v>
      </c>
      <c r="H441" s="9">
        <v>1</v>
      </c>
      <c r="I441" s="9">
        <v>1</v>
      </c>
      <c r="J441" s="9">
        <v>1</v>
      </c>
      <c r="K441" s="9">
        <v>0</v>
      </c>
      <c r="L441" s="9">
        <v>0</v>
      </c>
      <c r="M441" s="8">
        <v>2017</v>
      </c>
      <c r="N441" s="8">
        <f t="shared" si="6"/>
        <v>6</v>
      </c>
      <c r="O441" s="10">
        <v>42904</v>
      </c>
      <c r="P44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41" s="8" t="str">
        <f>IF(OR(Table1[[#This Row],[day]]="Monday", Table1[[#This Row],[day]]="Tuesday", Table1[[#This Row],[day]]="Wednesday", Table1[[#This Row],[day]]="Thursday", Table1[[#This Row],[day]]="Friday"), "Weekday", "Weekend")</f>
        <v>Weekend</v>
      </c>
      <c r="R441" s="9">
        <v>0</v>
      </c>
      <c r="S441" s="11">
        <v>0.42291666666666666</v>
      </c>
      <c r="T441" s="9" t="s">
        <v>22</v>
      </c>
      <c r="U441" s="9" t="s">
        <v>73</v>
      </c>
      <c r="V441" s="5" t="s">
        <v>22</v>
      </c>
      <c r="W441" s="9" t="s">
        <v>59</v>
      </c>
    </row>
    <row r="442" spans="1:23" x14ac:dyDescent="0.25">
      <c r="A442" s="3" t="s">
        <v>38</v>
      </c>
      <c r="B442" s="4">
        <v>2</v>
      </c>
      <c r="C442" s="4">
        <v>1</v>
      </c>
      <c r="D442" s="4">
        <v>360</v>
      </c>
      <c r="E442" s="5" t="s">
        <v>16</v>
      </c>
      <c r="F442" s="5">
        <v>0</v>
      </c>
      <c r="G442" s="5">
        <v>1</v>
      </c>
      <c r="H442" s="5">
        <v>0</v>
      </c>
      <c r="I442" s="5">
        <v>0</v>
      </c>
      <c r="J442" s="5">
        <v>1</v>
      </c>
      <c r="K442" s="5">
        <v>0</v>
      </c>
      <c r="L442" s="5">
        <v>0</v>
      </c>
      <c r="M442" s="4">
        <v>2017</v>
      </c>
      <c r="N442" s="4">
        <f t="shared" si="6"/>
        <v>1</v>
      </c>
      <c r="O442" s="6">
        <v>42754</v>
      </c>
      <c r="P4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42" s="4" t="str">
        <f>IF(OR(Table1[[#This Row],[day]]="Monday", Table1[[#This Row],[day]]="Tuesday", Table1[[#This Row],[day]]="Wednesday", Table1[[#This Row],[day]]="Thursday", Table1[[#This Row],[day]]="Friday"), "Weekday", "Weekend")</f>
        <v>Weekday</v>
      </c>
      <c r="R442" s="5">
        <v>0</v>
      </c>
      <c r="S442" s="7">
        <v>0.94513888888888886</v>
      </c>
      <c r="T442" s="5" t="s">
        <v>22</v>
      </c>
      <c r="U442" s="5" t="s">
        <v>23</v>
      </c>
      <c r="V442" s="5" t="s">
        <v>19</v>
      </c>
      <c r="W442" s="5" t="s">
        <v>35</v>
      </c>
    </row>
    <row r="443" spans="1:23" x14ac:dyDescent="0.25">
      <c r="A443" s="3" t="s">
        <v>38</v>
      </c>
      <c r="B443" s="4">
        <v>13</v>
      </c>
      <c r="C443" s="4">
        <v>2</v>
      </c>
      <c r="D443" s="4">
        <v>2657</v>
      </c>
      <c r="E443" s="5" t="s">
        <v>16</v>
      </c>
      <c r="F443" s="5">
        <v>1</v>
      </c>
      <c r="G443" s="5">
        <v>1</v>
      </c>
      <c r="H443" s="5">
        <v>0</v>
      </c>
      <c r="I443" s="5">
        <v>0</v>
      </c>
      <c r="J443" s="5">
        <v>0</v>
      </c>
      <c r="K443" s="5">
        <v>0</v>
      </c>
      <c r="L443" s="5">
        <v>0</v>
      </c>
      <c r="M443" s="4">
        <v>2017</v>
      </c>
      <c r="N443" s="4">
        <f t="shared" si="6"/>
        <v>1</v>
      </c>
      <c r="O443" s="6">
        <v>42754</v>
      </c>
      <c r="P4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43" s="4" t="str">
        <f>IF(OR(Table1[[#This Row],[day]]="Monday", Table1[[#This Row],[day]]="Tuesday", Table1[[#This Row],[day]]="Wednesday", Table1[[#This Row],[day]]="Thursday", Table1[[#This Row],[day]]="Friday"), "Weekday", "Weekend")</f>
        <v>Weekday</v>
      </c>
      <c r="R443" s="5">
        <v>1</v>
      </c>
      <c r="S443" s="7">
        <v>0.87013888888888891</v>
      </c>
      <c r="T443" s="5" t="s">
        <v>22</v>
      </c>
      <c r="U443" s="5" t="s">
        <v>31</v>
      </c>
      <c r="V443" s="5" t="s">
        <v>29</v>
      </c>
      <c r="W443" s="5" t="s">
        <v>35</v>
      </c>
    </row>
    <row r="444" spans="1:23" x14ac:dyDescent="0.25">
      <c r="A444" s="3" t="s">
        <v>38</v>
      </c>
      <c r="B444" s="8">
        <v>13</v>
      </c>
      <c r="C444" s="8">
        <v>3</v>
      </c>
      <c r="D444" s="8">
        <v>2657</v>
      </c>
      <c r="E444" s="9" t="s">
        <v>16</v>
      </c>
      <c r="F444" s="9">
        <v>1</v>
      </c>
      <c r="G444" s="9">
        <v>1</v>
      </c>
      <c r="H444" s="9">
        <v>0</v>
      </c>
      <c r="I444" s="9">
        <v>0</v>
      </c>
      <c r="J444" s="9">
        <v>1</v>
      </c>
      <c r="K444" s="9">
        <v>0</v>
      </c>
      <c r="L444" s="9">
        <v>0</v>
      </c>
      <c r="M444" s="8">
        <v>2017</v>
      </c>
      <c r="N444" s="8">
        <f t="shared" si="6"/>
        <v>1</v>
      </c>
      <c r="O444" s="10">
        <v>42754</v>
      </c>
      <c r="P4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44" s="8" t="str">
        <f>IF(OR(Table1[[#This Row],[day]]="Monday", Table1[[#This Row],[day]]="Tuesday", Table1[[#This Row],[day]]="Wednesday", Table1[[#This Row],[day]]="Thursday", Table1[[#This Row],[day]]="Friday"), "Weekday", "Weekend")</f>
        <v>Weekday</v>
      </c>
      <c r="R444" s="9">
        <v>1</v>
      </c>
      <c r="S444" s="11">
        <v>0.86875000000000002</v>
      </c>
      <c r="T444" s="5" t="s">
        <v>22</v>
      </c>
      <c r="U444" s="9" t="s">
        <v>60</v>
      </c>
      <c r="V444" s="9" t="s">
        <v>19</v>
      </c>
      <c r="W444" s="9" t="s">
        <v>66</v>
      </c>
    </row>
    <row r="445" spans="1:23" x14ac:dyDescent="0.25">
      <c r="A445" s="3" t="s">
        <v>38</v>
      </c>
      <c r="B445" s="4">
        <v>1</v>
      </c>
      <c r="C445" s="4">
        <v>1</v>
      </c>
      <c r="D445" s="4">
        <v>95</v>
      </c>
      <c r="E445" s="5" t="s">
        <v>16</v>
      </c>
      <c r="F445" s="5">
        <v>0</v>
      </c>
      <c r="G445" s="5">
        <v>0</v>
      </c>
      <c r="H445" s="5">
        <v>1</v>
      </c>
      <c r="I445" s="5">
        <v>0</v>
      </c>
      <c r="J445" s="5">
        <v>0</v>
      </c>
      <c r="K445" s="5">
        <v>0</v>
      </c>
      <c r="L445" s="5">
        <v>0</v>
      </c>
      <c r="M445" s="4">
        <v>2017</v>
      </c>
      <c r="N445" s="4">
        <f t="shared" si="6"/>
        <v>5</v>
      </c>
      <c r="O445" s="6">
        <v>42874</v>
      </c>
      <c r="P4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45" s="4" t="str">
        <f>IF(OR(Table1[[#This Row],[day]]="Monday", Table1[[#This Row],[day]]="Tuesday", Table1[[#This Row],[day]]="Wednesday", Table1[[#This Row],[day]]="Thursday", Table1[[#This Row],[day]]="Friday"), "Weekday", "Weekend")</f>
        <v>Weekday</v>
      </c>
      <c r="R445" s="5">
        <v>0</v>
      </c>
      <c r="S445" s="7">
        <v>0.84027777777777779</v>
      </c>
      <c r="T445" s="5" t="s">
        <v>22</v>
      </c>
      <c r="U445" s="5" t="s">
        <v>39</v>
      </c>
      <c r="V445" s="5" t="s">
        <v>19</v>
      </c>
      <c r="W445" s="5" t="s">
        <v>36</v>
      </c>
    </row>
    <row r="446" spans="1:23" x14ac:dyDescent="0.25">
      <c r="A446" s="3" t="s">
        <v>38</v>
      </c>
      <c r="B446" s="4">
        <v>1</v>
      </c>
      <c r="C446" s="4">
        <v>1</v>
      </c>
      <c r="D446" s="4">
        <v>58</v>
      </c>
      <c r="E446" s="5" t="s">
        <v>16</v>
      </c>
      <c r="F446" s="5">
        <v>0</v>
      </c>
      <c r="G446" s="5">
        <v>0</v>
      </c>
      <c r="H446" s="5">
        <v>1</v>
      </c>
      <c r="I446" s="5">
        <v>0</v>
      </c>
      <c r="J446" s="5">
        <v>0</v>
      </c>
      <c r="K446" s="5">
        <v>0</v>
      </c>
      <c r="L446" s="5">
        <v>0</v>
      </c>
      <c r="M446" s="4">
        <v>2017</v>
      </c>
      <c r="N446" s="4">
        <f t="shared" si="6"/>
        <v>5</v>
      </c>
      <c r="O446" s="6">
        <v>42874</v>
      </c>
      <c r="P4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46" s="4" t="str">
        <f>IF(OR(Table1[[#This Row],[day]]="Monday", Table1[[#This Row],[day]]="Tuesday", Table1[[#This Row],[day]]="Wednesday", Table1[[#This Row],[day]]="Thursday", Table1[[#This Row],[day]]="Friday"), "Weekday", "Weekend")</f>
        <v>Weekday</v>
      </c>
      <c r="R446" s="5">
        <v>0</v>
      </c>
      <c r="S446" s="7">
        <v>0.63611111111111118</v>
      </c>
      <c r="T446" s="5" t="s">
        <v>22</v>
      </c>
      <c r="U446" s="5" t="s">
        <v>39</v>
      </c>
      <c r="V446" s="5" t="s">
        <v>19</v>
      </c>
      <c r="W446" s="5" t="s">
        <v>36</v>
      </c>
    </row>
    <row r="447" spans="1:23" x14ac:dyDescent="0.25">
      <c r="A447" s="3" t="s">
        <v>38</v>
      </c>
      <c r="B447" s="4">
        <v>2</v>
      </c>
      <c r="C447" s="4">
        <v>1</v>
      </c>
      <c r="D447" s="4">
        <v>253</v>
      </c>
      <c r="E447" s="5" t="s">
        <v>16</v>
      </c>
      <c r="F447" s="5">
        <v>1</v>
      </c>
      <c r="G447" s="5">
        <v>0</v>
      </c>
      <c r="H447" s="5">
        <v>0</v>
      </c>
      <c r="I447" s="5">
        <v>0</v>
      </c>
      <c r="J447" s="5">
        <v>0</v>
      </c>
      <c r="K447" s="5">
        <v>0</v>
      </c>
      <c r="L447" s="5">
        <v>0</v>
      </c>
      <c r="M447" s="4">
        <v>2017</v>
      </c>
      <c r="N447" s="4">
        <f t="shared" si="6"/>
        <v>5</v>
      </c>
      <c r="O447" s="6">
        <v>42874</v>
      </c>
      <c r="P4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47" s="4" t="str">
        <f>IF(OR(Table1[[#This Row],[day]]="Monday", Table1[[#This Row],[day]]="Tuesday", Table1[[#This Row],[day]]="Wednesday", Table1[[#This Row],[day]]="Thursday", Table1[[#This Row],[day]]="Friday"), "Weekday", "Weekend")</f>
        <v>Weekday</v>
      </c>
      <c r="R447" s="5">
        <v>0</v>
      </c>
      <c r="S447" s="7">
        <v>0.65972222222222221</v>
      </c>
      <c r="T447" s="5" t="s">
        <v>22</v>
      </c>
      <c r="U447" s="5" t="s">
        <v>39</v>
      </c>
      <c r="V447" s="5" t="s">
        <v>19</v>
      </c>
      <c r="W447" s="5" t="s">
        <v>36</v>
      </c>
    </row>
    <row r="448" spans="1:23" x14ac:dyDescent="0.25">
      <c r="A448" s="3" t="s">
        <v>38</v>
      </c>
      <c r="B448" s="4">
        <v>3</v>
      </c>
      <c r="C448" s="4">
        <v>2</v>
      </c>
      <c r="D448" s="4">
        <v>345</v>
      </c>
      <c r="E448" s="5" t="s">
        <v>16</v>
      </c>
      <c r="F448" s="5">
        <v>1</v>
      </c>
      <c r="G448" s="5">
        <v>1</v>
      </c>
      <c r="H448" s="5">
        <v>1</v>
      </c>
      <c r="I448" s="5">
        <v>0</v>
      </c>
      <c r="J448" s="5">
        <v>0</v>
      </c>
      <c r="K448" s="5">
        <v>0</v>
      </c>
      <c r="L448" s="5">
        <v>0</v>
      </c>
      <c r="M448" s="4">
        <v>2017</v>
      </c>
      <c r="N448" s="4">
        <f t="shared" si="6"/>
        <v>5</v>
      </c>
      <c r="O448" s="6">
        <v>42874</v>
      </c>
      <c r="P4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48" s="4" t="str">
        <f>IF(OR(Table1[[#This Row],[day]]="Monday", Table1[[#This Row],[day]]="Tuesday", Table1[[#This Row],[day]]="Wednesday", Table1[[#This Row],[day]]="Thursday", Table1[[#This Row],[day]]="Friday"), "Weekday", "Weekend")</f>
        <v>Weekday</v>
      </c>
      <c r="R448" s="5">
        <v>0</v>
      </c>
      <c r="S448" s="7">
        <v>0.8208333333333333</v>
      </c>
      <c r="T448" s="5" t="s">
        <v>22</v>
      </c>
      <c r="U448" s="5" t="s">
        <v>39</v>
      </c>
      <c r="V448" s="5" t="s">
        <v>19</v>
      </c>
      <c r="W448" s="5" t="s">
        <v>36</v>
      </c>
    </row>
    <row r="449" spans="1:23" x14ac:dyDescent="0.25">
      <c r="A449" s="3" t="s">
        <v>83</v>
      </c>
      <c r="B449" s="4">
        <v>3</v>
      </c>
      <c r="C449" s="4">
        <v>1</v>
      </c>
      <c r="D449" s="4">
        <v>720</v>
      </c>
      <c r="E449" s="5" t="s">
        <v>16</v>
      </c>
      <c r="F449" s="5">
        <v>0</v>
      </c>
      <c r="G449" s="5">
        <v>0</v>
      </c>
      <c r="H449" s="5">
        <v>0</v>
      </c>
      <c r="I449" s="5">
        <v>0</v>
      </c>
      <c r="J449" s="5">
        <v>1</v>
      </c>
      <c r="K449" s="5">
        <v>1</v>
      </c>
      <c r="L449" s="5">
        <v>0</v>
      </c>
      <c r="M449" s="4">
        <v>2017</v>
      </c>
      <c r="N449" s="4">
        <f t="shared" si="6"/>
        <v>5</v>
      </c>
      <c r="O449" s="6">
        <v>42874</v>
      </c>
      <c r="P4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49" s="4" t="str">
        <f>IF(OR(Table1[[#This Row],[day]]="Monday", Table1[[#This Row],[day]]="Tuesday", Table1[[#This Row],[day]]="Wednesday", Table1[[#This Row],[day]]="Thursday", Table1[[#This Row],[day]]="Friday"), "Weekday", "Weekend")</f>
        <v>Weekday</v>
      </c>
      <c r="R449" s="5">
        <v>1</v>
      </c>
      <c r="S449" s="7">
        <v>0.50416666666666665</v>
      </c>
      <c r="T449" s="5" t="s">
        <v>22</v>
      </c>
      <c r="U449" s="5" t="s">
        <v>33</v>
      </c>
      <c r="V449" s="5" t="s">
        <v>19</v>
      </c>
      <c r="W449" s="5" t="s">
        <v>36</v>
      </c>
    </row>
    <row r="450" spans="1:23" x14ac:dyDescent="0.25">
      <c r="A450" s="3" t="s">
        <v>40</v>
      </c>
      <c r="B450" s="4">
        <v>1</v>
      </c>
      <c r="C450" s="4">
        <v>1</v>
      </c>
      <c r="D450" s="4">
        <v>120</v>
      </c>
      <c r="E450" s="5" t="s">
        <v>16</v>
      </c>
      <c r="F450" s="5">
        <v>0</v>
      </c>
      <c r="G450" s="5">
        <v>0</v>
      </c>
      <c r="H450" s="5">
        <v>0</v>
      </c>
      <c r="I450" s="5">
        <v>0</v>
      </c>
      <c r="J450" s="5">
        <v>0</v>
      </c>
      <c r="K450" s="5">
        <v>1</v>
      </c>
      <c r="L450" s="5">
        <v>0</v>
      </c>
      <c r="M450" s="4">
        <v>2017</v>
      </c>
      <c r="N450" s="4">
        <f t="shared" si="6"/>
        <v>5</v>
      </c>
      <c r="O450" s="6">
        <v>42874</v>
      </c>
      <c r="P4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0" s="4" t="str">
        <f>IF(OR(Table1[[#This Row],[day]]="Monday", Table1[[#This Row],[day]]="Tuesday", Table1[[#This Row],[day]]="Wednesday", Table1[[#This Row],[day]]="Thursday", Table1[[#This Row],[day]]="Friday"), "Weekday", "Weekend")</f>
        <v>Weekday</v>
      </c>
      <c r="R450" s="5">
        <v>0</v>
      </c>
      <c r="S450" s="7">
        <v>0.67291666666666661</v>
      </c>
      <c r="T450" s="5" t="s">
        <v>17</v>
      </c>
      <c r="U450" s="5" t="s">
        <v>33</v>
      </c>
      <c r="V450" s="5" t="s">
        <v>19</v>
      </c>
      <c r="W450" s="5" t="s">
        <v>36</v>
      </c>
    </row>
    <row r="451" spans="1:23" x14ac:dyDescent="0.25">
      <c r="A451" s="3" t="s">
        <v>40</v>
      </c>
      <c r="B451" s="4">
        <v>1</v>
      </c>
      <c r="C451" s="4">
        <v>1</v>
      </c>
      <c r="D451" s="4">
        <v>1900</v>
      </c>
      <c r="E451" s="5" t="s">
        <v>16</v>
      </c>
      <c r="F451" s="5">
        <v>0</v>
      </c>
      <c r="G451" s="5">
        <v>0</v>
      </c>
      <c r="H451" s="5">
        <v>0</v>
      </c>
      <c r="I451" s="5">
        <v>1</v>
      </c>
      <c r="J451" s="5">
        <v>1</v>
      </c>
      <c r="K451" s="5">
        <v>0</v>
      </c>
      <c r="L451" s="5">
        <v>0</v>
      </c>
      <c r="M451" s="4">
        <v>2017</v>
      </c>
      <c r="N451" s="4">
        <f t="shared" si="6"/>
        <v>5</v>
      </c>
      <c r="O451" s="6">
        <v>42874</v>
      </c>
      <c r="P4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1" s="4" t="str">
        <f>IF(OR(Table1[[#This Row],[day]]="Monday", Table1[[#This Row],[day]]="Tuesday", Table1[[#This Row],[day]]="Wednesday", Table1[[#This Row],[day]]="Thursday", Table1[[#This Row],[day]]="Friday"), "Weekday", "Weekend")</f>
        <v>Weekday</v>
      </c>
      <c r="R451" s="5">
        <v>0</v>
      </c>
      <c r="S451" s="7">
        <v>0.67291666666666661</v>
      </c>
      <c r="T451" s="5" t="s">
        <v>17</v>
      </c>
      <c r="U451" s="5" t="s">
        <v>33</v>
      </c>
      <c r="V451" s="5" t="s">
        <v>19</v>
      </c>
      <c r="W451" s="5" t="s">
        <v>36</v>
      </c>
    </row>
    <row r="452" spans="1:23" x14ac:dyDescent="0.25">
      <c r="A452" s="12" t="s">
        <v>38</v>
      </c>
      <c r="B452" s="8">
        <v>1</v>
      </c>
      <c r="C452" s="8">
        <v>1</v>
      </c>
      <c r="D452" s="8">
        <v>90</v>
      </c>
      <c r="E452" s="9" t="s">
        <v>16</v>
      </c>
      <c r="F452" s="9">
        <v>1</v>
      </c>
      <c r="G452" s="9">
        <v>0</v>
      </c>
      <c r="H452" s="9">
        <v>0</v>
      </c>
      <c r="I452" s="9">
        <v>0</v>
      </c>
      <c r="J452" s="9">
        <v>0</v>
      </c>
      <c r="K452" s="9">
        <v>0</v>
      </c>
      <c r="L452" s="9">
        <v>0</v>
      </c>
      <c r="M452" s="8">
        <v>2017</v>
      </c>
      <c r="N452" s="8">
        <f t="shared" si="6"/>
        <v>5</v>
      </c>
      <c r="O452" s="10">
        <v>42874</v>
      </c>
      <c r="P45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2" s="8" t="str">
        <f>IF(OR(Table1[[#This Row],[day]]="Monday", Table1[[#This Row],[day]]="Tuesday", Table1[[#This Row],[day]]="Wednesday", Table1[[#This Row],[day]]="Thursday", Table1[[#This Row],[day]]="Friday"), "Weekday", "Weekend")</f>
        <v>Weekday</v>
      </c>
      <c r="R452" s="9">
        <v>0</v>
      </c>
      <c r="S452" s="11">
        <v>0.64027777777777783</v>
      </c>
      <c r="T452" s="5" t="s">
        <v>22</v>
      </c>
      <c r="U452" s="9" t="s">
        <v>39</v>
      </c>
      <c r="V452" s="9" t="s">
        <v>19</v>
      </c>
      <c r="W452" s="9" t="s">
        <v>58</v>
      </c>
    </row>
    <row r="453" spans="1:23" x14ac:dyDescent="0.25">
      <c r="A453" s="3" t="s">
        <v>83</v>
      </c>
      <c r="B453" s="8">
        <v>3</v>
      </c>
      <c r="C453" s="8">
        <v>1</v>
      </c>
      <c r="D453" s="8">
        <v>720</v>
      </c>
      <c r="E453" s="9" t="s">
        <v>16</v>
      </c>
      <c r="F453" s="9">
        <v>0</v>
      </c>
      <c r="G453" s="9">
        <v>0</v>
      </c>
      <c r="H453" s="9">
        <v>0</v>
      </c>
      <c r="I453" s="9">
        <v>0</v>
      </c>
      <c r="J453" s="9">
        <v>0</v>
      </c>
      <c r="K453" s="9">
        <v>1</v>
      </c>
      <c r="L453" s="9">
        <v>0</v>
      </c>
      <c r="M453" s="8">
        <v>2017</v>
      </c>
      <c r="N453" s="8">
        <f t="shared" ref="N453:N516" si="7">MONTH(O453)</f>
        <v>5</v>
      </c>
      <c r="O453" s="10">
        <v>42874</v>
      </c>
      <c r="P45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3" s="8" t="str">
        <f>IF(OR(Table1[[#This Row],[day]]="Monday", Table1[[#This Row],[day]]="Tuesday", Table1[[#This Row],[day]]="Wednesday", Table1[[#This Row],[day]]="Thursday", Table1[[#This Row],[day]]="Friday"), "Weekday", "Weekend")</f>
        <v>Weekday</v>
      </c>
      <c r="R453" s="9">
        <v>0</v>
      </c>
      <c r="S453" s="11">
        <v>0.50416666666666665</v>
      </c>
      <c r="T453" s="9" t="s">
        <v>22</v>
      </c>
      <c r="U453" s="9" t="s">
        <v>77</v>
      </c>
      <c r="V453" s="5" t="s">
        <v>22</v>
      </c>
      <c r="W453" s="9" t="s">
        <v>58</v>
      </c>
    </row>
    <row r="454" spans="1:23" x14ac:dyDescent="0.25">
      <c r="A454" s="12" t="s">
        <v>79</v>
      </c>
      <c r="B454" s="8">
        <v>3</v>
      </c>
      <c r="C454" s="8">
        <v>2</v>
      </c>
      <c r="D454" s="8">
        <v>345</v>
      </c>
      <c r="E454" s="9" t="s">
        <v>16</v>
      </c>
      <c r="F454" s="9">
        <v>0</v>
      </c>
      <c r="G454" s="9">
        <v>1</v>
      </c>
      <c r="H454" s="9">
        <v>1</v>
      </c>
      <c r="I454" s="9">
        <v>0</v>
      </c>
      <c r="J454" s="9">
        <v>0</v>
      </c>
      <c r="K454" s="9">
        <v>0</v>
      </c>
      <c r="L454" s="9">
        <v>0</v>
      </c>
      <c r="M454" s="8">
        <v>2017</v>
      </c>
      <c r="N454" s="8">
        <f t="shared" si="7"/>
        <v>5</v>
      </c>
      <c r="O454" s="10">
        <v>42874</v>
      </c>
      <c r="P45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54" s="8" t="str">
        <f>IF(OR(Table1[[#This Row],[day]]="Monday", Table1[[#This Row],[day]]="Tuesday", Table1[[#This Row],[day]]="Wednesday", Table1[[#This Row],[day]]="Thursday", Table1[[#This Row],[day]]="Friday"), "Weekday", "Weekend")</f>
        <v>Weekday</v>
      </c>
      <c r="R454" s="9">
        <v>0</v>
      </c>
      <c r="S454" s="11">
        <v>0.8208333333333333</v>
      </c>
      <c r="T454" s="5" t="s">
        <v>22</v>
      </c>
      <c r="U454" s="9" t="s">
        <v>39</v>
      </c>
      <c r="V454" s="9" t="s">
        <v>19</v>
      </c>
      <c r="W454" s="9" t="s">
        <v>58</v>
      </c>
    </row>
    <row r="455" spans="1:23" x14ac:dyDescent="0.25">
      <c r="A455" s="12" t="s">
        <v>79</v>
      </c>
      <c r="B455" s="8">
        <v>2</v>
      </c>
      <c r="C455" s="8">
        <v>2</v>
      </c>
      <c r="D455" s="8">
        <v>253</v>
      </c>
      <c r="E455" s="9" t="s">
        <v>16</v>
      </c>
      <c r="F455" s="9">
        <v>1</v>
      </c>
      <c r="G455" s="9">
        <v>0</v>
      </c>
      <c r="H455" s="9">
        <v>0</v>
      </c>
      <c r="I455" s="9">
        <v>1</v>
      </c>
      <c r="J455" s="9">
        <v>0</v>
      </c>
      <c r="K455" s="9">
        <v>0</v>
      </c>
      <c r="L455" s="9">
        <v>0</v>
      </c>
      <c r="M455" s="8">
        <v>2017</v>
      </c>
      <c r="N455" s="8">
        <f t="shared" si="7"/>
        <v>5</v>
      </c>
      <c r="O455" s="10">
        <v>42874</v>
      </c>
      <c r="P45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5" s="8" t="str">
        <f>IF(OR(Table1[[#This Row],[day]]="Monday", Table1[[#This Row],[day]]="Tuesday", Table1[[#This Row],[day]]="Wednesday", Table1[[#This Row],[day]]="Thursday", Table1[[#This Row],[day]]="Friday"), "Weekday", "Weekend")</f>
        <v>Weekday</v>
      </c>
      <c r="R455" s="9">
        <v>0</v>
      </c>
      <c r="S455" s="11">
        <v>0.65972222222222221</v>
      </c>
      <c r="T455" s="5" t="s">
        <v>22</v>
      </c>
      <c r="U455" s="9" t="s">
        <v>39</v>
      </c>
      <c r="V455" s="9" t="s">
        <v>19</v>
      </c>
      <c r="W455" s="9" t="s">
        <v>58</v>
      </c>
    </row>
    <row r="456" spans="1:23" x14ac:dyDescent="0.25">
      <c r="A456" s="12" t="s">
        <v>79</v>
      </c>
      <c r="B456" s="8">
        <v>4</v>
      </c>
      <c r="C456" s="8">
        <v>1</v>
      </c>
      <c r="D456" s="8">
        <v>504</v>
      </c>
      <c r="E456" s="9" t="s">
        <v>16</v>
      </c>
      <c r="F456" s="9">
        <v>1</v>
      </c>
      <c r="G456" s="9">
        <v>0</v>
      </c>
      <c r="H456" s="9">
        <v>0</v>
      </c>
      <c r="I456" s="9">
        <v>0</v>
      </c>
      <c r="J456" s="9">
        <v>0</v>
      </c>
      <c r="K456" s="9">
        <v>0</v>
      </c>
      <c r="L456" s="9">
        <v>0</v>
      </c>
      <c r="M456" s="8">
        <v>2017</v>
      </c>
      <c r="N456" s="8">
        <f t="shared" si="7"/>
        <v>5</v>
      </c>
      <c r="O456" s="10">
        <v>42874</v>
      </c>
      <c r="P45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6" s="8" t="str">
        <f>IF(OR(Table1[[#This Row],[day]]="Monday", Table1[[#This Row],[day]]="Tuesday", Table1[[#This Row],[day]]="Wednesday", Table1[[#This Row],[day]]="Thursday", Table1[[#This Row],[day]]="Friday"), "Weekday", "Weekend")</f>
        <v>Weekday</v>
      </c>
      <c r="R456" s="9">
        <v>0</v>
      </c>
      <c r="S456" s="11">
        <v>0.7006944444444444</v>
      </c>
      <c r="T456" s="5" t="s">
        <v>22</v>
      </c>
      <c r="U456" s="9" t="s">
        <v>39</v>
      </c>
      <c r="V456" s="9" t="s">
        <v>19</v>
      </c>
      <c r="W456" s="9" t="s">
        <v>58</v>
      </c>
    </row>
    <row r="457" spans="1:23" x14ac:dyDescent="0.25">
      <c r="A457" s="12" t="s">
        <v>80</v>
      </c>
      <c r="B457" s="8">
        <v>1</v>
      </c>
      <c r="C457" s="8">
        <v>1</v>
      </c>
      <c r="D457" s="8">
        <v>120</v>
      </c>
      <c r="E457" s="9" t="s">
        <v>16</v>
      </c>
      <c r="F457" s="9">
        <v>0</v>
      </c>
      <c r="G457" s="9">
        <v>0</v>
      </c>
      <c r="H457" s="9">
        <v>0</v>
      </c>
      <c r="I457" s="9">
        <v>0</v>
      </c>
      <c r="J457" s="9">
        <v>0</v>
      </c>
      <c r="K457" s="9">
        <v>1</v>
      </c>
      <c r="L457" s="9">
        <v>0</v>
      </c>
      <c r="M457" s="8">
        <v>2017</v>
      </c>
      <c r="N457" s="8">
        <f t="shared" si="7"/>
        <v>5</v>
      </c>
      <c r="O457" s="10">
        <v>42874</v>
      </c>
      <c r="P45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7" s="8" t="str">
        <f>IF(OR(Table1[[#This Row],[day]]="Monday", Table1[[#This Row],[day]]="Tuesday", Table1[[#This Row],[day]]="Wednesday", Table1[[#This Row],[day]]="Thursday", Table1[[#This Row],[day]]="Friday"), "Weekday", "Weekend")</f>
        <v>Weekday</v>
      </c>
      <c r="R457" s="9">
        <v>0</v>
      </c>
      <c r="S457" s="11">
        <v>0.67291666666666661</v>
      </c>
      <c r="T457" s="9" t="s">
        <v>17</v>
      </c>
      <c r="U457" s="9" t="s">
        <v>81</v>
      </c>
      <c r="V457" s="9" t="s">
        <v>19</v>
      </c>
      <c r="W457" s="9" t="s">
        <v>36</v>
      </c>
    </row>
    <row r="458" spans="1:23" x14ac:dyDescent="0.25">
      <c r="A458" s="3" t="s">
        <v>38</v>
      </c>
      <c r="B458" s="8">
        <v>1</v>
      </c>
      <c r="C458" s="8">
        <v>1</v>
      </c>
      <c r="D458" s="8">
        <v>60</v>
      </c>
      <c r="E458" s="9" t="s">
        <v>16</v>
      </c>
      <c r="F458" s="9">
        <v>0</v>
      </c>
      <c r="G458" s="9">
        <v>0</v>
      </c>
      <c r="H458" s="9">
        <v>1</v>
      </c>
      <c r="I458" s="9">
        <v>0</v>
      </c>
      <c r="J458" s="9">
        <v>0</v>
      </c>
      <c r="K458" s="9">
        <v>0</v>
      </c>
      <c r="L458" s="9">
        <v>0</v>
      </c>
      <c r="M458" s="8">
        <v>2017</v>
      </c>
      <c r="N458" s="8">
        <f t="shared" si="7"/>
        <v>6</v>
      </c>
      <c r="O458" s="10">
        <v>42905</v>
      </c>
      <c r="P45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58" s="8" t="str">
        <f>IF(OR(Table1[[#This Row],[day]]="Monday", Table1[[#This Row],[day]]="Tuesday", Table1[[#This Row],[day]]="Wednesday", Table1[[#This Row],[day]]="Thursday", Table1[[#This Row],[day]]="Friday"), "Weekday", "Weekend")</f>
        <v>Weekday</v>
      </c>
      <c r="R458" s="9">
        <v>0</v>
      </c>
      <c r="S458" s="11">
        <v>0.60833333333333328</v>
      </c>
      <c r="T458" s="5" t="s">
        <v>22</v>
      </c>
      <c r="U458" s="9" t="s">
        <v>23</v>
      </c>
      <c r="V458" s="9" t="s">
        <v>19</v>
      </c>
      <c r="W458" s="9" t="s">
        <v>56</v>
      </c>
    </row>
    <row r="459" spans="1:23" x14ac:dyDescent="0.25">
      <c r="A459" s="3" t="s">
        <v>38</v>
      </c>
      <c r="B459" s="8">
        <v>1</v>
      </c>
      <c r="C459" s="8">
        <v>1</v>
      </c>
      <c r="D459" s="8">
        <v>25</v>
      </c>
      <c r="E459" s="9" t="s">
        <v>16</v>
      </c>
      <c r="F459" s="9">
        <v>0</v>
      </c>
      <c r="G459" s="9">
        <v>0</v>
      </c>
      <c r="H459" s="9">
        <v>0</v>
      </c>
      <c r="I459" s="9">
        <v>0</v>
      </c>
      <c r="J459" s="9">
        <v>0</v>
      </c>
      <c r="K459" s="9">
        <v>1</v>
      </c>
      <c r="L459" s="9">
        <v>0</v>
      </c>
      <c r="M459" s="8">
        <v>2017</v>
      </c>
      <c r="N459" s="8">
        <f t="shared" si="7"/>
        <v>6</v>
      </c>
      <c r="O459" s="10">
        <v>42905</v>
      </c>
      <c r="P4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59" s="8" t="str">
        <f>IF(OR(Table1[[#This Row],[day]]="Monday", Table1[[#This Row],[day]]="Tuesday", Table1[[#This Row],[day]]="Wednesday", Table1[[#This Row],[day]]="Thursday", Table1[[#This Row],[day]]="Friday"), "Weekday", "Weekend")</f>
        <v>Weekday</v>
      </c>
      <c r="R459" s="9">
        <v>0</v>
      </c>
      <c r="S459" s="11">
        <v>0.42083333333333334</v>
      </c>
      <c r="T459" s="5" t="s">
        <v>22</v>
      </c>
      <c r="U459" s="9" t="s">
        <v>23</v>
      </c>
      <c r="V459" s="9" t="s">
        <v>19</v>
      </c>
      <c r="W459" s="9" t="s">
        <v>54</v>
      </c>
    </row>
    <row r="460" spans="1:23" x14ac:dyDescent="0.25">
      <c r="A460" s="3" t="s">
        <v>38</v>
      </c>
      <c r="B460" s="8">
        <v>1</v>
      </c>
      <c r="C460" s="8">
        <v>1</v>
      </c>
      <c r="D460" s="8">
        <v>49</v>
      </c>
      <c r="E460" s="9" t="s">
        <v>16</v>
      </c>
      <c r="F460" s="9">
        <v>1</v>
      </c>
      <c r="G460" s="9">
        <v>0</v>
      </c>
      <c r="H460" s="9">
        <v>0</v>
      </c>
      <c r="I460" s="9">
        <v>0</v>
      </c>
      <c r="J460" s="9">
        <v>0</v>
      </c>
      <c r="K460" s="9">
        <v>0</v>
      </c>
      <c r="L460" s="9">
        <v>0</v>
      </c>
      <c r="M460" s="8">
        <v>2017</v>
      </c>
      <c r="N460" s="8">
        <f t="shared" si="7"/>
        <v>6</v>
      </c>
      <c r="O460" s="10">
        <v>42905</v>
      </c>
      <c r="P4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60" s="8" t="str">
        <f>IF(OR(Table1[[#This Row],[day]]="Monday", Table1[[#This Row],[day]]="Tuesday", Table1[[#This Row],[day]]="Wednesday", Table1[[#This Row],[day]]="Thursday", Table1[[#This Row],[day]]="Friday"), "Weekday", "Weekend")</f>
        <v>Weekday</v>
      </c>
      <c r="R460" s="9">
        <v>0</v>
      </c>
      <c r="S460" s="11">
        <v>0.35138888888888892</v>
      </c>
      <c r="T460" s="5" t="s">
        <v>22</v>
      </c>
      <c r="U460" s="9" t="s">
        <v>23</v>
      </c>
      <c r="V460" s="9" t="s">
        <v>19</v>
      </c>
      <c r="W460" s="9" t="s">
        <v>54</v>
      </c>
    </row>
    <row r="461" spans="1:23" x14ac:dyDescent="0.25">
      <c r="A461" s="3" t="s">
        <v>38</v>
      </c>
      <c r="B461" s="8">
        <v>4</v>
      </c>
      <c r="C461" s="8">
        <v>2</v>
      </c>
      <c r="D461" s="8">
        <v>280</v>
      </c>
      <c r="E461" s="9" t="s">
        <v>16</v>
      </c>
      <c r="F461" s="9">
        <v>0</v>
      </c>
      <c r="G461" s="9">
        <v>1</v>
      </c>
      <c r="H461" s="9">
        <v>0</v>
      </c>
      <c r="I461" s="9">
        <v>0</v>
      </c>
      <c r="J461" s="9">
        <v>1</v>
      </c>
      <c r="K461" s="9">
        <v>0</v>
      </c>
      <c r="L461" s="9">
        <v>0</v>
      </c>
      <c r="M461" s="8">
        <v>2017</v>
      </c>
      <c r="N461" s="8">
        <f t="shared" si="7"/>
        <v>6</v>
      </c>
      <c r="O461" s="10">
        <v>42905</v>
      </c>
      <c r="P4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61" s="8" t="str">
        <f>IF(OR(Table1[[#This Row],[day]]="Monday", Table1[[#This Row],[day]]="Tuesday", Table1[[#This Row],[day]]="Wednesday", Table1[[#This Row],[day]]="Thursday", Table1[[#This Row],[day]]="Friday"), "Weekday", "Weekend")</f>
        <v>Weekday</v>
      </c>
      <c r="R461" s="9">
        <v>0</v>
      </c>
      <c r="S461" s="11">
        <v>0.76736111111111116</v>
      </c>
      <c r="T461" s="5" t="s">
        <v>22</v>
      </c>
      <c r="U461" s="9" t="s">
        <v>23</v>
      </c>
      <c r="V461" s="9" t="s">
        <v>19</v>
      </c>
      <c r="W461" s="9" t="s">
        <v>54</v>
      </c>
    </row>
    <row r="462" spans="1:23" x14ac:dyDescent="0.25">
      <c r="A462" s="3" t="s">
        <v>38</v>
      </c>
      <c r="B462" s="8">
        <v>1</v>
      </c>
      <c r="C462" s="8">
        <v>1</v>
      </c>
      <c r="D462" s="8">
        <v>895</v>
      </c>
      <c r="E462" s="9" t="s">
        <v>16</v>
      </c>
      <c r="F462" s="9">
        <v>0</v>
      </c>
      <c r="G462" s="9">
        <v>0</v>
      </c>
      <c r="H462" s="9">
        <v>0</v>
      </c>
      <c r="I462" s="9">
        <v>0</v>
      </c>
      <c r="J462" s="9">
        <v>0</v>
      </c>
      <c r="K462" s="9">
        <v>1</v>
      </c>
      <c r="L462" s="9">
        <v>0</v>
      </c>
      <c r="M462" s="8">
        <v>2017</v>
      </c>
      <c r="N462" s="8">
        <f t="shared" si="7"/>
        <v>6</v>
      </c>
      <c r="O462" s="10">
        <v>42905</v>
      </c>
      <c r="P4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2" s="8" t="str">
        <f>IF(OR(Table1[[#This Row],[day]]="Monday", Table1[[#This Row],[day]]="Tuesday", Table1[[#This Row],[day]]="Wednesday", Table1[[#This Row],[day]]="Thursday", Table1[[#This Row],[day]]="Friday"), "Weekday", "Weekend")</f>
        <v>Weekday</v>
      </c>
      <c r="R462" s="9">
        <v>0</v>
      </c>
      <c r="S462" s="11">
        <v>0.52916666666666667</v>
      </c>
      <c r="T462" s="5" t="s">
        <v>22</v>
      </c>
      <c r="U462" s="9" t="s">
        <v>23</v>
      </c>
      <c r="V462" s="9" t="s">
        <v>19</v>
      </c>
      <c r="W462" s="9" t="s">
        <v>56</v>
      </c>
    </row>
    <row r="463" spans="1:23" x14ac:dyDescent="0.25">
      <c r="A463" s="3" t="s">
        <v>38</v>
      </c>
      <c r="B463" s="8">
        <v>2</v>
      </c>
      <c r="C463" s="8">
        <v>2</v>
      </c>
      <c r="D463" s="8">
        <v>2745</v>
      </c>
      <c r="E463" s="9" t="s">
        <v>16</v>
      </c>
      <c r="F463" s="9">
        <v>1</v>
      </c>
      <c r="G463" s="9">
        <v>0</v>
      </c>
      <c r="H463" s="9">
        <v>0</v>
      </c>
      <c r="I463" s="9">
        <v>0</v>
      </c>
      <c r="J463" s="9">
        <v>1</v>
      </c>
      <c r="K463" s="9">
        <v>0</v>
      </c>
      <c r="L463" s="9">
        <v>0</v>
      </c>
      <c r="M463" s="8">
        <v>2017</v>
      </c>
      <c r="N463" s="8">
        <f t="shared" si="7"/>
        <v>6</v>
      </c>
      <c r="O463" s="10">
        <v>42905</v>
      </c>
      <c r="P46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3" s="8" t="str">
        <f>IF(OR(Table1[[#This Row],[day]]="Monday", Table1[[#This Row],[day]]="Tuesday", Table1[[#This Row],[day]]="Wednesday", Table1[[#This Row],[day]]="Thursday", Table1[[#This Row],[day]]="Friday"), "Weekday", "Weekend")</f>
        <v>Weekday</v>
      </c>
      <c r="R463" s="9">
        <v>0</v>
      </c>
      <c r="S463" s="11">
        <v>0.69374999999999998</v>
      </c>
      <c r="T463" s="5" t="s">
        <v>22</v>
      </c>
      <c r="U463" s="9" t="s">
        <v>23</v>
      </c>
      <c r="V463" s="9" t="s">
        <v>19</v>
      </c>
      <c r="W463" s="9" t="s">
        <v>56</v>
      </c>
    </row>
    <row r="464" spans="1:23" x14ac:dyDescent="0.25">
      <c r="A464" s="3" t="s">
        <v>38</v>
      </c>
      <c r="B464" s="8">
        <v>1</v>
      </c>
      <c r="C464" s="8">
        <v>1</v>
      </c>
      <c r="D464" s="8">
        <v>55</v>
      </c>
      <c r="E464" s="9" t="s">
        <v>16</v>
      </c>
      <c r="F464" s="9">
        <v>0</v>
      </c>
      <c r="G464" s="9">
        <v>0</v>
      </c>
      <c r="H464" s="9">
        <v>1</v>
      </c>
      <c r="I464" s="9">
        <v>0</v>
      </c>
      <c r="J464" s="9">
        <v>0</v>
      </c>
      <c r="K464" s="9">
        <v>0</v>
      </c>
      <c r="L464" s="9">
        <v>0</v>
      </c>
      <c r="M464" s="8">
        <v>2017</v>
      </c>
      <c r="N464" s="8">
        <f t="shared" si="7"/>
        <v>6</v>
      </c>
      <c r="O464" s="10">
        <v>42905</v>
      </c>
      <c r="P4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4" s="8" t="str">
        <f>IF(OR(Table1[[#This Row],[day]]="Monday", Table1[[#This Row],[day]]="Tuesday", Table1[[#This Row],[day]]="Wednesday", Table1[[#This Row],[day]]="Thursday", Table1[[#This Row],[day]]="Friday"), "Weekday", "Weekend")</f>
        <v>Weekday</v>
      </c>
      <c r="R464" s="9">
        <v>0</v>
      </c>
      <c r="S464" s="11">
        <v>0.57986111111111105</v>
      </c>
      <c r="T464" s="5" t="s">
        <v>22</v>
      </c>
      <c r="U464" s="9" t="s">
        <v>23</v>
      </c>
      <c r="V464" s="9" t="s">
        <v>19</v>
      </c>
      <c r="W464" s="9" t="s">
        <v>56</v>
      </c>
    </row>
    <row r="465" spans="1:23" x14ac:dyDescent="0.25">
      <c r="A465" s="3" t="s">
        <v>38</v>
      </c>
      <c r="B465" s="8">
        <v>1</v>
      </c>
      <c r="C465" s="8">
        <v>1</v>
      </c>
      <c r="D465" s="8">
        <v>65</v>
      </c>
      <c r="E465" s="9" t="s">
        <v>16</v>
      </c>
      <c r="F465" s="9">
        <v>0</v>
      </c>
      <c r="G465" s="9">
        <v>0</v>
      </c>
      <c r="H465" s="9">
        <v>1</v>
      </c>
      <c r="I465" s="9">
        <v>0</v>
      </c>
      <c r="J465" s="9">
        <v>0</v>
      </c>
      <c r="K465" s="9">
        <v>0</v>
      </c>
      <c r="L465" s="9">
        <v>0</v>
      </c>
      <c r="M465" s="8">
        <v>2017</v>
      </c>
      <c r="N465" s="8">
        <f t="shared" si="7"/>
        <v>6</v>
      </c>
      <c r="O465" s="10">
        <v>42905</v>
      </c>
      <c r="P4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65" s="8" t="str">
        <f>IF(OR(Table1[[#This Row],[day]]="Monday", Table1[[#This Row],[day]]="Tuesday", Table1[[#This Row],[day]]="Wednesday", Table1[[#This Row],[day]]="Thursday", Table1[[#This Row],[day]]="Friday"), "Weekday", "Weekend")</f>
        <v>Weekday</v>
      </c>
      <c r="R465" s="9">
        <v>0</v>
      </c>
      <c r="S465" s="11">
        <v>0.77916666666666667</v>
      </c>
      <c r="T465" s="5" t="s">
        <v>22</v>
      </c>
      <c r="U465" s="9" t="s">
        <v>23</v>
      </c>
      <c r="V465" s="9" t="s">
        <v>19</v>
      </c>
      <c r="W465" s="9" t="s">
        <v>56</v>
      </c>
    </row>
    <row r="466" spans="1:23" x14ac:dyDescent="0.25">
      <c r="A466" s="3" t="s">
        <v>38</v>
      </c>
      <c r="B466" s="8">
        <v>1</v>
      </c>
      <c r="C466" s="8">
        <v>1</v>
      </c>
      <c r="D466" s="8">
        <v>50</v>
      </c>
      <c r="E466" s="9" t="s">
        <v>16</v>
      </c>
      <c r="F466" s="9">
        <v>0</v>
      </c>
      <c r="G466" s="9">
        <v>0</v>
      </c>
      <c r="H466" s="9">
        <v>1</v>
      </c>
      <c r="I466" s="9">
        <v>0</v>
      </c>
      <c r="J466" s="9">
        <v>0</v>
      </c>
      <c r="K466" s="9">
        <v>0</v>
      </c>
      <c r="L466" s="9">
        <v>0</v>
      </c>
      <c r="M466" s="8">
        <v>2017</v>
      </c>
      <c r="N466" s="8">
        <f t="shared" si="7"/>
        <v>6</v>
      </c>
      <c r="O466" s="10">
        <v>42905</v>
      </c>
      <c r="P4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6" s="8" t="str">
        <f>IF(OR(Table1[[#This Row],[day]]="Monday", Table1[[#This Row],[day]]="Tuesday", Table1[[#This Row],[day]]="Wednesday", Table1[[#This Row],[day]]="Thursday", Table1[[#This Row],[day]]="Friday"), "Weekday", "Weekend")</f>
        <v>Weekday</v>
      </c>
      <c r="R466" s="9">
        <v>0</v>
      </c>
      <c r="S466" s="11">
        <v>0.63402777777777775</v>
      </c>
      <c r="T466" s="5" t="s">
        <v>22</v>
      </c>
      <c r="U466" s="9" t="s">
        <v>23</v>
      </c>
      <c r="V466" s="9" t="s">
        <v>19</v>
      </c>
      <c r="W466" s="9" t="s">
        <v>56</v>
      </c>
    </row>
    <row r="467" spans="1:23" x14ac:dyDescent="0.25">
      <c r="A467" s="12" t="s">
        <v>44</v>
      </c>
      <c r="B467" s="8">
        <v>1</v>
      </c>
      <c r="C467" s="8">
        <v>1</v>
      </c>
      <c r="D467" s="8">
        <v>180</v>
      </c>
      <c r="E467" s="9" t="s">
        <v>16</v>
      </c>
      <c r="F467" s="9">
        <v>1</v>
      </c>
      <c r="G467" s="9">
        <v>0</v>
      </c>
      <c r="H467" s="9">
        <v>0</v>
      </c>
      <c r="I467" s="9">
        <v>0</v>
      </c>
      <c r="J467" s="9">
        <v>0</v>
      </c>
      <c r="K467" s="9">
        <v>0</v>
      </c>
      <c r="L467" s="9">
        <v>0</v>
      </c>
      <c r="M467" s="8">
        <v>2017</v>
      </c>
      <c r="N467" s="8">
        <f t="shared" si="7"/>
        <v>6</v>
      </c>
      <c r="O467" s="10">
        <v>42905</v>
      </c>
      <c r="P46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67" s="8" t="str">
        <f>IF(OR(Table1[[#This Row],[day]]="Monday", Table1[[#This Row],[day]]="Tuesday", Table1[[#This Row],[day]]="Wednesday", Table1[[#This Row],[day]]="Thursday", Table1[[#This Row],[day]]="Friday"), "Weekday", "Weekend")</f>
        <v>Weekday</v>
      </c>
      <c r="R467" s="9">
        <v>0</v>
      </c>
      <c r="S467" s="11">
        <v>0.33749999999999997</v>
      </c>
      <c r="T467" s="9" t="s">
        <v>22</v>
      </c>
      <c r="U467" s="9" t="s">
        <v>23</v>
      </c>
      <c r="V467" s="9" t="s">
        <v>19</v>
      </c>
      <c r="W467" s="9" t="s">
        <v>56</v>
      </c>
    </row>
    <row r="468" spans="1:23" x14ac:dyDescent="0.25">
      <c r="A468" s="3" t="s">
        <v>38</v>
      </c>
      <c r="B468" s="8">
        <v>1</v>
      </c>
      <c r="C468" s="8">
        <v>1</v>
      </c>
      <c r="D468" s="8">
        <v>60</v>
      </c>
      <c r="E468" s="9" t="s">
        <v>16</v>
      </c>
      <c r="F468" s="9">
        <v>0</v>
      </c>
      <c r="G468" s="9">
        <v>1</v>
      </c>
      <c r="H468" s="9">
        <v>0</v>
      </c>
      <c r="I468" s="9">
        <v>0</v>
      </c>
      <c r="J468" s="9">
        <v>0</v>
      </c>
      <c r="K468" s="9">
        <v>0</v>
      </c>
      <c r="L468" s="9">
        <v>0</v>
      </c>
      <c r="M468" s="8">
        <v>2017</v>
      </c>
      <c r="N468" s="8">
        <f t="shared" si="7"/>
        <v>6</v>
      </c>
      <c r="O468" s="10">
        <v>42905</v>
      </c>
      <c r="P46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8" s="8" t="str">
        <f>IF(OR(Table1[[#This Row],[day]]="Monday", Table1[[#This Row],[day]]="Tuesday", Table1[[#This Row],[day]]="Wednesday", Table1[[#This Row],[day]]="Thursday", Table1[[#This Row],[day]]="Friday"), "Weekday", "Weekend")</f>
        <v>Weekday</v>
      </c>
      <c r="R468" s="9">
        <v>0</v>
      </c>
      <c r="S468" s="11">
        <v>0.60069444444444442</v>
      </c>
      <c r="T468" s="5" t="s">
        <v>22</v>
      </c>
      <c r="U468" s="9" t="s">
        <v>23</v>
      </c>
      <c r="V468" s="9" t="s">
        <v>19</v>
      </c>
      <c r="W468" s="9" t="s">
        <v>56</v>
      </c>
    </row>
    <row r="469" spans="1:23" x14ac:dyDescent="0.25">
      <c r="A469" s="3" t="s">
        <v>38</v>
      </c>
      <c r="B469" s="8">
        <v>1</v>
      </c>
      <c r="C469" s="8">
        <v>1</v>
      </c>
      <c r="D469" s="8">
        <v>60</v>
      </c>
      <c r="E469" s="9" t="s">
        <v>16</v>
      </c>
      <c r="F469" s="9">
        <v>0</v>
      </c>
      <c r="G469" s="9">
        <v>1</v>
      </c>
      <c r="H469" s="9">
        <v>0</v>
      </c>
      <c r="I469" s="9">
        <v>0</v>
      </c>
      <c r="J469" s="9">
        <v>0</v>
      </c>
      <c r="K469" s="9">
        <v>0</v>
      </c>
      <c r="L469" s="9">
        <v>0</v>
      </c>
      <c r="M469" s="8">
        <v>2017</v>
      </c>
      <c r="N469" s="8">
        <f t="shared" si="7"/>
        <v>6</v>
      </c>
      <c r="O469" s="10">
        <v>42905</v>
      </c>
      <c r="P4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69" s="8" t="str">
        <f>IF(OR(Table1[[#This Row],[day]]="Monday", Table1[[#This Row],[day]]="Tuesday", Table1[[#This Row],[day]]="Wednesday", Table1[[#This Row],[day]]="Thursday", Table1[[#This Row],[day]]="Friday"), "Weekday", "Weekend")</f>
        <v>Weekday</v>
      </c>
      <c r="R469" s="9">
        <v>0</v>
      </c>
      <c r="S469" s="11">
        <v>0.60069444444444442</v>
      </c>
      <c r="T469" s="5" t="s">
        <v>22</v>
      </c>
      <c r="U469" s="9" t="s">
        <v>23</v>
      </c>
      <c r="V469" s="9" t="s">
        <v>19</v>
      </c>
      <c r="W469" s="9" t="s">
        <v>32</v>
      </c>
    </row>
    <row r="470" spans="1:23" x14ac:dyDescent="0.25">
      <c r="A470" s="3" t="s">
        <v>38</v>
      </c>
      <c r="B470" s="8">
        <v>2</v>
      </c>
      <c r="C470" s="8">
        <v>2</v>
      </c>
      <c r="D470" s="8">
        <v>360</v>
      </c>
      <c r="E470" s="9" t="s">
        <v>16</v>
      </c>
      <c r="F470" s="9">
        <v>0</v>
      </c>
      <c r="G470" s="9">
        <v>1</v>
      </c>
      <c r="H470" s="9">
        <v>0</v>
      </c>
      <c r="I470" s="9">
        <v>0</v>
      </c>
      <c r="J470" s="9">
        <v>1</v>
      </c>
      <c r="K470" s="9">
        <v>0</v>
      </c>
      <c r="L470" s="9">
        <v>0</v>
      </c>
      <c r="M470" s="8">
        <v>2017</v>
      </c>
      <c r="N470" s="8">
        <f t="shared" si="7"/>
        <v>1</v>
      </c>
      <c r="O470" s="10">
        <v>42754</v>
      </c>
      <c r="P4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0" s="8" t="str">
        <f>IF(OR(Table1[[#This Row],[day]]="Monday", Table1[[#This Row],[day]]="Tuesday", Table1[[#This Row],[day]]="Wednesday", Table1[[#This Row],[day]]="Thursday", Table1[[#This Row],[day]]="Friday"), "Weekday", "Weekend")</f>
        <v>Weekday</v>
      </c>
      <c r="R470" s="9">
        <v>0</v>
      </c>
      <c r="S470" s="11">
        <v>0.97499999999999998</v>
      </c>
      <c r="T470" s="5" t="s">
        <v>22</v>
      </c>
      <c r="U470" s="9" t="s">
        <v>23</v>
      </c>
      <c r="V470" s="9" t="s">
        <v>19</v>
      </c>
      <c r="W470" s="9" t="s">
        <v>66</v>
      </c>
    </row>
    <row r="471" spans="1:23" x14ac:dyDescent="0.25">
      <c r="A471" s="12" t="s">
        <v>79</v>
      </c>
      <c r="B471" s="8">
        <v>1</v>
      </c>
      <c r="C471" s="8">
        <v>1</v>
      </c>
      <c r="D471" s="8">
        <v>1000</v>
      </c>
      <c r="E471" s="9" t="s">
        <v>16</v>
      </c>
      <c r="F471" s="9">
        <v>0</v>
      </c>
      <c r="G471" s="9">
        <v>0</v>
      </c>
      <c r="H471" s="9">
        <v>1</v>
      </c>
      <c r="I471" s="9">
        <v>0</v>
      </c>
      <c r="J471" s="9">
        <v>0</v>
      </c>
      <c r="K471" s="9">
        <v>0</v>
      </c>
      <c r="L471" s="9">
        <v>0</v>
      </c>
      <c r="M471" s="8">
        <v>2017</v>
      </c>
      <c r="N471" s="8">
        <f t="shared" si="7"/>
        <v>1</v>
      </c>
      <c r="O471" s="10">
        <v>42755</v>
      </c>
      <c r="P47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1" s="8" t="str">
        <f>IF(OR(Table1[[#This Row],[day]]="Monday", Table1[[#This Row],[day]]="Tuesday", Table1[[#This Row],[day]]="Wednesday", Table1[[#This Row],[day]]="Thursday", Table1[[#This Row],[day]]="Friday"), "Weekday", "Weekend")</f>
        <v>Weekend</v>
      </c>
      <c r="R471" s="9">
        <v>0</v>
      </c>
      <c r="S471" s="11">
        <v>0.81736111111111109</v>
      </c>
      <c r="T471" s="5" t="s">
        <v>22</v>
      </c>
      <c r="U471" s="9" t="s">
        <v>39</v>
      </c>
      <c r="V471" s="9" t="s">
        <v>19</v>
      </c>
      <c r="W471" s="9" t="s">
        <v>20</v>
      </c>
    </row>
    <row r="472" spans="1:23" x14ac:dyDescent="0.25">
      <c r="A472" s="3" t="s">
        <v>82</v>
      </c>
      <c r="B472" s="4">
        <v>1</v>
      </c>
      <c r="C472" s="4">
        <v>1</v>
      </c>
      <c r="D472" s="4">
        <v>90</v>
      </c>
      <c r="E472" s="5" t="s">
        <v>16</v>
      </c>
      <c r="F472" s="5">
        <v>1</v>
      </c>
      <c r="G472" s="5">
        <v>0</v>
      </c>
      <c r="H472" s="5">
        <v>0</v>
      </c>
      <c r="I472" s="5">
        <v>0</v>
      </c>
      <c r="J472" s="5">
        <v>0</v>
      </c>
      <c r="K472" s="5">
        <v>0</v>
      </c>
      <c r="L472" s="5">
        <v>0</v>
      </c>
      <c r="M472" s="4">
        <v>2017</v>
      </c>
      <c r="N472" s="4">
        <f t="shared" si="7"/>
        <v>5</v>
      </c>
      <c r="O472" s="6">
        <v>42875</v>
      </c>
      <c r="P4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2" s="4" t="str">
        <f>IF(OR(Table1[[#This Row],[day]]="Monday", Table1[[#This Row],[day]]="Tuesday", Table1[[#This Row],[day]]="Wednesday", Table1[[#This Row],[day]]="Thursday", Table1[[#This Row],[day]]="Friday"), "Weekday", "Weekend")</f>
        <v>Weekend</v>
      </c>
      <c r="R472" s="5">
        <v>0</v>
      </c>
      <c r="S472" s="7">
        <v>0.81458333333333333</v>
      </c>
      <c r="T472" s="5" t="s">
        <v>17</v>
      </c>
      <c r="U472" s="5" t="s">
        <v>18</v>
      </c>
      <c r="V472" s="5" t="s">
        <v>19</v>
      </c>
      <c r="W472" s="5" t="s">
        <v>20</v>
      </c>
    </row>
    <row r="473" spans="1:23" x14ac:dyDescent="0.25">
      <c r="A473" s="3" t="s">
        <v>82</v>
      </c>
      <c r="B473" s="4">
        <v>1</v>
      </c>
      <c r="C473" s="4">
        <v>1</v>
      </c>
      <c r="D473" s="4">
        <v>90</v>
      </c>
      <c r="E473" s="5" t="s">
        <v>16</v>
      </c>
      <c r="F473" s="5">
        <v>1</v>
      </c>
      <c r="G473" s="5">
        <v>0</v>
      </c>
      <c r="H473" s="5">
        <v>0</v>
      </c>
      <c r="I473" s="5">
        <v>0</v>
      </c>
      <c r="J473" s="5">
        <v>0</v>
      </c>
      <c r="K473" s="5">
        <v>0</v>
      </c>
      <c r="L473" s="5">
        <v>0</v>
      </c>
      <c r="M473" s="4">
        <v>2017</v>
      </c>
      <c r="N473" s="4">
        <f t="shared" si="7"/>
        <v>5</v>
      </c>
      <c r="O473" s="6">
        <v>42875</v>
      </c>
      <c r="P4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3" s="4" t="str">
        <f>IF(OR(Table1[[#This Row],[day]]="Monday", Table1[[#This Row],[day]]="Tuesday", Table1[[#This Row],[day]]="Wednesday", Table1[[#This Row],[day]]="Thursday", Table1[[#This Row],[day]]="Friday"), "Weekday", "Weekend")</f>
        <v>Weekend</v>
      </c>
      <c r="R473" s="5">
        <v>0</v>
      </c>
      <c r="S473" s="7">
        <v>0.79999999999999993</v>
      </c>
      <c r="T473" s="5" t="s">
        <v>17</v>
      </c>
      <c r="U473" s="5" t="s">
        <v>18</v>
      </c>
      <c r="V473" s="5" t="s">
        <v>19</v>
      </c>
      <c r="W473" s="5" t="s">
        <v>20</v>
      </c>
    </row>
    <row r="474" spans="1:23" x14ac:dyDescent="0.25">
      <c r="A474" s="3" t="s">
        <v>82</v>
      </c>
      <c r="B474" s="4">
        <v>3</v>
      </c>
      <c r="C474" s="4">
        <v>1</v>
      </c>
      <c r="D474" s="4">
        <v>270</v>
      </c>
      <c r="E474" s="5" t="s">
        <v>16</v>
      </c>
      <c r="F474" s="5">
        <v>1</v>
      </c>
      <c r="G474" s="5">
        <v>0</v>
      </c>
      <c r="H474" s="5">
        <v>0</v>
      </c>
      <c r="I474" s="5">
        <v>0</v>
      </c>
      <c r="J474" s="5">
        <v>0</v>
      </c>
      <c r="K474" s="5">
        <v>0</v>
      </c>
      <c r="L474" s="5">
        <v>0</v>
      </c>
      <c r="M474" s="4">
        <v>2017</v>
      </c>
      <c r="N474" s="4">
        <f t="shared" si="7"/>
        <v>5</v>
      </c>
      <c r="O474" s="6">
        <v>42875</v>
      </c>
      <c r="P4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4" s="4" t="str">
        <f>IF(OR(Table1[[#This Row],[day]]="Monday", Table1[[#This Row],[day]]="Tuesday", Table1[[#This Row],[day]]="Wednesday", Table1[[#This Row],[day]]="Thursday", Table1[[#This Row],[day]]="Friday"), "Weekday", "Weekend")</f>
        <v>Weekend</v>
      </c>
      <c r="R474" s="5">
        <v>0</v>
      </c>
      <c r="S474" s="7">
        <v>0.8027777777777777</v>
      </c>
      <c r="T474" s="5" t="s">
        <v>17</v>
      </c>
      <c r="U474" s="5" t="s">
        <v>18</v>
      </c>
      <c r="V474" s="5" t="s">
        <v>19</v>
      </c>
      <c r="W474" s="5" t="s">
        <v>20</v>
      </c>
    </row>
    <row r="475" spans="1:23" x14ac:dyDescent="0.25">
      <c r="A475" s="3" t="s">
        <v>82</v>
      </c>
      <c r="B475" s="4">
        <v>3</v>
      </c>
      <c r="C475" s="4">
        <v>1</v>
      </c>
      <c r="D475" s="4">
        <v>137</v>
      </c>
      <c r="E475" s="5" t="s">
        <v>16</v>
      </c>
      <c r="F475" s="5">
        <v>1</v>
      </c>
      <c r="G475" s="5">
        <v>0</v>
      </c>
      <c r="H475" s="5">
        <v>0</v>
      </c>
      <c r="I475" s="5">
        <v>0</v>
      </c>
      <c r="J475" s="5">
        <v>0</v>
      </c>
      <c r="K475" s="5">
        <v>0</v>
      </c>
      <c r="L475" s="5">
        <v>0</v>
      </c>
      <c r="M475" s="4">
        <v>2017</v>
      </c>
      <c r="N475" s="4">
        <f t="shared" si="7"/>
        <v>5</v>
      </c>
      <c r="O475" s="6">
        <v>42875</v>
      </c>
      <c r="P4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5" s="4" t="str">
        <f>IF(OR(Table1[[#This Row],[day]]="Monday", Table1[[#This Row],[day]]="Tuesday", Table1[[#This Row],[day]]="Wednesday", Table1[[#This Row],[day]]="Thursday", Table1[[#This Row],[day]]="Friday"), "Weekday", "Weekend")</f>
        <v>Weekend</v>
      </c>
      <c r="R475" s="5">
        <v>0</v>
      </c>
      <c r="S475" s="7">
        <v>0.79999999999999993</v>
      </c>
      <c r="T475" s="5" t="s">
        <v>17</v>
      </c>
      <c r="U475" s="5" t="s">
        <v>18</v>
      </c>
      <c r="V475" s="5" t="s">
        <v>19</v>
      </c>
      <c r="W475" s="5" t="s">
        <v>20</v>
      </c>
    </row>
    <row r="476" spans="1:23" x14ac:dyDescent="0.25">
      <c r="A476" s="3" t="s">
        <v>82</v>
      </c>
      <c r="B476" s="4">
        <v>1</v>
      </c>
      <c r="C476" s="4">
        <v>1</v>
      </c>
      <c r="D476" s="4">
        <v>75</v>
      </c>
      <c r="E476" s="5" t="s">
        <v>16</v>
      </c>
      <c r="F476" s="5">
        <v>1</v>
      </c>
      <c r="G476" s="5">
        <v>0</v>
      </c>
      <c r="H476" s="5">
        <v>0</v>
      </c>
      <c r="I476" s="5">
        <v>0</v>
      </c>
      <c r="J476" s="5">
        <v>0</v>
      </c>
      <c r="K476" s="5">
        <v>0</v>
      </c>
      <c r="L476" s="5">
        <v>0</v>
      </c>
      <c r="M476" s="4">
        <v>2017</v>
      </c>
      <c r="N476" s="4">
        <f t="shared" si="7"/>
        <v>5</v>
      </c>
      <c r="O476" s="6">
        <v>42875</v>
      </c>
      <c r="P4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6" s="4" t="str">
        <f>IF(OR(Table1[[#This Row],[day]]="Monday", Table1[[#This Row],[day]]="Tuesday", Table1[[#This Row],[day]]="Wednesday", Table1[[#This Row],[day]]="Thursday", Table1[[#This Row],[day]]="Friday"), "Weekday", "Weekend")</f>
        <v>Weekend</v>
      </c>
      <c r="R476" s="5">
        <v>0</v>
      </c>
      <c r="S476" s="7">
        <v>0.7715277777777777</v>
      </c>
      <c r="T476" s="5" t="s">
        <v>17</v>
      </c>
      <c r="U476" s="5" t="s">
        <v>18</v>
      </c>
      <c r="V476" s="5" t="s">
        <v>19</v>
      </c>
      <c r="W476" s="5" t="s">
        <v>20</v>
      </c>
    </row>
    <row r="477" spans="1:23" x14ac:dyDescent="0.25">
      <c r="A477" s="3" t="s">
        <v>82</v>
      </c>
      <c r="B477" s="4">
        <v>1</v>
      </c>
      <c r="C477" s="4">
        <v>1</v>
      </c>
      <c r="D477" s="4">
        <v>55</v>
      </c>
      <c r="E477" s="5" t="s">
        <v>16</v>
      </c>
      <c r="F477" s="5">
        <v>1</v>
      </c>
      <c r="G477" s="5">
        <v>0</v>
      </c>
      <c r="H477" s="5">
        <v>0</v>
      </c>
      <c r="I477" s="5">
        <v>0</v>
      </c>
      <c r="J477" s="5">
        <v>0</v>
      </c>
      <c r="K477" s="5">
        <v>0</v>
      </c>
      <c r="L477" s="5">
        <v>0</v>
      </c>
      <c r="M477" s="4">
        <v>2017</v>
      </c>
      <c r="N477" s="4">
        <f t="shared" si="7"/>
        <v>5</v>
      </c>
      <c r="O477" s="6">
        <v>42875</v>
      </c>
      <c r="P4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7" s="4" t="str">
        <f>IF(OR(Table1[[#This Row],[day]]="Monday", Table1[[#This Row],[day]]="Tuesday", Table1[[#This Row],[day]]="Wednesday", Table1[[#This Row],[day]]="Thursday", Table1[[#This Row],[day]]="Friday"), "Weekday", "Weekend")</f>
        <v>Weekend</v>
      </c>
      <c r="R477" s="5">
        <v>0</v>
      </c>
      <c r="S477" s="7">
        <v>0.76597222222222217</v>
      </c>
      <c r="T477" s="5" t="s">
        <v>17</v>
      </c>
      <c r="U477" s="5" t="s">
        <v>18</v>
      </c>
      <c r="V477" s="5" t="s">
        <v>19</v>
      </c>
      <c r="W477" s="5" t="s">
        <v>20</v>
      </c>
    </row>
    <row r="478" spans="1:23" x14ac:dyDescent="0.25">
      <c r="A478" s="3" t="s">
        <v>38</v>
      </c>
      <c r="B478" s="4">
        <v>1</v>
      </c>
      <c r="C478" s="4">
        <v>1</v>
      </c>
      <c r="D478" s="4">
        <v>800</v>
      </c>
      <c r="E478" s="5" t="s">
        <v>16</v>
      </c>
      <c r="F478" s="5">
        <v>0</v>
      </c>
      <c r="G478" s="5">
        <v>0</v>
      </c>
      <c r="H478" s="5">
        <v>1</v>
      </c>
      <c r="I478" s="5">
        <v>0</v>
      </c>
      <c r="J478" s="5">
        <v>1</v>
      </c>
      <c r="K478" s="5">
        <v>0</v>
      </c>
      <c r="L478" s="5">
        <v>0</v>
      </c>
      <c r="M478" s="4">
        <v>2017</v>
      </c>
      <c r="N478" s="4">
        <f t="shared" si="7"/>
        <v>5</v>
      </c>
      <c r="O478" s="6">
        <v>42875</v>
      </c>
      <c r="P4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78" s="4" t="str">
        <f>IF(OR(Table1[[#This Row],[day]]="Monday", Table1[[#This Row],[day]]="Tuesday", Table1[[#This Row],[day]]="Wednesday", Table1[[#This Row],[day]]="Thursday", Table1[[#This Row],[day]]="Friday"), "Weekday", "Weekend")</f>
        <v>Weekend</v>
      </c>
      <c r="R478" s="5">
        <v>0</v>
      </c>
      <c r="S478" s="7">
        <v>0.81736111111111109</v>
      </c>
      <c r="T478" s="5" t="s">
        <v>22</v>
      </c>
      <c r="U478" s="5" t="s">
        <v>39</v>
      </c>
      <c r="V478" s="5" t="s">
        <v>19</v>
      </c>
      <c r="W478" s="5" t="s">
        <v>20</v>
      </c>
    </row>
    <row r="479" spans="1:23" x14ac:dyDescent="0.25">
      <c r="A479" s="3" t="s">
        <v>83</v>
      </c>
      <c r="B479" s="4">
        <v>3</v>
      </c>
      <c r="C479" s="4">
        <v>2</v>
      </c>
      <c r="D479" s="4">
        <v>412</v>
      </c>
      <c r="E479" s="5" t="s">
        <v>16</v>
      </c>
      <c r="F479" s="5">
        <v>1</v>
      </c>
      <c r="G479" s="5">
        <v>0</v>
      </c>
      <c r="H479" s="5">
        <v>0</v>
      </c>
      <c r="I479" s="5">
        <v>1</v>
      </c>
      <c r="J479" s="5">
        <v>0</v>
      </c>
      <c r="K479" s="5">
        <v>0</v>
      </c>
      <c r="L479" s="5">
        <v>0</v>
      </c>
      <c r="M479" s="4">
        <v>2017</v>
      </c>
      <c r="N479" s="4">
        <f t="shared" si="7"/>
        <v>5</v>
      </c>
      <c r="O479" s="6">
        <v>42875</v>
      </c>
      <c r="P4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79" s="4" t="str">
        <f>IF(OR(Table1[[#This Row],[day]]="Monday", Table1[[#This Row],[day]]="Tuesday", Table1[[#This Row],[day]]="Wednesday", Table1[[#This Row],[day]]="Thursday", Table1[[#This Row],[day]]="Friday"), "Weekday", "Weekend")</f>
        <v>Weekend</v>
      </c>
      <c r="R479" s="5">
        <v>1</v>
      </c>
      <c r="S479" s="7">
        <v>0.53888888888888886</v>
      </c>
      <c r="T479" s="5" t="s">
        <v>22</v>
      </c>
      <c r="U479" s="5" t="s">
        <v>33</v>
      </c>
      <c r="V479" s="5" t="s">
        <v>19</v>
      </c>
      <c r="W479" s="5" t="s">
        <v>20</v>
      </c>
    </row>
    <row r="480" spans="1:23" x14ac:dyDescent="0.25">
      <c r="A480" s="3" t="s">
        <v>83</v>
      </c>
      <c r="B480" s="4">
        <v>8</v>
      </c>
      <c r="C480" s="4">
        <v>1</v>
      </c>
      <c r="D480" s="4">
        <v>416</v>
      </c>
      <c r="E480" s="5" t="s">
        <v>16</v>
      </c>
      <c r="F480" s="5">
        <v>1</v>
      </c>
      <c r="G480" s="5">
        <v>0</v>
      </c>
      <c r="H480" s="5">
        <v>0</v>
      </c>
      <c r="I480" s="5">
        <v>0</v>
      </c>
      <c r="J480" s="5">
        <v>0</v>
      </c>
      <c r="K480" s="5">
        <v>0</v>
      </c>
      <c r="L480" s="5">
        <v>0</v>
      </c>
      <c r="M480" s="4">
        <v>2017</v>
      </c>
      <c r="N480" s="4">
        <f t="shared" si="7"/>
        <v>5</v>
      </c>
      <c r="O480" s="6">
        <v>42875</v>
      </c>
      <c r="P4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80" s="4" t="str">
        <f>IF(OR(Table1[[#This Row],[day]]="Monday", Table1[[#This Row],[day]]="Tuesday", Table1[[#This Row],[day]]="Wednesday", Table1[[#This Row],[day]]="Thursday", Table1[[#This Row],[day]]="Friday"), "Weekday", "Weekend")</f>
        <v>Weekend</v>
      </c>
      <c r="R480" s="5">
        <v>1</v>
      </c>
      <c r="S480" s="7">
        <v>0.85277777777777775</v>
      </c>
      <c r="T480" s="5" t="s">
        <v>22</v>
      </c>
      <c r="U480" s="5" t="s">
        <v>33</v>
      </c>
      <c r="V480" s="5" t="s">
        <v>19</v>
      </c>
      <c r="W480" s="5" t="s">
        <v>20</v>
      </c>
    </row>
    <row r="481" spans="1:23" x14ac:dyDescent="0.25">
      <c r="A481" s="3" t="s">
        <v>83</v>
      </c>
      <c r="B481" s="4">
        <v>2</v>
      </c>
      <c r="C481" s="4">
        <v>1</v>
      </c>
      <c r="D481" s="4">
        <v>119</v>
      </c>
      <c r="E481" s="5" t="s">
        <v>16</v>
      </c>
      <c r="F481" s="5">
        <v>1</v>
      </c>
      <c r="G481" s="5">
        <v>0</v>
      </c>
      <c r="H481" s="5">
        <v>0</v>
      </c>
      <c r="I481" s="5">
        <v>0</v>
      </c>
      <c r="J481" s="5">
        <v>0</v>
      </c>
      <c r="K481" s="5">
        <v>0</v>
      </c>
      <c r="L481" s="5">
        <v>0</v>
      </c>
      <c r="M481" s="4">
        <v>2017</v>
      </c>
      <c r="N481" s="4">
        <f t="shared" si="7"/>
        <v>5</v>
      </c>
      <c r="O481" s="6">
        <v>42875</v>
      </c>
      <c r="P4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1" s="4" t="str">
        <f>IF(OR(Table1[[#This Row],[day]]="Monday", Table1[[#This Row],[day]]="Tuesday", Table1[[#This Row],[day]]="Wednesday", Table1[[#This Row],[day]]="Thursday", Table1[[#This Row],[day]]="Friday"), "Weekday", "Weekend")</f>
        <v>Weekend</v>
      </c>
      <c r="R481" s="5">
        <v>1</v>
      </c>
      <c r="S481" s="7">
        <v>0.68472222222222223</v>
      </c>
      <c r="T481" s="5" t="s">
        <v>22</v>
      </c>
      <c r="U481" s="5" t="s">
        <v>33</v>
      </c>
      <c r="V481" s="5" t="s">
        <v>19</v>
      </c>
      <c r="W481" s="5" t="s">
        <v>20</v>
      </c>
    </row>
    <row r="482" spans="1:23" x14ac:dyDescent="0.25">
      <c r="A482" s="3" t="s">
        <v>82</v>
      </c>
      <c r="B482" s="8">
        <v>1</v>
      </c>
      <c r="C482" s="8">
        <v>1</v>
      </c>
      <c r="D482" s="8">
        <v>90</v>
      </c>
      <c r="E482" s="9" t="s">
        <v>16</v>
      </c>
      <c r="F482" s="9">
        <v>1</v>
      </c>
      <c r="G482" s="9">
        <v>0</v>
      </c>
      <c r="H482" s="9">
        <v>0</v>
      </c>
      <c r="I482" s="9">
        <v>0</v>
      </c>
      <c r="J482" s="9">
        <v>0</v>
      </c>
      <c r="K482" s="9">
        <v>0</v>
      </c>
      <c r="L482" s="9">
        <v>0</v>
      </c>
      <c r="M482" s="8">
        <v>2017</v>
      </c>
      <c r="N482" s="8">
        <f t="shared" si="7"/>
        <v>5</v>
      </c>
      <c r="O482" s="10">
        <v>42875</v>
      </c>
      <c r="P4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82" s="8" t="str">
        <f>IF(OR(Table1[[#This Row],[day]]="Monday", Table1[[#This Row],[day]]="Tuesday", Table1[[#This Row],[day]]="Wednesday", Table1[[#This Row],[day]]="Thursday", Table1[[#This Row],[day]]="Friday"), "Weekday", "Weekend")</f>
        <v>Weekend</v>
      </c>
      <c r="R482" s="9">
        <v>0</v>
      </c>
      <c r="S482" s="11">
        <v>0.81458333333333333</v>
      </c>
      <c r="T482" s="9" t="s">
        <v>17</v>
      </c>
      <c r="U482" s="9" t="s">
        <v>18</v>
      </c>
      <c r="V482" s="9" t="s">
        <v>19</v>
      </c>
      <c r="W482" s="9" t="s">
        <v>20</v>
      </c>
    </row>
    <row r="483" spans="1:23" x14ac:dyDescent="0.25">
      <c r="A483" s="12" t="s">
        <v>38</v>
      </c>
      <c r="B483" s="8">
        <v>2</v>
      </c>
      <c r="C483" s="8">
        <v>3</v>
      </c>
      <c r="D483" s="8">
        <v>155</v>
      </c>
      <c r="E483" s="9" t="s">
        <v>16</v>
      </c>
      <c r="F483" s="9">
        <v>0</v>
      </c>
      <c r="G483" s="9">
        <v>1</v>
      </c>
      <c r="H483" s="9">
        <v>0</v>
      </c>
      <c r="I483" s="9">
        <v>0</v>
      </c>
      <c r="J483" s="9">
        <v>1</v>
      </c>
      <c r="K483" s="9">
        <v>1</v>
      </c>
      <c r="L483" s="9">
        <v>0</v>
      </c>
      <c r="M483" s="8">
        <v>2017</v>
      </c>
      <c r="N483" s="8">
        <f t="shared" si="7"/>
        <v>5</v>
      </c>
      <c r="O483" s="10">
        <v>42875</v>
      </c>
      <c r="P4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3" s="8" t="str">
        <f>IF(OR(Table1[[#This Row],[day]]="Monday", Table1[[#This Row],[day]]="Tuesday", Table1[[#This Row],[day]]="Wednesday", Table1[[#This Row],[day]]="Thursday", Table1[[#This Row],[day]]="Friday"), "Weekday", "Weekend")</f>
        <v>Weekend</v>
      </c>
      <c r="R483" s="9">
        <v>0</v>
      </c>
      <c r="S483" s="11">
        <v>0.6743055555555556</v>
      </c>
      <c r="T483" s="5" t="s">
        <v>22</v>
      </c>
      <c r="U483" s="9" t="s">
        <v>39</v>
      </c>
      <c r="V483" s="9" t="s">
        <v>19</v>
      </c>
      <c r="W483" s="9" t="s">
        <v>20</v>
      </c>
    </row>
    <row r="484" spans="1:23" x14ac:dyDescent="0.25">
      <c r="A484" s="3" t="s">
        <v>83</v>
      </c>
      <c r="B484" s="8">
        <v>2</v>
      </c>
      <c r="C484" s="8">
        <v>1</v>
      </c>
      <c r="D484" s="8">
        <v>119</v>
      </c>
      <c r="E484" s="9" t="s">
        <v>16</v>
      </c>
      <c r="F484" s="9">
        <v>1</v>
      </c>
      <c r="G484" s="9">
        <v>0</v>
      </c>
      <c r="H484" s="9">
        <v>0</v>
      </c>
      <c r="I484" s="9">
        <v>0</v>
      </c>
      <c r="J484" s="9">
        <v>0</v>
      </c>
      <c r="K484" s="9">
        <v>0</v>
      </c>
      <c r="L484" s="9">
        <v>0</v>
      </c>
      <c r="M484" s="8">
        <v>2017</v>
      </c>
      <c r="N484" s="8">
        <f t="shared" si="7"/>
        <v>5</v>
      </c>
      <c r="O484" s="10">
        <v>42875</v>
      </c>
      <c r="P4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4" s="8" t="str">
        <f>IF(OR(Table1[[#This Row],[day]]="Monday", Table1[[#This Row],[day]]="Tuesday", Table1[[#This Row],[day]]="Wednesday", Table1[[#This Row],[day]]="Thursday", Table1[[#This Row],[day]]="Friday"), "Weekday", "Weekend")</f>
        <v>Weekend</v>
      </c>
      <c r="R484" s="9">
        <v>0</v>
      </c>
      <c r="S484" s="11">
        <v>0.68472222222222223</v>
      </c>
      <c r="T484" s="9" t="s">
        <v>22</v>
      </c>
      <c r="U484" s="9" t="s">
        <v>77</v>
      </c>
      <c r="V484" s="5" t="s">
        <v>22</v>
      </c>
      <c r="W484" s="9" t="s">
        <v>20</v>
      </c>
    </row>
    <row r="485" spans="1:23" x14ac:dyDescent="0.25">
      <c r="A485" s="3" t="s">
        <v>83</v>
      </c>
      <c r="B485" s="8">
        <v>1</v>
      </c>
      <c r="C485" s="8">
        <v>1</v>
      </c>
      <c r="D485" s="8">
        <v>416</v>
      </c>
      <c r="E485" s="9" t="s">
        <v>16</v>
      </c>
      <c r="F485" s="9">
        <v>1</v>
      </c>
      <c r="G485" s="9">
        <v>0</v>
      </c>
      <c r="H485" s="9">
        <v>0</v>
      </c>
      <c r="I485" s="9">
        <v>0</v>
      </c>
      <c r="J485" s="9">
        <v>0</v>
      </c>
      <c r="K485" s="9">
        <v>0</v>
      </c>
      <c r="L485" s="9">
        <v>0</v>
      </c>
      <c r="M485" s="8">
        <v>2017</v>
      </c>
      <c r="N485" s="8">
        <f t="shared" si="7"/>
        <v>5</v>
      </c>
      <c r="O485" s="10">
        <v>42875</v>
      </c>
      <c r="P4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85" s="8" t="str">
        <f>IF(OR(Table1[[#This Row],[day]]="Monday", Table1[[#This Row],[day]]="Tuesday", Table1[[#This Row],[day]]="Wednesday", Table1[[#This Row],[day]]="Thursday", Table1[[#This Row],[day]]="Friday"), "Weekday", "Weekend")</f>
        <v>Weekend</v>
      </c>
      <c r="R485" s="9">
        <v>0</v>
      </c>
      <c r="S485" s="11">
        <v>0.85277777777777775</v>
      </c>
      <c r="T485" s="9" t="s">
        <v>22</v>
      </c>
      <c r="U485" s="9" t="s">
        <v>77</v>
      </c>
      <c r="V485" s="5" t="s">
        <v>22</v>
      </c>
      <c r="W485" s="9" t="s">
        <v>20</v>
      </c>
    </row>
    <row r="486" spans="1:23" x14ac:dyDescent="0.25">
      <c r="A486" s="3" t="s">
        <v>83</v>
      </c>
      <c r="B486" s="8">
        <v>3</v>
      </c>
      <c r="C486" s="8">
        <v>2</v>
      </c>
      <c r="D486" s="8">
        <v>412</v>
      </c>
      <c r="E486" s="9" t="s">
        <v>16</v>
      </c>
      <c r="F486" s="9">
        <v>1</v>
      </c>
      <c r="G486" s="9">
        <v>0</v>
      </c>
      <c r="H486" s="9">
        <v>0</v>
      </c>
      <c r="I486" s="9">
        <v>1</v>
      </c>
      <c r="J486" s="9">
        <v>0</v>
      </c>
      <c r="K486" s="9">
        <v>0</v>
      </c>
      <c r="L486" s="9">
        <v>0</v>
      </c>
      <c r="M486" s="8">
        <v>2017</v>
      </c>
      <c r="N486" s="8">
        <f t="shared" si="7"/>
        <v>5</v>
      </c>
      <c r="O486" s="10">
        <v>42875</v>
      </c>
      <c r="P4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6" s="8" t="str">
        <f>IF(OR(Table1[[#This Row],[day]]="Monday", Table1[[#This Row],[day]]="Tuesday", Table1[[#This Row],[day]]="Wednesday", Table1[[#This Row],[day]]="Thursday", Table1[[#This Row],[day]]="Friday"), "Weekday", "Weekend")</f>
        <v>Weekend</v>
      </c>
      <c r="R486" s="9">
        <v>0</v>
      </c>
      <c r="S486" s="11">
        <v>0.53888888888888886</v>
      </c>
      <c r="T486" s="9" t="s">
        <v>22</v>
      </c>
      <c r="U486" s="9" t="s">
        <v>77</v>
      </c>
      <c r="V486" s="5" t="s">
        <v>22</v>
      </c>
      <c r="W486" s="9" t="s">
        <v>20</v>
      </c>
    </row>
    <row r="487" spans="1:23" x14ac:dyDescent="0.25">
      <c r="A487" s="3" t="s">
        <v>38</v>
      </c>
      <c r="B487" s="4">
        <v>3</v>
      </c>
      <c r="C487" s="4">
        <v>1</v>
      </c>
      <c r="D487" s="4">
        <v>1000</v>
      </c>
      <c r="E487" s="5" t="s">
        <v>16</v>
      </c>
      <c r="F487" s="5">
        <v>0</v>
      </c>
      <c r="G487" s="5">
        <v>0</v>
      </c>
      <c r="H487" s="5">
        <v>0</v>
      </c>
      <c r="I487" s="5">
        <v>1</v>
      </c>
      <c r="J487" s="5">
        <v>0</v>
      </c>
      <c r="K487" s="5">
        <v>0</v>
      </c>
      <c r="L487" s="5">
        <v>0</v>
      </c>
      <c r="M487" s="4">
        <v>2016</v>
      </c>
      <c r="N487" s="4">
        <f t="shared" si="7"/>
        <v>8</v>
      </c>
      <c r="O487" s="6">
        <v>42602</v>
      </c>
      <c r="P4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87" s="4" t="str">
        <f>IF(OR(Table1[[#This Row],[day]]="Monday", Table1[[#This Row],[day]]="Tuesday", Table1[[#This Row],[day]]="Wednesday", Table1[[#This Row],[day]]="Thursday", Table1[[#This Row],[day]]="Friday"), "Weekday", "Weekend")</f>
        <v>Weekend</v>
      </c>
      <c r="R487" s="5">
        <v>0</v>
      </c>
      <c r="S487" s="7">
        <v>0.37986111111111115</v>
      </c>
      <c r="T487" s="5" t="s">
        <v>22</v>
      </c>
      <c r="U487" s="5" t="s">
        <v>23</v>
      </c>
      <c r="V487" s="5" t="s">
        <v>19</v>
      </c>
      <c r="W487" s="5" t="s">
        <v>20</v>
      </c>
    </row>
    <row r="488" spans="1:23" x14ac:dyDescent="0.25">
      <c r="A488" s="3" t="s">
        <v>84</v>
      </c>
      <c r="B488" s="4">
        <v>5</v>
      </c>
      <c r="C488" s="4">
        <v>2</v>
      </c>
      <c r="D488" s="4">
        <v>242</v>
      </c>
      <c r="E488" s="5" t="s">
        <v>16</v>
      </c>
      <c r="F488" s="5">
        <v>0</v>
      </c>
      <c r="G488" s="5">
        <v>0</v>
      </c>
      <c r="H488" s="5">
        <v>0</v>
      </c>
      <c r="I488" s="5">
        <v>0</v>
      </c>
      <c r="J488" s="5">
        <v>0</v>
      </c>
      <c r="K488" s="5">
        <v>1</v>
      </c>
      <c r="L488" s="5">
        <v>0</v>
      </c>
      <c r="M488" s="4">
        <v>2016</v>
      </c>
      <c r="N488" s="4">
        <f t="shared" si="7"/>
        <v>10</v>
      </c>
      <c r="O488" s="6">
        <v>42663</v>
      </c>
      <c r="P4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88" s="4" t="str">
        <f>IF(OR(Table1[[#This Row],[day]]="Monday", Table1[[#This Row],[day]]="Tuesday", Table1[[#This Row],[day]]="Wednesday", Table1[[#This Row],[day]]="Thursday", Table1[[#This Row],[day]]="Friday"), "Weekday", "Weekend")</f>
        <v>Weekday</v>
      </c>
      <c r="R488" s="5">
        <v>0</v>
      </c>
      <c r="S488" s="7">
        <v>0.7368055555555556</v>
      </c>
      <c r="T488" s="5" t="s">
        <v>22</v>
      </c>
      <c r="U488" s="5" t="s">
        <v>31</v>
      </c>
      <c r="V488" s="5" t="s">
        <v>19</v>
      </c>
      <c r="W488" s="5" t="s">
        <v>35</v>
      </c>
    </row>
    <row r="489" spans="1:23" x14ac:dyDescent="0.25">
      <c r="A489" s="3" t="s">
        <v>82</v>
      </c>
      <c r="B489" s="4">
        <v>1</v>
      </c>
      <c r="C489" s="4">
        <v>1</v>
      </c>
      <c r="D489" s="4">
        <v>175</v>
      </c>
      <c r="E489" s="5" t="s">
        <v>16</v>
      </c>
      <c r="F489" s="5">
        <v>1</v>
      </c>
      <c r="G489" s="5">
        <v>0</v>
      </c>
      <c r="H489" s="5">
        <v>0</v>
      </c>
      <c r="I489" s="5">
        <v>0</v>
      </c>
      <c r="J489" s="5">
        <v>0</v>
      </c>
      <c r="K489" s="5">
        <v>0</v>
      </c>
      <c r="L489" s="5">
        <v>0</v>
      </c>
      <c r="M489" s="4">
        <v>2017</v>
      </c>
      <c r="N489" s="4">
        <f t="shared" si="7"/>
        <v>5</v>
      </c>
      <c r="O489" s="6">
        <v>42876</v>
      </c>
      <c r="P4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89" s="4" t="str">
        <f>IF(OR(Table1[[#This Row],[day]]="Monday", Table1[[#This Row],[day]]="Tuesday", Table1[[#This Row],[day]]="Wednesday", Table1[[#This Row],[day]]="Thursday", Table1[[#This Row],[day]]="Friday"), "Weekday", "Weekend")</f>
        <v>Weekend</v>
      </c>
      <c r="R489" s="5">
        <v>0</v>
      </c>
      <c r="S489" s="7">
        <v>0.37222222222222223</v>
      </c>
      <c r="T489" s="5" t="s">
        <v>17</v>
      </c>
      <c r="U489" s="5" t="s">
        <v>18</v>
      </c>
      <c r="V489" s="5" t="s">
        <v>19</v>
      </c>
      <c r="W489" s="5" t="s">
        <v>37</v>
      </c>
    </row>
    <row r="490" spans="1:23" x14ac:dyDescent="0.25">
      <c r="A490" s="3" t="s">
        <v>38</v>
      </c>
      <c r="B490" s="4">
        <v>6</v>
      </c>
      <c r="C490" s="4">
        <v>2</v>
      </c>
      <c r="D490" s="4">
        <v>736</v>
      </c>
      <c r="E490" s="5" t="s">
        <v>16</v>
      </c>
      <c r="F490" s="5">
        <v>1</v>
      </c>
      <c r="G490" s="5">
        <v>0</v>
      </c>
      <c r="H490" s="5">
        <v>1</v>
      </c>
      <c r="I490" s="5">
        <v>1</v>
      </c>
      <c r="J490" s="5">
        <v>0</v>
      </c>
      <c r="K490" s="5">
        <v>0</v>
      </c>
      <c r="L490" s="5">
        <v>0</v>
      </c>
      <c r="M490" s="4">
        <v>2017</v>
      </c>
      <c r="N490" s="4">
        <f t="shared" si="7"/>
        <v>5</v>
      </c>
      <c r="O490" s="6">
        <v>42876</v>
      </c>
      <c r="P4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0" s="4" t="str">
        <f>IF(OR(Table1[[#This Row],[day]]="Monday", Table1[[#This Row],[day]]="Tuesday", Table1[[#This Row],[day]]="Wednesday", Table1[[#This Row],[day]]="Thursday", Table1[[#This Row],[day]]="Friday"), "Weekday", "Weekend")</f>
        <v>Weekend</v>
      </c>
      <c r="R490" s="5">
        <v>0</v>
      </c>
      <c r="S490" s="7">
        <v>0.50486111111111109</v>
      </c>
      <c r="T490" s="5" t="s">
        <v>22</v>
      </c>
      <c r="U490" s="5" t="s">
        <v>39</v>
      </c>
      <c r="V490" s="5" t="s">
        <v>19</v>
      </c>
      <c r="W490" s="5" t="s">
        <v>37</v>
      </c>
    </row>
    <row r="491" spans="1:23" x14ac:dyDescent="0.25">
      <c r="A491" s="3" t="s">
        <v>38</v>
      </c>
      <c r="B491" s="4">
        <v>10</v>
      </c>
      <c r="C491" s="4">
        <v>4</v>
      </c>
      <c r="D491" s="4">
        <v>2903</v>
      </c>
      <c r="E491" s="5" t="s">
        <v>26</v>
      </c>
      <c r="F491" s="5">
        <v>1</v>
      </c>
      <c r="G491" s="5">
        <v>0</v>
      </c>
      <c r="H491" s="5">
        <v>1</v>
      </c>
      <c r="I491" s="5">
        <v>1</v>
      </c>
      <c r="J491" s="5">
        <v>1</v>
      </c>
      <c r="K491" s="5">
        <v>1</v>
      </c>
      <c r="L491" s="5">
        <v>0</v>
      </c>
      <c r="M491" s="4">
        <v>2017</v>
      </c>
      <c r="N491" s="4">
        <f t="shared" si="7"/>
        <v>5</v>
      </c>
      <c r="O491" s="6">
        <v>42876</v>
      </c>
      <c r="P4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1" s="4" t="str">
        <f>IF(OR(Table1[[#This Row],[day]]="Monday", Table1[[#This Row],[day]]="Tuesday", Table1[[#This Row],[day]]="Wednesday", Table1[[#This Row],[day]]="Thursday", Table1[[#This Row],[day]]="Friday"), "Weekday", "Weekend")</f>
        <v>Weekend</v>
      </c>
      <c r="R491" s="5">
        <v>0</v>
      </c>
      <c r="S491" s="7">
        <v>0.59791666666666665</v>
      </c>
      <c r="T491" s="5" t="s">
        <v>22</v>
      </c>
      <c r="U491" s="5" t="s">
        <v>39</v>
      </c>
      <c r="V491" s="5" t="s">
        <v>19</v>
      </c>
      <c r="W491" s="5" t="s">
        <v>37</v>
      </c>
    </row>
    <row r="492" spans="1:23" x14ac:dyDescent="0.25">
      <c r="A492" s="3" t="s">
        <v>38</v>
      </c>
      <c r="B492" s="4">
        <v>4</v>
      </c>
      <c r="C492" s="4">
        <v>2</v>
      </c>
      <c r="D492" s="4">
        <v>321</v>
      </c>
      <c r="E492" s="5" t="s">
        <v>16</v>
      </c>
      <c r="F492" s="5">
        <v>1</v>
      </c>
      <c r="G492" s="5">
        <v>0</v>
      </c>
      <c r="H492" s="5">
        <v>1</v>
      </c>
      <c r="I492" s="5">
        <v>0</v>
      </c>
      <c r="J492" s="5">
        <v>0</v>
      </c>
      <c r="K492" s="5">
        <v>0</v>
      </c>
      <c r="L492" s="5">
        <v>0</v>
      </c>
      <c r="M492" s="4">
        <v>2017</v>
      </c>
      <c r="N492" s="4">
        <f t="shared" si="7"/>
        <v>5</v>
      </c>
      <c r="O492" s="6">
        <v>42876</v>
      </c>
      <c r="P4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92" s="4" t="str">
        <f>IF(OR(Table1[[#This Row],[day]]="Monday", Table1[[#This Row],[day]]="Tuesday", Table1[[#This Row],[day]]="Wednesday", Table1[[#This Row],[day]]="Thursday", Table1[[#This Row],[day]]="Friday"), "Weekday", "Weekend")</f>
        <v>Weekend</v>
      </c>
      <c r="R492" s="5">
        <v>0</v>
      </c>
      <c r="S492" s="7">
        <v>0.82916666666666661</v>
      </c>
      <c r="T492" s="5" t="s">
        <v>22</v>
      </c>
      <c r="U492" s="5" t="s">
        <v>39</v>
      </c>
      <c r="V492" s="5" t="s">
        <v>19</v>
      </c>
      <c r="W492" s="5" t="s">
        <v>37</v>
      </c>
    </row>
    <row r="493" spans="1:23" x14ac:dyDescent="0.25">
      <c r="A493" s="3" t="s">
        <v>38</v>
      </c>
      <c r="B493" s="4">
        <v>1</v>
      </c>
      <c r="C493" s="4">
        <v>1</v>
      </c>
      <c r="D493" s="4">
        <v>60</v>
      </c>
      <c r="E493" s="5" t="s">
        <v>16</v>
      </c>
      <c r="F493" s="5">
        <v>0</v>
      </c>
      <c r="G493" s="5">
        <v>0</v>
      </c>
      <c r="H493" s="5">
        <v>0</v>
      </c>
      <c r="I493" s="5">
        <v>1</v>
      </c>
      <c r="J493" s="5">
        <v>0</v>
      </c>
      <c r="K493" s="5">
        <v>0</v>
      </c>
      <c r="L493" s="5">
        <v>0</v>
      </c>
      <c r="M493" s="4">
        <v>2017</v>
      </c>
      <c r="N493" s="4">
        <f t="shared" si="7"/>
        <v>5</v>
      </c>
      <c r="O493" s="6">
        <v>42876</v>
      </c>
      <c r="P4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3" s="4" t="str">
        <f>IF(OR(Table1[[#This Row],[day]]="Monday", Table1[[#This Row],[day]]="Tuesday", Table1[[#This Row],[day]]="Wednesday", Table1[[#This Row],[day]]="Thursday", Table1[[#This Row],[day]]="Friday"), "Weekday", "Weekend")</f>
        <v>Weekend</v>
      </c>
      <c r="R493" s="5">
        <v>0</v>
      </c>
      <c r="S493" s="7">
        <v>0.74583333333333324</v>
      </c>
      <c r="T493" s="5" t="s">
        <v>22</v>
      </c>
      <c r="U493" s="5" t="s">
        <v>39</v>
      </c>
      <c r="V493" s="5" t="s">
        <v>19</v>
      </c>
      <c r="W493" s="5" t="s">
        <v>37</v>
      </c>
    </row>
    <row r="494" spans="1:23" x14ac:dyDescent="0.25">
      <c r="A494" s="3" t="s">
        <v>38</v>
      </c>
      <c r="B494" s="4">
        <v>2</v>
      </c>
      <c r="C494" s="4">
        <v>2</v>
      </c>
      <c r="D494" s="4">
        <v>164</v>
      </c>
      <c r="E494" s="5" t="s">
        <v>16</v>
      </c>
      <c r="F494" s="5">
        <v>0</v>
      </c>
      <c r="G494" s="5">
        <v>1</v>
      </c>
      <c r="H494" s="5">
        <v>1</v>
      </c>
      <c r="I494" s="5">
        <v>0</v>
      </c>
      <c r="J494" s="5">
        <v>0</v>
      </c>
      <c r="K494" s="5">
        <v>0</v>
      </c>
      <c r="L494" s="5">
        <v>0</v>
      </c>
      <c r="M494" s="4">
        <v>2017</v>
      </c>
      <c r="N494" s="4">
        <f t="shared" si="7"/>
        <v>5</v>
      </c>
      <c r="O494" s="6">
        <v>42876</v>
      </c>
      <c r="P4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4" s="4" t="str">
        <f>IF(OR(Table1[[#This Row],[day]]="Monday", Table1[[#This Row],[day]]="Tuesday", Table1[[#This Row],[day]]="Wednesday", Table1[[#This Row],[day]]="Thursday", Table1[[#This Row],[day]]="Friday"), "Weekday", "Weekend")</f>
        <v>Weekend</v>
      </c>
      <c r="R494" s="5">
        <v>0</v>
      </c>
      <c r="S494" s="7">
        <v>0.70347222222222217</v>
      </c>
      <c r="T494" s="5" t="s">
        <v>22</v>
      </c>
      <c r="U494" s="5" t="s">
        <v>39</v>
      </c>
      <c r="V494" s="5" t="s">
        <v>19</v>
      </c>
      <c r="W494" s="5" t="s">
        <v>37</v>
      </c>
    </row>
    <row r="495" spans="1:23" x14ac:dyDescent="0.25">
      <c r="A495" s="3" t="s">
        <v>38</v>
      </c>
      <c r="B495" s="4">
        <v>2</v>
      </c>
      <c r="C495" s="4">
        <v>1</v>
      </c>
      <c r="D495" s="4">
        <v>330</v>
      </c>
      <c r="E495" s="5" t="s">
        <v>16</v>
      </c>
      <c r="F495" s="5">
        <v>1</v>
      </c>
      <c r="G495" s="5">
        <v>0</v>
      </c>
      <c r="H495" s="5">
        <v>0</v>
      </c>
      <c r="I495" s="5">
        <v>0</v>
      </c>
      <c r="J495" s="5">
        <v>0</v>
      </c>
      <c r="K495" s="5">
        <v>0</v>
      </c>
      <c r="L495" s="5">
        <v>0</v>
      </c>
      <c r="M495" s="4">
        <v>2017</v>
      </c>
      <c r="N495" s="4">
        <f t="shared" si="7"/>
        <v>5</v>
      </c>
      <c r="O495" s="6">
        <v>42876</v>
      </c>
      <c r="P4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95" s="4" t="str">
        <f>IF(OR(Table1[[#This Row],[day]]="Monday", Table1[[#This Row],[day]]="Tuesday", Table1[[#This Row],[day]]="Wednesday", Table1[[#This Row],[day]]="Thursday", Table1[[#This Row],[day]]="Friday"), "Weekday", "Weekend")</f>
        <v>Weekend</v>
      </c>
      <c r="R495" s="5">
        <v>0</v>
      </c>
      <c r="S495" s="7">
        <v>0.76041666666666663</v>
      </c>
      <c r="T495" s="5" t="s">
        <v>22</v>
      </c>
      <c r="U495" s="5" t="s">
        <v>39</v>
      </c>
      <c r="V495" s="5" t="s">
        <v>19</v>
      </c>
      <c r="W495" s="5" t="s">
        <v>37</v>
      </c>
    </row>
    <row r="496" spans="1:23" x14ac:dyDescent="0.25">
      <c r="A496" s="3" t="s">
        <v>82</v>
      </c>
      <c r="B496" s="4">
        <v>1</v>
      </c>
      <c r="C496" s="4">
        <v>1</v>
      </c>
      <c r="D496" s="4">
        <v>5</v>
      </c>
      <c r="E496" s="5" t="s">
        <v>16</v>
      </c>
      <c r="F496" s="5">
        <v>0</v>
      </c>
      <c r="G496" s="5">
        <v>1</v>
      </c>
      <c r="H496" s="5">
        <v>0</v>
      </c>
      <c r="I496" s="5">
        <v>0</v>
      </c>
      <c r="J496" s="5">
        <v>0</v>
      </c>
      <c r="K496" s="5">
        <v>0</v>
      </c>
      <c r="L496" s="5">
        <v>0</v>
      </c>
      <c r="M496" s="4">
        <v>2017</v>
      </c>
      <c r="N496" s="4">
        <f t="shared" si="7"/>
        <v>5</v>
      </c>
      <c r="O496" s="6">
        <v>42876</v>
      </c>
      <c r="P4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6" s="4" t="str">
        <f>IF(OR(Table1[[#This Row],[day]]="Monday", Table1[[#This Row],[day]]="Tuesday", Table1[[#This Row],[day]]="Wednesday", Table1[[#This Row],[day]]="Thursday", Table1[[#This Row],[day]]="Friday"), "Weekday", "Weekend")</f>
        <v>Weekend</v>
      </c>
      <c r="R496" s="5">
        <v>0</v>
      </c>
      <c r="S496" s="7">
        <v>0.66041666666666665</v>
      </c>
      <c r="T496" s="5" t="s">
        <v>17</v>
      </c>
      <c r="U496" s="5" t="s">
        <v>18</v>
      </c>
      <c r="V496" s="5" t="s">
        <v>19</v>
      </c>
      <c r="W496" s="5" t="s">
        <v>37</v>
      </c>
    </row>
    <row r="497" spans="1:23" x14ac:dyDescent="0.25">
      <c r="A497" s="3" t="s">
        <v>83</v>
      </c>
      <c r="B497" s="4">
        <v>3</v>
      </c>
      <c r="C497" s="4">
        <v>1</v>
      </c>
      <c r="D497" s="4">
        <v>638</v>
      </c>
      <c r="E497" s="5" t="s">
        <v>16</v>
      </c>
      <c r="F497" s="5">
        <v>0</v>
      </c>
      <c r="G497" s="5">
        <v>0</v>
      </c>
      <c r="H497" s="5">
        <v>0</v>
      </c>
      <c r="I497" s="5">
        <v>1</v>
      </c>
      <c r="J497" s="5">
        <v>0</v>
      </c>
      <c r="K497" s="5">
        <v>0</v>
      </c>
      <c r="L497" s="5">
        <v>0</v>
      </c>
      <c r="M497" s="4">
        <v>2017</v>
      </c>
      <c r="N497" s="4">
        <f t="shared" si="7"/>
        <v>5</v>
      </c>
      <c r="O497" s="6">
        <v>42876</v>
      </c>
      <c r="P4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497" s="4" t="str">
        <f>IF(OR(Table1[[#This Row],[day]]="Monday", Table1[[#This Row],[day]]="Tuesday", Table1[[#This Row],[day]]="Wednesday", Table1[[#This Row],[day]]="Thursday", Table1[[#This Row],[day]]="Friday"), "Weekday", "Weekend")</f>
        <v>Weekend</v>
      </c>
      <c r="R497" s="5">
        <v>1</v>
      </c>
      <c r="S497" s="7">
        <v>0.66736111111111107</v>
      </c>
      <c r="T497" s="5" t="s">
        <v>22</v>
      </c>
      <c r="U497" s="5" t="s">
        <v>33</v>
      </c>
      <c r="V497" s="5" t="s">
        <v>19</v>
      </c>
      <c r="W497" s="5" t="s">
        <v>37</v>
      </c>
    </row>
    <row r="498" spans="1:23" x14ac:dyDescent="0.25">
      <c r="A498" s="3" t="s">
        <v>83</v>
      </c>
      <c r="B498" s="4">
        <v>3</v>
      </c>
      <c r="C498" s="4">
        <v>2</v>
      </c>
      <c r="D498" s="4">
        <v>357</v>
      </c>
      <c r="E498" s="5" t="s">
        <v>16</v>
      </c>
      <c r="F498" s="5">
        <v>1</v>
      </c>
      <c r="G498" s="5">
        <v>1</v>
      </c>
      <c r="H498" s="5">
        <v>0</v>
      </c>
      <c r="I498" s="5">
        <v>0</v>
      </c>
      <c r="J498" s="5">
        <v>0</v>
      </c>
      <c r="K498" s="5">
        <v>0</v>
      </c>
      <c r="L498" s="5">
        <v>0</v>
      </c>
      <c r="M498" s="4">
        <v>2017</v>
      </c>
      <c r="N498" s="4">
        <f t="shared" si="7"/>
        <v>5</v>
      </c>
      <c r="O498" s="6">
        <v>42876</v>
      </c>
      <c r="P4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498" s="4" t="str">
        <f>IF(OR(Table1[[#This Row],[day]]="Monday", Table1[[#This Row],[day]]="Tuesday", Table1[[#This Row],[day]]="Wednesday", Table1[[#This Row],[day]]="Thursday", Table1[[#This Row],[day]]="Friday"), "Weekday", "Weekend")</f>
        <v>Weekend</v>
      </c>
      <c r="R498" s="5">
        <v>1</v>
      </c>
      <c r="S498" s="7">
        <v>0.42152777777777778</v>
      </c>
      <c r="T498" s="5" t="s">
        <v>22</v>
      </c>
      <c r="U498" s="5" t="s">
        <v>33</v>
      </c>
      <c r="V498" s="5" t="s">
        <v>19</v>
      </c>
      <c r="W498" s="5" t="s">
        <v>37</v>
      </c>
    </row>
    <row r="499" spans="1:23" x14ac:dyDescent="0.25">
      <c r="A499" s="3" t="s">
        <v>83</v>
      </c>
      <c r="B499" s="4">
        <v>4</v>
      </c>
      <c r="C499" s="4">
        <v>1</v>
      </c>
      <c r="D499" s="4">
        <v>199</v>
      </c>
      <c r="E499" s="5" t="s">
        <v>16</v>
      </c>
      <c r="F499" s="5">
        <v>0</v>
      </c>
      <c r="G499" s="5">
        <v>0</v>
      </c>
      <c r="H499" s="5">
        <v>0</v>
      </c>
      <c r="I499" s="5">
        <v>0</v>
      </c>
      <c r="J499" s="5">
        <v>0</v>
      </c>
      <c r="K499" s="5">
        <v>1</v>
      </c>
      <c r="L499" s="5">
        <v>0</v>
      </c>
      <c r="M499" s="4">
        <v>2017</v>
      </c>
      <c r="N499" s="4">
        <f t="shared" si="7"/>
        <v>5</v>
      </c>
      <c r="O499" s="6">
        <v>42876</v>
      </c>
      <c r="P4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499" s="4" t="str">
        <f>IF(OR(Table1[[#This Row],[day]]="Monday", Table1[[#This Row],[day]]="Tuesday", Table1[[#This Row],[day]]="Wednesday", Table1[[#This Row],[day]]="Thursday", Table1[[#This Row],[day]]="Friday"), "Weekday", "Weekend")</f>
        <v>Weekend</v>
      </c>
      <c r="R499" s="5">
        <v>1</v>
      </c>
      <c r="S499" s="7">
        <v>0.78472222222222221</v>
      </c>
      <c r="T499" s="5" t="s">
        <v>22</v>
      </c>
      <c r="U499" s="5" t="s">
        <v>33</v>
      </c>
      <c r="V499" s="5" t="s">
        <v>19</v>
      </c>
      <c r="W499" s="5" t="s">
        <v>37</v>
      </c>
    </row>
    <row r="500" spans="1:23" x14ac:dyDescent="0.25">
      <c r="A500" s="3" t="s">
        <v>83</v>
      </c>
      <c r="B500" s="4">
        <v>7</v>
      </c>
      <c r="C500" s="4">
        <v>4</v>
      </c>
      <c r="D500" s="4">
        <v>542</v>
      </c>
      <c r="E500" s="5" t="s">
        <v>16</v>
      </c>
      <c r="F500" s="5">
        <v>1</v>
      </c>
      <c r="G500" s="5">
        <v>1</v>
      </c>
      <c r="H500" s="5">
        <v>1</v>
      </c>
      <c r="I500" s="5">
        <v>0</v>
      </c>
      <c r="J500" s="5">
        <v>0</v>
      </c>
      <c r="K500" s="5">
        <v>1</v>
      </c>
      <c r="L500" s="5">
        <v>0</v>
      </c>
      <c r="M500" s="4">
        <v>2017</v>
      </c>
      <c r="N500" s="4">
        <f t="shared" si="7"/>
        <v>5</v>
      </c>
      <c r="O500" s="6">
        <v>42876</v>
      </c>
      <c r="P5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00" s="4" t="str">
        <f>IF(OR(Table1[[#This Row],[day]]="Monday", Table1[[#This Row],[day]]="Tuesday", Table1[[#This Row],[day]]="Wednesday", Table1[[#This Row],[day]]="Thursday", Table1[[#This Row],[day]]="Friday"), "Weekday", "Weekend")</f>
        <v>Weekend</v>
      </c>
      <c r="R500" s="5">
        <v>1</v>
      </c>
      <c r="S500" s="7">
        <v>0.8618055555555556</v>
      </c>
      <c r="T500" s="5" t="s">
        <v>22</v>
      </c>
      <c r="U500" s="5" t="s">
        <v>33</v>
      </c>
      <c r="V500" s="5" t="s">
        <v>19</v>
      </c>
      <c r="W500" s="5" t="s">
        <v>37</v>
      </c>
    </row>
    <row r="501" spans="1:23" x14ac:dyDescent="0.25">
      <c r="A501" s="3" t="s">
        <v>83</v>
      </c>
      <c r="B501" s="4">
        <v>2</v>
      </c>
      <c r="C501" s="4">
        <v>2</v>
      </c>
      <c r="D501" s="4">
        <v>260</v>
      </c>
      <c r="E501" s="5" t="s">
        <v>16</v>
      </c>
      <c r="F501" s="5">
        <v>0</v>
      </c>
      <c r="G501" s="5">
        <v>0</v>
      </c>
      <c r="H501" s="5">
        <v>1</v>
      </c>
      <c r="I501" s="5">
        <v>0</v>
      </c>
      <c r="J501" s="5">
        <v>0</v>
      </c>
      <c r="K501" s="5">
        <v>1</v>
      </c>
      <c r="L501" s="5">
        <v>0</v>
      </c>
      <c r="M501" s="4">
        <v>2017</v>
      </c>
      <c r="N501" s="4">
        <f t="shared" si="7"/>
        <v>5</v>
      </c>
      <c r="O501" s="6">
        <v>42876</v>
      </c>
      <c r="P5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1" s="4" t="str">
        <f>IF(OR(Table1[[#This Row],[day]]="Monday", Table1[[#This Row],[day]]="Tuesday", Table1[[#This Row],[day]]="Wednesday", Table1[[#This Row],[day]]="Thursday", Table1[[#This Row],[day]]="Friday"), "Weekday", "Weekend")</f>
        <v>Weekend</v>
      </c>
      <c r="R501" s="5">
        <v>1</v>
      </c>
      <c r="S501" s="7">
        <v>0.74305555555555547</v>
      </c>
      <c r="T501" s="5" t="s">
        <v>22</v>
      </c>
      <c r="U501" s="5" t="s">
        <v>33</v>
      </c>
      <c r="V501" s="5" t="s">
        <v>19</v>
      </c>
      <c r="W501" s="5" t="s">
        <v>37</v>
      </c>
    </row>
    <row r="502" spans="1:23" x14ac:dyDescent="0.25">
      <c r="A502" s="3" t="s">
        <v>38</v>
      </c>
      <c r="B502" s="4">
        <v>2</v>
      </c>
      <c r="C502" s="4">
        <v>2</v>
      </c>
      <c r="D502" s="4">
        <v>188</v>
      </c>
      <c r="E502" s="5" t="s">
        <v>16</v>
      </c>
      <c r="F502" s="5">
        <v>1</v>
      </c>
      <c r="G502" s="5">
        <v>0</v>
      </c>
      <c r="H502" s="5">
        <v>0</v>
      </c>
      <c r="I502" s="5">
        <v>1</v>
      </c>
      <c r="J502" s="5">
        <v>0</v>
      </c>
      <c r="K502" s="5">
        <v>0</v>
      </c>
      <c r="L502" s="5">
        <v>0</v>
      </c>
      <c r="M502" s="4">
        <v>2017</v>
      </c>
      <c r="N502" s="4">
        <f t="shared" si="7"/>
        <v>5</v>
      </c>
      <c r="O502" s="6">
        <v>42876</v>
      </c>
      <c r="P5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2" s="4" t="str">
        <f>IF(OR(Table1[[#This Row],[day]]="Monday", Table1[[#This Row],[day]]="Tuesday", Table1[[#This Row],[day]]="Wednesday", Table1[[#This Row],[day]]="Thursday", Table1[[#This Row],[day]]="Friday"), "Weekday", "Weekend")</f>
        <v>Weekend</v>
      </c>
      <c r="R502" s="5">
        <v>1</v>
      </c>
      <c r="S502" s="7">
        <v>0.60069444444444442</v>
      </c>
      <c r="T502" s="5" t="s">
        <v>22</v>
      </c>
      <c r="U502" s="5" t="s">
        <v>31</v>
      </c>
      <c r="V502" s="5" t="s">
        <v>29</v>
      </c>
      <c r="W502" s="5" t="s">
        <v>37</v>
      </c>
    </row>
    <row r="503" spans="1:23" x14ac:dyDescent="0.25">
      <c r="A503" s="12" t="s">
        <v>41</v>
      </c>
      <c r="B503" s="8">
        <v>2</v>
      </c>
      <c r="C503" s="8">
        <v>1</v>
      </c>
      <c r="D503" s="8">
        <v>250</v>
      </c>
      <c r="E503" s="9" t="s">
        <v>16</v>
      </c>
      <c r="F503" s="9">
        <v>1</v>
      </c>
      <c r="G503" s="9">
        <v>0</v>
      </c>
      <c r="H503" s="9">
        <v>0</v>
      </c>
      <c r="I503" s="9">
        <v>0</v>
      </c>
      <c r="J503" s="9">
        <v>0</v>
      </c>
      <c r="K503" s="9">
        <v>0</v>
      </c>
      <c r="L503" s="9">
        <v>0</v>
      </c>
      <c r="M503" s="8">
        <v>2017</v>
      </c>
      <c r="N503" s="8">
        <f t="shared" si="7"/>
        <v>5</v>
      </c>
      <c r="O503" s="10">
        <v>42876</v>
      </c>
      <c r="P5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3" s="8" t="str">
        <f>IF(OR(Table1[[#This Row],[day]]="Monday", Table1[[#This Row],[day]]="Tuesday", Table1[[#This Row],[day]]="Wednesday", Table1[[#This Row],[day]]="Thursday", Table1[[#This Row],[day]]="Friday"), "Weekday", "Weekend")</f>
        <v>Weekend</v>
      </c>
      <c r="R503" s="9">
        <v>0</v>
      </c>
      <c r="S503" s="11">
        <v>0.5</v>
      </c>
      <c r="T503" s="9" t="s">
        <v>22</v>
      </c>
      <c r="U503" s="9" t="s">
        <v>23</v>
      </c>
      <c r="V503" s="5" t="s">
        <v>22</v>
      </c>
      <c r="W503" s="9" t="s">
        <v>59</v>
      </c>
    </row>
    <row r="504" spans="1:23" x14ac:dyDescent="0.25">
      <c r="A504" s="3" t="s">
        <v>83</v>
      </c>
      <c r="B504" s="8">
        <v>7</v>
      </c>
      <c r="C504" s="8">
        <v>3</v>
      </c>
      <c r="D504" s="8">
        <v>542</v>
      </c>
      <c r="E504" s="9" t="s">
        <v>16</v>
      </c>
      <c r="F504" s="9">
        <v>1</v>
      </c>
      <c r="G504" s="9">
        <v>0</v>
      </c>
      <c r="H504" s="9">
        <v>1</v>
      </c>
      <c r="I504" s="9">
        <v>1</v>
      </c>
      <c r="J504" s="9">
        <v>0</v>
      </c>
      <c r="K504" s="9">
        <v>0</v>
      </c>
      <c r="L504" s="9">
        <v>0</v>
      </c>
      <c r="M504" s="8">
        <v>2017</v>
      </c>
      <c r="N504" s="8">
        <f t="shared" si="7"/>
        <v>5</v>
      </c>
      <c r="O504" s="10">
        <v>42876</v>
      </c>
      <c r="P5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04" s="8" t="str">
        <f>IF(OR(Table1[[#This Row],[day]]="Monday", Table1[[#This Row],[day]]="Tuesday", Table1[[#This Row],[day]]="Wednesday", Table1[[#This Row],[day]]="Thursday", Table1[[#This Row],[day]]="Friday"), "Weekday", "Weekend")</f>
        <v>Weekend</v>
      </c>
      <c r="R504" s="9">
        <v>0</v>
      </c>
      <c r="S504" s="11">
        <v>0.8618055555555556</v>
      </c>
      <c r="T504" s="9" t="s">
        <v>22</v>
      </c>
      <c r="U504" s="9" t="s">
        <v>77</v>
      </c>
      <c r="V504" s="5" t="s">
        <v>22</v>
      </c>
      <c r="W504" s="9" t="s">
        <v>59</v>
      </c>
    </row>
    <row r="505" spans="1:23" x14ac:dyDescent="0.25">
      <c r="A505" s="3" t="s">
        <v>83</v>
      </c>
      <c r="B505" s="8">
        <v>2</v>
      </c>
      <c r="C505" s="8">
        <v>2</v>
      </c>
      <c r="D505" s="8">
        <v>260</v>
      </c>
      <c r="E505" s="9" t="s">
        <v>16</v>
      </c>
      <c r="F505" s="9">
        <v>0</v>
      </c>
      <c r="G505" s="9">
        <v>0</v>
      </c>
      <c r="H505" s="9">
        <v>1</v>
      </c>
      <c r="I505" s="9">
        <v>0</v>
      </c>
      <c r="J505" s="9">
        <v>0</v>
      </c>
      <c r="K505" s="9">
        <v>1</v>
      </c>
      <c r="L505" s="9">
        <v>0</v>
      </c>
      <c r="M505" s="8">
        <v>2017</v>
      </c>
      <c r="N505" s="8">
        <f t="shared" si="7"/>
        <v>5</v>
      </c>
      <c r="O505" s="10">
        <v>42876</v>
      </c>
      <c r="P5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5" s="8" t="str">
        <f>IF(OR(Table1[[#This Row],[day]]="Monday", Table1[[#This Row],[day]]="Tuesday", Table1[[#This Row],[day]]="Wednesday", Table1[[#This Row],[day]]="Thursday", Table1[[#This Row],[day]]="Friday"), "Weekday", "Weekend")</f>
        <v>Weekend</v>
      </c>
      <c r="R505" s="9">
        <v>0</v>
      </c>
      <c r="S505" s="11">
        <v>0.72916666666666663</v>
      </c>
      <c r="T505" s="9" t="s">
        <v>22</v>
      </c>
      <c r="U505" s="9" t="s">
        <v>23</v>
      </c>
      <c r="V505" s="5" t="s">
        <v>22</v>
      </c>
      <c r="W505" s="9" t="s">
        <v>59</v>
      </c>
    </row>
    <row r="506" spans="1:23" x14ac:dyDescent="0.25">
      <c r="A506" s="3" t="s">
        <v>83</v>
      </c>
      <c r="B506" s="8">
        <v>4</v>
      </c>
      <c r="C506" s="8">
        <v>1</v>
      </c>
      <c r="D506" s="8">
        <v>199</v>
      </c>
      <c r="E506" s="9" t="s">
        <v>16</v>
      </c>
      <c r="F506" s="9">
        <v>0</v>
      </c>
      <c r="G506" s="9">
        <v>0</v>
      </c>
      <c r="H506" s="9">
        <v>0</v>
      </c>
      <c r="I506" s="9">
        <v>0</v>
      </c>
      <c r="J506" s="9">
        <v>0</v>
      </c>
      <c r="K506" s="9">
        <v>1</v>
      </c>
      <c r="L506" s="9">
        <v>0</v>
      </c>
      <c r="M506" s="8">
        <v>2017</v>
      </c>
      <c r="N506" s="8">
        <f t="shared" si="7"/>
        <v>5</v>
      </c>
      <c r="O506" s="10">
        <v>42876</v>
      </c>
      <c r="P50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06" s="8" t="str">
        <f>IF(OR(Table1[[#This Row],[day]]="Monday", Table1[[#This Row],[day]]="Tuesday", Table1[[#This Row],[day]]="Wednesday", Table1[[#This Row],[day]]="Thursday", Table1[[#This Row],[day]]="Friday"), "Weekday", "Weekend")</f>
        <v>Weekend</v>
      </c>
      <c r="R506" s="9">
        <v>0</v>
      </c>
      <c r="S506" s="11">
        <v>0.78472222222222221</v>
      </c>
      <c r="T506" s="9" t="s">
        <v>22</v>
      </c>
      <c r="U506" s="9" t="s">
        <v>23</v>
      </c>
      <c r="V506" s="5" t="s">
        <v>22</v>
      </c>
      <c r="W506" s="9" t="s">
        <v>59</v>
      </c>
    </row>
    <row r="507" spans="1:23" x14ac:dyDescent="0.25">
      <c r="A507" s="3" t="s">
        <v>83</v>
      </c>
      <c r="B507" s="8">
        <v>3</v>
      </c>
      <c r="C507" s="8">
        <v>1</v>
      </c>
      <c r="D507" s="8">
        <v>357</v>
      </c>
      <c r="E507" s="9" t="s">
        <v>16</v>
      </c>
      <c r="F507" s="9">
        <v>1</v>
      </c>
      <c r="G507" s="9">
        <v>0</v>
      </c>
      <c r="H507" s="9">
        <v>0</v>
      </c>
      <c r="I507" s="9">
        <v>0</v>
      </c>
      <c r="J507" s="9">
        <v>0</v>
      </c>
      <c r="K507" s="9">
        <v>0</v>
      </c>
      <c r="L507" s="9">
        <v>0</v>
      </c>
      <c r="M507" s="8">
        <v>2017</v>
      </c>
      <c r="N507" s="8">
        <f t="shared" si="7"/>
        <v>5</v>
      </c>
      <c r="O507" s="10">
        <v>42876</v>
      </c>
      <c r="P5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07" s="8" t="str">
        <f>IF(OR(Table1[[#This Row],[day]]="Monday", Table1[[#This Row],[day]]="Tuesday", Table1[[#This Row],[day]]="Wednesday", Table1[[#This Row],[day]]="Thursday", Table1[[#This Row],[day]]="Friday"), "Weekday", "Weekend")</f>
        <v>Weekend</v>
      </c>
      <c r="R507" s="9">
        <v>0</v>
      </c>
      <c r="S507" s="11">
        <v>0.42152777777777778</v>
      </c>
      <c r="T507" s="9" t="s">
        <v>22</v>
      </c>
      <c r="U507" s="9" t="s">
        <v>23</v>
      </c>
      <c r="V507" s="5" t="s">
        <v>22</v>
      </c>
      <c r="W507" s="9" t="s">
        <v>59</v>
      </c>
    </row>
    <row r="508" spans="1:23" x14ac:dyDescent="0.25">
      <c r="A508" s="12" t="s">
        <v>79</v>
      </c>
      <c r="B508" s="8">
        <v>1</v>
      </c>
      <c r="C508" s="8">
        <v>1</v>
      </c>
      <c r="D508" s="8">
        <v>60</v>
      </c>
      <c r="E508" s="9" t="s">
        <v>16</v>
      </c>
      <c r="F508" s="9">
        <v>0</v>
      </c>
      <c r="G508" s="9">
        <v>0</v>
      </c>
      <c r="H508" s="9">
        <v>0</v>
      </c>
      <c r="I508" s="9">
        <v>1</v>
      </c>
      <c r="J508" s="9">
        <v>0</v>
      </c>
      <c r="K508" s="9">
        <v>0</v>
      </c>
      <c r="L508" s="9">
        <v>0</v>
      </c>
      <c r="M508" s="8">
        <v>2017</v>
      </c>
      <c r="N508" s="8">
        <f t="shared" si="7"/>
        <v>5</v>
      </c>
      <c r="O508" s="10">
        <v>42876</v>
      </c>
      <c r="P5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08" s="8" t="str">
        <f>IF(OR(Table1[[#This Row],[day]]="Monday", Table1[[#This Row],[day]]="Tuesday", Table1[[#This Row],[day]]="Wednesday", Table1[[#This Row],[day]]="Thursday", Table1[[#This Row],[day]]="Friday"), "Weekday", "Weekend")</f>
        <v>Weekend</v>
      </c>
      <c r="R508" s="9">
        <v>0</v>
      </c>
      <c r="S508" s="11">
        <v>0.74583333333333324</v>
      </c>
      <c r="T508" s="5" t="s">
        <v>22</v>
      </c>
      <c r="U508" s="9" t="s">
        <v>39</v>
      </c>
      <c r="V508" s="9" t="s">
        <v>19</v>
      </c>
      <c r="W508" s="9" t="s">
        <v>59</v>
      </c>
    </row>
    <row r="509" spans="1:23" x14ac:dyDescent="0.25">
      <c r="A509" s="12" t="s">
        <v>79</v>
      </c>
      <c r="B509" s="8">
        <v>4</v>
      </c>
      <c r="C509" s="8">
        <v>2</v>
      </c>
      <c r="D509" s="8">
        <v>321</v>
      </c>
      <c r="E509" s="9" t="s">
        <v>16</v>
      </c>
      <c r="F509" s="9">
        <v>1</v>
      </c>
      <c r="G509" s="9">
        <v>0</v>
      </c>
      <c r="H509" s="9">
        <v>1</v>
      </c>
      <c r="I509" s="9">
        <v>0</v>
      </c>
      <c r="J509" s="9">
        <v>0</v>
      </c>
      <c r="K509" s="9">
        <v>0</v>
      </c>
      <c r="L509" s="9">
        <v>0</v>
      </c>
      <c r="M509" s="8">
        <v>2017</v>
      </c>
      <c r="N509" s="8">
        <f t="shared" si="7"/>
        <v>5</v>
      </c>
      <c r="O509" s="10">
        <v>42876</v>
      </c>
      <c r="P50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09" s="8" t="str">
        <f>IF(OR(Table1[[#This Row],[day]]="Monday", Table1[[#This Row],[day]]="Tuesday", Table1[[#This Row],[day]]="Wednesday", Table1[[#This Row],[day]]="Thursday", Table1[[#This Row],[day]]="Friday"), "Weekday", "Weekend")</f>
        <v>Weekend</v>
      </c>
      <c r="R509" s="9">
        <v>0</v>
      </c>
      <c r="S509" s="11">
        <v>0.82916666666666661</v>
      </c>
      <c r="T509" s="5" t="s">
        <v>22</v>
      </c>
      <c r="U509" s="9" t="s">
        <v>39</v>
      </c>
      <c r="V509" s="9" t="s">
        <v>19</v>
      </c>
      <c r="W509" s="9" t="s">
        <v>59</v>
      </c>
    </row>
    <row r="510" spans="1:23" x14ac:dyDescent="0.25">
      <c r="A510" s="12" t="s">
        <v>79</v>
      </c>
      <c r="B510" s="8">
        <v>2</v>
      </c>
      <c r="C510" s="8">
        <v>2</v>
      </c>
      <c r="D510" s="8">
        <v>164</v>
      </c>
      <c r="E510" s="9" t="s">
        <v>16</v>
      </c>
      <c r="F510" s="9">
        <v>1</v>
      </c>
      <c r="G510" s="9">
        <v>0</v>
      </c>
      <c r="H510" s="9">
        <v>1</v>
      </c>
      <c r="I510" s="9">
        <v>0</v>
      </c>
      <c r="J510" s="9">
        <v>0</v>
      </c>
      <c r="K510" s="9">
        <v>0</v>
      </c>
      <c r="L510" s="9">
        <v>0</v>
      </c>
      <c r="M510" s="8">
        <v>2017</v>
      </c>
      <c r="N510" s="8">
        <f t="shared" si="7"/>
        <v>5</v>
      </c>
      <c r="O510" s="10">
        <v>42876</v>
      </c>
      <c r="P51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0" s="8" t="str">
        <f>IF(OR(Table1[[#This Row],[day]]="Monday", Table1[[#This Row],[day]]="Tuesday", Table1[[#This Row],[day]]="Wednesday", Table1[[#This Row],[day]]="Thursday", Table1[[#This Row],[day]]="Friday"), "Weekday", "Weekend")</f>
        <v>Weekend</v>
      </c>
      <c r="R510" s="9">
        <v>0</v>
      </c>
      <c r="S510" s="11">
        <v>0.69652777777777775</v>
      </c>
      <c r="T510" s="5" t="s">
        <v>22</v>
      </c>
      <c r="U510" s="9" t="s">
        <v>39</v>
      </c>
      <c r="V510" s="9" t="s">
        <v>19</v>
      </c>
      <c r="W510" s="9" t="s">
        <v>59</v>
      </c>
    </row>
    <row r="511" spans="1:23" x14ac:dyDescent="0.25">
      <c r="A511" s="12" t="s">
        <v>79</v>
      </c>
      <c r="B511" s="8">
        <v>2</v>
      </c>
      <c r="C511" s="8">
        <v>1</v>
      </c>
      <c r="D511" s="8">
        <v>330</v>
      </c>
      <c r="E511" s="9" t="s">
        <v>16</v>
      </c>
      <c r="F511" s="9">
        <v>1</v>
      </c>
      <c r="G511" s="9">
        <v>0</v>
      </c>
      <c r="H511" s="9">
        <v>0</v>
      </c>
      <c r="I511" s="9">
        <v>0</v>
      </c>
      <c r="J511" s="9">
        <v>0</v>
      </c>
      <c r="K511" s="9">
        <v>0</v>
      </c>
      <c r="L511" s="9">
        <v>0</v>
      </c>
      <c r="M511" s="8">
        <v>2017</v>
      </c>
      <c r="N511" s="8">
        <f t="shared" si="7"/>
        <v>5</v>
      </c>
      <c r="O511" s="10">
        <v>42876</v>
      </c>
      <c r="P5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11" s="8" t="str">
        <f>IF(OR(Table1[[#This Row],[day]]="Monday", Table1[[#This Row],[day]]="Tuesday", Table1[[#This Row],[day]]="Wednesday", Table1[[#This Row],[day]]="Thursday", Table1[[#This Row],[day]]="Friday"), "Weekday", "Weekend")</f>
        <v>Weekend</v>
      </c>
      <c r="R511" s="9">
        <v>0</v>
      </c>
      <c r="S511" s="11">
        <v>0.76041666666666663</v>
      </c>
      <c r="T511" s="5" t="s">
        <v>22</v>
      </c>
      <c r="U511" s="9" t="s">
        <v>39</v>
      </c>
      <c r="V511" s="9" t="s">
        <v>19</v>
      </c>
      <c r="W511" s="9" t="s">
        <v>59</v>
      </c>
    </row>
    <row r="512" spans="1:23" x14ac:dyDescent="0.25">
      <c r="A512" s="3" t="s">
        <v>55</v>
      </c>
      <c r="B512" s="4">
        <v>1</v>
      </c>
      <c r="C512" s="4">
        <v>1</v>
      </c>
      <c r="D512" s="4">
        <v>100</v>
      </c>
      <c r="E512" s="5" t="s">
        <v>16</v>
      </c>
      <c r="F512" s="5">
        <v>1</v>
      </c>
      <c r="G512" s="5">
        <v>0</v>
      </c>
      <c r="H512" s="5">
        <v>0</v>
      </c>
      <c r="I512" s="5">
        <v>0</v>
      </c>
      <c r="J512" s="5">
        <v>0</v>
      </c>
      <c r="K512" s="5">
        <v>0</v>
      </c>
      <c r="L512" s="5">
        <v>0</v>
      </c>
      <c r="M512" s="4">
        <v>2017</v>
      </c>
      <c r="N512" s="4">
        <f t="shared" si="7"/>
        <v>8</v>
      </c>
      <c r="O512" s="6">
        <v>42968</v>
      </c>
      <c r="P5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12" s="4" t="str">
        <f>IF(OR(Table1[[#This Row],[day]]="Monday", Table1[[#This Row],[day]]="Tuesday", Table1[[#This Row],[day]]="Wednesday", Table1[[#This Row],[day]]="Thursday", Table1[[#This Row],[day]]="Friday"), "Weekday", "Weekend")</f>
        <v>Weekday</v>
      </c>
      <c r="R512" s="5">
        <v>0</v>
      </c>
      <c r="S512" s="7">
        <v>0.92986111111111114</v>
      </c>
      <c r="T512" s="5" t="s">
        <v>22</v>
      </c>
      <c r="U512" s="5" t="s">
        <v>53</v>
      </c>
      <c r="V512" s="5" t="s">
        <v>19</v>
      </c>
      <c r="W512" s="5" t="s">
        <v>56</v>
      </c>
    </row>
    <row r="513" spans="1:23" x14ac:dyDescent="0.25">
      <c r="A513" s="3" t="s">
        <v>82</v>
      </c>
      <c r="B513" s="4">
        <v>1</v>
      </c>
      <c r="C513" s="4">
        <v>1</v>
      </c>
      <c r="D513" s="4">
        <v>90</v>
      </c>
      <c r="E513" s="5" t="s">
        <v>16</v>
      </c>
      <c r="F513" s="5">
        <v>1</v>
      </c>
      <c r="G513" s="5">
        <v>0</v>
      </c>
      <c r="H513" s="5">
        <v>0</v>
      </c>
      <c r="I513" s="5">
        <v>0</v>
      </c>
      <c r="J513" s="5">
        <v>0</v>
      </c>
      <c r="K513" s="5">
        <v>0</v>
      </c>
      <c r="L513" s="5">
        <v>0</v>
      </c>
      <c r="M513" s="4">
        <v>2017</v>
      </c>
      <c r="N513" s="4">
        <f t="shared" si="7"/>
        <v>5</v>
      </c>
      <c r="O513" s="6">
        <v>42877</v>
      </c>
      <c r="P5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3" s="4" t="str">
        <f>IF(OR(Table1[[#This Row],[day]]="Monday", Table1[[#This Row],[day]]="Tuesday", Table1[[#This Row],[day]]="Wednesday", Table1[[#This Row],[day]]="Thursday", Table1[[#This Row],[day]]="Friday"), "Weekday", "Weekend")</f>
        <v>Weekday</v>
      </c>
      <c r="R513" s="5">
        <v>0</v>
      </c>
      <c r="S513" s="7">
        <v>0.59027777777777779</v>
      </c>
      <c r="T513" s="5" t="s">
        <v>17</v>
      </c>
      <c r="U513" s="5" t="s">
        <v>18</v>
      </c>
      <c r="V513" s="5" t="s">
        <v>19</v>
      </c>
      <c r="W513" s="5" t="s">
        <v>32</v>
      </c>
    </row>
    <row r="514" spans="1:23" x14ac:dyDescent="0.25">
      <c r="A514" s="3" t="s">
        <v>82</v>
      </c>
      <c r="B514" s="4">
        <v>1</v>
      </c>
      <c r="C514" s="4">
        <v>1</v>
      </c>
      <c r="D514" s="4">
        <v>170</v>
      </c>
      <c r="E514" s="5" t="s">
        <v>16</v>
      </c>
      <c r="F514" s="5">
        <v>0</v>
      </c>
      <c r="G514" s="5">
        <v>0</v>
      </c>
      <c r="H514" s="5">
        <v>1</v>
      </c>
      <c r="I514" s="5">
        <v>0</v>
      </c>
      <c r="J514" s="5">
        <v>0</v>
      </c>
      <c r="K514" s="5">
        <v>0</v>
      </c>
      <c r="L514" s="5">
        <v>0</v>
      </c>
      <c r="M514" s="4">
        <v>2017</v>
      </c>
      <c r="N514" s="4">
        <f t="shared" si="7"/>
        <v>5</v>
      </c>
      <c r="O514" s="6">
        <v>42877</v>
      </c>
      <c r="P5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4" s="4" t="str">
        <f>IF(OR(Table1[[#This Row],[day]]="Monday", Table1[[#This Row],[day]]="Tuesday", Table1[[#This Row],[day]]="Wednesday", Table1[[#This Row],[day]]="Thursday", Table1[[#This Row],[day]]="Friday"), "Weekday", "Weekend")</f>
        <v>Weekday</v>
      </c>
      <c r="R514" s="5">
        <v>0</v>
      </c>
      <c r="S514" s="7">
        <v>0.55625000000000002</v>
      </c>
      <c r="T514" s="5" t="s">
        <v>17</v>
      </c>
      <c r="U514" s="5" t="s">
        <v>18</v>
      </c>
      <c r="V514" s="5" t="s">
        <v>19</v>
      </c>
      <c r="W514" s="5" t="s">
        <v>32</v>
      </c>
    </row>
    <row r="515" spans="1:23" x14ac:dyDescent="0.25">
      <c r="A515" s="3" t="s">
        <v>82</v>
      </c>
      <c r="B515" s="4">
        <v>1</v>
      </c>
      <c r="C515" s="4">
        <v>1</v>
      </c>
      <c r="D515" s="4">
        <v>55</v>
      </c>
      <c r="E515" s="5" t="s">
        <v>16</v>
      </c>
      <c r="F515" s="5">
        <v>0</v>
      </c>
      <c r="G515" s="5">
        <v>0</v>
      </c>
      <c r="H515" s="5">
        <v>1</v>
      </c>
      <c r="I515" s="5">
        <v>0</v>
      </c>
      <c r="J515" s="5">
        <v>0</v>
      </c>
      <c r="K515" s="5">
        <v>0</v>
      </c>
      <c r="L515" s="5">
        <v>0</v>
      </c>
      <c r="M515" s="4">
        <v>2017</v>
      </c>
      <c r="N515" s="4">
        <f t="shared" si="7"/>
        <v>5</v>
      </c>
      <c r="O515" s="6">
        <v>42877</v>
      </c>
      <c r="P5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5" s="4" t="str">
        <f>IF(OR(Table1[[#This Row],[day]]="Monday", Table1[[#This Row],[day]]="Tuesday", Table1[[#This Row],[day]]="Wednesday", Table1[[#This Row],[day]]="Thursday", Table1[[#This Row],[day]]="Friday"), "Weekday", "Weekend")</f>
        <v>Weekday</v>
      </c>
      <c r="R515" s="5">
        <v>0</v>
      </c>
      <c r="S515" s="7">
        <v>0.57430555555555551</v>
      </c>
      <c r="T515" s="5" t="s">
        <v>17</v>
      </c>
      <c r="U515" s="5" t="s">
        <v>18</v>
      </c>
      <c r="V515" s="5" t="s">
        <v>19</v>
      </c>
      <c r="W515" s="5" t="s">
        <v>32</v>
      </c>
    </row>
    <row r="516" spans="1:23" x14ac:dyDescent="0.25">
      <c r="A516" s="3" t="s">
        <v>83</v>
      </c>
      <c r="B516" s="4">
        <v>4</v>
      </c>
      <c r="C516" s="4">
        <v>1</v>
      </c>
      <c r="D516" s="4">
        <v>680</v>
      </c>
      <c r="E516" s="5" t="s">
        <v>16</v>
      </c>
      <c r="F516" s="5">
        <v>0</v>
      </c>
      <c r="G516" s="5">
        <v>0</v>
      </c>
      <c r="H516" s="5">
        <v>0</v>
      </c>
      <c r="I516" s="5">
        <v>1</v>
      </c>
      <c r="J516" s="5">
        <v>0</v>
      </c>
      <c r="K516" s="5">
        <v>0</v>
      </c>
      <c r="L516" s="5">
        <v>0</v>
      </c>
      <c r="M516" s="4">
        <v>2017</v>
      </c>
      <c r="N516" s="4">
        <f t="shared" si="7"/>
        <v>5</v>
      </c>
      <c r="O516" s="6">
        <v>42877</v>
      </c>
      <c r="P5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6" s="4" t="str">
        <f>IF(OR(Table1[[#This Row],[day]]="Monday", Table1[[#This Row],[day]]="Tuesday", Table1[[#This Row],[day]]="Wednesday", Table1[[#This Row],[day]]="Thursday", Table1[[#This Row],[day]]="Friday"), "Weekday", "Weekend")</f>
        <v>Weekday</v>
      </c>
      <c r="R516" s="5">
        <v>1</v>
      </c>
      <c r="S516" s="7">
        <v>0.56388888888888888</v>
      </c>
      <c r="T516" s="5" t="s">
        <v>22</v>
      </c>
      <c r="U516" s="5" t="s">
        <v>33</v>
      </c>
      <c r="V516" s="5" t="s">
        <v>19</v>
      </c>
      <c r="W516" s="5" t="s">
        <v>32</v>
      </c>
    </row>
    <row r="517" spans="1:23" x14ac:dyDescent="0.25">
      <c r="A517" s="3" t="s">
        <v>83</v>
      </c>
      <c r="B517" s="4">
        <v>9</v>
      </c>
      <c r="C517" s="4">
        <v>3</v>
      </c>
      <c r="D517" s="4">
        <v>1245</v>
      </c>
      <c r="E517" s="5" t="s">
        <v>16</v>
      </c>
      <c r="F517" s="5">
        <v>1</v>
      </c>
      <c r="G517" s="5">
        <v>0</v>
      </c>
      <c r="H517" s="5">
        <v>0</v>
      </c>
      <c r="I517" s="5">
        <v>1</v>
      </c>
      <c r="J517" s="5">
        <v>0</v>
      </c>
      <c r="K517" s="5">
        <v>1</v>
      </c>
      <c r="L517" s="5">
        <v>0</v>
      </c>
      <c r="M517" s="4">
        <v>2017</v>
      </c>
      <c r="N517" s="4">
        <f t="shared" ref="N517:N580" si="8">MONTH(O517)</f>
        <v>5</v>
      </c>
      <c r="O517" s="6">
        <v>42877</v>
      </c>
      <c r="P5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17" s="4" t="str">
        <f>IF(OR(Table1[[#This Row],[day]]="Monday", Table1[[#This Row],[day]]="Tuesday", Table1[[#This Row],[day]]="Wednesday", Table1[[#This Row],[day]]="Thursday", Table1[[#This Row],[day]]="Friday"), "Weekday", "Weekend")</f>
        <v>Weekday</v>
      </c>
      <c r="R517" s="5">
        <v>1</v>
      </c>
      <c r="S517" s="7">
        <v>0.45208333333333334</v>
      </c>
      <c r="T517" s="5" t="s">
        <v>22</v>
      </c>
      <c r="U517" s="5" t="s">
        <v>33</v>
      </c>
      <c r="V517" s="5" t="s">
        <v>19</v>
      </c>
      <c r="W517" s="5" t="s">
        <v>32</v>
      </c>
    </row>
    <row r="518" spans="1:23" x14ac:dyDescent="0.25">
      <c r="A518" s="3" t="s">
        <v>38</v>
      </c>
      <c r="B518" s="4">
        <v>2</v>
      </c>
      <c r="C518" s="4">
        <v>1</v>
      </c>
      <c r="D518" s="4">
        <v>202</v>
      </c>
      <c r="E518" s="5" t="s">
        <v>16</v>
      </c>
      <c r="F518" s="5">
        <v>1</v>
      </c>
      <c r="G518" s="5">
        <v>0</v>
      </c>
      <c r="H518" s="5">
        <v>0</v>
      </c>
      <c r="I518" s="5">
        <v>0</v>
      </c>
      <c r="J518" s="5">
        <v>0</v>
      </c>
      <c r="K518" s="5">
        <v>0</v>
      </c>
      <c r="L518" s="5">
        <v>0</v>
      </c>
      <c r="M518" s="4">
        <v>2017</v>
      </c>
      <c r="N518" s="4">
        <f t="shared" si="8"/>
        <v>5</v>
      </c>
      <c r="O518" s="6">
        <v>42877</v>
      </c>
      <c r="P5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8" s="4" t="str">
        <f>IF(OR(Table1[[#This Row],[day]]="Monday", Table1[[#This Row],[day]]="Tuesday", Table1[[#This Row],[day]]="Wednesday", Table1[[#This Row],[day]]="Thursday", Table1[[#This Row],[day]]="Friday"), "Weekday", "Weekend")</f>
        <v>Weekday</v>
      </c>
      <c r="R518" s="5">
        <v>0</v>
      </c>
      <c r="S518" s="7">
        <v>0.60833333333333328</v>
      </c>
      <c r="T518" s="5" t="s">
        <v>22</v>
      </c>
      <c r="U518" s="5" t="s">
        <v>39</v>
      </c>
      <c r="V518" s="5" t="s">
        <v>19</v>
      </c>
      <c r="W518" s="5" t="s">
        <v>32</v>
      </c>
    </row>
    <row r="519" spans="1:23" x14ac:dyDescent="0.25">
      <c r="A519" s="3" t="s">
        <v>38</v>
      </c>
      <c r="B519" s="4">
        <v>1</v>
      </c>
      <c r="C519" s="4">
        <v>1</v>
      </c>
      <c r="D519" s="4">
        <v>45</v>
      </c>
      <c r="E519" s="5" t="s">
        <v>16</v>
      </c>
      <c r="F519" s="5">
        <v>0</v>
      </c>
      <c r="G519" s="5">
        <v>0</v>
      </c>
      <c r="H519" s="5">
        <v>1</v>
      </c>
      <c r="I519" s="5">
        <v>0</v>
      </c>
      <c r="J519" s="5">
        <v>0</v>
      </c>
      <c r="K519" s="5">
        <v>0</v>
      </c>
      <c r="L519" s="5">
        <v>0</v>
      </c>
      <c r="M519" s="4">
        <v>2017</v>
      </c>
      <c r="N519" s="4">
        <f t="shared" si="8"/>
        <v>5</v>
      </c>
      <c r="O519" s="6">
        <v>42877</v>
      </c>
      <c r="P5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19" s="4" t="str">
        <f>IF(OR(Table1[[#This Row],[day]]="Monday", Table1[[#This Row],[day]]="Tuesday", Table1[[#This Row],[day]]="Wednesday", Table1[[#This Row],[day]]="Thursday", Table1[[#This Row],[day]]="Friday"), "Weekday", "Weekend")</f>
        <v>Weekday</v>
      </c>
      <c r="R519" s="5">
        <v>0</v>
      </c>
      <c r="S519" s="7">
        <v>0.51597222222222217</v>
      </c>
      <c r="T519" s="5" t="s">
        <v>22</v>
      </c>
      <c r="U519" s="5" t="s">
        <v>39</v>
      </c>
      <c r="V519" s="5" t="s">
        <v>19</v>
      </c>
      <c r="W519" s="5" t="s">
        <v>32</v>
      </c>
    </row>
    <row r="520" spans="1:23" x14ac:dyDescent="0.25">
      <c r="A520" s="3" t="s">
        <v>38</v>
      </c>
      <c r="B520" s="4">
        <v>1</v>
      </c>
      <c r="C520" s="4">
        <v>1</v>
      </c>
      <c r="D520" s="4">
        <v>360</v>
      </c>
      <c r="E520" s="5" t="s">
        <v>16</v>
      </c>
      <c r="F520" s="5">
        <v>1</v>
      </c>
      <c r="G520" s="5">
        <v>0</v>
      </c>
      <c r="H520" s="5">
        <v>0</v>
      </c>
      <c r="I520" s="5">
        <v>0</v>
      </c>
      <c r="J520" s="5">
        <v>0</v>
      </c>
      <c r="K520" s="5">
        <v>0</v>
      </c>
      <c r="L520" s="5">
        <v>0</v>
      </c>
      <c r="M520" s="4">
        <v>2017</v>
      </c>
      <c r="N520" s="4">
        <f t="shared" si="8"/>
        <v>5</v>
      </c>
      <c r="O520" s="6">
        <v>42877</v>
      </c>
      <c r="P5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0" s="4" t="str">
        <f>IF(OR(Table1[[#This Row],[day]]="Monday", Table1[[#This Row],[day]]="Tuesday", Table1[[#This Row],[day]]="Wednesday", Table1[[#This Row],[day]]="Thursday", Table1[[#This Row],[day]]="Friday"), "Weekday", "Weekend")</f>
        <v>Weekday</v>
      </c>
      <c r="R520" s="5">
        <v>0</v>
      </c>
      <c r="S520" s="7">
        <v>0.58333333333333337</v>
      </c>
      <c r="T520" s="5" t="s">
        <v>22</v>
      </c>
      <c r="U520" s="5" t="s">
        <v>39</v>
      </c>
      <c r="V520" s="5" t="s">
        <v>19</v>
      </c>
      <c r="W520" s="5" t="s">
        <v>32</v>
      </c>
    </row>
    <row r="521" spans="1:23" x14ac:dyDescent="0.25">
      <c r="A521" s="3" t="s">
        <v>82</v>
      </c>
      <c r="B521" s="4">
        <v>1</v>
      </c>
      <c r="C521" s="4">
        <v>1</v>
      </c>
      <c r="D521" s="4">
        <v>35</v>
      </c>
      <c r="E521" s="5" t="s">
        <v>16</v>
      </c>
      <c r="F521" s="5">
        <v>0</v>
      </c>
      <c r="G521" s="5">
        <v>0</v>
      </c>
      <c r="H521" s="5">
        <v>0</v>
      </c>
      <c r="I521" s="5">
        <v>1</v>
      </c>
      <c r="J521" s="5">
        <v>0</v>
      </c>
      <c r="K521" s="5">
        <v>0</v>
      </c>
      <c r="L521" s="5">
        <v>0</v>
      </c>
      <c r="M521" s="4">
        <v>2017</v>
      </c>
      <c r="N521" s="4">
        <f t="shared" si="8"/>
        <v>5</v>
      </c>
      <c r="O521" s="6">
        <v>42877</v>
      </c>
      <c r="P5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1" s="4" t="str">
        <f>IF(OR(Table1[[#This Row],[day]]="Monday", Table1[[#This Row],[day]]="Tuesday", Table1[[#This Row],[day]]="Wednesday", Table1[[#This Row],[day]]="Thursday", Table1[[#This Row],[day]]="Friday"), "Weekday", "Weekend")</f>
        <v>Weekday</v>
      </c>
      <c r="R521" s="5">
        <v>0</v>
      </c>
      <c r="S521" s="7">
        <v>0.58402777777777781</v>
      </c>
      <c r="T521" s="5" t="s">
        <v>17</v>
      </c>
      <c r="U521" s="5" t="s">
        <v>18</v>
      </c>
      <c r="V521" s="5" t="s">
        <v>19</v>
      </c>
      <c r="W521" s="5" t="s">
        <v>32</v>
      </c>
    </row>
    <row r="522" spans="1:23" x14ac:dyDescent="0.25">
      <c r="A522" s="3" t="s">
        <v>38</v>
      </c>
      <c r="B522" s="4">
        <v>4</v>
      </c>
      <c r="C522" s="4">
        <v>2</v>
      </c>
      <c r="D522" s="4">
        <v>367</v>
      </c>
      <c r="E522" s="5" t="s">
        <v>16</v>
      </c>
      <c r="F522" s="5">
        <v>1</v>
      </c>
      <c r="G522" s="5">
        <v>0</v>
      </c>
      <c r="H522" s="5">
        <v>1</v>
      </c>
      <c r="I522" s="5">
        <v>0</v>
      </c>
      <c r="J522" s="5">
        <v>0</v>
      </c>
      <c r="K522" s="5">
        <v>0</v>
      </c>
      <c r="L522" s="5">
        <v>0</v>
      </c>
      <c r="M522" s="4">
        <v>2017</v>
      </c>
      <c r="N522" s="4">
        <f t="shared" si="8"/>
        <v>5</v>
      </c>
      <c r="O522" s="6">
        <v>42877</v>
      </c>
      <c r="P5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2" s="4" t="str">
        <f>IF(OR(Table1[[#This Row],[day]]="Monday", Table1[[#This Row],[day]]="Tuesday", Table1[[#This Row],[day]]="Wednesday", Table1[[#This Row],[day]]="Thursday", Table1[[#This Row],[day]]="Friday"), "Weekday", "Weekend")</f>
        <v>Weekday</v>
      </c>
      <c r="R522" s="5">
        <v>0</v>
      </c>
      <c r="S522" s="7">
        <v>0.60138888888888886</v>
      </c>
      <c r="T522" s="5" t="s">
        <v>22</v>
      </c>
      <c r="U522" s="5" t="s">
        <v>39</v>
      </c>
      <c r="V522" s="5" t="s">
        <v>19</v>
      </c>
      <c r="W522" s="5" t="s">
        <v>32</v>
      </c>
    </row>
    <row r="523" spans="1:23" x14ac:dyDescent="0.25">
      <c r="A523" s="3" t="s">
        <v>82</v>
      </c>
      <c r="B523" s="4">
        <v>3</v>
      </c>
      <c r="C523" s="4">
        <v>2</v>
      </c>
      <c r="D523" s="4">
        <v>580</v>
      </c>
      <c r="E523" s="5" t="s">
        <v>16</v>
      </c>
      <c r="F523" s="5">
        <v>1</v>
      </c>
      <c r="G523" s="5">
        <v>0</v>
      </c>
      <c r="H523" s="5">
        <v>0</v>
      </c>
      <c r="I523" s="5">
        <v>1</v>
      </c>
      <c r="J523" s="5">
        <v>0</v>
      </c>
      <c r="K523" s="5">
        <v>0</v>
      </c>
      <c r="L523" s="5">
        <v>0</v>
      </c>
      <c r="M523" s="4">
        <v>2017</v>
      </c>
      <c r="N523" s="4">
        <f t="shared" si="8"/>
        <v>5</v>
      </c>
      <c r="O523" s="6">
        <v>42877</v>
      </c>
      <c r="P5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3" s="4" t="str">
        <f>IF(OR(Table1[[#This Row],[day]]="Monday", Table1[[#This Row],[day]]="Tuesday", Table1[[#This Row],[day]]="Wednesday", Table1[[#This Row],[day]]="Thursday", Table1[[#This Row],[day]]="Friday"), "Weekday", "Weekend")</f>
        <v>Weekday</v>
      </c>
      <c r="R523" s="5">
        <v>0</v>
      </c>
      <c r="S523" s="7">
        <v>0.62986111111111109</v>
      </c>
      <c r="T523" s="5" t="s">
        <v>17</v>
      </c>
      <c r="U523" s="5" t="s">
        <v>18</v>
      </c>
      <c r="V523" s="5" t="s">
        <v>19</v>
      </c>
      <c r="W523" s="5" t="s">
        <v>32</v>
      </c>
    </row>
    <row r="524" spans="1:23" x14ac:dyDescent="0.25">
      <c r="A524" s="3" t="s">
        <v>82</v>
      </c>
      <c r="B524" s="8">
        <v>1</v>
      </c>
      <c r="C524" s="8">
        <v>1</v>
      </c>
      <c r="D524" s="8">
        <v>580</v>
      </c>
      <c r="E524" s="9" t="s">
        <v>16</v>
      </c>
      <c r="F524" s="9">
        <v>0</v>
      </c>
      <c r="G524" s="9">
        <v>0</v>
      </c>
      <c r="H524" s="9">
        <v>0</v>
      </c>
      <c r="I524" s="9">
        <v>0</v>
      </c>
      <c r="J524" s="9">
        <v>0</v>
      </c>
      <c r="K524" s="9">
        <v>1</v>
      </c>
      <c r="L524" s="9">
        <v>0</v>
      </c>
      <c r="M524" s="8">
        <v>2017</v>
      </c>
      <c r="N524" s="8">
        <f t="shared" si="8"/>
        <v>5</v>
      </c>
      <c r="O524" s="10">
        <v>42877</v>
      </c>
      <c r="P5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4" s="8" t="str">
        <f>IF(OR(Table1[[#This Row],[day]]="Monday", Table1[[#This Row],[day]]="Tuesday", Table1[[#This Row],[day]]="Wednesday", Table1[[#This Row],[day]]="Thursday", Table1[[#This Row],[day]]="Friday"), "Weekday", "Weekend")</f>
        <v>Weekday</v>
      </c>
      <c r="R524" s="9">
        <v>0</v>
      </c>
      <c r="S524" s="11">
        <v>0.62986111111111109</v>
      </c>
      <c r="T524" s="9" t="s">
        <v>17</v>
      </c>
      <c r="U524" s="9" t="s">
        <v>18</v>
      </c>
      <c r="V524" s="9" t="s">
        <v>19</v>
      </c>
      <c r="W524" s="9" t="s">
        <v>56</v>
      </c>
    </row>
    <row r="525" spans="1:23" x14ac:dyDescent="0.25">
      <c r="A525" s="3" t="s">
        <v>83</v>
      </c>
      <c r="B525" s="8">
        <v>4</v>
      </c>
      <c r="C525" s="8">
        <v>1</v>
      </c>
      <c r="D525" s="8">
        <v>680</v>
      </c>
      <c r="E525" s="9" t="s">
        <v>16</v>
      </c>
      <c r="F525" s="9">
        <v>0</v>
      </c>
      <c r="G525" s="9">
        <v>0</v>
      </c>
      <c r="H525" s="9">
        <v>0</v>
      </c>
      <c r="I525" s="9">
        <v>0</v>
      </c>
      <c r="J525" s="9">
        <v>0</v>
      </c>
      <c r="K525" s="9">
        <v>1</v>
      </c>
      <c r="L525" s="9">
        <v>0</v>
      </c>
      <c r="M525" s="8">
        <v>2017</v>
      </c>
      <c r="N525" s="8">
        <f t="shared" si="8"/>
        <v>5</v>
      </c>
      <c r="O525" s="10">
        <v>42877</v>
      </c>
      <c r="P5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5" s="8" t="str">
        <f>IF(OR(Table1[[#This Row],[day]]="Monday", Table1[[#This Row],[day]]="Tuesday", Table1[[#This Row],[day]]="Wednesday", Table1[[#This Row],[day]]="Thursday", Table1[[#This Row],[day]]="Friday"), "Weekday", "Weekend")</f>
        <v>Weekday</v>
      </c>
      <c r="R525" s="9">
        <v>0</v>
      </c>
      <c r="S525" s="11">
        <v>0.56388888888888888</v>
      </c>
      <c r="T525" s="9" t="s">
        <v>22</v>
      </c>
      <c r="U525" s="9" t="s">
        <v>23</v>
      </c>
      <c r="V525" s="5" t="s">
        <v>22</v>
      </c>
      <c r="W525" s="9" t="s">
        <v>56</v>
      </c>
    </row>
    <row r="526" spans="1:23" x14ac:dyDescent="0.25">
      <c r="A526" s="3" t="s">
        <v>83</v>
      </c>
      <c r="B526" s="8">
        <v>7</v>
      </c>
      <c r="C526" s="8">
        <v>1</v>
      </c>
      <c r="D526" s="8">
        <v>1245</v>
      </c>
      <c r="E526" s="9" t="s">
        <v>16</v>
      </c>
      <c r="F526" s="9">
        <v>0</v>
      </c>
      <c r="G526" s="9">
        <v>0</v>
      </c>
      <c r="H526" s="9">
        <v>0</v>
      </c>
      <c r="I526" s="9">
        <v>0</v>
      </c>
      <c r="J526" s="9">
        <v>0</v>
      </c>
      <c r="K526" s="9">
        <v>1</v>
      </c>
      <c r="L526" s="9">
        <v>0</v>
      </c>
      <c r="M526" s="8">
        <v>2017</v>
      </c>
      <c r="N526" s="8">
        <f t="shared" si="8"/>
        <v>5</v>
      </c>
      <c r="O526" s="10">
        <v>42877</v>
      </c>
      <c r="P5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26" s="8" t="str">
        <f>IF(OR(Table1[[#This Row],[day]]="Monday", Table1[[#This Row],[day]]="Tuesday", Table1[[#This Row],[day]]="Wednesday", Table1[[#This Row],[day]]="Thursday", Table1[[#This Row],[day]]="Friday"), "Weekday", "Weekend")</f>
        <v>Weekday</v>
      </c>
      <c r="R526" s="9">
        <v>0</v>
      </c>
      <c r="S526" s="11">
        <v>0.45208333333333334</v>
      </c>
      <c r="T526" s="9" t="s">
        <v>22</v>
      </c>
      <c r="U526" s="9" t="s">
        <v>78</v>
      </c>
      <c r="V526" s="5" t="s">
        <v>22</v>
      </c>
      <c r="W526" s="9" t="s">
        <v>56</v>
      </c>
    </row>
    <row r="527" spans="1:23" x14ac:dyDescent="0.25">
      <c r="A527" s="3" t="s">
        <v>83</v>
      </c>
      <c r="B527" s="8">
        <v>9</v>
      </c>
      <c r="C527" s="8">
        <v>2</v>
      </c>
      <c r="D527" s="8">
        <v>1245</v>
      </c>
      <c r="E527" s="9" t="s">
        <v>16</v>
      </c>
      <c r="F527" s="9">
        <v>0</v>
      </c>
      <c r="G527" s="9">
        <v>0</v>
      </c>
      <c r="H527" s="9">
        <v>0</v>
      </c>
      <c r="I527" s="9">
        <v>1</v>
      </c>
      <c r="J527" s="9">
        <v>0</v>
      </c>
      <c r="K527" s="9">
        <v>1</v>
      </c>
      <c r="L527" s="9">
        <v>0</v>
      </c>
      <c r="M527" s="8">
        <v>2017</v>
      </c>
      <c r="N527" s="8">
        <f t="shared" si="8"/>
        <v>5</v>
      </c>
      <c r="O527" s="10">
        <v>42877</v>
      </c>
      <c r="P5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27" s="8" t="str">
        <f>IF(OR(Table1[[#This Row],[day]]="Monday", Table1[[#This Row],[day]]="Tuesday", Table1[[#This Row],[day]]="Wednesday", Table1[[#This Row],[day]]="Thursday", Table1[[#This Row],[day]]="Friday"), "Weekday", "Weekend")</f>
        <v>Weekday</v>
      </c>
      <c r="R527" s="9">
        <v>0</v>
      </c>
      <c r="S527" s="11">
        <v>0.45208333333333334</v>
      </c>
      <c r="T527" s="9" t="s">
        <v>22</v>
      </c>
      <c r="U527" s="9" t="s">
        <v>78</v>
      </c>
      <c r="V527" s="5" t="s">
        <v>22</v>
      </c>
      <c r="W527" s="9" t="s">
        <v>56</v>
      </c>
    </row>
    <row r="528" spans="1:23" x14ac:dyDescent="0.25">
      <c r="A528" s="12" t="s">
        <v>79</v>
      </c>
      <c r="B528" s="8">
        <v>1</v>
      </c>
      <c r="C528" s="8">
        <v>1</v>
      </c>
      <c r="D528" s="8">
        <v>45</v>
      </c>
      <c r="E528" s="9" t="s">
        <v>16</v>
      </c>
      <c r="F528" s="9">
        <v>0</v>
      </c>
      <c r="G528" s="9">
        <v>0</v>
      </c>
      <c r="H528" s="9">
        <v>1</v>
      </c>
      <c r="I528" s="9">
        <v>0</v>
      </c>
      <c r="J528" s="9">
        <v>0</v>
      </c>
      <c r="K528" s="9">
        <v>0</v>
      </c>
      <c r="L528" s="9">
        <v>0</v>
      </c>
      <c r="M528" s="8">
        <v>2017</v>
      </c>
      <c r="N528" s="8">
        <f t="shared" si="8"/>
        <v>5</v>
      </c>
      <c r="O528" s="10">
        <v>42877</v>
      </c>
      <c r="P5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8" s="8" t="str">
        <f>IF(OR(Table1[[#This Row],[day]]="Monday", Table1[[#This Row],[day]]="Tuesday", Table1[[#This Row],[day]]="Wednesday", Table1[[#This Row],[day]]="Thursday", Table1[[#This Row],[day]]="Friday"), "Weekday", "Weekend")</f>
        <v>Weekday</v>
      </c>
      <c r="R528" s="9">
        <v>0</v>
      </c>
      <c r="S528" s="11">
        <v>0.51597222222222217</v>
      </c>
      <c r="T528" s="5" t="s">
        <v>22</v>
      </c>
      <c r="U528" s="9" t="s">
        <v>39</v>
      </c>
      <c r="V528" s="9" t="s">
        <v>19</v>
      </c>
      <c r="W528" s="9" t="s">
        <v>32</v>
      </c>
    </row>
    <row r="529" spans="1:23" x14ac:dyDescent="0.25">
      <c r="A529" s="12" t="s">
        <v>79</v>
      </c>
      <c r="B529" s="8">
        <v>1</v>
      </c>
      <c r="C529" s="8">
        <v>1</v>
      </c>
      <c r="D529" s="8">
        <v>360</v>
      </c>
      <c r="E529" s="9" t="s">
        <v>16</v>
      </c>
      <c r="F529" s="9">
        <v>1</v>
      </c>
      <c r="G529" s="9">
        <v>0</v>
      </c>
      <c r="H529" s="9">
        <v>0</v>
      </c>
      <c r="I529" s="9">
        <v>0</v>
      </c>
      <c r="J529" s="9">
        <v>0</v>
      </c>
      <c r="K529" s="9">
        <v>0</v>
      </c>
      <c r="L529" s="9">
        <v>0</v>
      </c>
      <c r="M529" s="8">
        <v>2017</v>
      </c>
      <c r="N529" s="8">
        <f t="shared" si="8"/>
        <v>5</v>
      </c>
      <c r="O529" s="10">
        <v>42877</v>
      </c>
      <c r="P5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29" s="8" t="str">
        <f>IF(OR(Table1[[#This Row],[day]]="Monday", Table1[[#This Row],[day]]="Tuesday", Table1[[#This Row],[day]]="Wednesday", Table1[[#This Row],[day]]="Thursday", Table1[[#This Row],[day]]="Friday"), "Weekday", "Weekend")</f>
        <v>Weekday</v>
      </c>
      <c r="R529" s="9">
        <v>0</v>
      </c>
      <c r="S529" s="11">
        <v>0.58333333333333337</v>
      </c>
      <c r="T529" s="5" t="s">
        <v>22</v>
      </c>
      <c r="U529" s="9" t="s">
        <v>39</v>
      </c>
      <c r="V529" s="9" t="s">
        <v>19</v>
      </c>
      <c r="W529" s="9" t="s">
        <v>56</v>
      </c>
    </row>
    <row r="530" spans="1:23" x14ac:dyDescent="0.25">
      <c r="A530" s="12" t="s">
        <v>79</v>
      </c>
      <c r="B530" s="8">
        <v>2</v>
      </c>
      <c r="C530" s="8">
        <v>1</v>
      </c>
      <c r="D530" s="8">
        <v>202</v>
      </c>
      <c r="E530" s="9" t="s">
        <v>16</v>
      </c>
      <c r="F530" s="9">
        <v>1</v>
      </c>
      <c r="G530" s="9">
        <v>0</v>
      </c>
      <c r="H530" s="9">
        <v>0</v>
      </c>
      <c r="I530" s="9">
        <v>0</v>
      </c>
      <c r="J530" s="9">
        <v>0</v>
      </c>
      <c r="K530" s="9">
        <v>0</v>
      </c>
      <c r="L530" s="9">
        <v>0</v>
      </c>
      <c r="M530" s="8">
        <v>2017</v>
      </c>
      <c r="N530" s="8">
        <f t="shared" si="8"/>
        <v>5</v>
      </c>
      <c r="O530" s="10">
        <v>42877</v>
      </c>
      <c r="P53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30" s="8" t="str">
        <f>IF(OR(Table1[[#This Row],[day]]="Monday", Table1[[#This Row],[day]]="Tuesday", Table1[[#This Row],[day]]="Wednesday", Table1[[#This Row],[day]]="Thursday", Table1[[#This Row],[day]]="Friday"), "Weekday", "Weekend")</f>
        <v>Weekday</v>
      </c>
      <c r="R530" s="9">
        <v>0</v>
      </c>
      <c r="S530" s="11">
        <v>0.60833333333333328</v>
      </c>
      <c r="T530" s="5" t="s">
        <v>22</v>
      </c>
      <c r="U530" s="9" t="s">
        <v>39</v>
      </c>
      <c r="V530" s="9" t="s">
        <v>19</v>
      </c>
      <c r="W530" s="9" t="s">
        <v>56</v>
      </c>
    </row>
    <row r="531" spans="1:23" x14ac:dyDescent="0.25">
      <c r="A531" s="12" t="s">
        <v>79</v>
      </c>
      <c r="B531" s="8">
        <v>4</v>
      </c>
      <c r="C531" s="8">
        <v>2</v>
      </c>
      <c r="D531" s="8">
        <v>367</v>
      </c>
      <c r="E531" s="9" t="s">
        <v>16</v>
      </c>
      <c r="F531" s="9">
        <v>1</v>
      </c>
      <c r="G531" s="9">
        <v>0</v>
      </c>
      <c r="H531" s="9">
        <v>1</v>
      </c>
      <c r="I531" s="9">
        <v>0</v>
      </c>
      <c r="J531" s="9">
        <v>0</v>
      </c>
      <c r="K531" s="9">
        <v>0</v>
      </c>
      <c r="L531" s="9">
        <v>0</v>
      </c>
      <c r="M531" s="8">
        <v>2017</v>
      </c>
      <c r="N531" s="8">
        <f t="shared" si="8"/>
        <v>5</v>
      </c>
      <c r="O531" s="10">
        <v>42877</v>
      </c>
      <c r="P5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31" s="8" t="str">
        <f>IF(OR(Table1[[#This Row],[day]]="Monday", Table1[[#This Row],[day]]="Tuesday", Table1[[#This Row],[day]]="Wednesday", Table1[[#This Row],[day]]="Thursday", Table1[[#This Row],[day]]="Friday"), "Weekday", "Weekend")</f>
        <v>Weekday</v>
      </c>
      <c r="R531" s="9">
        <v>0</v>
      </c>
      <c r="S531" s="11">
        <v>0.60138888888888886</v>
      </c>
      <c r="T531" s="5" t="s">
        <v>22</v>
      </c>
      <c r="U531" s="9" t="s">
        <v>39</v>
      </c>
      <c r="V531" s="9" t="s">
        <v>19</v>
      </c>
      <c r="W531" s="9" t="s">
        <v>56</v>
      </c>
    </row>
    <row r="532" spans="1:23" x14ac:dyDescent="0.25">
      <c r="A532" s="12" t="s">
        <v>38</v>
      </c>
      <c r="B532" s="8">
        <v>2</v>
      </c>
      <c r="C532" s="8">
        <v>1</v>
      </c>
      <c r="D532" s="8">
        <v>1385</v>
      </c>
      <c r="E532" s="9" t="s">
        <v>16</v>
      </c>
      <c r="F532" s="9">
        <v>1</v>
      </c>
      <c r="G532" s="9">
        <v>0</v>
      </c>
      <c r="H532" s="9">
        <v>0</v>
      </c>
      <c r="I532" s="9">
        <v>0</v>
      </c>
      <c r="J532" s="9">
        <v>0</v>
      </c>
      <c r="K532" s="9">
        <v>0</v>
      </c>
      <c r="L532" s="9">
        <v>0</v>
      </c>
      <c r="M532" s="8">
        <v>2017</v>
      </c>
      <c r="N532" s="8">
        <f t="shared" si="8"/>
        <v>6</v>
      </c>
      <c r="O532" s="10">
        <v>42908</v>
      </c>
      <c r="P5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32" s="8" t="str">
        <f>IF(OR(Table1[[#This Row],[day]]="Monday", Table1[[#This Row],[day]]="Tuesday", Table1[[#This Row],[day]]="Wednesday", Table1[[#This Row],[day]]="Thursday", Table1[[#This Row],[day]]="Friday"), "Weekday", "Weekend")</f>
        <v>Weekday</v>
      </c>
      <c r="R532" s="9">
        <v>0</v>
      </c>
      <c r="S532" s="11">
        <v>0.3979166666666667</v>
      </c>
      <c r="T532" s="5" t="s">
        <v>22</v>
      </c>
      <c r="U532" s="9" t="s">
        <v>65</v>
      </c>
      <c r="V532" s="9" t="s">
        <v>19</v>
      </c>
      <c r="W532" s="9" t="s">
        <v>66</v>
      </c>
    </row>
    <row r="533" spans="1:23" x14ac:dyDescent="0.25">
      <c r="A533" s="3" t="s">
        <v>38</v>
      </c>
      <c r="B533" s="8">
        <v>1</v>
      </c>
      <c r="C533" s="8">
        <v>1</v>
      </c>
      <c r="D533" s="8">
        <v>55</v>
      </c>
      <c r="E533" s="9" t="s">
        <v>16</v>
      </c>
      <c r="F533" s="9">
        <v>0</v>
      </c>
      <c r="G533" s="9">
        <v>0</v>
      </c>
      <c r="H533" s="9">
        <v>1</v>
      </c>
      <c r="I533" s="9">
        <v>0</v>
      </c>
      <c r="J533" s="9">
        <v>0</v>
      </c>
      <c r="K533" s="9">
        <v>0</v>
      </c>
      <c r="L533" s="9">
        <v>0</v>
      </c>
      <c r="M533" s="8">
        <v>2017</v>
      </c>
      <c r="N533" s="8">
        <f t="shared" si="8"/>
        <v>6</v>
      </c>
      <c r="O533" s="10">
        <v>42908</v>
      </c>
      <c r="P5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33" s="8" t="str">
        <f>IF(OR(Table1[[#This Row],[day]]="Monday", Table1[[#This Row],[day]]="Tuesday", Table1[[#This Row],[day]]="Wednesday", Table1[[#This Row],[day]]="Thursday", Table1[[#This Row],[day]]="Friday"), "Weekday", "Weekend")</f>
        <v>Weekday</v>
      </c>
      <c r="R533" s="9">
        <v>0</v>
      </c>
      <c r="S533" s="11">
        <v>8.1944444444444445E-2</v>
      </c>
      <c r="T533" s="5" t="s">
        <v>22</v>
      </c>
      <c r="U533" s="9" t="s">
        <v>23</v>
      </c>
      <c r="V533" s="9" t="s">
        <v>19</v>
      </c>
      <c r="W533" s="9" t="s">
        <v>66</v>
      </c>
    </row>
    <row r="534" spans="1:23" x14ac:dyDescent="0.25">
      <c r="A534" s="3" t="s">
        <v>83</v>
      </c>
      <c r="B534" s="8">
        <v>1</v>
      </c>
      <c r="C534" s="8">
        <v>1</v>
      </c>
      <c r="D534" s="8">
        <v>60</v>
      </c>
      <c r="E534" s="9" t="s">
        <v>16</v>
      </c>
      <c r="F534" s="9">
        <v>0</v>
      </c>
      <c r="G534" s="9">
        <v>0</v>
      </c>
      <c r="H534" s="9">
        <v>0</v>
      </c>
      <c r="I534" s="9">
        <v>0</v>
      </c>
      <c r="J534" s="9">
        <v>0</v>
      </c>
      <c r="K534" s="9">
        <v>1</v>
      </c>
      <c r="L534" s="9">
        <v>0</v>
      </c>
      <c r="M534" s="8">
        <v>2017</v>
      </c>
      <c r="N534" s="8">
        <f t="shared" si="8"/>
        <v>6</v>
      </c>
      <c r="O534" s="10">
        <v>42908</v>
      </c>
      <c r="P5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534" s="8" t="str">
        <f>IF(OR(Table1[[#This Row],[day]]="Monday", Table1[[#This Row],[day]]="Tuesday", Table1[[#This Row],[day]]="Wednesday", Table1[[#This Row],[day]]="Thursday", Table1[[#This Row],[day]]="Friday"), "Weekday", "Weekend")</f>
        <v>Weekday</v>
      </c>
      <c r="R534" s="9">
        <v>0</v>
      </c>
      <c r="S534" s="11">
        <v>0.78333333333333333</v>
      </c>
      <c r="T534" s="9" t="s">
        <v>22</v>
      </c>
      <c r="U534" s="9" t="s">
        <v>23</v>
      </c>
      <c r="V534" s="5" t="s">
        <v>22</v>
      </c>
      <c r="W534" s="9" t="s">
        <v>66</v>
      </c>
    </row>
    <row r="535" spans="1:23" x14ac:dyDescent="0.25">
      <c r="A535" s="3" t="s">
        <v>38</v>
      </c>
      <c r="B535" s="8">
        <v>1</v>
      </c>
      <c r="C535" s="8">
        <v>1</v>
      </c>
      <c r="D535" s="8">
        <v>60</v>
      </c>
      <c r="E535" s="9" t="s">
        <v>16</v>
      </c>
      <c r="F535" s="9">
        <v>0</v>
      </c>
      <c r="G535" s="9">
        <v>0</v>
      </c>
      <c r="H535" s="9">
        <v>1</v>
      </c>
      <c r="I535" s="9">
        <v>0</v>
      </c>
      <c r="J535" s="9">
        <v>0</v>
      </c>
      <c r="K535" s="9">
        <v>0</v>
      </c>
      <c r="L535" s="9">
        <v>0</v>
      </c>
      <c r="M535" s="8">
        <v>2017</v>
      </c>
      <c r="N535" s="8">
        <f t="shared" si="8"/>
        <v>6</v>
      </c>
      <c r="O535" s="10">
        <v>42908</v>
      </c>
      <c r="P53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35" s="8" t="str">
        <f>IF(OR(Table1[[#This Row],[day]]="Monday", Table1[[#This Row],[day]]="Tuesday", Table1[[#This Row],[day]]="Wednesday", Table1[[#This Row],[day]]="Thursday", Table1[[#This Row],[day]]="Friday"), "Weekday", "Weekend")</f>
        <v>Weekday</v>
      </c>
      <c r="R535" s="9">
        <v>0</v>
      </c>
      <c r="S535" s="11">
        <v>0.54097222222222219</v>
      </c>
      <c r="T535" s="5" t="s">
        <v>22</v>
      </c>
      <c r="U535" s="9" t="s">
        <v>64</v>
      </c>
      <c r="V535" s="9" t="s">
        <v>29</v>
      </c>
      <c r="W535" s="9" t="s">
        <v>66</v>
      </c>
    </row>
    <row r="536" spans="1:23" x14ac:dyDescent="0.25">
      <c r="A536" s="3" t="s">
        <v>38</v>
      </c>
      <c r="B536" s="8">
        <v>1</v>
      </c>
      <c r="C536" s="8">
        <v>1</v>
      </c>
      <c r="D536" s="8">
        <v>275</v>
      </c>
      <c r="E536" s="9" t="s">
        <v>16</v>
      </c>
      <c r="F536" s="9">
        <v>1</v>
      </c>
      <c r="G536" s="9">
        <v>0</v>
      </c>
      <c r="H536" s="9">
        <v>0</v>
      </c>
      <c r="I536" s="9">
        <v>0</v>
      </c>
      <c r="J536" s="9">
        <v>0</v>
      </c>
      <c r="K536" s="9">
        <v>0</v>
      </c>
      <c r="L536" s="9">
        <v>0</v>
      </c>
      <c r="M536" s="8">
        <v>2017</v>
      </c>
      <c r="N536" s="8">
        <f t="shared" si="8"/>
        <v>6</v>
      </c>
      <c r="O536" s="10">
        <v>42908</v>
      </c>
      <c r="P53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36" s="8" t="str">
        <f>IF(OR(Table1[[#This Row],[day]]="Monday", Table1[[#This Row],[day]]="Tuesday", Table1[[#This Row],[day]]="Wednesday", Table1[[#This Row],[day]]="Thursday", Table1[[#This Row],[day]]="Friday"), "Weekday", "Weekend")</f>
        <v>Weekday</v>
      </c>
      <c r="R536" s="9">
        <v>0</v>
      </c>
      <c r="S536" s="11">
        <v>0.31180555555555556</v>
      </c>
      <c r="T536" s="5" t="s">
        <v>22</v>
      </c>
      <c r="U536" s="9" t="s">
        <v>23</v>
      </c>
      <c r="V536" s="9" t="s">
        <v>19</v>
      </c>
      <c r="W536" s="9" t="s">
        <v>66</v>
      </c>
    </row>
    <row r="537" spans="1:23" x14ac:dyDescent="0.25">
      <c r="A537" s="3" t="s">
        <v>38</v>
      </c>
      <c r="B537" s="8">
        <v>2</v>
      </c>
      <c r="C537" s="8">
        <v>2</v>
      </c>
      <c r="D537" s="8">
        <v>115</v>
      </c>
      <c r="E537" s="9" t="s">
        <v>26</v>
      </c>
      <c r="F537" s="9">
        <v>0</v>
      </c>
      <c r="G537" s="9">
        <v>0</v>
      </c>
      <c r="H537" s="9">
        <v>1</v>
      </c>
      <c r="I537" s="9">
        <v>1</v>
      </c>
      <c r="J537" s="9">
        <v>0</v>
      </c>
      <c r="K537" s="9">
        <v>0</v>
      </c>
      <c r="L537" s="9">
        <v>0</v>
      </c>
      <c r="M537" s="8">
        <v>2017</v>
      </c>
      <c r="N537" s="8">
        <f t="shared" si="8"/>
        <v>6</v>
      </c>
      <c r="O537" s="10">
        <v>42908</v>
      </c>
      <c r="P5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37" s="8" t="str">
        <f>IF(OR(Table1[[#This Row],[day]]="Monday", Table1[[#This Row],[day]]="Tuesday", Table1[[#This Row],[day]]="Wednesday", Table1[[#This Row],[day]]="Thursday", Table1[[#This Row],[day]]="Friday"), "Weekday", "Weekend")</f>
        <v>Weekday</v>
      </c>
      <c r="R537" s="9">
        <v>0</v>
      </c>
      <c r="S537" s="11">
        <v>0.30902777777777779</v>
      </c>
      <c r="T537" s="5" t="s">
        <v>22</v>
      </c>
      <c r="U537" s="9" t="s">
        <v>23</v>
      </c>
      <c r="V537" s="9" t="s">
        <v>19</v>
      </c>
      <c r="W537" s="9" t="s">
        <v>66</v>
      </c>
    </row>
    <row r="538" spans="1:23" x14ac:dyDescent="0.25">
      <c r="A538" s="3" t="s">
        <v>38</v>
      </c>
      <c r="B538" s="8">
        <v>1</v>
      </c>
      <c r="C538" s="8">
        <v>1</v>
      </c>
      <c r="D538" s="8">
        <v>90</v>
      </c>
      <c r="E538" s="9" t="s">
        <v>16</v>
      </c>
      <c r="F538" s="9">
        <v>1</v>
      </c>
      <c r="G538" s="9">
        <v>0</v>
      </c>
      <c r="H538" s="9">
        <v>0</v>
      </c>
      <c r="I538" s="9">
        <v>0</v>
      </c>
      <c r="J538" s="9">
        <v>0</v>
      </c>
      <c r="K538" s="9">
        <v>0</v>
      </c>
      <c r="L538" s="9">
        <v>0</v>
      </c>
      <c r="M538" s="8">
        <v>2017</v>
      </c>
      <c r="N538" s="8">
        <f t="shared" si="8"/>
        <v>6</v>
      </c>
      <c r="O538" s="10">
        <v>42908</v>
      </c>
      <c r="P5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538" s="8" t="str">
        <f>IF(OR(Table1[[#This Row],[day]]="Monday", Table1[[#This Row],[day]]="Tuesday", Table1[[#This Row],[day]]="Wednesday", Table1[[#This Row],[day]]="Thursday", Table1[[#This Row],[day]]="Friday"), "Weekday", "Weekend")</f>
        <v>Weekday</v>
      </c>
      <c r="R538" s="9">
        <v>1</v>
      </c>
      <c r="S538" s="11">
        <v>0.30972222222222223</v>
      </c>
      <c r="T538" s="5" t="s">
        <v>22</v>
      </c>
      <c r="U538" s="9" t="s">
        <v>60</v>
      </c>
      <c r="V538" s="9" t="s">
        <v>19</v>
      </c>
      <c r="W538" s="9" t="s">
        <v>66</v>
      </c>
    </row>
    <row r="539" spans="1:23" x14ac:dyDescent="0.25">
      <c r="A539" s="3" t="s">
        <v>52</v>
      </c>
      <c r="B539" s="4">
        <v>1</v>
      </c>
      <c r="C539" s="4">
        <v>1</v>
      </c>
      <c r="D539" s="4">
        <v>100</v>
      </c>
      <c r="E539" s="5" t="s">
        <v>16</v>
      </c>
      <c r="F539" s="5">
        <v>0</v>
      </c>
      <c r="G539" s="5">
        <v>0</v>
      </c>
      <c r="H539" s="5">
        <v>1</v>
      </c>
      <c r="I539" s="5">
        <v>0</v>
      </c>
      <c r="J539" s="5">
        <v>0</v>
      </c>
      <c r="K539" s="5">
        <v>0</v>
      </c>
      <c r="L539" s="5">
        <v>0</v>
      </c>
      <c r="M539" s="4">
        <v>2017</v>
      </c>
      <c r="N539" s="4">
        <f t="shared" si="8"/>
        <v>8</v>
      </c>
      <c r="O539" s="6">
        <v>42969</v>
      </c>
      <c r="P5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39" s="4" t="str">
        <f>IF(OR(Table1[[#This Row],[day]]="Monday", Table1[[#This Row],[day]]="Tuesday", Table1[[#This Row],[day]]="Wednesday", Table1[[#This Row],[day]]="Thursday", Table1[[#This Row],[day]]="Friday"), "Weekday", "Weekend")</f>
        <v>Weekday</v>
      </c>
      <c r="R539" s="5">
        <v>0</v>
      </c>
      <c r="S539" s="7">
        <v>0.61597222222222225</v>
      </c>
      <c r="T539" s="5" t="s">
        <v>22</v>
      </c>
      <c r="U539" s="5" t="s">
        <v>53</v>
      </c>
      <c r="V539" s="5" t="s">
        <v>19</v>
      </c>
      <c r="W539" s="5" t="s">
        <v>54</v>
      </c>
    </row>
    <row r="540" spans="1:23" x14ac:dyDescent="0.25">
      <c r="A540" s="3" t="s">
        <v>52</v>
      </c>
      <c r="B540" s="4">
        <v>2</v>
      </c>
      <c r="C540" s="4">
        <v>1</v>
      </c>
      <c r="D540" s="4">
        <v>238</v>
      </c>
      <c r="E540" s="5" t="s">
        <v>16</v>
      </c>
      <c r="F540" s="5">
        <v>0</v>
      </c>
      <c r="G540" s="5">
        <v>1</v>
      </c>
      <c r="H540" s="5">
        <v>0</v>
      </c>
      <c r="I540" s="5">
        <v>0</v>
      </c>
      <c r="J540" s="5">
        <v>0</v>
      </c>
      <c r="K540" s="5">
        <v>0</v>
      </c>
      <c r="L540" s="5">
        <v>0</v>
      </c>
      <c r="M540" s="4">
        <v>2017</v>
      </c>
      <c r="N540" s="4">
        <f t="shared" si="8"/>
        <v>8</v>
      </c>
      <c r="O540" s="6">
        <v>42969</v>
      </c>
      <c r="P5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0" s="4" t="str">
        <f>IF(OR(Table1[[#This Row],[day]]="Monday", Table1[[#This Row],[day]]="Tuesday", Table1[[#This Row],[day]]="Wednesday", Table1[[#This Row],[day]]="Thursday", Table1[[#This Row],[day]]="Friday"), "Weekday", "Weekend")</f>
        <v>Weekday</v>
      </c>
      <c r="R540" s="5">
        <v>0</v>
      </c>
      <c r="S540" s="7">
        <v>0.66249999999999998</v>
      </c>
      <c r="T540" s="5" t="s">
        <v>22</v>
      </c>
      <c r="U540" s="5" t="s">
        <v>53</v>
      </c>
      <c r="V540" s="5" t="s">
        <v>19</v>
      </c>
      <c r="W540" s="5" t="s">
        <v>54</v>
      </c>
    </row>
    <row r="541" spans="1:23" x14ac:dyDescent="0.25">
      <c r="A541" s="3" t="s">
        <v>52</v>
      </c>
      <c r="B541" s="4">
        <v>1</v>
      </c>
      <c r="C541" s="4">
        <v>1</v>
      </c>
      <c r="D541" s="4">
        <v>60</v>
      </c>
      <c r="E541" s="5" t="s">
        <v>16</v>
      </c>
      <c r="F541" s="5">
        <v>0</v>
      </c>
      <c r="G541" s="5">
        <v>1</v>
      </c>
      <c r="H541" s="5">
        <v>0</v>
      </c>
      <c r="I541" s="5">
        <v>0</v>
      </c>
      <c r="J541" s="5">
        <v>0</v>
      </c>
      <c r="K541" s="5">
        <v>0</v>
      </c>
      <c r="L541" s="5">
        <v>0</v>
      </c>
      <c r="M541" s="4">
        <v>2017</v>
      </c>
      <c r="N541" s="4">
        <f t="shared" si="8"/>
        <v>8</v>
      </c>
      <c r="O541" s="6">
        <v>42969</v>
      </c>
      <c r="P5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1" s="4" t="str">
        <f>IF(OR(Table1[[#This Row],[day]]="Monday", Table1[[#This Row],[day]]="Tuesday", Table1[[#This Row],[day]]="Wednesday", Table1[[#This Row],[day]]="Thursday", Table1[[#This Row],[day]]="Friday"), "Weekday", "Weekend")</f>
        <v>Weekday</v>
      </c>
      <c r="R541" s="5">
        <v>0</v>
      </c>
      <c r="S541" s="7">
        <v>0.5854166666666667</v>
      </c>
      <c r="T541" s="5" t="s">
        <v>22</v>
      </c>
      <c r="U541" s="5" t="s">
        <v>53</v>
      </c>
      <c r="V541" s="5" t="s">
        <v>19</v>
      </c>
      <c r="W541" s="5" t="s">
        <v>54</v>
      </c>
    </row>
    <row r="542" spans="1:23" x14ac:dyDescent="0.25">
      <c r="A542" s="3" t="s">
        <v>52</v>
      </c>
      <c r="B542" s="4">
        <v>1</v>
      </c>
      <c r="C542" s="4">
        <v>1</v>
      </c>
      <c r="D542" s="4">
        <v>25</v>
      </c>
      <c r="E542" s="5" t="s">
        <v>16</v>
      </c>
      <c r="F542" s="5">
        <v>0</v>
      </c>
      <c r="G542" s="5">
        <v>1</v>
      </c>
      <c r="H542" s="5">
        <v>0</v>
      </c>
      <c r="I542" s="5">
        <v>0</v>
      </c>
      <c r="J542" s="5">
        <v>0</v>
      </c>
      <c r="K542" s="5">
        <v>0</v>
      </c>
      <c r="L542" s="5">
        <v>0</v>
      </c>
      <c r="M542" s="4">
        <v>2017</v>
      </c>
      <c r="N542" s="4">
        <f t="shared" si="8"/>
        <v>8</v>
      </c>
      <c r="O542" s="6">
        <v>42969</v>
      </c>
      <c r="P5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2" s="4" t="str">
        <f>IF(OR(Table1[[#This Row],[day]]="Monday", Table1[[#This Row],[day]]="Tuesday", Table1[[#This Row],[day]]="Wednesday", Table1[[#This Row],[day]]="Thursday", Table1[[#This Row],[day]]="Friday"), "Weekday", "Weekend")</f>
        <v>Weekday</v>
      </c>
      <c r="R542" s="5">
        <v>0</v>
      </c>
      <c r="S542" s="7">
        <v>0.65277777777777779</v>
      </c>
      <c r="T542" s="5" t="s">
        <v>22</v>
      </c>
      <c r="U542" s="5" t="s">
        <v>53</v>
      </c>
      <c r="V542" s="5" t="s">
        <v>19</v>
      </c>
      <c r="W542" s="5" t="s">
        <v>54</v>
      </c>
    </row>
    <row r="543" spans="1:23" x14ac:dyDescent="0.25">
      <c r="A543" s="3" t="s">
        <v>52</v>
      </c>
      <c r="B543" s="4">
        <v>1</v>
      </c>
      <c r="C543" s="4">
        <v>1</v>
      </c>
      <c r="D543" s="4">
        <v>100</v>
      </c>
      <c r="E543" s="5" t="s">
        <v>16</v>
      </c>
      <c r="F543" s="5">
        <v>0</v>
      </c>
      <c r="G543" s="5">
        <v>1</v>
      </c>
      <c r="H543" s="5">
        <v>0</v>
      </c>
      <c r="I543" s="5">
        <v>0</v>
      </c>
      <c r="J543" s="5">
        <v>0</v>
      </c>
      <c r="K543" s="5">
        <v>0</v>
      </c>
      <c r="L543" s="5">
        <v>0</v>
      </c>
      <c r="M543" s="4">
        <v>2017</v>
      </c>
      <c r="N543" s="4">
        <f t="shared" si="8"/>
        <v>8</v>
      </c>
      <c r="O543" s="6">
        <v>42969</v>
      </c>
      <c r="P5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3" s="4" t="str">
        <f>IF(OR(Table1[[#This Row],[day]]="Monday", Table1[[#This Row],[day]]="Tuesday", Table1[[#This Row],[day]]="Wednesday", Table1[[#This Row],[day]]="Thursday", Table1[[#This Row],[day]]="Friday"), "Weekday", "Weekend")</f>
        <v>Weekday</v>
      </c>
      <c r="R543" s="5">
        <v>0</v>
      </c>
      <c r="S543" s="7">
        <v>0.53749999999999998</v>
      </c>
      <c r="T543" s="5" t="s">
        <v>22</v>
      </c>
      <c r="U543" s="5" t="s">
        <v>53</v>
      </c>
      <c r="V543" s="5" t="s">
        <v>19</v>
      </c>
      <c r="W543" s="5" t="s">
        <v>54</v>
      </c>
    </row>
    <row r="544" spans="1:23" x14ac:dyDescent="0.25">
      <c r="A544" s="3" t="s">
        <v>52</v>
      </c>
      <c r="B544" s="4">
        <v>1</v>
      </c>
      <c r="C544" s="4">
        <v>1</v>
      </c>
      <c r="D544" s="4">
        <v>105</v>
      </c>
      <c r="E544" s="5" t="s">
        <v>16</v>
      </c>
      <c r="F544" s="5">
        <v>0</v>
      </c>
      <c r="G544" s="5">
        <v>1</v>
      </c>
      <c r="H544" s="5">
        <v>0</v>
      </c>
      <c r="I544" s="5">
        <v>0</v>
      </c>
      <c r="J544" s="5">
        <v>0</v>
      </c>
      <c r="K544" s="5">
        <v>0</v>
      </c>
      <c r="L544" s="5">
        <v>0</v>
      </c>
      <c r="M544" s="4">
        <v>2017</v>
      </c>
      <c r="N544" s="4">
        <f t="shared" si="8"/>
        <v>8</v>
      </c>
      <c r="O544" s="6">
        <v>42969</v>
      </c>
      <c r="P5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4" s="4" t="str">
        <f>IF(OR(Table1[[#This Row],[day]]="Monday", Table1[[#This Row],[day]]="Tuesday", Table1[[#This Row],[day]]="Wednesday", Table1[[#This Row],[day]]="Thursday", Table1[[#This Row],[day]]="Friday"), "Weekday", "Weekend")</f>
        <v>Weekday</v>
      </c>
      <c r="R544" s="5">
        <v>0</v>
      </c>
      <c r="S544" s="7">
        <v>0.5395833333333333</v>
      </c>
      <c r="T544" s="5" t="s">
        <v>22</v>
      </c>
      <c r="U544" s="5" t="s">
        <v>53</v>
      </c>
      <c r="V544" s="5" t="s">
        <v>19</v>
      </c>
      <c r="W544" s="5" t="s">
        <v>54</v>
      </c>
    </row>
    <row r="545" spans="1:23" x14ac:dyDescent="0.25">
      <c r="A545" s="3" t="s">
        <v>52</v>
      </c>
      <c r="B545" s="4">
        <v>2</v>
      </c>
      <c r="C545" s="4">
        <v>2</v>
      </c>
      <c r="D545" s="4">
        <v>134</v>
      </c>
      <c r="E545" s="5" t="s">
        <v>16</v>
      </c>
      <c r="F545" s="5">
        <v>1</v>
      </c>
      <c r="G545" s="5">
        <v>1</v>
      </c>
      <c r="H545" s="5">
        <v>0</v>
      </c>
      <c r="I545" s="5">
        <v>0</v>
      </c>
      <c r="J545" s="5">
        <v>0</v>
      </c>
      <c r="K545" s="5">
        <v>0</v>
      </c>
      <c r="L545" s="5">
        <v>0</v>
      </c>
      <c r="M545" s="4">
        <v>2017</v>
      </c>
      <c r="N545" s="4">
        <f t="shared" si="8"/>
        <v>8</v>
      </c>
      <c r="O545" s="6">
        <v>42969</v>
      </c>
      <c r="P5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5" s="4" t="str">
        <f>IF(OR(Table1[[#This Row],[day]]="Monday", Table1[[#This Row],[day]]="Tuesday", Table1[[#This Row],[day]]="Wednesday", Table1[[#This Row],[day]]="Thursday", Table1[[#This Row],[day]]="Friday"), "Weekday", "Weekend")</f>
        <v>Weekday</v>
      </c>
      <c r="R545" s="5">
        <v>0</v>
      </c>
      <c r="S545" s="7">
        <v>0.50069444444444444</v>
      </c>
      <c r="T545" s="5" t="s">
        <v>22</v>
      </c>
      <c r="U545" s="5" t="s">
        <v>53</v>
      </c>
      <c r="V545" s="5" t="s">
        <v>19</v>
      </c>
      <c r="W545" s="5" t="s">
        <v>54</v>
      </c>
    </row>
    <row r="546" spans="1:23" x14ac:dyDescent="0.25">
      <c r="A546" s="3" t="s">
        <v>52</v>
      </c>
      <c r="B546" s="4">
        <v>2</v>
      </c>
      <c r="C546" s="4">
        <v>2</v>
      </c>
      <c r="D546" s="4">
        <v>115</v>
      </c>
      <c r="E546" s="5" t="s">
        <v>16</v>
      </c>
      <c r="F546" s="5">
        <v>0</v>
      </c>
      <c r="G546" s="5">
        <v>0</v>
      </c>
      <c r="H546" s="5">
        <v>1</v>
      </c>
      <c r="I546" s="5">
        <v>1</v>
      </c>
      <c r="J546" s="5">
        <v>0</v>
      </c>
      <c r="K546" s="5">
        <v>0</v>
      </c>
      <c r="L546" s="5">
        <v>0</v>
      </c>
      <c r="M546" s="4">
        <v>2017</v>
      </c>
      <c r="N546" s="4">
        <f t="shared" si="8"/>
        <v>8</v>
      </c>
      <c r="O546" s="6">
        <v>42969</v>
      </c>
      <c r="P5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6" s="4" t="str">
        <f>IF(OR(Table1[[#This Row],[day]]="Monday", Table1[[#This Row],[day]]="Tuesday", Table1[[#This Row],[day]]="Wednesday", Table1[[#This Row],[day]]="Thursday", Table1[[#This Row],[day]]="Friday"), "Weekday", "Weekend")</f>
        <v>Weekday</v>
      </c>
      <c r="R546" s="5">
        <v>0</v>
      </c>
      <c r="S546" s="7">
        <v>0.74861111111111101</v>
      </c>
      <c r="T546" s="5" t="s">
        <v>22</v>
      </c>
      <c r="U546" s="5" t="s">
        <v>53</v>
      </c>
      <c r="V546" s="5" t="s">
        <v>19</v>
      </c>
      <c r="W546" s="5" t="s">
        <v>54</v>
      </c>
    </row>
    <row r="547" spans="1:23" x14ac:dyDescent="0.25">
      <c r="A547" s="3" t="s">
        <v>52</v>
      </c>
      <c r="B547" s="4">
        <v>3</v>
      </c>
      <c r="C547" s="4">
        <v>2</v>
      </c>
      <c r="D547" s="4">
        <v>191</v>
      </c>
      <c r="E547" s="5" t="s">
        <v>16</v>
      </c>
      <c r="F547" s="5">
        <v>0</v>
      </c>
      <c r="G547" s="5">
        <v>1</v>
      </c>
      <c r="H547" s="5">
        <v>1</v>
      </c>
      <c r="I547" s="5">
        <v>0</v>
      </c>
      <c r="J547" s="5">
        <v>0</v>
      </c>
      <c r="K547" s="5">
        <v>0</v>
      </c>
      <c r="L547" s="5">
        <v>0</v>
      </c>
      <c r="M547" s="4">
        <v>2017</v>
      </c>
      <c r="N547" s="4">
        <f t="shared" si="8"/>
        <v>8</v>
      </c>
      <c r="O547" s="6">
        <v>42969</v>
      </c>
      <c r="P5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7" s="4" t="str">
        <f>IF(OR(Table1[[#This Row],[day]]="Monday", Table1[[#This Row],[day]]="Tuesday", Table1[[#This Row],[day]]="Wednesday", Table1[[#This Row],[day]]="Thursday", Table1[[#This Row],[day]]="Friday"), "Weekday", "Weekend")</f>
        <v>Weekday</v>
      </c>
      <c r="R547" s="5">
        <v>0</v>
      </c>
      <c r="S547" s="7">
        <v>0.74791666666666667</v>
      </c>
      <c r="T547" s="5" t="s">
        <v>22</v>
      </c>
      <c r="U547" s="5" t="s">
        <v>53</v>
      </c>
      <c r="V547" s="5" t="s">
        <v>19</v>
      </c>
      <c r="W547" s="5" t="s">
        <v>54</v>
      </c>
    </row>
    <row r="548" spans="1:23" x14ac:dyDescent="0.25">
      <c r="A548" s="3" t="s">
        <v>52</v>
      </c>
      <c r="B548" s="4">
        <v>4</v>
      </c>
      <c r="C548" s="4">
        <v>3</v>
      </c>
      <c r="D548" s="4">
        <v>373</v>
      </c>
      <c r="E548" s="5" t="s">
        <v>16</v>
      </c>
      <c r="F548" s="5">
        <v>1</v>
      </c>
      <c r="G548" s="5">
        <v>1</v>
      </c>
      <c r="H548" s="5">
        <v>1</v>
      </c>
      <c r="I548" s="5">
        <v>0</v>
      </c>
      <c r="J548" s="5">
        <v>0</v>
      </c>
      <c r="K548" s="5">
        <v>0</v>
      </c>
      <c r="L548" s="5">
        <v>0</v>
      </c>
      <c r="M548" s="4">
        <v>2017</v>
      </c>
      <c r="N548" s="4">
        <f t="shared" si="8"/>
        <v>8</v>
      </c>
      <c r="O548" s="6">
        <v>42969</v>
      </c>
      <c r="P5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8" s="4" t="str">
        <f>IF(OR(Table1[[#This Row],[day]]="Monday", Table1[[#This Row],[day]]="Tuesday", Table1[[#This Row],[day]]="Wednesday", Table1[[#This Row],[day]]="Thursday", Table1[[#This Row],[day]]="Friday"), "Weekday", "Weekend")</f>
        <v>Weekday</v>
      </c>
      <c r="R548" s="5">
        <v>0</v>
      </c>
      <c r="S548" s="7">
        <v>0.59305555555555556</v>
      </c>
      <c r="T548" s="5" t="s">
        <v>22</v>
      </c>
      <c r="U548" s="5" t="s">
        <v>53</v>
      </c>
      <c r="V548" s="5" t="s">
        <v>19</v>
      </c>
      <c r="W548" s="5" t="s">
        <v>54</v>
      </c>
    </row>
    <row r="549" spans="1:23" x14ac:dyDescent="0.25">
      <c r="A549" s="3" t="s">
        <v>52</v>
      </c>
      <c r="B549" s="4">
        <v>3</v>
      </c>
      <c r="C549" s="4">
        <v>2</v>
      </c>
      <c r="D549" s="4">
        <v>245</v>
      </c>
      <c r="E549" s="5" t="s">
        <v>16</v>
      </c>
      <c r="F549" s="5">
        <v>0</v>
      </c>
      <c r="G549" s="5">
        <v>0</v>
      </c>
      <c r="H549" s="5">
        <v>1</v>
      </c>
      <c r="I549" s="5">
        <v>1</v>
      </c>
      <c r="J549" s="5">
        <v>0</v>
      </c>
      <c r="K549" s="5">
        <v>0</v>
      </c>
      <c r="L549" s="5">
        <v>0</v>
      </c>
      <c r="M549" s="4">
        <v>2017</v>
      </c>
      <c r="N549" s="4">
        <f t="shared" si="8"/>
        <v>8</v>
      </c>
      <c r="O549" s="6">
        <v>42969</v>
      </c>
      <c r="P5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49" s="4" t="str">
        <f>IF(OR(Table1[[#This Row],[day]]="Monday", Table1[[#This Row],[day]]="Tuesday", Table1[[#This Row],[day]]="Wednesday", Table1[[#This Row],[day]]="Thursday", Table1[[#This Row],[day]]="Friday"), "Weekday", "Weekend")</f>
        <v>Weekday</v>
      </c>
      <c r="R549" s="5">
        <v>0</v>
      </c>
      <c r="S549" s="7">
        <v>0.65694444444444444</v>
      </c>
      <c r="T549" s="5" t="s">
        <v>22</v>
      </c>
      <c r="U549" s="5" t="s">
        <v>53</v>
      </c>
      <c r="V549" s="5" t="s">
        <v>19</v>
      </c>
      <c r="W549" s="5" t="s">
        <v>54</v>
      </c>
    </row>
    <row r="550" spans="1:23" x14ac:dyDescent="0.25">
      <c r="A550" s="3" t="s">
        <v>52</v>
      </c>
      <c r="B550" s="4">
        <v>2</v>
      </c>
      <c r="C550" s="4">
        <v>2</v>
      </c>
      <c r="D550" s="4">
        <v>192</v>
      </c>
      <c r="E550" s="5" t="s">
        <v>16</v>
      </c>
      <c r="F550" s="5">
        <v>0</v>
      </c>
      <c r="G550" s="5">
        <v>0</v>
      </c>
      <c r="H550" s="5">
        <v>1</v>
      </c>
      <c r="I550" s="5">
        <v>1</v>
      </c>
      <c r="J550" s="5">
        <v>0</v>
      </c>
      <c r="K550" s="5">
        <v>0</v>
      </c>
      <c r="L550" s="5">
        <v>0</v>
      </c>
      <c r="M550" s="4">
        <v>2017</v>
      </c>
      <c r="N550" s="4">
        <f t="shared" si="8"/>
        <v>8</v>
      </c>
      <c r="O550" s="6">
        <v>42969</v>
      </c>
      <c r="P5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0" s="4" t="str">
        <f>IF(OR(Table1[[#This Row],[day]]="Monday", Table1[[#This Row],[day]]="Tuesday", Table1[[#This Row],[day]]="Wednesday", Table1[[#This Row],[day]]="Thursday", Table1[[#This Row],[day]]="Friday"), "Weekday", "Weekend")</f>
        <v>Weekday</v>
      </c>
      <c r="R550" s="5">
        <v>0</v>
      </c>
      <c r="S550" s="7">
        <v>0.7319444444444444</v>
      </c>
      <c r="T550" s="5" t="s">
        <v>22</v>
      </c>
      <c r="U550" s="5" t="s">
        <v>53</v>
      </c>
      <c r="V550" s="5" t="s">
        <v>19</v>
      </c>
      <c r="W550" s="5" t="s">
        <v>54</v>
      </c>
    </row>
    <row r="551" spans="1:23" x14ac:dyDescent="0.25">
      <c r="A551" s="3" t="s">
        <v>52</v>
      </c>
      <c r="B551" s="4">
        <v>1</v>
      </c>
      <c r="C551" s="4">
        <v>1</v>
      </c>
      <c r="D551" s="4">
        <v>55</v>
      </c>
      <c r="E551" s="5" t="s">
        <v>16</v>
      </c>
      <c r="F551" s="5">
        <v>0</v>
      </c>
      <c r="G551" s="5">
        <v>0</v>
      </c>
      <c r="H551" s="5">
        <v>1</v>
      </c>
      <c r="I551" s="5">
        <v>0</v>
      </c>
      <c r="J551" s="5">
        <v>0</v>
      </c>
      <c r="K551" s="5">
        <v>0</v>
      </c>
      <c r="L551" s="5">
        <v>0</v>
      </c>
      <c r="M551" s="4">
        <v>2017</v>
      </c>
      <c r="N551" s="4">
        <f t="shared" si="8"/>
        <v>8</v>
      </c>
      <c r="O551" s="6">
        <v>42969</v>
      </c>
      <c r="P5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1" s="4" t="str">
        <f>IF(OR(Table1[[#This Row],[day]]="Monday", Table1[[#This Row],[day]]="Tuesday", Table1[[#This Row],[day]]="Wednesday", Table1[[#This Row],[day]]="Thursday", Table1[[#This Row],[day]]="Friday"), "Weekday", "Weekend")</f>
        <v>Weekday</v>
      </c>
      <c r="R551" s="5">
        <v>0</v>
      </c>
      <c r="S551" s="7">
        <v>0.71111111111111114</v>
      </c>
      <c r="T551" s="5" t="s">
        <v>22</v>
      </c>
      <c r="U551" s="5" t="s">
        <v>53</v>
      </c>
      <c r="V551" s="5" t="s">
        <v>19</v>
      </c>
      <c r="W551" s="5" t="s">
        <v>54</v>
      </c>
    </row>
    <row r="552" spans="1:23" x14ac:dyDescent="0.25">
      <c r="A552" s="3" t="s">
        <v>52</v>
      </c>
      <c r="B552" s="4">
        <v>3</v>
      </c>
      <c r="C552" s="4">
        <v>3</v>
      </c>
      <c r="D552" s="4">
        <v>337</v>
      </c>
      <c r="E552" s="5" t="s">
        <v>16</v>
      </c>
      <c r="F552" s="5">
        <v>1</v>
      </c>
      <c r="G552" s="5">
        <v>0</v>
      </c>
      <c r="H552" s="5">
        <v>1</v>
      </c>
      <c r="I552" s="5">
        <v>1</v>
      </c>
      <c r="J552" s="5">
        <v>0</v>
      </c>
      <c r="K552" s="5">
        <v>0</v>
      </c>
      <c r="L552" s="5">
        <v>0</v>
      </c>
      <c r="M552" s="4">
        <v>2017</v>
      </c>
      <c r="N552" s="4">
        <f t="shared" si="8"/>
        <v>8</v>
      </c>
      <c r="O552" s="6">
        <v>42969</v>
      </c>
      <c r="P5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2" s="4" t="str">
        <f>IF(OR(Table1[[#This Row],[day]]="Monday", Table1[[#This Row],[day]]="Tuesday", Table1[[#This Row],[day]]="Wednesday", Table1[[#This Row],[day]]="Thursday", Table1[[#This Row],[day]]="Friday"), "Weekday", "Weekend")</f>
        <v>Weekday</v>
      </c>
      <c r="R552" s="5">
        <v>0</v>
      </c>
      <c r="S552" s="7">
        <v>0.71180555555555547</v>
      </c>
      <c r="T552" s="5" t="s">
        <v>22</v>
      </c>
      <c r="U552" s="5" t="s">
        <v>53</v>
      </c>
      <c r="V552" s="5" t="s">
        <v>19</v>
      </c>
      <c r="W552" s="5" t="s">
        <v>54</v>
      </c>
    </row>
    <row r="553" spans="1:23" x14ac:dyDescent="0.25">
      <c r="A553" s="3" t="s">
        <v>52</v>
      </c>
      <c r="B553" s="4">
        <v>4</v>
      </c>
      <c r="C553" s="4">
        <v>2</v>
      </c>
      <c r="D553" s="4">
        <v>785</v>
      </c>
      <c r="E553" s="5" t="s">
        <v>16</v>
      </c>
      <c r="F553" s="5">
        <v>0</v>
      </c>
      <c r="G553" s="5">
        <v>1</v>
      </c>
      <c r="H553" s="5">
        <v>0</v>
      </c>
      <c r="I553" s="5">
        <v>1</v>
      </c>
      <c r="J553" s="5">
        <v>0</v>
      </c>
      <c r="K553" s="5">
        <v>0</v>
      </c>
      <c r="L553" s="5">
        <v>0</v>
      </c>
      <c r="M553" s="4">
        <v>2017</v>
      </c>
      <c r="N553" s="4">
        <f t="shared" si="8"/>
        <v>8</v>
      </c>
      <c r="O553" s="6">
        <v>42969</v>
      </c>
      <c r="P5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3" s="4" t="str">
        <f>IF(OR(Table1[[#This Row],[day]]="Monday", Table1[[#This Row],[day]]="Tuesday", Table1[[#This Row],[day]]="Wednesday", Table1[[#This Row],[day]]="Thursday", Table1[[#This Row],[day]]="Friday"), "Weekday", "Weekend")</f>
        <v>Weekday</v>
      </c>
      <c r="R553" s="5">
        <v>0</v>
      </c>
      <c r="S553" s="7">
        <v>0.69166666666666676</v>
      </c>
      <c r="T553" s="5" t="s">
        <v>22</v>
      </c>
      <c r="U553" s="5" t="s">
        <v>53</v>
      </c>
      <c r="V553" s="5" t="s">
        <v>19</v>
      </c>
      <c r="W553" s="5" t="s">
        <v>54</v>
      </c>
    </row>
    <row r="554" spans="1:23" x14ac:dyDescent="0.25">
      <c r="A554" s="3" t="s">
        <v>52</v>
      </c>
      <c r="B554" s="4">
        <v>2</v>
      </c>
      <c r="C554" s="4">
        <v>1</v>
      </c>
      <c r="D554" s="4">
        <v>130</v>
      </c>
      <c r="E554" s="5" t="s">
        <v>16</v>
      </c>
      <c r="F554" s="5">
        <v>0</v>
      </c>
      <c r="G554" s="5">
        <v>0</v>
      </c>
      <c r="H554" s="5">
        <v>1</v>
      </c>
      <c r="I554" s="5">
        <v>0</v>
      </c>
      <c r="J554" s="5">
        <v>0</v>
      </c>
      <c r="K554" s="5">
        <v>0</v>
      </c>
      <c r="L554" s="5">
        <v>0</v>
      </c>
      <c r="M554" s="4">
        <v>2017</v>
      </c>
      <c r="N554" s="4">
        <f t="shared" si="8"/>
        <v>8</v>
      </c>
      <c r="O554" s="6">
        <v>42969</v>
      </c>
      <c r="P5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4" s="4" t="str">
        <f>IF(OR(Table1[[#This Row],[day]]="Monday", Table1[[#This Row],[day]]="Tuesday", Table1[[#This Row],[day]]="Wednesday", Table1[[#This Row],[day]]="Thursday", Table1[[#This Row],[day]]="Friday"), "Weekday", "Weekend")</f>
        <v>Weekday</v>
      </c>
      <c r="R554" s="5">
        <v>0</v>
      </c>
      <c r="S554" s="7">
        <v>0.63958333333333328</v>
      </c>
      <c r="T554" s="5" t="s">
        <v>22</v>
      </c>
      <c r="U554" s="5" t="s">
        <v>53</v>
      </c>
      <c r="V554" s="5" t="s">
        <v>19</v>
      </c>
      <c r="W554" s="5" t="s">
        <v>54</v>
      </c>
    </row>
    <row r="555" spans="1:23" x14ac:dyDescent="0.25">
      <c r="A555" s="3" t="s">
        <v>52</v>
      </c>
      <c r="B555" s="4">
        <v>1</v>
      </c>
      <c r="C555" s="4">
        <v>1</v>
      </c>
      <c r="D555" s="4">
        <v>45</v>
      </c>
      <c r="E555" s="5" t="s">
        <v>16</v>
      </c>
      <c r="F555" s="5">
        <v>0</v>
      </c>
      <c r="G555" s="5">
        <v>1</v>
      </c>
      <c r="H555" s="5">
        <v>0</v>
      </c>
      <c r="I555" s="5">
        <v>0</v>
      </c>
      <c r="J555" s="5">
        <v>0</v>
      </c>
      <c r="K555" s="5">
        <v>0</v>
      </c>
      <c r="L555" s="5">
        <v>0</v>
      </c>
      <c r="M555" s="4">
        <v>2017</v>
      </c>
      <c r="N555" s="4">
        <f t="shared" si="8"/>
        <v>8</v>
      </c>
      <c r="O555" s="6">
        <v>42969</v>
      </c>
      <c r="P5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5" s="4" t="str">
        <f>IF(OR(Table1[[#This Row],[day]]="Monday", Table1[[#This Row],[day]]="Tuesday", Table1[[#This Row],[day]]="Wednesday", Table1[[#This Row],[day]]="Thursday", Table1[[#This Row],[day]]="Friday"), "Weekday", "Weekend")</f>
        <v>Weekday</v>
      </c>
      <c r="R555" s="5">
        <v>0</v>
      </c>
      <c r="S555" s="7">
        <v>0.65625</v>
      </c>
      <c r="T555" s="5" t="s">
        <v>22</v>
      </c>
      <c r="U555" s="5" t="s">
        <v>53</v>
      </c>
      <c r="V555" s="5" t="s">
        <v>19</v>
      </c>
      <c r="W555" s="5" t="s">
        <v>54</v>
      </c>
    </row>
    <row r="556" spans="1:23" x14ac:dyDescent="0.25">
      <c r="A556" s="3" t="s">
        <v>52</v>
      </c>
      <c r="B556" s="4">
        <v>2</v>
      </c>
      <c r="C556" s="4">
        <v>2</v>
      </c>
      <c r="D556" s="4">
        <v>345</v>
      </c>
      <c r="E556" s="5" t="s">
        <v>16</v>
      </c>
      <c r="F556" s="5">
        <v>1</v>
      </c>
      <c r="G556" s="5">
        <v>0</v>
      </c>
      <c r="H556" s="5">
        <v>1</v>
      </c>
      <c r="I556" s="5">
        <v>0</v>
      </c>
      <c r="J556" s="5">
        <v>0</v>
      </c>
      <c r="K556" s="5">
        <v>0</v>
      </c>
      <c r="L556" s="5">
        <v>0</v>
      </c>
      <c r="M556" s="4">
        <v>2017</v>
      </c>
      <c r="N556" s="4">
        <f t="shared" si="8"/>
        <v>8</v>
      </c>
      <c r="O556" s="6">
        <v>42969</v>
      </c>
      <c r="P5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6" s="4" t="str">
        <f>IF(OR(Table1[[#This Row],[day]]="Monday", Table1[[#This Row],[day]]="Tuesday", Table1[[#This Row],[day]]="Wednesday", Table1[[#This Row],[day]]="Thursday", Table1[[#This Row],[day]]="Friday"), "Weekday", "Weekend")</f>
        <v>Weekday</v>
      </c>
      <c r="R556" s="5">
        <v>0</v>
      </c>
      <c r="S556" s="7">
        <v>0.60763888888888895</v>
      </c>
      <c r="T556" s="5" t="s">
        <v>22</v>
      </c>
      <c r="U556" s="5" t="s">
        <v>53</v>
      </c>
      <c r="V556" s="5" t="s">
        <v>19</v>
      </c>
      <c r="W556" s="5" t="s">
        <v>54</v>
      </c>
    </row>
    <row r="557" spans="1:23" x14ac:dyDescent="0.25">
      <c r="A557" s="3" t="s">
        <v>52</v>
      </c>
      <c r="B557" s="4">
        <v>1</v>
      </c>
      <c r="C557" s="4">
        <v>1</v>
      </c>
      <c r="D557" s="4">
        <v>47</v>
      </c>
      <c r="E557" s="5" t="s">
        <v>16</v>
      </c>
      <c r="F557" s="5">
        <v>0</v>
      </c>
      <c r="G557" s="5">
        <v>0</v>
      </c>
      <c r="H557" s="5">
        <v>1</v>
      </c>
      <c r="I557" s="5">
        <v>0</v>
      </c>
      <c r="J557" s="5">
        <v>0</v>
      </c>
      <c r="K557" s="5">
        <v>0</v>
      </c>
      <c r="L557" s="5">
        <v>0</v>
      </c>
      <c r="M557" s="4">
        <v>2017</v>
      </c>
      <c r="N557" s="4">
        <f t="shared" si="8"/>
        <v>8</v>
      </c>
      <c r="O557" s="6">
        <v>42969</v>
      </c>
      <c r="P5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7" s="4" t="str">
        <f>IF(OR(Table1[[#This Row],[day]]="Monday", Table1[[#This Row],[day]]="Tuesday", Table1[[#This Row],[day]]="Wednesday", Table1[[#This Row],[day]]="Thursday", Table1[[#This Row],[day]]="Friday"), "Weekday", "Weekend")</f>
        <v>Weekday</v>
      </c>
      <c r="R557" s="5">
        <v>0</v>
      </c>
      <c r="S557" s="7">
        <v>0.6958333333333333</v>
      </c>
      <c r="T557" s="5" t="s">
        <v>22</v>
      </c>
      <c r="U557" s="5" t="s">
        <v>53</v>
      </c>
      <c r="V557" s="5" t="s">
        <v>19</v>
      </c>
      <c r="W557" s="5" t="s">
        <v>54</v>
      </c>
    </row>
    <row r="558" spans="1:23" x14ac:dyDescent="0.25">
      <c r="A558" s="3" t="s">
        <v>52</v>
      </c>
      <c r="B558" s="4">
        <v>1</v>
      </c>
      <c r="C558" s="4">
        <v>1</v>
      </c>
      <c r="D558" s="4">
        <v>26</v>
      </c>
      <c r="E558" s="5" t="s">
        <v>16</v>
      </c>
      <c r="F558" s="5">
        <v>0</v>
      </c>
      <c r="G558" s="5">
        <v>0</v>
      </c>
      <c r="H558" s="5">
        <v>1</v>
      </c>
      <c r="I558" s="5">
        <v>0</v>
      </c>
      <c r="J558" s="5">
        <v>0</v>
      </c>
      <c r="K558" s="5">
        <v>0</v>
      </c>
      <c r="L558" s="5">
        <v>0</v>
      </c>
      <c r="M558" s="4">
        <v>2017</v>
      </c>
      <c r="N558" s="4">
        <f t="shared" si="8"/>
        <v>8</v>
      </c>
      <c r="O558" s="6">
        <v>42969</v>
      </c>
      <c r="P5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8" s="4" t="str">
        <f>IF(OR(Table1[[#This Row],[day]]="Monday", Table1[[#This Row],[day]]="Tuesday", Table1[[#This Row],[day]]="Wednesday", Table1[[#This Row],[day]]="Thursday", Table1[[#This Row],[day]]="Friday"), "Weekday", "Weekend")</f>
        <v>Weekday</v>
      </c>
      <c r="R558" s="5">
        <v>0</v>
      </c>
      <c r="S558" s="7">
        <v>0.62083333333333335</v>
      </c>
      <c r="T558" s="5" t="s">
        <v>22</v>
      </c>
      <c r="U558" s="5" t="s">
        <v>53</v>
      </c>
      <c r="V558" s="5" t="s">
        <v>19</v>
      </c>
      <c r="W558" s="5" t="s">
        <v>54</v>
      </c>
    </row>
    <row r="559" spans="1:23" x14ac:dyDescent="0.25">
      <c r="A559" s="3" t="s">
        <v>52</v>
      </c>
      <c r="B559" s="4">
        <v>1</v>
      </c>
      <c r="C559" s="4">
        <v>1</v>
      </c>
      <c r="D559" s="4">
        <v>65</v>
      </c>
      <c r="E559" s="5" t="s">
        <v>16</v>
      </c>
      <c r="F559" s="5">
        <v>0</v>
      </c>
      <c r="G559" s="5">
        <v>0</v>
      </c>
      <c r="H559" s="5">
        <v>1</v>
      </c>
      <c r="I559" s="5">
        <v>0</v>
      </c>
      <c r="J559" s="5">
        <v>0</v>
      </c>
      <c r="K559" s="5">
        <v>0</v>
      </c>
      <c r="L559" s="5">
        <v>0</v>
      </c>
      <c r="M559" s="4">
        <v>2017</v>
      </c>
      <c r="N559" s="4">
        <f t="shared" si="8"/>
        <v>8</v>
      </c>
      <c r="O559" s="6">
        <v>42969</v>
      </c>
      <c r="P5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59" s="4" t="str">
        <f>IF(OR(Table1[[#This Row],[day]]="Monday", Table1[[#This Row],[day]]="Tuesday", Table1[[#This Row],[day]]="Wednesday", Table1[[#This Row],[day]]="Thursday", Table1[[#This Row],[day]]="Friday"), "Weekday", "Weekend")</f>
        <v>Weekday</v>
      </c>
      <c r="R559" s="5">
        <v>0</v>
      </c>
      <c r="S559" s="7">
        <v>0.71180555555555547</v>
      </c>
      <c r="T559" s="5" t="s">
        <v>22</v>
      </c>
      <c r="U559" s="5" t="s">
        <v>53</v>
      </c>
      <c r="V559" s="5" t="s">
        <v>19</v>
      </c>
      <c r="W559" s="5" t="s">
        <v>54</v>
      </c>
    </row>
    <row r="560" spans="1:23" x14ac:dyDescent="0.25">
      <c r="A560" s="3" t="s">
        <v>52</v>
      </c>
      <c r="B560" s="4">
        <v>3</v>
      </c>
      <c r="C560" s="4">
        <v>2</v>
      </c>
      <c r="D560" s="4">
        <v>150</v>
      </c>
      <c r="E560" s="5" t="s">
        <v>16</v>
      </c>
      <c r="F560" s="5">
        <v>0</v>
      </c>
      <c r="G560" s="5">
        <v>0</v>
      </c>
      <c r="H560" s="5">
        <v>1</v>
      </c>
      <c r="I560" s="5">
        <v>1</v>
      </c>
      <c r="J560" s="5">
        <v>0</v>
      </c>
      <c r="K560" s="5">
        <v>0</v>
      </c>
      <c r="L560" s="5">
        <v>0</v>
      </c>
      <c r="M560" s="4">
        <v>2017</v>
      </c>
      <c r="N560" s="4">
        <f t="shared" si="8"/>
        <v>8</v>
      </c>
      <c r="O560" s="6">
        <v>42969</v>
      </c>
      <c r="P5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0" s="4" t="str">
        <f>IF(OR(Table1[[#This Row],[day]]="Monday", Table1[[#This Row],[day]]="Tuesday", Table1[[#This Row],[day]]="Wednesday", Table1[[#This Row],[day]]="Thursday", Table1[[#This Row],[day]]="Friday"), "Weekday", "Weekend")</f>
        <v>Weekday</v>
      </c>
      <c r="R560" s="5">
        <v>0</v>
      </c>
      <c r="S560" s="7">
        <v>0.69791666666666663</v>
      </c>
      <c r="T560" s="5" t="s">
        <v>22</v>
      </c>
      <c r="U560" s="5" t="s">
        <v>53</v>
      </c>
      <c r="V560" s="5" t="s">
        <v>19</v>
      </c>
      <c r="W560" s="5" t="s">
        <v>54</v>
      </c>
    </row>
    <row r="561" spans="1:23" x14ac:dyDescent="0.25">
      <c r="A561" s="3" t="s">
        <v>52</v>
      </c>
      <c r="B561" s="4">
        <v>1</v>
      </c>
      <c r="C561" s="4">
        <v>1</v>
      </c>
      <c r="D561" s="4">
        <v>60</v>
      </c>
      <c r="E561" s="5" t="s">
        <v>16</v>
      </c>
      <c r="F561" s="5">
        <v>0</v>
      </c>
      <c r="G561" s="5">
        <v>1</v>
      </c>
      <c r="H561" s="5">
        <v>0</v>
      </c>
      <c r="I561" s="5">
        <v>0</v>
      </c>
      <c r="J561" s="5">
        <v>0</v>
      </c>
      <c r="K561" s="5">
        <v>0</v>
      </c>
      <c r="L561" s="5">
        <v>0</v>
      </c>
      <c r="M561" s="4">
        <v>2017</v>
      </c>
      <c r="N561" s="4">
        <f t="shared" si="8"/>
        <v>8</v>
      </c>
      <c r="O561" s="6">
        <v>42969</v>
      </c>
      <c r="P56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1" s="4" t="str">
        <f>IF(OR(Table1[[#This Row],[day]]="Monday", Table1[[#This Row],[day]]="Tuesday", Table1[[#This Row],[day]]="Wednesday", Table1[[#This Row],[day]]="Thursday", Table1[[#This Row],[day]]="Friday"), "Weekday", "Weekend")</f>
        <v>Weekday</v>
      </c>
      <c r="R561" s="5">
        <v>0</v>
      </c>
      <c r="S561" s="7">
        <v>0.72291666666666676</v>
      </c>
      <c r="T561" s="5" t="s">
        <v>22</v>
      </c>
      <c r="U561" s="5" t="s">
        <v>53</v>
      </c>
      <c r="V561" s="5" t="s">
        <v>19</v>
      </c>
      <c r="W561" s="5" t="s">
        <v>54</v>
      </c>
    </row>
    <row r="562" spans="1:23" x14ac:dyDescent="0.25">
      <c r="A562" s="3" t="s">
        <v>52</v>
      </c>
      <c r="B562" s="4">
        <v>1</v>
      </c>
      <c r="C562" s="4">
        <v>1</v>
      </c>
      <c r="D562" s="4">
        <v>92</v>
      </c>
      <c r="E562" s="5" t="s">
        <v>16</v>
      </c>
      <c r="F562" s="5">
        <v>0</v>
      </c>
      <c r="G562" s="5">
        <v>0</v>
      </c>
      <c r="H562" s="5">
        <v>0</v>
      </c>
      <c r="I562" s="5">
        <v>1</v>
      </c>
      <c r="J562" s="5">
        <v>0</v>
      </c>
      <c r="K562" s="5">
        <v>0</v>
      </c>
      <c r="L562" s="5">
        <v>0</v>
      </c>
      <c r="M562" s="4">
        <v>2017</v>
      </c>
      <c r="N562" s="4">
        <f t="shared" si="8"/>
        <v>8</v>
      </c>
      <c r="O562" s="6">
        <v>42969</v>
      </c>
      <c r="P5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2" s="4" t="str">
        <f>IF(OR(Table1[[#This Row],[day]]="Monday", Table1[[#This Row],[day]]="Tuesday", Table1[[#This Row],[day]]="Wednesday", Table1[[#This Row],[day]]="Thursday", Table1[[#This Row],[day]]="Friday"), "Weekday", "Weekend")</f>
        <v>Weekday</v>
      </c>
      <c r="R562" s="5">
        <v>0</v>
      </c>
      <c r="S562" s="7">
        <v>0.72222222222222221</v>
      </c>
      <c r="T562" s="5" t="s">
        <v>22</v>
      </c>
      <c r="U562" s="5" t="s">
        <v>53</v>
      </c>
      <c r="V562" s="5" t="s">
        <v>19</v>
      </c>
      <c r="W562" s="5" t="s">
        <v>54</v>
      </c>
    </row>
    <row r="563" spans="1:23" x14ac:dyDescent="0.25">
      <c r="A563" s="3" t="s">
        <v>52</v>
      </c>
      <c r="B563" s="4">
        <v>3</v>
      </c>
      <c r="C563" s="4">
        <v>2</v>
      </c>
      <c r="D563" s="4">
        <v>186</v>
      </c>
      <c r="E563" s="5" t="s">
        <v>16</v>
      </c>
      <c r="F563" s="5">
        <v>0</v>
      </c>
      <c r="G563" s="5">
        <v>1</v>
      </c>
      <c r="H563" s="5">
        <v>1</v>
      </c>
      <c r="I563" s="5">
        <v>0</v>
      </c>
      <c r="J563" s="5">
        <v>0</v>
      </c>
      <c r="K563" s="5">
        <v>0</v>
      </c>
      <c r="L563" s="5">
        <v>0</v>
      </c>
      <c r="M563" s="4">
        <v>2017</v>
      </c>
      <c r="N563" s="4">
        <f t="shared" si="8"/>
        <v>8</v>
      </c>
      <c r="O563" s="6">
        <v>42969</v>
      </c>
      <c r="P5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3" s="4" t="str">
        <f>IF(OR(Table1[[#This Row],[day]]="Monday", Table1[[#This Row],[day]]="Tuesday", Table1[[#This Row],[day]]="Wednesday", Table1[[#This Row],[day]]="Thursday", Table1[[#This Row],[day]]="Friday"), "Weekday", "Weekend")</f>
        <v>Weekday</v>
      </c>
      <c r="R563" s="5">
        <v>0</v>
      </c>
      <c r="S563" s="7">
        <v>0.7090277777777777</v>
      </c>
      <c r="T563" s="5" t="s">
        <v>22</v>
      </c>
      <c r="U563" s="5" t="s">
        <v>53</v>
      </c>
      <c r="V563" s="5" t="s">
        <v>19</v>
      </c>
      <c r="W563" s="5" t="s">
        <v>54</v>
      </c>
    </row>
    <row r="564" spans="1:23" x14ac:dyDescent="0.25">
      <c r="A564" s="3" t="s">
        <v>52</v>
      </c>
      <c r="B564" s="4">
        <v>1</v>
      </c>
      <c r="C564" s="4">
        <v>1</v>
      </c>
      <c r="D564" s="4">
        <v>55</v>
      </c>
      <c r="E564" s="5" t="s">
        <v>16</v>
      </c>
      <c r="F564" s="5">
        <v>0</v>
      </c>
      <c r="G564" s="5">
        <v>0</v>
      </c>
      <c r="H564" s="5">
        <v>1</v>
      </c>
      <c r="I564" s="5">
        <v>0</v>
      </c>
      <c r="J564" s="5">
        <v>0</v>
      </c>
      <c r="K564" s="5">
        <v>0</v>
      </c>
      <c r="L564" s="5">
        <v>0</v>
      </c>
      <c r="M564" s="4">
        <v>2017</v>
      </c>
      <c r="N564" s="4">
        <f t="shared" si="8"/>
        <v>8</v>
      </c>
      <c r="O564" s="6">
        <v>42969</v>
      </c>
      <c r="P5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4" s="4" t="str">
        <f>IF(OR(Table1[[#This Row],[day]]="Monday", Table1[[#This Row],[day]]="Tuesday", Table1[[#This Row],[day]]="Wednesday", Table1[[#This Row],[day]]="Thursday", Table1[[#This Row],[day]]="Friday"), "Weekday", "Weekend")</f>
        <v>Weekday</v>
      </c>
      <c r="R564" s="5">
        <v>0</v>
      </c>
      <c r="S564" s="7">
        <v>0.70138888888888884</v>
      </c>
      <c r="T564" s="5" t="s">
        <v>22</v>
      </c>
      <c r="U564" s="5" t="s">
        <v>53</v>
      </c>
      <c r="V564" s="5" t="s">
        <v>19</v>
      </c>
      <c r="W564" s="5" t="s">
        <v>54</v>
      </c>
    </row>
    <row r="565" spans="1:23" x14ac:dyDescent="0.25">
      <c r="A565" s="3" t="s">
        <v>52</v>
      </c>
      <c r="B565" s="4">
        <v>2</v>
      </c>
      <c r="C565" s="4">
        <v>2</v>
      </c>
      <c r="D565" s="4">
        <v>105</v>
      </c>
      <c r="E565" s="5" t="s">
        <v>16</v>
      </c>
      <c r="F565" s="5">
        <v>0</v>
      </c>
      <c r="G565" s="5">
        <v>1</v>
      </c>
      <c r="H565" s="5">
        <v>1</v>
      </c>
      <c r="I565" s="5">
        <v>0</v>
      </c>
      <c r="J565" s="5">
        <v>0</v>
      </c>
      <c r="K565" s="5">
        <v>0</v>
      </c>
      <c r="L565" s="5">
        <v>0</v>
      </c>
      <c r="M565" s="4">
        <v>2017</v>
      </c>
      <c r="N565" s="4">
        <f t="shared" si="8"/>
        <v>8</v>
      </c>
      <c r="O565" s="6">
        <v>42969</v>
      </c>
      <c r="P5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5" s="4" t="str">
        <f>IF(OR(Table1[[#This Row],[day]]="Monday", Table1[[#This Row],[day]]="Tuesday", Table1[[#This Row],[day]]="Wednesday", Table1[[#This Row],[day]]="Thursday", Table1[[#This Row],[day]]="Friday"), "Weekday", "Weekend")</f>
        <v>Weekday</v>
      </c>
      <c r="R565" s="5">
        <v>0</v>
      </c>
      <c r="S565" s="7">
        <v>0.70763888888888893</v>
      </c>
      <c r="T565" s="5" t="s">
        <v>22</v>
      </c>
      <c r="U565" s="5" t="s">
        <v>53</v>
      </c>
      <c r="V565" s="5" t="s">
        <v>19</v>
      </c>
      <c r="W565" s="5" t="s">
        <v>54</v>
      </c>
    </row>
    <row r="566" spans="1:23" x14ac:dyDescent="0.25">
      <c r="A566" s="3" t="s">
        <v>52</v>
      </c>
      <c r="B566" s="4">
        <v>1</v>
      </c>
      <c r="C566" s="4">
        <v>1</v>
      </c>
      <c r="D566" s="4">
        <v>45</v>
      </c>
      <c r="E566" s="5" t="s">
        <v>16</v>
      </c>
      <c r="F566" s="5">
        <v>0</v>
      </c>
      <c r="G566" s="5">
        <v>1</v>
      </c>
      <c r="H566" s="5">
        <v>0</v>
      </c>
      <c r="I566" s="5">
        <v>0</v>
      </c>
      <c r="J566" s="5">
        <v>0</v>
      </c>
      <c r="K566" s="5">
        <v>0</v>
      </c>
      <c r="L566" s="5">
        <v>0</v>
      </c>
      <c r="M566" s="4">
        <v>2017</v>
      </c>
      <c r="N566" s="4">
        <f t="shared" si="8"/>
        <v>8</v>
      </c>
      <c r="O566" s="6">
        <v>42969</v>
      </c>
      <c r="P5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6" s="4" t="str">
        <f>IF(OR(Table1[[#This Row],[day]]="Monday", Table1[[#This Row],[day]]="Tuesday", Table1[[#This Row],[day]]="Wednesday", Table1[[#This Row],[day]]="Thursday", Table1[[#This Row],[day]]="Friday"), "Weekday", "Weekend")</f>
        <v>Weekday</v>
      </c>
      <c r="R566" s="5">
        <v>0</v>
      </c>
      <c r="S566" s="7">
        <v>0.68541666666666667</v>
      </c>
      <c r="T566" s="5" t="s">
        <v>22</v>
      </c>
      <c r="U566" s="5" t="s">
        <v>53</v>
      </c>
      <c r="V566" s="5" t="s">
        <v>19</v>
      </c>
      <c r="W566" s="5" t="s">
        <v>54</v>
      </c>
    </row>
    <row r="567" spans="1:23" x14ac:dyDescent="0.25">
      <c r="A567" s="3" t="s">
        <v>52</v>
      </c>
      <c r="B567" s="4">
        <v>1</v>
      </c>
      <c r="C567" s="4">
        <v>1</v>
      </c>
      <c r="D567" s="4">
        <v>90</v>
      </c>
      <c r="E567" s="5" t="s">
        <v>16</v>
      </c>
      <c r="F567" s="5">
        <v>1</v>
      </c>
      <c r="G567" s="5">
        <v>0</v>
      </c>
      <c r="H567" s="5">
        <v>0</v>
      </c>
      <c r="I567" s="5">
        <v>0</v>
      </c>
      <c r="J567" s="5">
        <v>0</v>
      </c>
      <c r="K567" s="5">
        <v>0</v>
      </c>
      <c r="L567" s="5">
        <v>0</v>
      </c>
      <c r="M567" s="4">
        <v>2017</v>
      </c>
      <c r="N567" s="4">
        <f t="shared" si="8"/>
        <v>8</v>
      </c>
      <c r="O567" s="6">
        <v>42969</v>
      </c>
      <c r="P5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7" s="4" t="str">
        <f>IF(OR(Table1[[#This Row],[day]]="Monday", Table1[[#This Row],[day]]="Tuesday", Table1[[#This Row],[day]]="Wednesday", Table1[[#This Row],[day]]="Thursday", Table1[[#This Row],[day]]="Friday"), "Weekday", "Weekend")</f>
        <v>Weekday</v>
      </c>
      <c r="R567" s="5">
        <v>0</v>
      </c>
      <c r="S567" s="7">
        <v>0.68611111111111101</v>
      </c>
      <c r="T567" s="5" t="s">
        <v>22</v>
      </c>
      <c r="U567" s="5" t="s">
        <v>53</v>
      </c>
      <c r="V567" s="5" t="s">
        <v>19</v>
      </c>
      <c r="W567" s="5" t="s">
        <v>54</v>
      </c>
    </row>
    <row r="568" spans="1:23" x14ac:dyDescent="0.25">
      <c r="A568" s="3" t="s">
        <v>52</v>
      </c>
      <c r="B568" s="4">
        <v>1</v>
      </c>
      <c r="C568" s="4">
        <v>1</v>
      </c>
      <c r="D568" s="4">
        <v>72</v>
      </c>
      <c r="E568" s="5" t="s">
        <v>16</v>
      </c>
      <c r="F568" s="5">
        <v>0</v>
      </c>
      <c r="G568" s="5">
        <v>1</v>
      </c>
      <c r="H568" s="5">
        <v>0</v>
      </c>
      <c r="I568" s="5">
        <v>0</v>
      </c>
      <c r="J568" s="5">
        <v>0</v>
      </c>
      <c r="K568" s="5">
        <v>0</v>
      </c>
      <c r="L568" s="5">
        <v>0</v>
      </c>
      <c r="M568" s="4">
        <v>2017</v>
      </c>
      <c r="N568" s="4">
        <f t="shared" si="8"/>
        <v>8</v>
      </c>
      <c r="O568" s="6">
        <v>42969</v>
      </c>
      <c r="P5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8" s="4" t="str">
        <f>IF(OR(Table1[[#This Row],[day]]="Monday", Table1[[#This Row],[day]]="Tuesday", Table1[[#This Row],[day]]="Wednesday", Table1[[#This Row],[day]]="Thursday", Table1[[#This Row],[day]]="Friday"), "Weekday", "Weekend")</f>
        <v>Weekday</v>
      </c>
      <c r="R568" s="5">
        <v>0</v>
      </c>
      <c r="S568" s="7">
        <v>0.7270833333333333</v>
      </c>
      <c r="T568" s="5" t="s">
        <v>22</v>
      </c>
      <c r="U568" s="5" t="s">
        <v>53</v>
      </c>
      <c r="V568" s="5" t="s">
        <v>19</v>
      </c>
      <c r="W568" s="5" t="s">
        <v>54</v>
      </c>
    </row>
    <row r="569" spans="1:23" x14ac:dyDescent="0.25">
      <c r="A569" s="3" t="s">
        <v>52</v>
      </c>
      <c r="B569" s="4">
        <v>2</v>
      </c>
      <c r="C569" s="4">
        <v>2</v>
      </c>
      <c r="D569" s="4">
        <v>90</v>
      </c>
      <c r="E569" s="5" t="s">
        <v>16</v>
      </c>
      <c r="F569" s="5">
        <v>0</v>
      </c>
      <c r="G569" s="5">
        <v>1</v>
      </c>
      <c r="H569" s="5">
        <v>1</v>
      </c>
      <c r="I569" s="5">
        <v>0</v>
      </c>
      <c r="J569" s="5">
        <v>0</v>
      </c>
      <c r="K569" s="5">
        <v>0</v>
      </c>
      <c r="L569" s="5">
        <v>0</v>
      </c>
      <c r="M569" s="4">
        <v>2017</v>
      </c>
      <c r="N569" s="4">
        <f t="shared" si="8"/>
        <v>8</v>
      </c>
      <c r="O569" s="6">
        <v>42969</v>
      </c>
      <c r="P5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69" s="4" t="str">
        <f>IF(OR(Table1[[#This Row],[day]]="Monday", Table1[[#This Row],[day]]="Tuesday", Table1[[#This Row],[day]]="Wednesday", Table1[[#This Row],[day]]="Thursday", Table1[[#This Row],[day]]="Friday"), "Weekday", "Weekend")</f>
        <v>Weekday</v>
      </c>
      <c r="R569" s="5">
        <v>0</v>
      </c>
      <c r="S569" s="7">
        <v>0.69305555555555554</v>
      </c>
      <c r="T569" s="5" t="s">
        <v>22</v>
      </c>
      <c r="U569" s="5" t="s">
        <v>53</v>
      </c>
      <c r="V569" s="5" t="s">
        <v>19</v>
      </c>
      <c r="W569" s="5" t="s">
        <v>54</v>
      </c>
    </row>
    <row r="570" spans="1:23" x14ac:dyDescent="0.25">
      <c r="A570" s="3" t="s">
        <v>52</v>
      </c>
      <c r="B570" s="4">
        <v>2</v>
      </c>
      <c r="C570" s="4">
        <v>2</v>
      </c>
      <c r="D570" s="4">
        <v>182</v>
      </c>
      <c r="E570" s="5" t="s">
        <v>16</v>
      </c>
      <c r="F570" s="5">
        <v>0</v>
      </c>
      <c r="G570" s="5">
        <v>1</v>
      </c>
      <c r="H570" s="5">
        <v>1</v>
      </c>
      <c r="I570" s="5">
        <v>0</v>
      </c>
      <c r="J570" s="5">
        <v>0</v>
      </c>
      <c r="K570" s="5">
        <v>0</v>
      </c>
      <c r="L570" s="5">
        <v>0</v>
      </c>
      <c r="M570" s="4">
        <v>2017</v>
      </c>
      <c r="N570" s="4">
        <f t="shared" si="8"/>
        <v>8</v>
      </c>
      <c r="O570" s="6">
        <v>42969</v>
      </c>
      <c r="P5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0" s="4" t="str">
        <f>IF(OR(Table1[[#This Row],[day]]="Monday", Table1[[#This Row],[day]]="Tuesday", Table1[[#This Row],[day]]="Wednesday", Table1[[#This Row],[day]]="Thursday", Table1[[#This Row],[day]]="Friday"), "Weekday", "Weekend")</f>
        <v>Weekday</v>
      </c>
      <c r="R570" s="5">
        <v>0</v>
      </c>
      <c r="S570" s="7">
        <v>0.72222222222222221</v>
      </c>
      <c r="T570" s="5" t="s">
        <v>22</v>
      </c>
      <c r="U570" s="5" t="s">
        <v>53</v>
      </c>
      <c r="V570" s="5" t="s">
        <v>19</v>
      </c>
      <c r="W570" s="5" t="s">
        <v>54</v>
      </c>
    </row>
    <row r="571" spans="1:23" x14ac:dyDescent="0.25">
      <c r="A571" s="3" t="s">
        <v>52</v>
      </c>
      <c r="B571" s="4">
        <v>3</v>
      </c>
      <c r="C571" s="4">
        <v>3</v>
      </c>
      <c r="D571" s="4">
        <v>233</v>
      </c>
      <c r="E571" s="5" t="s">
        <v>16</v>
      </c>
      <c r="F571" s="5">
        <v>1</v>
      </c>
      <c r="G571" s="5">
        <v>1</v>
      </c>
      <c r="H571" s="5">
        <v>1</v>
      </c>
      <c r="I571" s="5">
        <v>0</v>
      </c>
      <c r="J571" s="5">
        <v>0</v>
      </c>
      <c r="K571" s="5">
        <v>0</v>
      </c>
      <c r="L571" s="5">
        <v>0</v>
      </c>
      <c r="M571" s="4">
        <v>2017</v>
      </c>
      <c r="N571" s="4">
        <f t="shared" si="8"/>
        <v>8</v>
      </c>
      <c r="O571" s="6">
        <v>42969</v>
      </c>
      <c r="P5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1" s="4" t="str">
        <f>IF(OR(Table1[[#This Row],[day]]="Monday", Table1[[#This Row],[day]]="Tuesday", Table1[[#This Row],[day]]="Wednesday", Table1[[#This Row],[day]]="Thursday", Table1[[#This Row],[day]]="Friday"), "Weekday", "Weekend")</f>
        <v>Weekday</v>
      </c>
      <c r="R571" s="5">
        <v>0</v>
      </c>
      <c r="S571" s="7">
        <v>0.71250000000000002</v>
      </c>
      <c r="T571" s="5" t="s">
        <v>22</v>
      </c>
      <c r="U571" s="5" t="s">
        <v>53</v>
      </c>
      <c r="V571" s="5" t="s">
        <v>19</v>
      </c>
      <c r="W571" s="5" t="s">
        <v>54</v>
      </c>
    </row>
    <row r="572" spans="1:23" x14ac:dyDescent="0.25">
      <c r="A572" s="3" t="s">
        <v>52</v>
      </c>
      <c r="B572" s="4">
        <v>4</v>
      </c>
      <c r="C572" s="4">
        <v>3</v>
      </c>
      <c r="D572" s="4">
        <v>261</v>
      </c>
      <c r="E572" s="5" t="s">
        <v>16</v>
      </c>
      <c r="F572" s="5">
        <v>1</v>
      </c>
      <c r="G572" s="5">
        <v>1</v>
      </c>
      <c r="H572" s="5">
        <v>1</v>
      </c>
      <c r="I572" s="5">
        <v>0</v>
      </c>
      <c r="J572" s="5">
        <v>0</v>
      </c>
      <c r="K572" s="5">
        <v>0</v>
      </c>
      <c r="L572" s="5">
        <v>0</v>
      </c>
      <c r="M572" s="4">
        <v>2017</v>
      </c>
      <c r="N572" s="4">
        <f t="shared" si="8"/>
        <v>8</v>
      </c>
      <c r="O572" s="6">
        <v>42969</v>
      </c>
      <c r="P5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2" s="4" t="str">
        <f>IF(OR(Table1[[#This Row],[day]]="Monday", Table1[[#This Row],[day]]="Tuesday", Table1[[#This Row],[day]]="Wednesday", Table1[[#This Row],[day]]="Thursday", Table1[[#This Row],[day]]="Friday"), "Weekday", "Weekend")</f>
        <v>Weekday</v>
      </c>
      <c r="R572" s="5">
        <v>0</v>
      </c>
      <c r="S572" s="7">
        <v>0.68819444444444444</v>
      </c>
      <c r="T572" s="5" t="s">
        <v>22</v>
      </c>
      <c r="U572" s="5" t="s">
        <v>53</v>
      </c>
      <c r="V572" s="5" t="s">
        <v>19</v>
      </c>
      <c r="W572" s="5" t="s">
        <v>54</v>
      </c>
    </row>
    <row r="573" spans="1:23" x14ac:dyDescent="0.25">
      <c r="A573" s="3" t="s">
        <v>52</v>
      </c>
      <c r="B573" s="4">
        <v>1</v>
      </c>
      <c r="C573" s="4">
        <v>1</v>
      </c>
      <c r="D573" s="4">
        <v>100</v>
      </c>
      <c r="E573" s="5" t="s">
        <v>16</v>
      </c>
      <c r="F573" s="5">
        <v>0</v>
      </c>
      <c r="G573" s="5">
        <v>0</v>
      </c>
      <c r="H573" s="5">
        <v>1</v>
      </c>
      <c r="I573" s="5">
        <v>0</v>
      </c>
      <c r="J573" s="5">
        <v>0</v>
      </c>
      <c r="K573" s="5">
        <v>0</v>
      </c>
      <c r="L573" s="5">
        <v>0</v>
      </c>
      <c r="M573" s="4">
        <v>2017</v>
      </c>
      <c r="N573" s="4">
        <f t="shared" si="8"/>
        <v>8</v>
      </c>
      <c r="O573" s="6">
        <v>42969</v>
      </c>
      <c r="P5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3" s="4" t="str">
        <f>IF(OR(Table1[[#This Row],[day]]="Monday", Table1[[#This Row],[day]]="Tuesday", Table1[[#This Row],[day]]="Wednesday", Table1[[#This Row],[day]]="Thursday", Table1[[#This Row],[day]]="Friday"), "Weekday", "Weekend")</f>
        <v>Weekday</v>
      </c>
      <c r="R573" s="5">
        <v>0</v>
      </c>
      <c r="S573" s="7">
        <v>0.73958333333333337</v>
      </c>
      <c r="T573" s="5" t="s">
        <v>22</v>
      </c>
      <c r="U573" s="5" t="s">
        <v>53</v>
      </c>
      <c r="V573" s="5" t="s">
        <v>19</v>
      </c>
      <c r="W573" s="5" t="s">
        <v>54</v>
      </c>
    </row>
    <row r="574" spans="1:23" x14ac:dyDescent="0.25">
      <c r="A574" s="3" t="s">
        <v>52</v>
      </c>
      <c r="B574" s="4">
        <v>2</v>
      </c>
      <c r="C574" s="4">
        <v>1</v>
      </c>
      <c r="D574" s="4">
        <v>219</v>
      </c>
      <c r="E574" s="5" t="s">
        <v>16</v>
      </c>
      <c r="F574" s="5">
        <v>0</v>
      </c>
      <c r="G574" s="5">
        <v>0</v>
      </c>
      <c r="H574" s="5">
        <v>0</v>
      </c>
      <c r="I574" s="5">
        <v>1</v>
      </c>
      <c r="J574" s="5">
        <v>0</v>
      </c>
      <c r="K574" s="5">
        <v>0</v>
      </c>
      <c r="L574" s="5">
        <v>0</v>
      </c>
      <c r="M574" s="4">
        <v>2017</v>
      </c>
      <c r="N574" s="4">
        <f t="shared" si="8"/>
        <v>8</v>
      </c>
      <c r="O574" s="6">
        <v>42969</v>
      </c>
      <c r="P5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4" s="4" t="str">
        <f>IF(OR(Table1[[#This Row],[day]]="Monday", Table1[[#This Row],[day]]="Tuesday", Table1[[#This Row],[day]]="Wednesday", Table1[[#This Row],[day]]="Thursday", Table1[[#This Row],[day]]="Friday"), "Weekday", "Weekend")</f>
        <v>Weekday</v>
      </c>
      <c r="R574" s="5">
        <v>0</v>
      </c>
      <c r="S574" s="7">
        <v>0.60486111111111118</v>
      </c>
      <c r="T574" s="5" t="s">
        <v>22</v>
      </c>
      <c r="U574" s="5" t="s">
        <v>53</v>
      </c>
      <c r="V574" s="5" t="s">
        <v>19</v>
      </c>
      <c r="W574" s="5" t="s">
        <v>54</v>
      </c>
    </row>
    <row r="575" spans="1:23" x14ac:dyDescent="0.25">
      <c r="A575" s="3" t="s">
        <v>52</v>
      </c>
      <c r="B575" s="4">
        <v>4</v>
      </c>
      <c r="C575" s="4">
        <v>3</v>
      </c>
      <c r="D575" s="4">
        <v>274</v>
      </c>
      <c r="E575" s="5" t="s">
        <v>16</v>
      </c>
      <c r="F575" s="5">
        <v>1</v>
      </c>
      <c r="G575" s="5">
        <v>1</v>
      </c>
      <c r="H575" s="5">
        <v>1</v>
      </c>
      <c r="I575" s="5">
        <v>0</v>
      </c>
      <c r="J575" s="5">
        <v>0</v>
      </c>
      <c r="K575" s="5">
        <v>0</v>
      </c>
      <c r="L575" s="5">
        <v>0</v>
      </c>
      <c r="M575" s="4">
        <v>2017</v>
      </c>
      <c r="N575" s="4">
        <f t="shared" si="8"/>
        <v>8</v>
      </c>
      <c r="O575" s="6">
        <v>42969</v>
      </c>
      <c r="P5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5" s="4" t="str">
        <f>IF(OR(Table1[[#This Row],[day]]="Monday", Table1[[#This Row],[day]]="Tuesday", Table1[[#This Row],[day]]="Wednesday", Table1[[#This Row],[day]]="Thursday", Table1[[#This Row],[day]]="Friday"), "Weekday", "Weekend")</f>
        <v>Weekday</v>
      </c>
      <c r="R575" s="5">
        <v>0</v>
      </c>
      <c r="S575" s="7">
        <v>0.68541666666666667</v>
      </c>
      <c r="T575" s="5" t="s">
        <v>22</v>
      </c>
      <c r="U575" s="5" t="s">
        <v>53</v>
      </c>
      <c r="V575" s="5" t="s">
        <v>19</v>
      </c>
      <c r="W575" s="5" t="s">
        <v>54</v>
      </c>
    </row>
    <row r="576" spans="1:23" x14ac:dyDescent="0.25">
      <c r="A576" s="3" t="s">
        <v>52</v>
      </c>
      <c r="B576" s="4">
        <v>1</v>
      </c>
      <c r="C576" s="4">
        <v>1</v>
      </c>
      <c r="D576" s="4">
        <v>30</v>
      </c>
      <c r="E576" s="5" t="s">
        <v>16</v>
      </c>
      <c r="F576" s="5">
        <v>0</v>
      </c>
      <c r="G576" s="5">
        <v>1</v>
      </c>
      <c r="H576" s="5">
        <v>0</v>
      </c>
      <c r="I576" s="5">
        <v>0</v>
      </c>
      <c r="J576" s="5">
        <v>0</v>
      </c>
      <c r="K576" s="5">
        <v>0</v>
      </c>
      <c r="L576" s="5">
        <v>0</v>
      </c>
      <c r="M576" s="4">
        <v>2017</v>
      </c>
      <c r="N576" s="4">
        <f t="shared" si="8"/>
        <v>8</v>
      </c>
      <c r="O576" s="6">
        <v>42969</v>
      </c>
      <c r="P5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6" s="4" t="str">
        <f>IF(OR(Table1[[#This Row],[day]]="Monday", Table1[[#This Row],[day]]="Tuesday", Table1[[#This Row],[day]]="Wednesday", Table1[[#This Row],[day]]="Thursday", Table1[[#This Row],[day]]="Friday"), "Weekday", "Weekend")</f>
        <v>Weekday</v>
      </c>
      <c r="R576" s="5">
        <v>0</v>
      </c>
      <c r="S576" s="7">
        <v>0.53263888888888888</v>
      </c>
      <c r="T576" s="5" t="s">
        <v>22</v>
      </c>
      <c r="U576" s="5" t="s">
        <v>53</v>
      </c>
      <c r="V576" s="5" t="s">
        <v>19</v>
      </c>
      <c r="W576" s="5" t="s">
        <v>54</v>
      </c>
    </row>
    <row r="577" spans="1:23" x14ac:dyDescent="0.25">
      <c r="A577" s="3" t="s">
        <v>52</v>
      </c>
      <c r="B577" s="4">
        <v>1</v>
      </c>
      <c r="C577" s="4">
        <v>1</v>
      </c>
      <c r="D577" s="4">
        <v>150</v>
      </c>
      <c r="E577" s="5" t="s">
        <v>16</v>
      </c>
      <c r="F577" s="5">
        <v>1</v>
      </c>
      <c r="G577" s="5">
        <v>0</v>
      </c>
      <c r="H577" s="5">
        <v>0</v>
      </c>
      <c r="I577" s="5">
        <v>0</v>
      </c>
      <c r="J577" s="5">
        <v>0</v>
      </c>
      <c r="K577" s="5">
        <v>0</v>
      </c>
      <c r="L577" s="5">
        <v>0</v>
      </c>
      <c r="M577" s="4">
        <v>2017</v>
      </c>
      <c r="N577" s="4">
        <f t="shared" si="8"/>
        <v>8</v>
      </c>
      <c r="O577" s="6">
        <v>42969</v>
      </c>
      <c r="P5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7" s="4" t="str">
        <f>IF(OR(Table1[[#This Row],[day]]="Monday", Table1[[#This Row],[day]]="Tuesday", Table1[[#This Row],[day]]="Wednesday", Table1[[#This Row],[day]]="Thursday", Table1[[#This Row],[day]]="Friday"), "Weekday", "Weekend")</f>
        <v>Weekday</v>
      </c>
      <c r="R577" s="5">
        <v>0</v>
      </c>
      <c r="S577" s="7">
        <v>0.72361111111111109</v>
      </c>
      <c r="T577" s="5" t="s">
        <v>22</v>
      </c>
      <c r="U577" s="5" t="s">
        <v>53</v>
      </c>
      <c r="V577" s="5" t="s">
        <v>19</v>
      </c>
      <c r="W577" s="5" t="s">
        <v>54</v>
      </c>
    </row>
    <row r="578" spans="1:23" x14ac:dyDescent="0.25">
      <c r="A578" s="3" t="s">
        <v>52</v>
      </c>
      <c r="B578" s="4">
        <v>2</v>
      </c>
      <c r="C578" s="4">
        <v>1</v>
      </c>
      <c r="D578" s="4">
        <v>100</v>
      </c>
      <c r="E578" s="5" t="s">
        <v>16</v>
      </c>
      <c r="F578" s="5">
        <v>0</v>
      </c>
      <c r="G578" s="5">
        <v>0</v>
      </c>
      <c r="H578" s="5">
        <v>1</v>
      </c>
      <c r="I578" s="5">
        <v>0</v>
      </c>
      <c r="J578" s="5">
        <v>0</v>
      </c>
      <c r="K578" s="5">
        <v>0</v>
      </c>
      <c r="L578" s="5">
        <v>0</v>
      </c>
      <c r="M578" s="4">
        <v>2017</v>
      </c>
      <c r="N578" s="4">
        <f t="shared" si="8"/>
        <v>8</v>
      </c>
      <c r="O578" s="6">
        <v>42969</v>
      </c>
      <c r="P5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8" s="4" t="str">
        <f>IF(OR(Table1[[#This Row],[day]]="Monday", Table1[[#This Row],[day]]="Tuesday", Table1[[#This Row],[day]]="Wednesday", Table1[[#This Row],[day]]="Thursday", Table1[[#This Row],[day]]="Friday"), "Weekday", "Weekend")</f>
        <v>Weekday</v>
      </c>
      <c r="R578" s="5">
        <v>0</v>
      </c>
      <c r="S578" s="7">
        <v>0.66041666666666665</v>
      </c>
      <c r="T578" s="5" t="s">
        <v>22</v>
      </c>
      <c r="U578" s="5" t="s">
        <v>53</v>
      </c>
      <c r="V578" s="5" t="s">
        <v>19</v>
      </c>
      <c r="W578" s="5" t="s">
        <v>54</v>
      </c>
    </row>
    <row r="579" spans="1:23" x14ac:dyDescent="0.25">
      <c r="A579" s="3" t="s">
        <v>52</v>
      </c>
      <c r="B579" s="4">
        <v>1</v>
      </c>
      <c r="C579" s="4">
        <v>1</v>
      </c>
      <c r="D579" s="4">
        <v>45</v>
      </c>
      <c r="E579" s="5" t="s">
        <v>16</v>
      </c>
      <c r="F579" s="5">
        <v>0</v>
      </c>
      <c r="G579" s="5">
        <v>1</v>
      </c>
      <c r="H579" s="5">
        <v>0</v>
      </c>
      <c r="I579" s="5">
        <v>0</v>
      </c>
      <c r="J579" s="5">
        <v>0</v>
      </c>
      <c r="K579" s="5">
        <v>0</v>
      </c>
      <c r="L579" s="5">
        <v>0</v>
      </c>
      <c r="M579" s="4">
        <v>2017</v>
      </c>
      <c r="N579" s="4">
        <f t="shared" si="8"/>
        <v>8</v>
      </c>
      <c r="O579" s="6">
        <v>42969</v>
      </c>
      <c r="P5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79" s="4" t="str">
        <f>IF(OR(Table1[[#This Row],[day]]="Monday", Table1[[#This Row],[day]]="Tuesday", Table1[[#This Row],[day]]="Wednesday", Table1[[#This Row],[day]]="Thursday", Table1[[#This Row],[day]]="Friday"), "Weekday", "Weekend")</f>
        <v>Weekday</v>
      </c>
      <c r="R579" s="5">
        <v>0</v>
      </c>
      <c r="S579" s="7">
        <v>0.73125000000000007</v>
      </c>
      <c r="T579" s="5" t="s">
        <v>22</v>
      </c>
      <c r="U579" s="5" t="s">
        <v>53</v>
      </c>
      <c r="V579" s="5" t="s">
        <v>19</v>
      </c>
      <c r="W579" s="5" t="s">
        <v>54</v>
      </c>
    </row>
    <row r="580" spans="1:23" x14ac:dyDescent="0.25">
      <c r="A580" s="3" t="s">
        <v>52</v>
      </c>
      <c r="B580" s="4">
        <v>2</v>
      </c>
      <c r="C580" s="4">
        <v>2</v>
      </c>
      <c r="D580" s="4">
        <v>90</v>
      </c>
      <c r="E580" s="5" t="s">
        <v>16</v>
      </c>
      <c r="F580" s="5">
        <v>1</v>
      </c>
      <c r="G580" s="5">
        <v>1</v>
      </c>
      <c r="H580" s="5">
        <v>0</v>
      </c>
      <c r="I580" s="5">
        <v>0</v>
      </c>
      <c r="J580" s="5">
        <v>0</v>
      </c>
      <c r="K580" s="5">
        <v>0</v>
      </c>
      <c r="L580" s="5">
        <v>0</v>
      </c>
      <c r="M580" s="4">
        <v>2017</v>
      </c>
      <c r="N580" s="4">
        <f t="shared" si="8"/>
        <v>8</v>
      </c>
      <c r="O580" s="6">
        <v>42969</v>
      </c>
      <c r="P5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0" s="4" t="str">
        <f>IF(OR(Table1[[#This Row],[day]]="Monday", Table1[[#This Row],[day]]="Tuesday", Table1[[#This Row],[day]]="Wednesday", Table1[[#This Row],[day]]="Thursday", Table1[[#This Row],[day]]="Friday"), "Weekday", "Weekend")</f>
        <v>Weekday</v>
      </c>
      <c r="R580" s="5">
        <v>0</v>
      </c>
      <c r="S580" s="7">
        <v>0.7284722222222223</v>
      </c>
      <c r="T580" s="5" t="s">
        <v>22</v>
      </c>
      <c r="U580" s="5" t="s">
        <v>53</v>
      </c>
      <c r="V580" s="5" t="s">
        <v>19</v>
      </c>
      <c r="W580" s="5" t="s">
        <v>54</v>
      </c>
    </row>
    <row r="581" spans="1:23" x14ac:dyDescent="0.25">
      <c r="A581" s="3" t="s">
        <v>52</v>
      </c>
      <c r="B581" s="4">
        <v>1</v>
      </c>
      <c r="C581" s="4">
        <v>1</v>
      </c>
      <c r="D581" s="4">
        <v>96</v>
      </c>
      <c r="E581" s="5" t="s">
        <v>16</v>
      </c>
      <c r="F581" s="5">
        <v>0</v>
      </c>
      <c r="G581" s="5">
        <v>0</v>
      </c>
      <c r="H581" s="5">
        <v>1</v>
      </c>
      <c r="I581" s="5">
        <v>0</v>
      </c>
      <c r="J581" s="5">
        <v>0</v>
      </c>
      <c r="K581" s="5">
        <v>0</v>
      </c>
      <c r="L581" s="5">
        <v>0</v>
      </c>
      <c r="M581" s="4">
        <v>2017</v>
      </c>
      <c r="N581" s="4">
        <f t="shared" ref="N581:N644" si="9">MONTH(O581)</f>
        <v>8</v>
      </c>
      <c r="O581" s="6">
        <v>42969</v>
      </c>
      <c r="P5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1" s="4" t="str">
        <f>IF(OR(Table1[[#This Row],[day]]="Monday", Table1[[#This Row],[day]]="Tuesday", Table1[[#This Row],[day]]="Wednesday", Table1[[#This Row],[day]]="Thursday", Table1[[#This Row],[day]]="Friday"), "Weekday", "Weekend")</f>
        <v>Weekday</v>
      </c>
      <c r="R581" s="5">
        <v>0</v>
      </c>
      <c r="S581" s="7">
        <v>0.68958333333333333</v>
      </c>
      <c r="T581" s="5" t="s">
        <v>22</v>
      </c>
      <c r="U581" s="5" t="s">
        <v>53</v>
      </c>
      <c r="V581" s="5" t="s">
        <v>19</v>
      </c>
      <c r="W581" s="5" t="s">
        <v>54</v>
      </c>
    </row>
    <row r="582" spans="1:23" x14ac:dyDescent="0.25">
      <c r="A582" s="3" t="s">
        <v>52</v>
      </c>
      <c r="B582" s="4">
        <v>2</v>
      </c>
      <c r="C582" s="4">
        <v>2</v>
      </c>
      <c r="D582" s="4">
        <v>106</v>
      </c>
      <c r="E582" s="5" t="s">
        <v>16</v>
      </c>
      <c r="F582" s="5">
        <v>1</v>
      </c>
      <c r="G582" s="5">
        <v>1</v>
      </c>
      <c r="H582" s="5">
        <v>0</v>
      </c>
      <c r="I582" s="5">
        <v>0</v>
      </c>
      <c r="J582" s="5">
        <v>0</v>
      </c>
      <c r="K582" s="5">
        <v>0</v>
      </c>
      <c r="L582" s="5">
        <v>0</v>
      </c>
      <c r="M582" s="4">
        <v>2017</v>
      </c>
      <c r="N582" s="4">
        <f t="shared" si="9"/>
        <v>8</v>
      </c>
      <c r="O582" s="6">
        <v>42969</v>
      </c>
      <c r="P5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2" s="4" t="str">
        <f>IF(OR(Table1[[#This Row],[day]]="Monday", Table1[[#This Row],[day]]="Tuesday", Table1[[#This Row],[day]]="Wednesday", Table1[[#This Row],[day]]="Thursday", Table1[[#This Row],[day]]="Friday"), "Weekday", "Weekend")</f>
        <v>Weekday</v>
      </c>
      <c r="R582" s="5">
        <v>0</v>
      </c>
      <c r="S582" s="7">
        <v>0.73541666666666661</v>
      </c>
      <c r="T582" s="5" t="s">
        <v>22</v>
      </c>
      <c r="U582" s="5" t="s">
        <v>53</v>
      </c>
      <c r="V582" s="5" t="s">
        <v>19</v>
      </c>
      <c r="W582" s="5" t="s">
        <v>54</v>
      </c>
    </row>
    <row r="583" spans="1:23" x14ac:dyDescent="0.25">
      <c r="A583" s="3" t="s">
        <v>52</v>
      </c>
      <c r="B583" s="4">
        <v>1</v>
      </c>
      <c r="C583" s="4">
        <v>1</v>
      </c>
      <c r="D583" s="4">
        <v>135</v>
      </c>
      <c r="E583" s="5" t="s">
        <v>16</v>
      </c>
      <c r="F583" s="5">
        <v>1</v>
      </c>
      <c r="G583" s="5">
        <v>0</v>
      </c>
      <c r="H583" s="5">
        <v>0</v>
      </c>
      <c r="I583" s="5">
        <v>0</v>
      </c>
      <c r="J583" s="5">
        <v>0</v>
      </c>
      <c r="K583" s="5">
        <v>0</v>
      </c>
      <c r="L583" s="5">
        <v>0</v>
      </c>
      <c r="M583" s="4">
        <v>2017</v>
      </c>
      <c r="N583" s="4">
        <f t="shared" si="9"/>
        <v>8</v>
      </c>
      <c r="O583" s="6">
        <v>42969</v>
      </c>
      <c r="P58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3" s="4" t="str">
        <f>IF(OR(Table1[[#This Row],[day]]="Monday", Table1[[#This Row],[day]]="Tuesday", Table1[[#This Row],[day]]="Wednesday", Table1[[#This Row],[day]]="Thursday", Table1[[#This Row],[day]]="Friday"), "Weekday", "Weekend")</f>
        <v>Weekday</v>
      </c>
      <c r="R583" s="5">
        <v>0</v>
      </c>
      <c r="S583" s="7">
        <v>0.70763888888888893</v>
      </c>
      <c r="T583" s="5" t="s">
        <v>22</v>
      </c>
      <c r="U583" s="5" t="s">
        <v>53</v>
      </c>
      <c r="V583" s="5" t="s">
        <v>19</v>
      </c>
      <c r="W583" s="5" t="s">
        <v>54</v>
      </c>
    </row>
    <row r="584" spans="1:23" x14ac:dyDescent="0.25">
      <c r="A584" s="3" t="s">
        <v>52</v>
      </c>
      <c r="B584" s="4">
        <v>2</v>
      </c>
      <c r="C584" s="4">
        <v>1</v>
      </c>
      <c r="D584" s="4">
        <v>305</v>
      </c>
      <c r="E584" s="5" t="s">
        <v>16</v>
      </c>
      <c r="F584" s="5">
        <v>1</v>
      </c>
      <c r="G584" s="5">
        <v>0</v>
      </c>
      <c r="H584" s="5">
        <v>0</v>
      </c>
      <c r="I584" s="5">
        <v>0</v>
      </c>
      <c r="J584" s="5">
        <v>0</v>
      </c>
      <c r="K584" s="5">
        <v>0</v>
      </c>
      <c r="L584" s="5">
        <v>0</v>
      </c>
      <c r="M584" s="4">
        <v>2017</v>
      </c>
      <c r="N584" s="4">
        <f t="shared" si="9"/>
        <v>8</v>
      </c>
      <c r="O584" s="6">
        <v>42969</v>
      </c>
      <c r="P58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4" s="4" t="str">
        <f>IF(OR(Table1[[#This Row],[day]]="Monday", Table1[[#This Row],[day]]="Tuesday", Table1[[#This Row],[day]]="Wednesday", Table1[[#This Row],[day]]="Thursday", Table1[[#This Row],[day]]="Friday"), "Weekday", "Weekend")</f>
        <v>Weekday</v>
      </c>
      <c r="R584" s="5">
        <v>0</v>
      </c>
      <c r="S584" s="7">
        <v>0.71180555555555547</v>
      </c>
      <c r="T584" s="5" t="s">
        <v>22</v>
      </c>
      <c r="U584" s="5" t="s">
        <v>53</v>
      </c>
      <c r="V584" s="5" t="s">
        <v>19</v>
      </c>
      <c r="W584" s="5" t="s">
        <v>54</v>
      </c>
    </row>
    <row r="585" spans="1:23" x14ac:dyDescent="0.25">
      <c r="A585" s="3" t="s">
        <v>52</v>
      </c>
      <c r="B585" s="4">
        <v>6</v>
      </c>
      <c r="C585" s="4">
        <v>2</v>
      </c>
      <c r="D585" s="4">
        <v>390</v>
      </c>
      <c r="E585" s="5" t="s">
        <v>16</v>
      </c>
      <c r="F585" s="5">
        <v>0</v>
      </c>
      <c r="G585" s="5">
        <v>1</v>
      </c>
      <c r="H585" s="5">
        <v>1</v>
      </c>
      <c r="I585" s="5">
        <v>0</v>
      </c>
      <c r="J585" s="5">
        <v>0</v>
      </c>
      <c r="K585" s="5">
        <v>0</v>
      </c>
      <c r="L585" s="5">
        <v>0</v>
      </c>
      <c r="M585" s="4">
        <v>2017</v>
      </c>
      <c r="N585" s="4">
        <f t="shared" si="9"/>
        <v>8</v>
      </c>
      <c r="O585" s="6">
        <v>42969</v>
      </c>
      <c r="P5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5" s="4" t="str">
        <f>IF(OR(Table1[[#This Row],[day]]="Monday", Table1[[#This Row],[day]]="Tuesday", Table1[[#This Row],[day]]="Wednesday", Table1[[#This Row],[day]]="Thursday", Table1[[#This Row],[day]]="Friday"), "Weekday", "Weekend")</f>
        <v>Weekday</v>
      </c>
      <c r="R585" s="5">
        <v>0</v>
      </c>
      <c r="S585" s="7">
        <v>0.70347222222222217</v>
      </c>
      <c r="T585" s="5" t="s">
        <v>22</v>
      </c>
      <c r="U585" s="5" t="s">
        <v>53</v>
      </c>
      <c r="V585" s="5" t="s">
        <v>19</v>
      </c>
      <c r="W585" s="5" t="s">
        <v>54</v>
      </c>
    </row>
    <row r="586" spans="1:23" x14ac:dyDescent="0.25">
      <c r="A586" s="3" t="s">
        <v>52</v>
      </c>
      <c r="B586" s="4">
        <v>2</v>
      </c>
      <c r="C586" s="4">
        <v>2</v>
      </c>
      <c r="D586" s="4">
        <v>89</v>
      </c>
      <c r="E586" s="5" t="s">
        <v>16</v>
      </c>
      <c r="F586" s="5">
        <v>0</v>
      </c>
      <c r="G586" s="5">
        <v>1</v>
      </c>
      <c r="H586" s="5">
        <v>1</v>
      </c>
      <c r="I586" s="5">
        <v>0</v>
      </c>
      <c r="J586" s="5">
        <v>0</v>
      </c>
      <c r="K586" s="5">
        <v>0</v>
      </c>
      <c r="L586" s="5">
        <v>0</v>
      </c>
      <c r="M586" s="4">
        <v>2017</v>
      </c>
      <c r="N586" s="4">
        <f t="shared" si="9"/>
        <v>8</v>
      </c>
      <c r="O586" s="6">
        <v>42969</v>
      </c>
      <c r="P5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6" s="4" t="str">
        <f>IF(OR(Table1[[#This Row],[day]]="Monday", Table1[[#This Row],[day]]="Tuesday", Table1[[#This Row],[day]]="Wednesday", Table1[[#This Row],[day]]="Thursday", Table1[[#This Row],[day]]="Friday"), "Weekday", "Weekend")</f>
        <v>Weekday</v>
      </c>
      <c r="R586" s="5">
        <v>0</v>
      </c>
      <c r="S586" s="7">
        <v>0.68888888888888899</v>
      </c>
      <c r="T586" s="5" t="s">
        <v>22</v>
      </c>
      <c r="U586" s="5" t="s">
        <v>53</v>
      </c>
      <c r="V586" s="5" t="s">
        <v>19</v>
      </c>
      <c r="W586" s="5" t="s">
        <v>54</v>
      </c>
    </row>
    <row r="587" spans="1:23" x14ac:dyDescent="0.25">
      <c r="A587" s="3" t="s">
        <v>52</v>
      </c>
      <c r="B587" s="4">
        <v>2</v>
      </c>
      <c r="C587" s="4">
        <v>2</v>
      </c>
      <c r="D587" s="4">
        <v>105</v>
      </c>
      <c r="E587" s="5" t="s">
        <v>16</v>
      </c>
      <c r="F587" s="5">
        <v>0</v>
      </c>
      <c r="G587" s="5">
        <v>1</v>
      </c>
      <c r="H587" s="5">
        <v>1</v>
      </c>
      <c r="I587" s="5">
        <v>0</v>
      </c>
      <c r="J587" s="5">
        <v>0</v>
      </c>
      <c r="K587" s="5">
        <v>0</v>
      </c>
      <c r="L587" s="5">
        <v>0</v>
      </c>
      <c r="M587" s="4">
        <v>2017</v>
      </c>
      <c r="N587" s="4">
        <f t="shared" si="9"/>
        <v>8</v>
      </c>
      <c r="O587" s="6">
        <v>42969</v>
      </c>
      <c r="P5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7" s="4" t="str">
        <f>IF(OR(Table1[[#This Row],[day]]="Monday", Table1[[#This Row],[day]]="Tuesday", Table1[[#This Row],[day]]="Wednesday", Table1[[#This Row],[day]]="Thursday", Table1[[#This Row],[day]]="Friday"), "Weekday", "Weekend")</f>
        <v>Weekday</v>
      </c>
      <c r="R587" s="5">
        <v>0</v>
      </c>
      <c r="S587" s="7">
        <v>0.70208333333333339</v>
      </c>
      <c r="T587" s="5" t="s">
        <v>22</v>
      </c>
      <c r="U587" s="5" t="s">
        <v>53</v>
      </c>
      <c r="V587" s="5" t="s">
        <v>19</v>
      </c>
      <c r="W587" s="5" t="s">
        <v>54</v>
      </c>
    </row>
    <row r="588" spans="1:23" x14ac:dyDescent="0.25">
      <c r="A588" s="3" t="s">
        <v>52</v>
      </c>
      <c r="B588" s="4">
        <v>2</v>
      </c>
      <c r="C588" s="4">
        <v>2</v>
      </c>
      <c r="D588" s="4">
        <v>530</v>
      </c>
      <c r="E588" s="5" t="s">
        <v>16</v>
      </c>
      <c r="F588" s="5">
        <v>1</v>
      </c>
      <c r="G588" s="5">
        <v>1</v>
      </c>
      <c r="H588" s="5">
        <v>0</v>
      </c>
      <c r="I588" s="5">
        <v>0</v>
      </c>
      <c r="J588" s="5">
        <v>0</v>
      </c>
      <c r="K588" s="5">
        <v>0</v>
      </c>
      <c r="L588" s="5">
        <v>0</v>
      </c>
      <c r="M588" s="4">
        <v>2017</v>
      </c>
      <c r="N588" s="4">
        <f t="shared" si="9"/>
        <v>8</v>
      </c>
      <c r="O588" s="6">
        <v>42969</v>
      </c>
      <c r="P5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8" s="4" t="str">
        <f>IF(OR(Table1[[#This Row],[day]]="Monday", Table1[[#This Row],[day]]="Tuesday", Table1[[#This Row],[day]]="Wednesday", Table1[[#This Row],[day]]="Thursday", Table1[[#This Row],[day]]="Friday"), "Weekday", "Weekend")</f>
        <v>Weekday</v>
      </c>
      <c r="R588" s="5">
        <v>0</v>
      </c>
      <c r="S588" s="7">
        <v>0.71805555555555556</v>
      </c>
      <c r="T588" s="5" t="s">
        <v>22</v>
      </c>
      <c r="U588" s="5" t="s">
        <v>53</v>
      </c>
      <c r="V588" s="5" t="s">
        <v>19</v>
      </c>
      <c r="W588" s="5" t="s">
        <v>54</v>
      </c>
    </row>
    <row r="589" spans="1:23" x14ac:dyDescent="0.25">
      <c r="A589" s="3" t="s">
        <v>52</v>
      </c>
      <c r="B589" s="4">
        <v>2</v>
      </c>
      <c r="C589" s="4">
        <v>2</v>
      </c>
      <c r="D589" s="4">
        <v>310</v>
      </c>
      <c r="E589" s="5" t="s">
        <v>16</v>
      </c>
      <c r="F589" s="5">
        <v>0</v>
      </c>
      <c r="G589" s="5">
        <v>1</v>
      </c>
      <c r="H589" s="5">
        <v>0</v>
      </c>
      <c r="I589" s="5">
        <v>1</v>
      </c>
      <c r="J589" s="5">
        <v>0</v>
      </c>
      <c r="K589" s="5">
        <v>0</v>
      </c>
      <c r="L589" s="5">
        <v>0</v>
      </c>
      <c r="M589" s="4">
        <v>2017</v>
      </c>
      <c r="N589" s="4">
        <f t="shared" si="9"/>
        <v>8</v>
      </c>
      <c r="O589" s="6">
        <v>42969</v>
      </c>
      <c r="P5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89" s="4" t="str">
        <f>IF(OR(Table1[[#This Row],[day]]="Monday", Table1[[#This Row],[day]]="Tuesday", Table1[[#This Row],[day]]="Wednesday", Table1[[#This Row],[day]]="Thursday", Table1[[#This Row],[day]]="Friday"), "Weekday", "Weekend")</f>
        <v>Weekday</v>
      </c>
      <c r="R589" s="5">
        <v>0</v>
      </c>
      <c r="S589" s="7">
        <v>0.70347222222222217</v>
      </c>
      <c r="T589" s="5" t="s">
        <v>22</v>
      </c>
      <c r="U589" s="5" t="s">
        <v>53</v>
      </c>
      <c r="V589" s="5" t="s">
        <v>19</v>
      </c>
      <c r="W589" s="5" t="s">
        <v>54</v>
      </c>
    </row>
    <row r="590" spans="1:23" x14ac:dyDescent="0.25">
      <c r="A590" s="3" t="s">
        <v>52</v>
      </c>
      <c r="B590" s="4">
        <v>5</v>
      </c>
      <c r="C590" s="4">
        <v>4</v>
      </c>
      <c r="D590" s="4">
        <v>658</v>
      </c>
      <c r="E590" s="5" t="s">
        <v>16</v>
      </c>
      <c r="F590" s="5">
        <v>1</v>
      </c>
      <c r="G590" s="5">
        <v>1</v>
      </c>
      <c r="H590" s="5">
        <v>1</v>
      </c>
      <c r="I590" s="5">
        <v>1</v>
      </c>
      <c r="J590" s="5">
        <v>0</v>
      </c>
      <c r="K590" s="5">
        <v>0</v>
      </c>
      <c r="L590" s="5">
        <v>0</v>
      </c>
      <c r="M590" s="4">
        <v>2017</v>
      </c>
      <c r="N590" s="4">
        <f t="shared" si="9"/>
        <v>8</v>
      </c>
      <c r="O590" s="6">
        <v>42969</v>
      </c>
      <c r="P5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0" s="4" t="str">
        <f>IF(OR(Table1[[#This Row],[day]]="Monday", Table1[[#This Row],[day]]="Tuesday", Table1[[#This Row],[day]]="Wednesday", Table1[[#This Row],[day]]="Thursday", Table1[[#This Row],[day]]="Friday"), "Weekday", "Weekend")</f>
        <v>Weekday</v>
      </c>
      <c r="R590" s="5">
        <v>0</v>
      </c>
      <c r="S590" s="7">
        <v>0.72083333333333333</v>
      </c>
      <c r="T590" s="5" t="s">
        <v>22</v>
      </c>
      <c r="U590" s="5" t="s">
        <v>53</v>
      </c>
      <c r="V590" s="5" t="s">
        <v>19</v>
      </c>
      <c r="W590" s="5" t="s">
        <v>54</v>
      </c>
    </row>
    <row r="591" spans="1:23" x14ac:dyDescent="0.25">
      <c r="A591" s="3" t="s">
        <v>52</v>
      </c>
      <c r="B591" s="4">
        <v>2</v>
      </c>
      <c r="C591" s="4">
        <v>1</v>
      </c>
      <c r="D591" s="4">
        <v>216</v>
      </c>
      <c r="E591" s="5" t="s">
        <v>16</v>
      </c>
      <c r="F591" s="5">
        <v>0</v>
      </c>
      <c r="G591" s="5">
        <v>1</v>
      </c>
      <c r="H591" s="5">
        <v>0</v>
      </c>
      <c r="I591" s="5">
        <v>0</v>
      </c>
      <c r="J591" s="5">
        <v>0</v>
      </c>
      <c r="K591" s="5">
        <v>0</v>
      </c>
      <c r="L591" s="5">
        <v>0</v>
      </c>
      <c r="M591" s="4">
        <v>2017</v>
      </c>
      <c r="N591" s="4">
        <f t="shared" si="9"/>
        <v>8</v>
      </c>
      <c r="O591" s="6">
        <v>42969</v>
      </c>
      <c r="P5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1" s="4" t="str">
        <f>IF(OR(Table1[[#This Row],[day]]="Monday", Table1[[#This Row],[day]]="Tuesday", Table1[[#This Row],[day]]="Wednesday", Table1[[#This Row],[day]]="Thursday", Table1[[#This Row],[day]]="Friday"), "Weekday", "Weekend")</f>
        <v>Weekday</v>
      </c>
      <c r="R591" s="5">
        <v>0</v>
      </c>
      <c r="S591" s="7">
        <v>0.70763888888888893</v>
      </c>
      <c r="T591" s="5" t="s">
        <v>22</v>
      </c>
      <c r="U591" s="5" t="s">
        <v>53</v>
      </c>
      <c r="V591" s="5" t="s">
        <v>19</v>
      </c>
      <c r="W591" s="5" t="s">
        <v>54</v>
      </c>
    </row>
    <row r="592" spans="1:23" x14ac:dyDescent="0.25">
      <c r="A592" s="3" t="s">
        <v>52</v>
      </c>
      <c r="B592" s="4">
        <v>2</v>
      </c>
      <c r="C592" s="4">
        <v>1</v>
      </c>
      <c r="D592" s="4">
        <v>100</v>
      </c>
      <c r="E592" s="5" t="s">
        <v>16</v>
      </c>
      <c r="F592" s="5">
        <v>0</v>
      </c>
      <c r="G592" s="5">
        <v>0</v>
      </c>
      <c r="H592" s="5">
        <v>1</v>
      </c>
      <c r="I592" s="5">
        <v>0</v>
      </c>
      <c r="J592" s="5">
        <v>0</v>
      </c>
      <c r="K592" s="5">
        <v>0</v>
      </c>
      <c r="L592" s="5">
        <v>0</v>
      </c>
      <c r="M592" s="4">
        <v>2017</v>
      </c>
      <c r="N592" s="4">
        <f t="shared" si="9"/>
        <v>8</v>
      </c>
      <c r="O592" s="6">
        <v>42969</v>
      </c>
      <c r="P5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2" s="4" t="str">
        <f>IF(OR(Table1[[#This Row],[day]]="Monday", Table1[[#This Row],[day]]="Tuesday", Table1[[#This Row],[day]]="Wednesday", Table1[[#This Row],[day]]="Thursday", Table1[[#This Row],[day]]="Friday"), "Weekday", "Weekend")</f>
        <v>Weekday</v>
      </c>
      <c r="R592" s="5">
        <v>0</v>
      </c>
      <c r="S592" s="7">
        <v>0.70138888888888884</v>
      </c>
      <c r="T592" s="5" t="s">
        <v>22</v>
      </c>
      <c r="U592" s="5" t="s">
        <v>53</v>
      </c>
      <c r="V592" s="5" t="s">
        <v>19</v>
      </c>
      <c r="W592" s="5" t="s">
        <v>54</v>
      </c>
    </row>
    <row r="593" spans="1:23" x14ac:dyDescent="0.25">
      <c r="A593" s="3" t="s">
        <v>52</v>
      </c>
      <c r="B593" s="4">
        <v>2</v>
      </c>
      <c r="C593" s="4">
        <v>2</v>
      </c>
      <c r="D593" s="4">
        <v>150</v>
      </c>
      <c r="E593" s="5" t="s">
        <v>26</v>
      </c>
      <c r="F593" s="5">
        <v>0</v>
      </c>
      <c r="G593" s="5">
        <v>1</v>
      </c>
      <c r="H593" s="5">
        <v>1</v>
      </c>
      <c r="I593" s="5">
        <v>0</v>
      </c>
      <c r="J593" s="5">
        <v>0</v>
      </c>
      <c r="K593" s="5">
        <v>0</v>
      </c>
      <c r="L593" s="5">
        <v>0</v>
      </c>
      <c r="M593" s="4">
        <v>2017</v>
      </c>
      <c r="N593" s="4">
        <f t="shared" si="9"/>
        <v>8</v>
      </c>
      <c r="O593" s="6">
        <v>42969</v>
      </c>
      <c r="P5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3" s="4" t="str">
        <f>IF(OR(Table1[[#This Row],[day]]="Monday", Table1[[#This Row],[day]]="Tuesday", Table1[[#This Row],[day]]="Wednesday", Table1[[#This Row],[day]]="Thursday", Table1[[#This Row],[day]]="Friday"), "Weekday", "Weekend")</f>
        <v>Weekday</v>
      </c>
      <c r="R593" s="5">
        <v>0</v>
      </c>
      <c r="S593" s="7">
        <v>0.71319444444444446</v>
      </c>
      <c r="T593" s="5" t="s">
        <v>22</v>
      </c>
      <c r="U593" s="5" t="s">
        <v>53</v>
      </c>
      <c r="V593" s="5" t="s">
        <v>19</v>
      </c>
      <c r="W593" s="5" t="s">
        <v>54</v>
      </c>
    </row>
    <row r="594" spans="1:23" x14ac:dyDescent="0.25">
      <c r="A594" s="3" t="s">
        <v>52</v>
      </c>
      <c r="B594" s="4">
        <v>1</v>
      </c>
      <c r="C594" s="4">
        <v>1</v>
      </c>
      <c r="D594" s="4">
        <v>88</v>
      </c>
      <c r="E594" s="5" t="s">
        <v>16</v>
      </c>
      <c r="F594" s="5">
        <v>1</v>
      </c>
      <c r="G594" s="5">
        <v>0</v>
      </c>
      <c r="H594" s="5">
        <v>0</v>
      </c>
      <c r="I594" s="5">
        <v>0</v>
      </c>
      <c r="J594" s="5">
        <v>0</v>
      </c>
      <c r="K594" s="5">
        <v>0</v>
      </c>
      <c r="L594" s="5">
        <v>0</v>
      </c>
      <c r="M594" s="4">
        <v>2017</v>
      </c>
      <c r="N594" s="4">
        <f t="shared" si="9"/>
        <v>8</v>
      </c>
      <c r="O594" s="6">
        <v>42969</v>
      </c>
      <c r="P5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4" s="4" t="str">
        <f>IF(OR(Table1[[#This Row],[day]]="Monday", Table1[[#This Row],[day]]="Tuesday", Table1[[#This Row],[day]]="Wednesday", Table1[[#This Row],[day]]="Thursday", Table1[[#This Row],[day]]="Friday"), "Weekday", "Weekend")</f>
        <v>Weekday</v>
      </c>
      <c r="R594" s="5">
        <v>0</v>
      </c>
      <c r="S594" s="7">
        <v>0.70208333333333339</v>
      </c>
      <c r="T594" s="5" t="s">
        <v>22</v>
      </c>
      <c r="U594" s="5" t="s">
        <v>53</v>
      </c>
      <c r="V594" s="5" t="s">
        <v>19</v>
      </c>
      <c r="W594" s="5" t="s">
        <v>54</v>
      </c>
    </row>
    <row r="595" spans="1:23" x14ac:dyDescent="0.25">
      <c r="A595" s="3" t="s">
        <v>52</v>
      </c>
      <c r="B595" s="4">
        <v>3</v>
      </c>
      <c r="C595" s="4">
        <v>2</v>
      </c>
      <c r="D595" s="4">
        <v>200</v>
      </c>
      <c r="E595" s="5" t="s">
        <v>16</v>
      </c>
      <c r="F595" s="5">
        <v>1</v>
      </c>
      <c r="G595" s="5">
        <v>1</v>
      </c>
      <c r="H595" s="5">
        <v>0</v>
      </c>
      <c r="I595" s="5">
        <v>0</v>
      </c>
      <c r="J595" s="5">
        <v>0</v>
      </c>
      <c r="K595" s="5">
        <v>0</v>
      </c>
      <c r="L595" s="5">
        <v>0</v>
      </c>
      <c r="M595" s="4">
        <v>2017</v>
      </c>
      <c r="N595" s="4">
        <f t="shared" si="9"/>
        <v>8</v>
      </c>
      <c r="O595" s="6">
        <v>42969</v>
      </c>
      <c r="P5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5" s="4" t="str">
        <f>IF(OR(Table1[[#This Row],[day]]="Monday", Table1[[#This Row],[day]]="Tuesday", Table1[[#This Row],[day]]="Wednesday", Table1[[#This Row],[day]]="Thursday", Table1[[#This Row],[day]]="Friday"), "Weekday", "Weekend")</f>
        <v>Weekday</v>
      </c>
      <c r="R595" s="5">
        <v>0</v>
      </c>
      <c r="S595" s="7">
        <v>0.65833333333333333</v>
      </c>
      <c r="T595" s="5" t="s">
        <v>22</v>
      </c>
      <c r="U595" s="5" t="s">
        <v>53</v>
      </c>
      <c r="V595" s="5" t="s">
        <v>19</v>
      </c>
      <c r="W595" s="5" t="s">
        <v>54</v>
      </c>
    </row>
    <row r="596" spans="1:23" x14ac:dyDescent="0.25">
      <c r="A596" s="3" t="s">
        <v>52</v>
      </c>
      <c r="B596" s="4">
        <v>3</v>
      </c>
      <c r="C596" s="4">
        <v>1</v>
      </c>
      <c r="D596" s="4">
        <v>887</v>
      </c>
      <c r="E596" s="5" t="s">
        <v>16</v>
      </c>
      <c r="F596" s="5">
        <v>1</v>
      </c>
      <c r="G596" s="5">
        <v>0</v>
      </c>
      <c r="H596" s="5">
        <v>0</v>
      </c>
      <c r="I596" s="5">
        <v>0</v>
      </c>
      <c r="J596" s="5">
        <v>0</v>
      </c>
      <c r="K596" s="5">
        <v>0</v>
      </c>
      <c r="L596" s="5">
        <v>0</v>
      </c>
      <c r="M596" s="4">
        <v>2017</v>
      </c>
      <c r="N596" s="4">
        <f t="shared" si="9"/>
        <v>8</v>
      </c>
      <c r="O596" s="6">
        <v>42969</v>
      </c>
      <c r="P5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6" s="4" t="str">
        <f>IF(OR(Table1[[#This Row],[day]]="Monday", Table1[[#This Row],[day]]="Tuesday", Table1[[#This Row],[day]]="Wednesday", Table1[[#This Row],[day]]="Thursday", Table1[[#This Row],[day]]="Friday"), "Weekday", "Weekend")</f>
        <v>Weekday</v>
      </c>
      <c r="R596" s="5">
        <v>0</v>
      </c>
      <c r="S596" s="7">
        <v>0.71875</v>
      </c>
      <c r="T596" s="5" t="s">
        <v>22</v>
      </c>
      <c r="U596" s="5" t="s">
        <v>53</v>
      </c>
      <c r="V596" s="5" t="s">
        <v>19</v>
      </c>
      <c r="W596" s="5" t="s">
        <v>54</v>
      </c>
    </row>
    <row r="597" spans="1:23" x14ac:dyDescent="0.25">
      <c r="A597" s="3" t="s">
        <v>52</v>
      </c>
      <c r="B597" s="4">
        <v>9</v>
      </c>
      <c r="C597" s="4">
        <v>4</v>
      </c>
      <c r="D597" s="4">
        <v>497</v>
      </c>
      <c r="E597" s="5" t="s">
        <v>26</v>
      </c>
      <c r="F597" s="5">
        <v>1</v>
      </c>
      <c r="G597" s="5">
        <v>1</v>
      </c>
      <c r="H597" s="5">
        <v>1</v>
      </c>
      <c r="I597" s="5">
        <v>1</v>
      </c>
      <c r="J597" s="5">
        <v>0</v>
      </c>
      <c r="K597" s="5">
        <v>0</v>
      </c>
      <c r="L597" s="5">
        <v>0</v>
      </c>
      <c r="M597" s="4">
        <v>2017</v>
      </c>
      <c r="N597" s="4">
        <f t="shared" si="9"/>
        <v>8</v>
      </c>
      <c r="O597" s="6">
        <v>42969</v>
      </c>
      <c r="P5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7" s="4" t="str">
        <f>IF(OR(Table1[[#This Row],[day]]="Monday", Table1[[#This Row],[day]]="Tuesday", Table1[[#This Row],[day]]="Wednesday", Table1[[#This Row],[day]]="Thursday", Table1[[#This Row],[day]]="Friday"), "Weekday", "Weekend")</f>
        <v>Weekday</v>
      </c>
      <c r="R597" s="5">
        <v>0</v>
      </c>
      <c r="S597" s="7">
        <v>0.72222222222222221</v>
      </c>
      <c r="T597" s="5" t="s">
        <v>22</v>
      </c>
      <c r="U597" s="5" t="s">
        <v>53</v>
      </c>
      <c r="V597" s="5" t="s">
        <v>19</v>
      </c>
      <c r="W597" s="5" t="s">
        <v>54</v>
      </c>
    </row>
    <row r="598" spans="1:23" x14ac:dyDescent="0.25">
      <c r="A598" s="3" t="s">
        <v>52</v>
      </c>
      <c r="B598" s="4">
        <v>2</v>
      </c>
      <c r="C598" s="4">
        <v>1</v>
      </c>
      <c r="D598" s="4">
        <v>90</v>
      </c>
      <c r="E598" s="5" t="s">
        <v>16</v>
      </c>
      <c r="F598" s="5">
        <v>1</v>
      </c>
      <c r="G598" s="5">
        <v>0</v>
      </c>
      <c r="H598" s="5">
        <v>0</v>
      </c>
      <c r="I598" s="5">
        <v>0</v>
      </c>
      <c r="J598" s="5">
        <v>0</v>
      </c>
      <c r="K598" s="5">
        <v>0</v>
      </c>
      <c r="L598" s="5">
        <v>0</v>
      </c>
      <c r="M598" s="4">
        <v>2017</v>
      </c>
      <c r="N598" s="4">
        <f t="shared" si="9"/>
        <v>8</v>
      </c>
      <c r="O598" s="6">
        <v>42969</v>
      </c>
      <c r="P5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8" s="4" t="str">
        <f>IF(OR(Table1[[#This Row],[day]]="Monday", Table1[[#This Row],[day]]="Tuesday", Table1[[#This Row],[day]]="Wednesday", Table1[[#This Row],[day]]="Thursday", Table1[[#This Row],[day]]="Friday"), "Weekday", "Weekend")</f>
        <v>Weekday</v>
      </c>
      <c r="R598" s="5">
        <v>0</v>
      </c>
      <c r="S598" s="7">
        <v>0.72152777777777777</v>
      </c>
      <c r="T598" s="5" t="s">
        <v>22</v>
      </c>
      <c r="U598" s="5" t="s">
        <v>53</v>
      </c>
      <c r="V598" s="5" t="s">
        <v>19</v>
      </c>
      <c r="W598" s="5" t="s">
        <v>54</v>
      </c>
    </row>
    <row r="599" spans="1:23" x14ac:dyDescent="0.25">
      <c r="A599" s="3" t="s">
        <v>52</v>
      </c>
      <c r="B599" s="4">
        <v>1</v>
      </c>
      <c r="C599" s="4">
        <v>1</v>
      </c>
      <c r="D599" s="4">
        <v>25</v>
      </c>
      <c r="E599" s="5" t="s">
        <v>16</v>
      </c>
      <c r="F599" s="5">
        <v>0</v>
      </c>
      <c r="G599" s="5">
        <v>1</v>
      </c>
      <c r="H599" s="5">
        <v>0</v>
      </c>
      <c r="I599" s="5">
        <v>0</v>
      </c>
      <c r="J599" s="5">
        <v>0</v>
      </c>
      <c r="K599" s="5">
        <v>0</v>
      </c>
      <c r="L599" s="5">
        <v>0</v>
      </c>
      <c r="M599" s="4">
        <v>2017</v>
      </c>
      <c r="N599" s="4">
        <f t="shared" si="9"/>
        <v>8</v>
      </c>
      <c r="O599" s="6">
        <v>42969</v>
      </c>
      <c r="P5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599" s="4" t="str">
        <f>IF(OR(Table1[[#This Row],[day]]="Monday", Table1[[#This Row],[day]]="Tuesday", Table1[[#This Row],[day]]="Wednesday", Table1[[#This Row],[day]]="Thursday", Table1[[#This Row],[day]]="Friday"), "Weekday", "Weekend")</f>
        <v>Weekday</v>
      </c>
      <c r="R599" s="5">
        <v>0</v>
      </c>
      <c r="S599" s="7">
        <v>0.69236111111111109</v>
      </c>
      <c r="T599" s="5" t="s">
        <v>22</v>
      </c>
      <c r="U599" s="5" t="s">
        <v>53</v>
      </c>
      <c r="V599" s="5" t="s">
        <v>19</v>
      </c>
      <c r="W599" s="5" t="s">
        <v>54</v>
      </c>
    </row>
    <row r="600" spans="1:23" x14ac:dyDescent="0.25">
      <c r="A600" s="3" t="s">
        <v>52</v>
      </c>
      <c r="B600" s="4">
        <v>3</v>
      </c>
      <c r="C600" s="4">
        <v>2</v>
      </c>
      <c r="D600" s="4">
        <v>250</v>
      </c>
      <c r="E600" s="5" t="s">
        <v>26</v>
      </c>
      <c r="F600" s="5">
        <v>0</v>
      </c>
      <c r="G600" s="5">
        <v>1</v>
      </c>
      <c r="H600" s="5">
        <v>0</v>
      </c>
      <c r="I600" s="5">
        <v>1</v>
      </c>
      <c r="J600" s="5">
        <v>0</v>
      </c>
      <c r="K600" s="5">
        <v>0</v>
      </c>
      <c r="L600" s="5">
        <v>0</v>
      </c>
      <c r="M600" s="4">
        <v>2017</v>
      </c>
      <c r="N600" s="4">
        <f t="shared" si="9"/>
        <v>8</v>
      </c>
      <c r="O600" s="6">
        <v>42969</v>
      </c>
      <c r="P6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0" s="4" t="str">
        <f>IF(OR(Table1[[#This Row],[day]]="Monday", Table1[[#This Row],[day]]="Tuesday", Table1[[#This Row],[day]]="Wednesday", Table1[[#This Row],[day]]="Thursday", Table1[[#This Row],[day]]="Friday"), "Weekday", "Weekend")</f>
        <v>Weekday</v>
      </c>
      <c r="R600" s="5">
        <v>0</v>
      </c>
      <c r="S600" s="7">
        <v>0.70694444444444438</v>
      </c>
      <c r="T600" s="5" t="s">
        <v>22</v>
      </c>
      <c r="U600" s="5" t="s">
        <v>53</v>
      </c>
      <c r="V600" s="5" t="s">
        <v>19</v>
      </c>
      <c r="W600" s="5" t="s">
        <v>54</v>
      </c>
    </row>
    <row r="601" spans="1:23" x14ac:dyDescent="0.25">
      <c r="A601" s="3" t="s">
        <v>52</v>
      </c>
      <c r="B601" s="4">
        <v>2</v>
      </c>
      <c r="C601" s="4">
        <v>2</v>
      </c>
      <c r="D601" s="4">
        <v>137</v>
      </c>
      <c r="E601" s="5" t="s">
        <v>16</v>
      </c>
      <c r="F601" s="5">
        <v>1</v>
      </c>
      <c r="G601" s="5">
        <v>0</v>
      </c>
      <c r="H601" s="5">
        <v>0</v>
      </c>
      <c r="I601" s="5">
        <v>1</v>
      </c>
      <c r="J601" s="5">
        <v>0</v>
      </c>
      <c r="K601" s="5">
        <v>0</v>
      </c>
      <c r="L601" s="5">
        <v>0</v>
      </c>
      <c r="M601" s="4">
        <v>2017</v>
      </c>
      <c r="N601" s="4">
        <f t="shared" si="9"/>
        <v>8</v>
      </c>
      <c r="O601" s="6">
        <v>42969</v>
      </c>
      <c r="P6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1" s="4" t="str">
        <f>IF(OR(Table1[[#This Row],[day]]="Monday", Table1[[#This Row],[day]]="Tuesday", Table1[[#This Row],[day]]="Wednesday", Table1[[#This Row],[day]]="Thursday", Table1[[#This Row],[day]]="Friday"), "Weekday", "Weekend")</f>
        <v>Weekday</v>
      </c>
      <c r="R601" s="5">
        <v>0</v>
      </c>
      <c r="S601" s="7">
        <v>0.62777777777777777</v>
      </c>
      <c r="T601" s="5" t="s">
        <v>22</v>
      </c>
      <c r="U601" s="5" t="s">
        <v>53</v>
      </c>
      <c r="V601" s="5" t="s">
        <v>19</v>
      </c>
      <c r="W601" s="5" t="s">
        <v>54</v>
      </c>
    </row>
    <row r="602" spans="1:23" x14ac:dyDescent="0.25">
      <c r="A602" s="3" t="s">
        <v>52</v>
      </c>
      <c r="B602" s="4">
        <v>2</v>
      </c>
      <c r="C602" s="4">
        <v>1</v>
      </c>
      <c r="D602" s="4">
        <v>173</v>
      </c>
      <c r="E602" s="5" t="s">
        <v>16</v>
      </c>
      <c r="F602" s="5">
        <v>0</v>
      </c>
      <c r="G602" s="5">
        <v>1</v>
      </c>
      <c r="H602" s="5">
        <v>0</v>
      </c>
      <c r="I602" s="5">
        <v>0</v>
      </c>
      <c r="J602" s="5">
        <v>0</v>
      </c>
      <c r="K602" s="5">
        <v>0</v>
      </c>
      <c r="L602" s="5">
        <v>0</v>
      </c>
      <c r="M602" s="4">
        <v>2017</v>
      </c>
      <c r="N602" s="4">
        <f t="shared" si="9"/>
        <v>8</v>
      </c>
      <c r="O602" s="6">
        <v>42969</v>
      </c>
      <c r="P6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2" s="4" t="str">
        <f>IF(OR(Table1[[#This Row],[day]]="Monday", Table1[[#This Row],[day]]="Tuesday", Table1[[#This Row],[day]]="Wednesday", Table1[[#This Row],[day]]="Thursday", Table1[[#This Row],[day]]="Friday"), "Weekday", "Weekend")</f>
        <v>Weekday</v>
      </c>
      <c r="R602" s="5">
        <v>0</v>
      </c>
      <c r="S602" s="7">
        <v>0.60902777777777783</v>
      </c>
      <c r="T602" s="5" t="s">
        <v>22</v>
      </c>
      <c r="U602" s="5" t="s">
        <v>53</v>
      </c>
      <c r="V602" s="5" t="s">
        <v>19</v>
      </c>
      <c r="W602" s="5" t="s">
        <v>54</v>
      </c>
    </row>
    <row r="603" spans="1:23" x14ac:dyDescent="0.25">
      <c r="A603" s="3" t="s">
        <v>52</v>
      </c>
      <c r="B603" s="4">
        <v>1</v>
      </c>
      <c r="C603" s="4">
        <v>1</v>
      </c>
      <c r="D603" s="4">
        <v>55</v>
      </c>
      <c r="E603" s="5" t="s">
        <v>16</v>
      </c>
      <c r="F603" s="5">
        <v>0</v>
      </c>
      <c r="G603" s="5">
        <v>0</v>
      </c>
      <c r="H603" s="5">
        <v>1</v>
      </c>
      <c r="I603" s="5">
        <v>0</v>
      </c>
      <c r="J603" s="5">
        <v>0</v>
      </c>
      <c r="K603" s="5">
        <v>0</v>
      </c>
      <c r="L603" s="5">
        <v>0</v>
      </c>
      <c r="M603" s="4">
        <v>2017</v>
      </c>
      <c r="N603" s="4">
        <f t="shared" si="9"/>
        <v>8</v>
      </c>
      <c r="O603" s="6">
        <v>42969</v>
      </c>
      <c r="P6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3" s="4" t="str">
        <f>IF(OR(Table1[[#This Row],[day]]="Monday", Table1[[#This Row],[day]]="Tuesday", Table1[[#This Row],[day]]="Wednesday", Table1[[#This Row],[day]]="Thursday", Table1[[#This Row],[day]]="Friday"), "Weekday", "Weekend")</f>
        <v>Weekday</v>
      </c>
      <c r="R603" s="5">
        <v>0</v>
      </c>
      <c r="S603" s="7">
        <v>0.60555555555555551</v>
      </c>
      <c r="T603" s="5" t="s">
        <v>22</v>
      </c>
      <c r="U603" s="5" t="s">
        <v>53</v>
      </c>
      <c r="V603" s="5" t="s">
        <v>19</v>
      </c>
      <c r="W603" s="5" t="s">
        <v>54</v>
      </c>
    </row>
    <row r="604" spans="1:23" x14ac:dyDescent="0.25">
      <c r="A604" s="3" t="s">
        <v>52</v>
      </c>
      <c r="B604" s="4">
        <v>2</v>
      </c>
      <c r="C604" s="4">
        <v>1</v>
      </c>
      <c r="D604" s="4">
        <v>129</v>
      </c>
      <c r="E604" s="5" t="s">
        <v>16</v>
      </c>
      <c r="F604" s="5">
        <v>1</v>
      </c>
      <c r="G604" s="5">
        <v>0</v>
      </c>
      <c r="H604" s="5">
        <v>0</v>
      </c>
      <c r="I604" s="5">
        <v>0</v>
      </c>
      <c r="J604" s="5">
        <v>0</v>
      </c>
      <c r="K604" s="5">
        <v>0</v>
      </c>
      <c r="L604" s="5">
        <v>0</v>
      </c>
      <c r="M604" s="4">
        <v>2017</v>
      </c>
      <c r="N604" s="4">
        <f t="shared" si="9"/>
        <v>8</v>
      </c>
      <c r="O604" s="6">
        <v>42969</v>
      </c>
      <c r="P6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4" s="4" t="str">
        <f>IF(OR(Table1[[#This Row],[day]]="Monday", Table1[[#This Row],[day]]="Tuesday", Table1[[#This Row],[day]]="Wednesday", Table1[[#This Row],[day]]="Thursday", Table1[[#This Row],[day]]="Friday"), "Weekday", "Weekend")</f>
        <v>Weekday</v>
      </c>
      <c r="R604" s="5">
        <v>0</v>
      </c>
      <c r="S604" s="7">
        <v>0.57222222222222219</v>
      </c>
      <c r="T604" s="5" t="s">
        <v>22</v>
      </c>
      <c r="U604" s="5" t="s">
        <v>53</v>
      </c>
      <c r="V604" s="5" t="s">
        <v>19</v>
      </c>
      <c r="W604" s="5" t="s">
        <v>54</v>
      </c>
    </row>
    <row r="605" spans="1:23" x14ac:dyDescent="0.25">
      <c r="A605" s="3" t="s">
        <v>52</v>
      </c>
      <c r="B605" s="4">
        <v>1</v>
      </c>
      <c r="C605" s="4">
        <v>1</v>
      </c>
      <c r="D605" s="4">
        <v>282</v>
      </c>
      <c r="E605" s="5" t="s">
        <v>16</v>
      </c>
      <c r="F605" s="5">
        <v>1</v>
      </c>
      <c r="G605" s="5">
        <v>0</v>
      </c>
      <c r="H605" s="5">
        <v>0</v>
      </c>
      <c r="I605" s="5">
        <v>0</v>
      </c>
      <c r="J605" s="5">
        <v>0</v>
      </c>
      <c r="K605" s="5">
        <v>0</v>
      </c>
      <c r="L605" s="5">
        <v>0</v>
      </c>
      <c r="M605" s="4">
        <v>2017</v>
      </c>
      <c r="N605" s="4">
        <f t="shared" si="9"/>
        <v>8</v>
      </c>
      <c r="O605" s="6">
        <v>42969</v>
      </c>
      <c r="P6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5" s="4" t="str">
        <f>IF(OR(Table1[[#This Row],[day]]="Monday", Table1[[#This Row],[day]]="Tuesday", Table1[[#This Row],[day]]="Wednesday", Table1[[#This Row],[day]]="Thursday", Table1[[#This Row],[day]]="Friday"), "Weekday", "Weekend")</f>
        <v>Weekday</v>
      </c>
      <c r="R605" s="5">
        <v>0</v>
      </c>
      <c r="S605" s="7">
        <v>0.69513888888888886</v>
      </c>
      <c r="T605" s="5" t="s">
        <v>22</v>
      </c>
      <c r="U605" s="5" t="s">
        <v>53</v>
      </c>
      <c r="V605" s="5" t="s">
        <v>19</v>
      </c>
      <c r="W605" s="5" t="s">
        <v>54</v>
      </c>
    </row>
    <row r="606" spans="1:23" x14ac:dyDescent="0.25">
      <c r="A606" s="3" t="s">
        <v>52</v>
      </c>
      <c r="B606" s="4">
        <v>1</v>
      </c>
      <c r="C606" s="4">
        <v>1</v>
      </c>
      <c r="D606" s="4">
        <v>76</v>
      </c>
      <c r="E606" s="5" t="s">
        <v>16</v>
      </c>
      <c r="F606" s="5">
        <v>1</v>
      </c>
      <c r="G606" s="5">
        <v>0</v>
      </c>
      <c r="H606" s="5">
        <v>0</v>
      </c>
      <c r="I606" s="5">
        <v>0</v>
      </c>
      <c r="J606" s="5">
        <v>0</v>
      </c>
      <c r="K606" s="5">
        <v>0</v>
      </c>
      <c r="L606" s="5">
        <v>0</v>
      </c>
      <c r="M606" s="4">
        <v>2017</v>
      </c>
      <c r="N606" s="4">
        <f t="shared" si="9"/>
        <v>8</v>
      </c>
      <c r="O606" s="6">
        <v>42969</v>
      </c>
      <c r="P6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6" s="4" t="str">
        <f>IF(OR(Table1[[#This Row],[day]]="Monday", Table1[[#This Row],[day]]="Tuesday", Table1[[#This Row],[day]]="Wednesday", Table1[[#This Row],[day]]="Thursday", Table1[[#This Row],[day]]="Friday"), "Weekday", "Weekend")</f>
        <v>Weekday</v>
      </c>
      <c r="R606" s="5">
        <v>0</v>
      </c>
      <c r="S606" s="7">
        <v>0.6069444444444444</v>
      </c>
      <c r="T606" s="5" t="s">
        <v>22</v>
      </c>
      <c r="U606" s="5" t="s">
        <v>53</v>
      </c>
      <c r="V606" s="5" t="s">
        <v>19</v>
      </c>
      <c r="W606" s="5" t="s">
        <v>54</v>
      </c>
    </row>
    <row r="607" spans="1:23" x14ac:dyDescent="0.25">
      <c r="A607" s="3" t="s">
        <v>52</v>
      </c>
      <c r="B607" s="4">
        <v>3</v>
      </c>
      <c r="C607" s="4">
        <v>2</v>
      </c>
      <c r="D607" s="4">
        <v>225</v>
      </c>
      <c r="E607" s="5" t="s">
        <v>16</v>
      </c>
      <c r="F607" s="5">
        <v>1</v>
      </c>
      <c r="G607" s="5">
        <v>1</v>
      </c>
      <c r="H607" s="5">
        <v>0</v>
      </c>
      <c r="I607" s="5">
        <v>0</v>
      </c>
      <c r="J607" s="5">
        <v>0</v>
      </c>
      <c r="K607" s="5">
        <v>0</v>
      </c>
      <c r="L607" s="5">
        <v>0</v>
      </c>
      <c r="M607" s="4">
        <v>2017</v>
      </c>
      <c r="N607" s="4">
        <f t="shared" si="9"/>
        <v>8</v>
      </c>
      <c r="O607" s="6">
        <v>42969</v>
      </c>
      <c r="P6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7" s="4" t="str">
        <f>IF(OR(Table1[[#This Row],[day]]="Monday", Table1[[#This Row],[day]]="Tuesday", Table1[[#This Row],[day]]="Wednesday", Table1[[#This Row],[day]]="Thursday", Table1[[#This Row],[day]]="Friday"), "Weekday", "Weekend")</f>
        <v>Weekday</v>
      </c>
      <c r="R607" s="5">
        <v>0</v>
      </c>
      <c r="S607" s="7">
        <v>0.62430555555555556</v>
      </c>
      <c r="T607" s="5" t="s">
        <v>22</v>
      </c>
      <c r="U607" s="5" t="s">
        <v>53</v>
      </c>
      <c r="V607" s="5" t="s">
        <v>19</v>
      </c>
      <c r="W607" s="5" t="s">
        <v>54</v>
      </c>
    </row>
    <row r="608" spans="1:23" x14ac:dyDescent="0.25">
      <c r="A608" s="3" t="s">
        <v>52</v>
      </c>
      <c r="B608" s="4">
        <v>2</v>
      </c>
      <c r="C608" s="4">
        <v>2</v>
      </c>
      <c r="D608" s="4">
        <v>117</v>
      </c>
      <c r="E608" s="5" t="s">
        <v>16</v>
      </c>
      <c r="F608" s="5">
        <v>1</v>
      </c>
      <c r="G608" s="5">
        <v>0</v>
      </c>
      <c r="H608" s="5">
        <v>1</v>
      </c>
      <c r="I608" s="5">
        <v>0</v>
      </c>
      <c r="J608" s="5">
        <v>0</v>
      </c>
      <c r="K608" s="5">
        <v>0</v>
      </c>
      <c r="L608" s="5">
        <v>0</v>
      </c>
      <c r="M608" s="4">
        <v>2017</v>
      </c>
      <c r="N608" s="4">
        <f t="shared" si="9"/>
        <v>8</v>
      </c>
      <c r="O608" s="6">
        <v>42969</v>
      </c>
      <c r="P6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8" s="4" t="str">
        <f>IF(OR(Table1[[#This Row],[day]]="Monday", Table1[[#This Row],[day]]="Tuesday", Table1[[#This Row],[day]]="Wednesday", Table1[[#This Row],[day]]="Thursday", Table1[[#This Row],[day]]="Friday"), "Weekday", "Weekend")</f>
        <v>Weekday</v>
      </c>
      <c r="R608" s="5">
        <v>0</v>
      </c>
      <c r="S608" s="7">
        <v>0.62569444444444444</v>
      </c>
      <c r="T608" s="5" t="s">
        <v>22</v>
      </c>
      <c r="U608" s="5" t="s">
        <v>53</v>
      </c>
      <c r="V608" s="5" t="s">
        <v>19</v>
      </c>
      <c r="W608" s="5" t="s">
        <v>54</v>
      </c>
    </row>
    <row r="609" spans="1:23" x14ac:dyDescent="0.25">
      <c r="A609" s="3" t="s">
        <v>52</v>
      </c>
      <c r="B609" s="4">
        <v>1</v>
      </c>
      <c r="C609" s="4">
        <v>1</v>
      </c>
      <c r="D609" s="4">
        <v>470</v>
      </c>
      <c r="E609" s="5" t="s">
        <v>16</v>
      </c>
      <c r="F609" s="5">
        <v>1</v>
      </c>
      <c r="G609" s="5">
        <v>0</v>
      </c>
      <c r="H609" s="5">
        <v>0</v>
      </c>
      <c r="I609" s="5">
        <v>0</v>
      </c>
      <c r="J609" s="5">
        <v>0</v>
      </c>
      <c r="K609" s="5">
        <v>0</v>
      </c>
      <c r="L609" s="5">
        <v>0</v>
      </c>
      <c r="M609" s="4">
        <v>2017</v>
      </c>
      <c r="N609" s="4">
        <f t="shared" si="9"/>
        <v>8</v>
      </c>
      <c r="O609" s="6">
        <v>42969</v>
      </c>
      <c r="P6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09" s="4" t="str">
        <f>IF(OR(Table1[[#This Row],[day]]="Monday", Table1[[#This Row],[day]]="Tuesday", Table1[[#This Row],[day]]="Wednesday", Table1[[#This Row],[day]]="Thursday", Table1[[#This Row],[day]]="Friday"), "Weekday", "Weekend")</f>
        <v>Weekday</v>
      </c>
      <c r="R609" s="5">
        <v>0</v>
      </c>
      <c r="S609" s="7">
        <v>0.60625000000000007</v>
      </c>
      <c r="T609" s="5" t="s">
        <v>22</v>
      </c>
      <c r="U609" s="5" t="s">
        <v>53</v>
      </c>
      <c r="V609" s="5" t="s">
        <v>19</v>
      </c>
      <c r="W609" s="5" t="s">
        <v>54</v>
      </c>
    </row>
    <row r="610" spans="1:23" x14ac:dyDescent="0.25">
      <c r="A610" s="3" t="s">
        <v>52</v>
      </c>
      <c r="B610" s="4">
        <v>2</v>
      </c>
      <c r="C610" s="4">
        <v>2</v>
      </c>
      <c r="D610" s="4">
        <v>129</v>
      </c>
      <c r="E610" s="5" t="s">
        <v>16</v>
      </c>
      <c r="F610" s="5">
        <v>1</v>
      </c>
      <c r="G610" s="5">
        <v>0</v>
      </c>
      <c r="H610" s="5">
        <v>0</v>
      </c>
      <c r="I610" s="5">
        <v>1</v>
      </c>
      <c r="J610" s="5">
        <v>0</v>
      </c>
      <c r="K610" s="5">
        <v>0</v>
      </c>
      <c r="L610" s="5">
        <v>0</v>
      </c>
      <c r="M610" s="4">
        <v>2017</v>
      </c>
      <c r="N610" s="4">
        <f t="shared" si="9"/>
        <v>8</v>
      </c>
      <c r="O610" s="6">
        <v>42969</v>
      </c>
      <c r="P6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0" s="4" t="str">
        <f>IF(OR(Table1[[#This Row],[day]]="Monday", Table1[[#This Row],[day]]="Tuesday", Table1[[#This Row],[day]]="Wednesday", Table1[[#This Row],[day]]="Thursday", Table1[[#This Row],[day]]="Friday"), "Weekday", "Weekend")</f>
        <v>Weekday</v>
      </c>
      <c r="R610" s="5">
        <v>0</v>
      </c>
      <c r="S610" s="7">
        <v>0.73125000000000007</v>
      </c>
      <c r="T610" s="5" t="s">
        <v>22</v>
      </c>
      <c r="U610" s="5" t="s">
        <v>53</v>
      </c>
      <c r="V610" s="5" t="s">
        <v>19</v>
      </c>
      <c r="W610" s="5" t="s">
        <v>54</v>
      </c>
    </row>
    <row r="611" spans="1:23" x14ac:dyDescent="0.25">
      <c r="A611" s="3" t="s">
        <v>52</v>
      </c>
      <c r="B611" s="4">
        <v>5</v>
      </c>
      <c r="C611" s="4">
        <v>2</v>
      </c>
      <c r="D611" s="4">
        <v>692</v>
      </c>
      <c r="E611" s="5" t="s">
        <v>26</v>
      </c>
      <c r="F611" s="5">
        <v>1</v>
      </c>
      <c r="G611" s="5">
        <v>1</v>
      </c>
      <c r="H611" s="5">
        <v>0</v>
      </c>
      <c r="I611" s="5">
        <v>0</v>
      </c>
      <c r="J611" s="5">
        <v>0</v>
      </c>
      <c r="K611" s="5">
        <v>0</v>
      </c>
      <c r="L611" s="5">
        <v>0</v>
      </c>
      <c r="M611" s="4">
        <v>2017</v>
      </c>
      <c r="N611" s="4">
        <f t="shared" si="9"/>
        <v>8</v>
      </c>
      <c r="O611" s="6">
        <v>42969</v>
      </c>
      <c r="P6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1" s="4" t="str">
        <f>IF(OR(Table1[[#This Row],[day]]="Monday", Table1[[#This Row],[day]]="Tuesday", Table1[[#This Row],[day]]="Wednesday", Table1[[#This Row],[day]]="Thursday", Table1[[#This Row],[day]]="Friday"), "Weekday", "Weekend")</f>
        <v>Weekday</v>
      </c>
      <c r="R611" s="5">
        <v>0</v>
      </c>
      <c r="S611" s="7">
        <v>0.72083333333333333</v>
      </c>
      <c r="T611" s="5" t="s">
        <v>22</v>
      </c>
      <c r="U611" s="5" t="s">
        <v>53</v>
      </c>
      <c r="V611" s="5" t="s">
        <v>19</v>
      </c>
      <c r="W611" s="5" t="s">
        <v>54</v>
      </c>
    </row>
    <row r="612" spans="1:23" x14ac:dyDescent="0.25">
      <c r="A612" s="3" t="s">
        <v>52</v>
      </c>
      <c r="B612" s="4">
        <v>1</v>
      </c>
      <c r="C612" s="4">
        <v>1</v>
      </c>
      <c r="D612" s="4">
        <v>40</v>
      </c>
      <c r="E612" s="5" t="s">
        <v>16</v>
      </c>
      <c r="F612" s="5">
        <v>0</v>
      </c>
      <c r="G612" s="5">
        <v>0</v>
      </c>
      <c r="H612" s="5">
        <v>1</v>
      </c>
      <c r="I612" s="5">
        <v>0</v>
      </c>
      <c r="J612" s="5">
        <v>0</v>
      </c>
      <c r="K612" s="5">
        <v>0</v>
      </c>
      <c r="L612" s="5">
        <v>0</v>
      </c>
      <c r="M612" s="4">
        <v>2017</v>
      </c>
      <c r="N612" s="4">
        <f t="shared" si="9"/>
        <v>8</v>
      </c>
      <c r="O612" s="6">
        <v>42969</v>
      </c>
      <c r="P6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2" s="4" t="str">
        <f>IF(OR(Table1[[#This Row],[day]]="Monday", Table1[[#This Row],[day]]="Tuesday", Table1[[#This Row],[day]]="Wednesday", Table1[[#This Row],[day]]="Thursday", Table1[[#This Row],[day]]="Friday"), "Weekday", "Weekend")</f>
        <v>Weekday</v>
      </c>
      <c r="R612" s="5">
        <v>0</v>
      </c>
      <c r="S612" s="7">
        <v>0.71805555555555556</v>
      </c>
      <c r="T612" s="5" t="s">
        <v>22</v>
      </c>
      <c r="U612" s="5" t="s">
        <v>53</v>
      </c>
      <c r="V612" s="5" t="s">
        <v>19</v>
      </c>
      <c r="W612" s="5" t="s">
        <v>54</v>
      </c>
    </row>
    <row r="613" spans="1:23" x14ac:dyDescent="0.25">
      <c r="A613" s="3" t="s">
        <v>52</v>
      </c>
      <c r="B613" s="4">
        <v>4</v>
      </c>
      <c r="C613" s="4">
        <v>1</v>
      </c>
      <c r="D613" s="4">
        <v>275</v>
      </c>
      <c r="E613" s="5" t="s">
        <v>26</v>
      </c>
      <c r="F613" s="5">
        <v>0</v>
      </c>
      <c r="G613" s="5">
        <v>1</v>
      </c>
      <c r="H613" s="5">
        <v>0</v>
      </c>
      <c r="I613" s="5">
        <v>0</v>
      </c>
      <c r="J613" s="5">
        <v>0</v>
      </c>
      <c r="K613" s="5">
        <v>0</v>
      </c>
      <c r="L613" s="5">
        <v>0</v>
      </c>
      <c r="M613" s="4">
        <v>2017</v>
      </c>
      <c r="N613" s="4">
        <f t="shared" si="9"/>
        <v>8</v>
      </c>
      <c r="O613" s="6">
        <v>42969</v>
      </c>
      <c r="P6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3" s="4" t="str">
        <f>IF(OR(Table1[[#This Row],[day]]="Monday", Table1[[#This Row],[day]]="Tuesday", Table1[[#This Row],[day]]="Wednesday", Table1[[#This Row],[day]]="Thursday", Table1[[#This Row],[day]]="Friday"), "Weekday", "Weekend")</f>
        <v>Weekday</v>
      </c>
      <c r="R613" s="5">
        <v>0</v>
      </c>
      <c r="S613" s="7">
        <v>0.7284722222222223</v>
      </c>
      <c r="T613" s="5" t="s">
        <v>22</v>
      </c>
      <c r="U613" s="5" t="s">
        <v>53</v>
      </c>
      <c r="V613" s="5" t="s">
        <v>19</v>
      </c>
      <c r="W613" s="5" t="s">
        <v>54</v>
      </c>
    </row>
    <row r="614" spans="1:23" x14ac:dyDescent="0.25">
      <c r="A614" s="3" t="s">
        <v>52</v>
      </c>
      <c r="B614" s="4">
        <v>4</v>
      </c>
      <c r="C614" s="4">
        <v>1</v>
      </c>
      <c r="D614" s="4">
        <v>840</v>
      </c>
      <c r="E614" s="5" t="s">
        <v>16</v>
      </c>
      <c r="F614" s="5">
        <v>0</v>
      </c>
      <c r="G614" s="5">
        <v>0</v>
      </c>
      <c r="H614" s="5">
        <v>0</v>
      </c>
      <c r="I614" s="5">
        <v>1</v>
      </c>
      <c r="J614" s="5">
        <v>0</v>
      </c>
      <c r="K614" s="5">
        <v>0</v>
      </c>
      <c r="L614" s="5">
        <v>0</v>
      </c>
      <c r="M614" s="4">
        <v>2017</v>
      </c>
      <c r="N614" s="4">
        <f t="shared" si="9"/>
        <v>8</v>
      </c>
      <c r="O614" s="6">
        <v>42969</v>
      </c>
      <c r="P6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4" s="4" t="str">
        <f>IF(OR(Table1[[#This Row],[day]]="Monday", Table1[[#This Row],[day]]="Tuesday", Table1[[#This Row],[day]]="Wednesday", Table1[[#This Row],[day]]="Thursday", Table1[[#This Row],[day]]="Friday"), "Weekday", "Weekend")</f>
        <v>Weekday</v>
      </c>
      <c r="R614" s="5">
        <v>0</v>
      </c>
      <c r="S614" s="7">
        <v>0.7270833333333333</v>
      </c>
      <c r="T614" s="5" t="s">
        <v>22</v>
      </c>
      <c r="U614" s="5" t="s">
        <v>53</v>
      </c>
      <c r="V614" s="5" t="s">
        <v>19</v>
      </c>
      <c r="W614" s="5" t="s">
        <v>54</v>
      </c>
    </row>
    <row r="615" spans="1:23" x14ac:dyDescent="0.25">
      <c r="A615" s="3" t="s">
        <v>52</v>
      </c>
      <c r="B615" s="4">
        <v>1</v>
      </c>
      <c r="C615" s="4">
        <v>1</v>
      </c>
      <c r="D615" s="4">
        <v>182</v>
      </c>
      <c r="E615" s="5" t="s">
        <v>16</v>
      </c>
      <c r="F615" s="5">
        <v>1</v>
      </c>
      <c r="G615" s="5">
        <v>0</v>
      </c>
      <c r="H615" s="5">
        <v>0</v>
      </c>
      <c r="I615" s="5">
        <v>0</v>
      </c>
      <c r="J615" s="5">
        <v>0</v>
      </c>
      <c r="K615" s="5">
        <v>0</v>
      </c>
      <c r="L615" s="5">
        <v>0</v>
      </c>
      <c r="M615" s="4">
        <v>2017</v>
      </c>
      <c r="N615" s="4">
        <f t="shared" si="9"/>
        <v>8</v>
      </c>
      <c r="O615" s="6">
        <v>42969</v>
      </c>
      <c r="P6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5" s="4" t="str">
        <f>IF(OR(Table1[[#This Row],[day]]="Monday", Table1[[#This Row],[day]]="Tuesday", Table1[[#This Row],[day]]="Wednesday", Table1[[#This Row],[day]]="Thursday", Table1[[#This Row],[day]]="Friday"), "Weekday", "Weekend")</f>
        <v>Weekday</v>
      </c>
      <c r="R615" s="5">
        <v>0</v>
      </c>
      <c r="S615" s="7">
        <v>0.71875</v>
      </c>
      <c r="T615" s="5" t="s">
        <v>22</v>
      </c>
      <c r="U615" s="5" t="s">
        <v>53</v>
      </c>
      <c r="V615" s="5" t="s">
        <v>19</v>
      </c>
      <c r="W615" s="5" t="s">
        <v>54</v>
      </c>
    </row>
    <row r="616" spans="1:23" x14ac:dyDescent="0.25">
      <c r="A616" s="3" t="s">
        <v>52</v>
      </c>
      <c r="B616" s="4">
        <v>1</v>
      </c>
      <c r="C616" s="4">
        <v>1</v>
      </c>
      <c r="D616" s="4">
        <v>50</v>
      </c>
      <c r="E616" s="5" t="s">
        <v>16</v>
      </c>
      <c r="F616" s="5">
        <v>1</v>
      </c>
      <c r="G616" s="5">
        <v>0</v>
      </c>
      <c r="H616" s="5">
        <v>0</v>
      </c>
      <c r="I616" s="5">
        <v>0</v>
      </c>
      <c r="J616" s="5">
        <v>0</v>
      </c>
      <c r="K616" s="5">
        <v>0</v>
      </c>
      <c r="L616" s="5">
        <v>0</v>
      </c>
      <c r="M616" s="4">
        <v>2017</v>
      </c>
      <c r="N616" s="4">
        <f t="shared" si="9"/>
        <v>8</v>
      </c>
      <c r="O616" s="6">
        <v>42969</v>
      </c>
      <c r="P6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6" s="4" t="str">
        <f>IF(OR(Table1[[#This Row],[day]]="Monday", Table1[[#This Row],[day]]="Tuesday", Table1[[#This Row],[day]]="Wednesday", Table1[[#This Row],[day]]="Thursday", Table1[[#This Row],[day]]="Friday"), "Weekday", "Weekend")</f>
        <v>Weekday</v>
      </c>
      <c r="R616" s="5">
        <v>0</v>
      </c>
      <c r="S616" s="7">
        <v>0.71458333333333324</v>
      </c>
      <c r="T616" s="5" t="s">
        <v>22</v>
      </c>
      <c r="U616" s="5" t="s">
        <v>53</v>
      </c>
      <c r="V616" s="5" t="s">
        <v>19</v>
      </c>
      <c r="W616" s="5" t="s">
        <v>54</v>
      </c>
    </row>
    <row r="617" spans="1:23" x14ac:dyDescent="0.25">
      <c r="A617" s="3" t="s">
        <v>52</v>
      </c>
      <c r="B617" s="4">
        <v>1</v>
      </c>
      <c r="C617" s="4">
        <v>1</v>
      </c>
      <c r="D617" s="4">
        <v>67</v>
      </c>
      <c r="E617" s="5" t="s">
        <v>16</v>
      </c>
      <c r="F617" s="5">
        <v>1</v>
      </c>
      <c r="G617" s="5">
        <v>0</v>
      </c>
      <c r="H617" s="5">
        <v>0</v>
      </c>
      <c r="I617" s="5">
        <v>0</v>
      </c>
      <c r="J617" s="5">
        <v>0</v>
      </c>
      <c r="K617" s="5">
        <v>0</v>
      </c>
      <c r="L617" s="5">
        <v>0</v>
      </c>
      <c r="M617" s="4">
        <v>2017</v>
      </c>
      <c r="N617" s="4">
        <f t="shared" si="9"/>
        <v>8</v>
      </c>
      <c r="O617" s="6">
        <v>42969</v>
      </c>
      <c r="P6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7" s="4" t="str">
        <f>IF(OR(Table1[[#This Row],[day]]="Monday", Table1[[#This Row],[day]]="Tuesday", Table1[[#This Row],[day]]="Wednesday", Table1[[#This Row],[day]]="Thursday", Table1[[#This Row],[day]]="Friday"), "Weekday", "Weekend")</f>
        <v>Weekday</v>
      </c>
      <c r="R617" s="5">
        <v>0</v>
      </c>
      <c r="S617" s="7">
        <v>0.7416666666666667</v>
      </c>
      <c r="T617" s="5" t="s">
        <v>22</v>
      </c>
      <c r="U617" s="5" t="s">
        <v>53</v>
      </c>
      <c r="V617" s="5" t="s">
        <v>19</v>
      </c>
      <c r="W617" s="5" t="s">
        <v>54</v>
      </c>
    </row>
    <row r="618" spans="1:23" x14ac:dyDescent="0.25">
      <c r="A618" s="3" t="s">
        <v>52</v>
      </c>
      <c r="B618" s="4">
        <v>1</v>
      </c>
      <c r="C618" s="4">
        <v>1</v>
      </c>
      <c r="D618" s="4">
        <v>50</v>
      </c>
      <c r="E618" s="5" t="s">
        <v>16</v>
      </c>
      <c r="F618" s="5">
        <v>1</v>
      </c>
      <c r="G618" s="5">
        <v>0</v>
      </c>
      <c r="H618" s="5">
        <v>0</v>
      </c>
      <c r="I618" s="5">
        <v>0</v>
      </c>
      <c r="J618" s="5">
        <v>0</v>
      </c>
      <c r="K618" s="5">
        <v>0</v>
      </c>
      <c r="L618" s="5">
        <v>0</v>
      </c>
      <c r="M618" s="4">
        <v>2017</v>
      </c>
      <c r="N618" s="4">
        <f t="shared" si="9"/>
        <v>8</v>
      </c>
      <c r="O618" s="6">
        <v>42969</v>
      </c>
      <c r="P6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8" s="4" t="str">
        <f>IF(OR(Table1[[#This Row],[day]]="Monday", Table1[[#This Row],[day]]="Tuesday", Table1[[#This Row],[day]]="Wednesday", Table1[[#This Row],[day]]="Thursday", Table1[[#This Row],[day]]="Friday"), "Weekday", "Weekend")</f>
        <v>Weekday</v>
      </c>
      <c r="R618" s="5">
        <v>0</v>
      </c>
      <c r="S618" s="7">
        <v>0.71458333333333324</v>
      </c>
      <c r="T618" s="5" t="s">
        <v>22</v>
      </c>
      <c r="U618" s="5" t="s">
        <v>53</v>
      </c>
      <c r="V618" s="5" t="s">
        <v>19</v>
      </c>
      <c r="W618" s="5" t="s">
        <v>54</v>
      </c>
    </row>
    <row r="619" spans="1:23" x14ac:dyDescent="0.25">
      <c r="A619" s="3" t="s">
        <v>52</v>
      </c>
      <c r="B619" s="4">
        <v>1</v>
      </c>
      <c r="C619" s="4">
        <v>1</v>
      </c>
      <c r="D619" s="4">
        <v>30</v>
      </c>
      <c r="E619" s="5" t="s">
        <v>16</v>
      </c>
      <c r="F619" s="5">
        <v>0</v>
      </c>
      <c r="G619" s="5">
        <v>0</v>
      </c>
      <c r="H619" s="5">
        <v>0</v>
      </c>
      <c r="I619" s="5">
        <v>0</v>
      </c>
      <c r="J619" s="5">
        <v>0</v>
      </c>
      <c r="K619" s="5">
        <v>1</v>
      </c>
      <c r="L619" s="5">
        <v>0</v>
      </c>
      <c r="M619" s="4">
        <v>2017</v>
      </c>
      <c r="N619" s="4">
        <f t="shared" si="9"/>
        <v>8</v>
      </c>
      <c r="O619" s="6">
        <v>42969</v>
      </c>
      <c r="P6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19" s="4" t="str">
        <f>IF(OR(Table1[[#This Row],[day]]="Monday", Table1[[#This Row],[day]]="Tuesday", Table1[[#This Row],[day]]="Wednesday", Table1[[#This Row],[day]]="Thursday", Table1[[#This Row],[day]]="Friday"), "Weekday", "Weekend")</f>
        <v>Weekday</v>
      </c>
      <c r="R619" s="5">
        <v>0</v>
      </c>
      <c r="S619" s="7">
        <v>0.71388888888888891</v>
      </c>
      <c r="T619" s="5" t="s">
        <v>22</v>
      </c>
      <c r="U619" s="5" t="s">
        <v>53</v>
      </c>
      <c r="V619" s="5" t="s">
        <v>19</v>
      </c>
      <c r="W619" s="5" t="s">
        <v>54</v>
      </c>
    </row>
    <row r="620" spans="1:23" x14ac:dyDescent="0.25">
      <c r="A620" s="3" t="s">
        <v>52</v>
      </c>
      <c r="B620" s="4">
        <v>2</v>
      </c>
      <c r="C620" s="4">
        <v>2</v>
      </c>
      <c r="D620" s="4">
        <v>164</v>
      </c>
      <c r="E620" s="5" t="s">
        <v>16</v>
      </c>
      <c r="F620" s="5">
        <v>0</v>
      </c>
      <c r="G620" s="5">
        <v>1</v>
      </c>
      <c r="H620" s="5">
        <v>1</v>
      </c>
      <c r="I620" s="5">
        <v>0</v>
      </c>
      <c r="J620" s="5">
        <v>0</v>
      </c>
      <c r="K620" s="5">
        <v>0</v>
      </c>
      <c r="L620" s="5">
        <v>0</v>
      </c>
      <c r="M620" s="4">
        <v>2017</v>
      </c>
      <c r="N620" s="4">
        <f t="shared" si="9"/>
        <v>8</v>
      </c>
      <c r="O620" s="6">
        <v>42969</v>
      </c>
      <c r="P6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0" s="4" t="str">
        <f>IF(OR(Table1[[#This Row],[day]]="Monday", Table1[[#This Row],[day]]="Tuesday", Table1[[#This Row],[day]]="Wednesday", Table1[[#This Row],[day]]="Thursday", Table1[[#This Row],[day]]="Friday"), "Weekday", "Weekend")</f>
        <v>Weekday</v>
      </c>
      <c r="R620" s="5">
        <v>0</v>
      </c>
      <c r="S620" s="7">
        <v>0.70833333333333337</v>
      </c>
      <c r="T620" s="5" t="s">
        <v>22</v>
      </c>
      <c r="U620" s="5" t="s">
        <v>53</v>
      </c>
      <c r="V620" s="5" t="s">
        <v>19</v>
      </c>
      <c r="W620" s="5" t="s">
        <v>54</v>
      </c>
    </row>
    <row r="621" spans="1:23" x14ac:dyDescent="0.25">
      <c r="A621" s="3" t="s">
        <v>52</v>
      </c>
      <c r="B621" s="4">
        <v>1</v>
      </c>
      <c r="C621" s="4">
        <v>1</v>
      </c>
      <c r="D621" s="4">
        <v>1</v>
      </c>
      <c r="E621" s="5" t="s">
        <v>16</v>
      </c>
      <c r="F621" s="5">
        <v>0</v>
      </c>
      <c r="G621" s="5">
        <v>1</v>
      </c>
      <c r="H621" s="5">
        <v>0</v>
      </c>
      <c r="I621" s="5">
        <v>0</v>
      </c>
      <c r="J621" s="5">
        <v>0</v>
      </c>
      <c r="K621" s="5">
        <v>0</v>
      </c>
      <c r="L621" s="5">
        <v>0</v>
      </c>
      <c r="M621" s="4">
        <v>2017</v>
      </c>
      <c r="N621" s="4">
        <f t="shared" si="9"/>
        <v>8</v>
      </c>
      <c r="O621" s="6">
        <v>42969</v>
      </c>
      <c r="P6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1" s="4" t="str">
        <f>IF(OR(Table1[[#This Row],[day]]="Monday", Table1[[#This Row],[day]]="Tuesday", Table1[[#This Row],[day]]="Wednesday", Table1[[#This Row],[day]]="Thursday", Table1[[#This Row],[day]]="Friday"), "Weekday", "Weekend")</f>
        <v>Weekday</v>
      </c>
      <c r="R621" s="5">
        <v>0</v>
      </c>
      <c r="S621" s="7">
        <v>0.73611111111111116</v>
      </c>
      <c r="T621" s="5" t="s">
        <v>22</v>
      </c>
      <c r="U621" s="5" t="s">
        <v>53</v>
      </c>
      <c r="V621" s="5" t="s">
        <v>19</v>
      </c>
      <c r="W621" s="5" t="s">
        <v>54</v>
      </c>
    </row>
    <row r="622" spans="1:23" x14ac:dyDescent="0.25">
      <c r="A622" s="3" t="s">
        <v>52</v>
      </c>
      <c r="B622" s="4">
        <v>1</v>
      </c>
      <c r="C622" s="4">
        <v>1</v>
      </c>
      <c r="D622" s="4">
        <v>340</v>
      </c>
      <c r="E622" s="5" t="s">
        <v>16</v>
      </c>
      <c r="F622" s="5">
        <v>1</v>
      </c>
      <c r="G622" s="5">
        <v>0</v>
      </c>
      <c r="H622" s="5">
        <v>0</v>
      </c>
      <c r="I622" s="5">
        <v>0</v>
      </c>
      <c r="J622" s="5">
        <v>0</v>
      </c>
      <c r="K622" s="5">
        <v>0</v>
      </c>
      <c r="L622" s="5">
        <v>0</v>
      </c>
      <c r="M622" s="4">
        <v>2017</v>
      </c>
      <c r="N622" s="4">
        <f t="shared" si="9"/>
        <v>8</v>
      </c>
      <c r="O622" s="6">
        <v>42969</v>
      </c>
      <c r="P6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2" s="4" t="str">
        <f>IF(OR(Table1[[#This Row],[day]]="Monday", Table1[[#This Row],[day]]="Tuesday", Table1[[#This Row],[day]]="Wednesday", Table1[[#This Row],[day]]="Thursday", Table1[[#This Row],[day]]="Friday"), "Weekday", "Weekend")</f>
        <v>Weekday</v>
      </c>
      <c r="R622" s="5">
        <v>0</v>
      </c>
      <c r="S622" s="7">
        <v>0.74305555555555547</v>
      </c>
      <c r="T622" s="5" t="s">
        <v>22</v>
      </c>
      <c r="U622" s="5" t="s">
        <v>53</v>
      </c>
      <c r="V622" s="5" t="s">
        <v>19</v>
      </c>
      <c r="W622" s="5" t="s">
        <v>54</v>
      </c>
    </row>
    <row r="623" spans="1:23" x14ac:dyDescent="0.25">
      <c r="A623" s="3" t="s">
        <v>52</v>
      </c>
      <c r="B623" s="4">
        <v>1</v>
      </c>
      <c r="C623" s="4">
        <v>1</v>
      </c>
      <c r="D623" s="4">
        <v>450</v>
      </c>
      <c r="E623" s="5" t="s">
        <v>26</v>
      </c>
      <c r="F623" s="5">
        <v>0</v>
      </c>
      <c r="G623" s="5">
        <v>0</v>
      </c>
      <c r="H623" s="5">
        <v>0</v>
      </c>
      <c r="I623" s="5">
        <v>1</v>
      </c>
      <c r="J623" s="5">
        <v>0</v>
      </c>
      <c r="K623" s="5">
        <v>0</v>
      </c>
      <c r="L623" s="5">
        <v>0</v>
      </c>
      <c r="M623" s="4">
        <v>2017</v>
      </c>
      <c r="N623" s="4">
        <f t="shared" si="9"/>
        <v>8</v>
      </c>
      <c r="O623" s="6">
        <v>42969</v>
      </c>
      <c r="P6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3" s="4" t="str">
        <f>IF(OR(Table1[[#This Row],[day]]="Monday", Table1[[#This Row],[day]]="Tuesday", Table1[[#This Row],[day]]="Wednesday", Table1[[#This Row],[day]]="Thursday", Table1[[#This Row],[day]]="Friday"), "Weekday", "Weekend")</f>
        <v>Weekday</v>
      </c>
      <c r="R623" s="5">
        <v>0</v>
      </c>
      <c r="S623" s="7">
        <v>0.74097222222222225</v>
      </c>
      <c r="T623" s="5" t="s">
        <v>22</v>
      </c>
      <c r="U623" s="5" t="s">
        <v>53</v>
      </c>
      <c r="V623" s="5" t="s">
        <v>19</v>
      </c>
      <c r="W623" s="5" t="s">
        <v>54</v>
      </c>
    </row>
    <row r="624" spans="1:23" x14ac:dyDescent="0.25">
      <c r="A624" s="3" t="s">
        <v>52</v>
      </c>
      <c r="B624" s="4">
        <v>1</v>
      </c>
      <c r="C624" s="4">
        <v>1</v>
      </c>
      <c r="D624" s="4">
        <v>170</v>
      </c>
      <c r="E624" s="5" t="s">
        <v>26</v>
      </c>
      <c r="F624" s="5">
        <v>1</v>
      </c>
      <c r="G624" s="5">
        <v>0</v>
      </c>
      <c r="H624" s="5">
        <v>0</v>
      </c>
      <c r="I624" s="5">
        <v>0</v>
      </c>
      <c r="J624" s="5">
        <v>0</v>
      </c>
      <c r="K624" s="5">
        <v>0</v>
      </c>
      <c r="L624" s="5">
        <v>0</v>
      </c>
      <c r="M624" s="4">
        <v>2017</v>
      </c>
      <c r="N624" s="4">
        <f t="shared" si="9"/>
        <v>8</v>
      </c>
      <c r="O624" s="6">
        <v>42969</v>
      </c>
      <c r="P6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4" s="4" t="str">
        <f>IF(OR(Table1[[#This Row],[day]]="Monday", Table1[[#This Row],[day]]="Tuesday", Table1[[#This Row],[day]]="Wednesday", Table1[[#This Row],[day]]="Thursday", Table1[[#This Row],[day]]="Friday"), "Weekday", "Weekend")</f>
        <v>Weekday</v>
      </c>
      <c r="R624" s="5">
        <v>0</v>
      </c>
      <c r="S624" s="7">
        <v>0.64583333333333337</v>
      </c>
      <c r="T624" s="5" t="s">
        <v>22</v>
      </c>
      <c r="U624" s="5" t="s">
        <v>53</v>
      </c>
      <c r="V624" s="5" t="s">
        <v>19</v>
      </c>
      <c r="W624" s="5" t="s">
        <v>54</v>
      </c>
    </row>
    <row r="625" spans="1:23" x14ac:dyDescent="0.25">
      <c r="A625" s="3" t="s">
        <v>52</v>
      </c>
      <c r="B625" s="4">
        <v>2</v>
      </c>
      <c r="C625" s="4">
        <v>2</v>
      </c>
      <c r="D625" s="4">
        <v>115</v>
      </c>
      <c r="E625" s="5" t="s">
        <v>16</v>
      </c>
      <c r="F625" s="5">
        <v>0</v>
      </c>
      <c r="G625" s="5">
        <v>1</v>
      </c>
      <c r="H625" s="5">
        <v>1</v>
      </c>
      <c r="I625" s="5">
        <v>0</v>
      </c>
      <c r="J625" s="5">
        <v>0</v>
      </c>
      <c r="K625" s="5">
        <v>0</v>
      </c>
      <c r="L625" s="5">
        <v>0</v>
      </c>
      <c r="M625" s="4">
        <v>2017</v>
      </c>
      <c r="N625" s="4">
        <f t="shared" si="9"/>
        <v>8</v>
      </c>
      <c r="O625" s="6">
        <v>42969</v>
      </c>
      <c r="P6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5" s="4" t="str">
        <f>IF(OR(Table1[[#This Row],[day]]="Monday", Table1[[#This Row],[day]]="Tuesday", Table1[[#This Row],[day]]="Wednesday", Table1[[#This Row],[day]]="Thursday", Table1[[#This Row],[day]]="Friday"), "Weekday", "Weekend")</f>
        <v>Weekday</v>
      </c>
      <c r="R625" s="5">
        <v>0</v>
      </c>
      <c r="S625" s="7">
        <v>0.65208333333333335</v>
      </c>
      <c r="T625" s="5" t="s">
        <v>22</v>
      </c>
      <c r="U625" s="5" t="s">
        <v>53</v>
      </c>
      <c r="V625" s="5" t="s">
        <v>19</v>
      </c>
      <c r="W625" s="5" t="s">
        <v>54</v>
      </c>
    </row>
    <row r="626" spans="1:23" x14ac:dyDescent="0.25">
      <c r="A626" s="3" t="s">
        <v>52</v>
      </c>
      <c r="B626" s="4">
        <v>4</v>
      </c>
      <c r="C626" s="4">
        <v>2</v>
      </c>
      <c r="D626" s="4">
        <v>283</v>
      </c>
      <c r="E626" s="5" t="s">
        <v>16</v>
      </c>
      <c r="F626" s="5">
        <v>1</v>
      </c>
      <c r="G626" s="5">
        <v>0</v>
      </c>
      <c r="H626" s="5">
        <v>0</v>
      </c>
      <c r="I626" s="5">
        <v>1</v>
      </c>
      <c r="J626" s="5">
        <v>0</v>
      </c>
      <c r="K626" s="5">
        <v>0</v>
      </c>
      <c r="L626" s="5">
        <v>0</v>
      </c>
      <c r="M626" s="4">
        <v>2017</v>
      </c>
      <c r="N626" s="4">
        <f t="shared" si="9"/>
        <v>8</v>
      </c>
      <c r="O626" s="6">
        <v>42969</v>
      </c>
      <c r="P6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6" s="4" t="str">
        <f>IF(OR(Table1[[#This Row],[day]]="Monday", Table1[[#This Row],[day]]="Tuesday", Table1[[#This Row],[day]]="Wednesday", Table1[[#This Row],[day]]="Thursday", Table1[[#This Row],[day]]="Friday"), "Weekday", "Weekend")</f>
        <v>Weekday</v>
      </c>
      <c r="R626" s="5">
        <v>0</v>
      </c>
      <c r="S626" s="7">
        <v>0.65</v>
      </c>
      <c r="T626" s="5" t="s">
        <v>22</v>
      </c>
      <c r="U626" s="5" t="s">
        <v>53</v>
      </c>
      <c r="V626" s="5" t="s">
        <v>19</v>
      </c>
      <c r="W626" s="5" t="s">
        <v>54</v>
      </c>
    </row>
    <row r="627" spans="1:23" x14ac:dyDescent="0.25">
      <c r="A627" s="3" t="s">
        <v>52</v>
      </c>
      <c r="B627" s="4">
        <v>1</v>
      </c>
      <c r="C627" s="4">
        <v>1</v>
      </c>
      <c r="D627" s="4">
        <v>30</v>
      </c>
      <c r="E627" s="5" t="s">
        <v>16</v>
      </c>
      <c r="F627" s="5">
        <v>0</v>
      </c>
      <c r="G627" s="5">
        <v>1</v>
      </c>
      <c r="H627" s="5">
        <v>0</v>
      </c>
      <c r="I627" s="5">
        <v>0</v>
      </c>
      <c r="J627" s="5">
        <v>0</v>
      </c>
      <c r="K627" s="5">
        <v>0</v>
      </c>
      <c r="L627" s="5">
        <v>0</v>
      </c>
      <c r="M627" s="4">
        <v>2017</v>
      </c>
      <c r="N627" s="4">
        <f t="shared" si="9"/>
        <v>8</v>
      </c>
      <c r="O627" s="6">
        <v>42969</v>
      </c>
      <c r="P6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7" s="4" t="str">
        <f>IF(OR(Table1[[#This Row],[day]]="Monday", Table1[[#This Row],[day]]="Tuesday", Table1[[#This Row],[day]]="Wednesday", Table1[[#This Row],[day]]="Thursday", Table1[[#This Row],[day]]="Friday"), "Weekday", "Weekend")</f>
        <v>Weekday</v>
      </c>
      <c r="R627" s="5">
        <v>0</v>
      </c>
      <c r="S627" s="7">
        <v>0.65138888888888891</v>
      </c>
      <c r="T627" s="5" t="s">
        <v>22</v>
      </c>
      <c r="U627" s="5" t="s">
        <v>53</v>
      </c>
      <c r="V627" s="5" t="s">
        <v>19</v>
      </c>
      <c r="W627" s="5" t="s">
        <v>54</v>
      </c>
    </row>
    <row r="628" spans="1:23" x14ac:dyDescent="0.25">
      <c r="A628" s="3" t="s">
        <v>52</v>
      </c>
      <c r="B628" s="4">
        <v>2</v>
      </c>
      <c r="C628" s="4">
        <v>1</v>
      </c>
      <c r="D628" s="4">
        <v>220</v>
      </c>
      <c r="E628" s="5" t="s">
        <v>16</v>
      </c>
      <c r="F628" s="5">
        <v>0</v>
      </c>
      <c r="G628" s="5">
        <v>0</v>
      </c>
      <c r="H628" s="5">
        <v>1</v>
      </c>
      <c r="I628" s="5">
        <v>0</v>
      </c>
      <c r="J628" s="5">
        <v>0</v>
      </c>
      <c r="K628" s="5">
        <v>0</v>
      </c>
      <c r="L628" s="5">
        <v>0</v>
      </c>
      <c r="M628" s="4">
        <v>2017</v>
      </c>
      <c r="N628" s="4">
        <f t="shared" si="9"/>
        <v>8</v>
      </c>
      <c r="O628" s="6">
        <v>42969</v>
      </c>
      <c r="P6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8" s="4" t="str">
        <f>IF(OR(Table1[[#This Row],[day]]="Monday", Table1[[#This Row],[day]]="Tuesday", Table1[[#This Row],[day]]="Wednesday", Table1[[#This Row],[day]]="Thursday", Table1[[#This Row],[day]]="Friday"), "Weekday", "Weekend")</f>
        <v>Weekday</v>
      </c>
      <c r="R628" s="5">
        <v>0</v>
      </c>
      <c r="S628" s="7">
        <v>0.61736111111111114</v>
      </c>
      <c r="T628" s="5" t="s">
        <v>22</v>
      </c>
      <c r="U628" s="5" t="s">
        <v>53</v>
      </c>
      <c r="V628" s="5" t="s">
        <v>19</v>
      </c>
      <c r="W628" s="5" t="s">
        <v>54</v>
      </c>
    </row>
    <row r="629" spans="1:23" x14ac:dyDescent="0.25">
      <c r="A629" s="3" t="s">
        <v>52</v>
      </c>
      <c r="B629" s="4">
        <v>1</v>
      </c>
      <c r="C629" s="4">
        <v>1</v>
      </c>
      <c r="D629" s="4">
        <v>85</v>
      </c>
      <c r="E629" s="5" t="s">
        <v>16</v>
      </c>
      <c r="F629" s="5">
        <v>0</v>
      </c>
      <c r="G629" s="5">
        <v>0</v>
      </c>
      <c r="H629" s="5">
        <v>0</v>
      </c>
      <c r="I629" s="5">
        <v>1</v>
      </c>
      <c r="J629" s="5">
        <v>0</v>
      </c>
      <c r="K629" s="5">
        <v>0</v>
      </c>
      <c r="L629" s="5">
        <v>0</v>
      </c>
      <c r="M629" s="4">
        <v>2017</v>
      </c>
      <c r="N629" s="4">
        <f t="shared" si="9"/>
        <v>8</v>
      </c>
      <c r="O629" s="6">
        <v>42969</v>
      </c>
      <c r="P6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29" s="4" t="str">
        <f>IF(OR(Table1[[#This Row],[day]]="Monday", Table1[[#This Row],[day]]="Tuesday", Table1[[#This Row],[day]]="Wednesday", Table1[[#This Row],[day]]="Thursday", Table1[[#This Row],[day]]="Friday"), "Weekday", "Weekend")</f>
        <v>Weekday</v>
      </c>
      <c r="R629" s="5">
        <v>0</v>
      </c>
      <c r="S629" s="7">
        <v>0.61736111111111114</v>
      </c>
      <c r="T629" s="5" t="s">
        <v>22</v>
      </c>
      <c r="U629" s="5" t="s">
        <v>53</v>
      </c>
      <c r="V629" s="5" t="s">
        <v>19</v>
      </c>
      <c r="W629" s="5" t="s">
        <v>54</v>
      </c>
    </row>
    <row r="630" spans="1:23" x14ac:dyDescent="0.25">
      <c r="A630" s="3" t="s">
        <v>52</v>
      </c>
      <c r="B630" s="4">
        <v>1</v>
      </c>
      <c r="C630" s="4">
        <v>1</v>
      </c>
      <c r="D630" s="4">
        <v>76</v>
      </c>
      <c r="E630" s="5" t="s">
        <v>16</v>
      </c>
      <c r="F630" s="5">
        <v>1</v>
      </c>
      <c r="G630" s="5">
        <v>0</v>
      </c>
      <c r="H630" s="5">
        <v>0</v>
      </c>
      <c r="I630" s="5">
        <v>0</v>
      </c>
      <c r="J630" s="5">
        <v>0</v>
      </c>
      <c r="K630" s="5">
        <v>0</v>
      </c>
      <c r="L630" s="5">
        <v>0</v>
      </c>
      <c r="M630" s="4">
        <v>2017</v>
      </c>
      <c r="N630" s="4">
        <f t="shared" si="9"/>
        <v>8</v>
      </c>
      <c r="O630" s="6">
        <v>42969</v>
      </c>
      <c r="P6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0" s="4" t="str">
        <f>IF(OR(Table1[[#This Row],[day]]="Monday", Table1[[#This Row],[day]]="Tuesday", Table1[[#This Row],[day]]="Wednesday", Table1[[#This Row],[day]]="Thursday", Table1[[#This Row],[day]]="Friday"), "Weekday", "Weekend")</f>
        <v>Weekday</v>
      </c>
      <c r="R630" s="5">
        <v>0</v>
      </c>
      <c r="S630" s="7">
        <v>0.61527777777777781</v>
      </c>
      <c r="T630" s="5" t="s">
        <v>22</v>
      </c>
      <c r="U630" s="5" t="s">
        <v>53</v>
      </c>
      <c r="V630" s="5" t="s">
        <v>19</v>
      </c>
      <c r="W630" s="5" t="s">
        <v>54</v>
      </c>
    </row>
    <row r="631" spans="1:23" x14ac:dyDescent="0.25">
      <c r="A631" s="3" t="s">
        <v>52</v>
      </c>
      <c r="B631" s="4">
        <v>1</v>
      </c>
      <c r="C631" s="4">
        <v>1</v>
      </c>
      <c r="D631" s="4">
        <v>110</v>
      </c>
      <c r="E631" s="5" t="s">
        <v>16</v>
      </c>
      <c r="F631" s="5">
        <v>0</v>
      </c>
      <c r="G631" s="5">
        <v>0</v>
      </c>
      <c r="H631" s="5">
        <v>1</v>
      </c>
      <c r="I631" s="5">
        <v>0</v>
      </c>
      <c r="J631" s="5">
        <v>0</v>
      </c>
      <c r="K631" s="5">
        <v>0</v>
      </c>
      <c r="L631" s="5">
        <v>0</v>
      </c>
      <c r="M631" s="4">
        <v>2017</v>
      </c>
      <c r="N631" s="4">
        <f t="shared" si="9"/>
        <v>8</v>
      </c>
      <c r="O631" s="6">
        <v>42969</v>
      </c>
      <c r="P6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1" s="4" t="str">
        <f>IF(OR(Table1[[#This Row],[day]]="Monday", Table1[[#This Row],[day]]="Tuesday", Table1[[#This Row],[day]]="Wednesday", Table1[[#This Row],[day]]="Thursday", Table1[[#This Row],[day]]="Friday"), "Weekday", "Weekend")</f>
        <v>Weekday</v>
      </c>
      <c r="R631" s="5">
        <v>0</v>
      </c>
      <c r="S631" s="7">
        <v>0.61597222222222225</v>
      </c>
      <c r="T631" s="5" t="s">
        <v>22</v>
      </c>
      <c r="U631" s="5" t="s">
        <v>53</v>
      </c>
      <c r="V631" s="5" t="s">
        <v>19</v>
      </c>
      <c r="W631" s="5" t="s">
        <v>54</v>
      </c>
    </row>
    <row r="632" spans="1:23" x14ac:dyDescent="0.25">
      <c r="A632" s="3" t="s">
        <v>52</v>
      </c>
      <c r="B632" s="4">
        <v>6</v>
      </c>
      <c r="C632" s="4">
        <v>3</v>
      </c>
      <c r="D632" s="4">
        <v>557</v>
      </c>
      <c r="E632" s="5" t="s">
        <v>16</v>
      </c>
      <c r="F632" s="5">
        <v>1</v>
      </c>
      <c r="G632" s="5">
        <v>0</v>
      </c>
      <c r="H632" s="5">
        <v>1</v>
      </c>
      <c r="I632" s="5">
        <v>1</v>
      </c>
      <c r="J632" s="5">
        <v>0</v>
      </c>
      <c r="K632" s="5">
        <v>0</v>
      </c>
      <c r="L632" s="5">
        <v>0</v>
      </c>
      <c r="M632" s="4">
        <v>2017</v>
      </c>
      <c r="N632" s="4">
        <f t="shared" si="9"/>
        <v>8</v>
      </c>
      <c r="O632" s="6">
        <v>42969</v>
      </c>
      <c r="P6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2" s="4" t="str">
        <f>IF(OR(Table1[[#This Row],[day]]="Monday", Table1[[#This Row],[day]]="Tuesday", Table1[[#This Row],[day]]="Wednesday", Table1[[#This Row],[day]]="Thursday", Table1[[#This Row],[day]]="Friday"), "Weekday", "Weekend")</f>
        <v>Weekday</v>
      </c>
      <c r="R632" s="5">
        <v>0</v>
      </c>
      <c r="S632" s="7">
        <v>0.61875000000000002</v>
      </c>
      <c r="T632" s="5" t="s">
        <v>22</v>
      </c>
      <c r="U632" s="5" t="s">
        <v>53</v>
      </c>
      <c r="V632" s="5" t="s">
        <v>19</v>
      </c>
      <c r="W632" s="5" t="s">
        <v>54</v>
      </c>
    </row>
    <row r="633" spans="1:23" x14ac:dyDescent="0.25">
      <c r="A633" s="3" t="s">
        <v>52</v>
      </c>
      <c r="B633" s="4">
        <v>1</v>
      </c>
      <c r="C633" s="4">
        <v>1</v>
      </c>
      <c r="D633" s="4">
        <v>180</v>
      </c>
      <c r="E633" s="5" t="s">
        <v>16</v>
      </c>
      <c r="F633" s="5">
        <v>1</v>
      </c>
      <c r="G633" s="5">
        <v>0</v>
      </c>
      <c r="H633" s="5">
        <v>0</v>
      </c>
      <c r="I633" s="5">
        <v>0</v>
      </c>
      <c r="J633" s="5">
        <v>0</v>
      </c>
      <c r="K633" s="5">
        <v>0</v>
      </c>
      <c r="L633" s="5">
        <v>0</v>
      </c>
      <c r="M633" s="4">
        <v>2017</v>
      </c>
      <c r="N633" s="4">
        <f t="shared" si="9"/>
        <v>8</v>
      </c>
      <c r="O633" s="6">
        <v>42969</v>
      </c>
      <c r="P6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3" s="4" t="str">
        <f>IF(OR(Table1[[#This Row],[day]]="Monday", Table1[[#This Row],[day]]="Tuesday", Table1[[#This Row],[day]]="Wednesday", Table1[[#This Row],[day]]="Thursday", Table1[[#This Row],[day]]="Friday"), "Weekday", "Weekend")</f>
        <v>Weekday</v>
      </c>
      <c r="R633" s="5">
        <v>0</v>
      </c>
      <c r="S633" s="7">
        <v>0.63541666666666663</v>
      </c>
      <c r="T633" s="5" t="s">
        <v>22</v>
      </c>
      <c r="U633" s="5" t="s">
        <v>53</v>
      </c>
      <c r="V633" s="5" t="s">
        <v>19</v>
      </c>
      <c r="W633" s="5" t="s">
        <v>54</v>
      </c>
    </row>
    <row r="634" spans="1:23" x14ac:dyDescent="0.25">
      <c r="A634" s="3" t="s">
        <v>52</v>
      </c>
      <c r="B634" s="4">
        <v>1</v>
      </c>
      <c r="C634" s="4">
        <v>1</v>
      </c>
      <c r="D634" s="4">
        <v>67</v>
      </c>
      <c r="E634" s="5" t="s">
        <v>16</v>
      </c>
      <c r="F634" s="5">
        <v>1</v>
      </c>
      <c r="G634" s="5">
        <v>0</v>
      </c>
      <c r="H634" s="5">
        <v>0</v>
      </c>
      <c r="I634" s="5">
        <v>0</v>
      </c>
      <c r="J634" s="5">
        <v>0</v>
      </c>
      <c r="K634" s="5">
        <v>0</v>
      </c>
      <c r="L634" s="5">
        <v>0</v>
      </c>
      <c r="M634" s="4">
        <v>2017</v>
      </c>
      <c r="N634" s="4">
        <f t="shared" si="9"/>
        <v>8</v>
      </c>
      <c r="O634" s="6">
        <v>42969</v>
      </c>
      <c r="P6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4" s="4" t="str">
        <f>IF(OR(Table1[[#This Row],[day]]="Monday", Table1[[#This Row],[day]]="Tuesday", Table1[[#This Row],[day]]="Wednesday", Table1[[#This Row],[day]]="Thursday", Table1[[#This Row],[day]]="Friday"), "Weekday", "Weekend")</f>
        <v>Weekday</v>
      </c>
      <c r="R634" s="5">
        <v>0</v>
      </c>
      <c r="S634" s="7">
        <v>0.52986111111111112</v>
      </c>
      <c r="T634" s="5" t="s">
        <v>22</v>
      </c>
      <c r="U634" s="5" t="s">
        <v>53</v>
      </c>
      <c r="V634" s="5" t="s">
        <v>19</v>
      </c>
      <c r="W634" s="5" t="s">
        <v>54</v>
      </c>
    </row>
    <row r="635" spans="1:23" x14ac:dyDescent="0.25">
      <c r="A635" s="3" t="s">
        <v>52</v>
      </c>
      <c r="B635" s="4">
        <v>12</v>
      </c>
      <c r="C635" s="4">
        <v>3</v>
      </c>
      <c r="D635" s="4">
        <v>1876</v>
      </c>
      <c r="E635" s="5" t="s">
        <v>16</v>
      </c>
      <c r="F635" s="5">
        <v>1</v>
      </c>
      <c r="G635" s="5">
        <v>1</v>
      </c>
      <c r="H635" s="5">
        <v>1</v>
      </c>
      <c r="I635" s="5">
        <v>0</v>
      </c>
      <c r="J635" s="5">
        <v>0</v>
      </c>
      <c r="K635" s="5">
        <v>0</v>
      </c>
      <c r="L635" s="5">
        <v>0</v>
      </c>
      <c r="M635" s="4">
        <v>2017</v>
      </c>
      <c r="N635" s="4">
        <f t="shared" si="9"/>
        <v>8</v>
      </c>
      <c r="O635" s="6">
        <v>42969</v>
      </c>
      <c r="P6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5" s="4" t="str">
        <f>IF(OR(Table1[[#This Row],[day]]="Monday", Table1[[#This Row],[day]]="Tuesday", Table1[[#This Row],[day]]="Wednesday", Table1[[#This Row],[day]]="Thursday", Table1[[#This Row],[day]]="Friday"), "Weekday", "Weekend")</f>
        <v>Weekday</v>
      </c>
      <c r="R635" s="5">
        <v>0</v>
      </c>
      <c r="S635" s="7">
        <v>0.71597222222222223</v>
      </c>
      <c r="T635" s="5" t="s">
        <v>22</v>
      </c>
      <c r="U635" s="5" t="s">
        <v>53</v>
      </c>
      <c r="V635" s="5" t="s">
        <v>19</v>
      </c>
      <c r="W635" s="5" t="s">
        <v>54</v>
      </c>
    </row>
    <row r="636" spans="1:23" x14ac:dyDescent="0.25">
      <c r="A636" s="3" t="s">
        <v>55</v>
      </c>
      <c r="B636" s="4">
        <v>1</v>
      </c>
      <c r="C636" s="4">
        <v>1</v>
      </c>
      <c r="D636" s="4">
        <v>96</v>
      </c>
      <c r="E636" s="5" t="s">
        <v>16</v>
      </c>
      <c r="F636" s="5">
        <v>1</v>
      </c>
      <c r="G636" s="5">
        <v>0</v>
      </c>
      <c r="H636" s="5">
        <v>0</v>
      </c>
      <c r="I636" s="5">
        <v>0</v>
      </c>
      <c r="J636" s="5">
        <v>0</v>
      </c>
      <c r="K636" s="5">
        <v>0</v>
      </c>
      <c r="L636" s="5">
        <v>0</v>
      </c>
      <c r="M636" s="4">
        <v>2017</v>
      </c>
      <c r="N636" s="4">
        <f t="shared" si="9"/>
        <v>8</v>
      </c>
      <c r="O636" s="6">
        <v>42969</v>
      </c>
      <c r="P6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6" s="4" t="str">
        <f>IF(OR(Table1[[#This Row],[day]]="Monday", Table1[[#This Row],[day]]="Tuesday", Table1[[#This Row],[day]]="Wednesday", Table1[[#This Row],[day]]="Thursday", Table1[[#This Row],[day]]="Friday"), "Weekday", "Weekend")</f>
        <v>Weekday</v>
      </c>
      <c r="R636" s="5">
        <v>0</v>
      </c>
      <c r="S636" s="7">
        <v>0.7104166666666667</v>
      </c>
      <c r="T636" s="5" t="s">
        <v>22</v>
      </c>
      <c r="U636" s="5" t="s">
        <v>53</v>
      </c>
      <c r="V636" s="5" t="s">
        <v>19</v>
      </c>
      <c r="W636" s="5" t="s">
        <v>54</v>
      </c>
    </row>
    <row r="637" spans="1:23" x14ac:dyDescent="0.25">
      <c r="A637" s="3" t="s">
        <v>55</v>
      </c>
      <c r="B637" s="4">
        <v>3</v>
      </c>
      <c r="C637" s="4">
        <v>2</v>
      </c>
      <c r="D637" s="4">
        <v>547</v>
      </c>
      <c r="E637" s="5" t="s">
        <v>16</v>
      </c>
      <c r="F637" s="5">
        <v>1</v>
      </c>
      <c r="G637" s="5">
        <v>0</v>
      </c>
      <c r="H637" s="5">
        <v>0</v>
      </c>
      <c r="I637" s="5">
        <v>1</v>
      </c>
      <c r="J637" s="5">
        <v>0</v>
      </c>
      <c r="K637" s="5">
        <v>0</v>
      </c>
      <c r="L637" s="5">
        <v>0</v>
      </c>
      <c r="M637" s="4">
        <v>2017</v>
      </c>
      <c r="N637" s="4">
        <f t="shared" si="9"/>
        <v>8</v>
      </c>
      <c r="O637" s="6">
        <v>42969</v>
      </c>
      <c r="P6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7" s="4" t="str">
        <f>IF(OR(Table1[[#This Row],[day]]="Monday", Table1[[#This Row],[day]]="Tuesday", Table1[[#This Row],[day]]="Wednesday", Table1[[#This Row],[day]]="Thursday", Table1[[#This Row],[day]]="Friday"), "Weekday", "Weekend")</f>
        <v>Weekday</v>
      </c>
      <c r="R637" s="5">
        <v>0</v>
      </c>
      <c r="S637" s="7">
        <v>0.6791666666666667</v>
      </c>
      <c r="T637" s="5" t="s">
        <v>22</v>
      </c>
      <c r="U637" s="5" t="s">
        <v>53</v>
      </c>
      <c r="V637" s="5" t="s">
        <v>19</v>
      </c>
      <c r="W637" s="5" t="s">
        <v>54</v>
      </c>
    </row>
    <row r="638" spans="1:23" x14ac:dyDescent="0.25">
      <c r="A638" s="3" t="s">
        <v>55</v>
      </c>
      <c r="B638" s="4">
        <v>2</v>
      </c>
      <c r="C638" s="4">
        <v>2</v>
      </c>
      <c r="D638" s="4">
        <v>144</v>
      </c>
      <c r="E638" s="5" t="s">
        <v>16</v>
      </c>
      <c r="F638" s="5">
        <v>1</v>
      </c>
      <c r="G638" s="5">
        <v>0</v>
      </c>
      <c r="H638" s="5">
        <v>1</v>
      </c>
      <c r="I638" s="5">
        <v>0</v>
      </c>
      <c r="J638" s="5">
        <v>0</v>
      </c>
      <c r="K638" s="5">
        <v>0</v>
      </c>
      <c r="L638" s="5">
        <v>0</v>
      </c>
      <c r="M638" s="4">
        <v>2017</v>
      </c>
      <c r="N638" s="4">
        <f t="shared" si="9"/>
        <v>8</v>
      </c>
      <c r="O638" s="6">
        <v>42969</v>
      </c>
      <c r="P6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8" s="4" t="str">
        <f>IF(OR(Table1[[#This Row],[day]]="Monday", Table1[[#This Row],[day]]="Tuesday", Table1[[#This Row],[day]]="Wednesday", Table1[[#This Row],[day]]="Thursday", Table1[[#This Row],[day]]="Friday"), "Weekday", "Weekend")</f>
        <v>Weekday</v>
      </c>
      <c r="R638" s="5">
        <v>0</v>
      </c>
      <c r="S638" s="7">
        <v>0.70347222222222217</v>
      </c>
      <c r="T638" s="5" t="s">
        <v>22</v>
      </c>
      <c r="U638" s="5" t="s">
        <v>53</v>
      </c>
      <c r="V638" s="5" t="s">
        <v>19</v>
      </c>
      <c r="W638" s="5" t="s">
        <v>54</v>
      </c>
    </row>
    <row r="639" spans="1:23" x14ac:dyDescent="0.25">
      <c r="A639" s="3" t="s">
        <v>55</v>
      </c>
      <c r="B639" s="4">
        <v>1</v>
      </c>
      <c r="C639" s="4">
        <v>1</v>
      </c>
      <c r="D639" s="4">
        <v>90</v>
      </c>
      <c r="E639" s="5" t="s">
        <v>16</v>
      </c>
      <c r="F639" s="5">
        <v>1</v>
      </c>
      <c r="G639" s="5">
        <v>0</v>
      </c>
      <c r="H639" s="5">
        <v>0</v>
      </c>
      <c r="I639" s="5">
        <v>0</v>
      </c>
      <c r="J639" s="5">
        <v>0</v>
      </c>
      <c r="K639" s="5">
        <v>0</v>
      </c>
      <c r="L639" s="5">
        <v>0</v>
      </c>
      <c r="M639" s="4">
        <v>2017</v>
      </c>
      <c r="N639" s="4">
        <f t="shared" si="9"/>
        <v>8</v>
      </c>
      <c r="O639" s="6">
        <v>42969</v>
      </c>
      <c r="P6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39" s="4" t="str">
        <f>IF(OR(Table1[[#This Row],[day]]="Monday", Table1[[#This Row],[day]]="Tuesday", Table1[[#This Row],[day]]="Wednesday", Table1[[#This Row],[day]]="Thursday", Table1[[#This Row],[day]]="Friday"), "Weekday", "Weekend")</f>
        <v>Weekday</v>
      </c>
      <c r="R639" s="5">
        <v>0</v>
      </c>
      <c r="S639" s="7">
        <v>0.70624999999999993</v>
      </c>
      <c r="T639" s="5" t="s">
        <v>22</v>
      </c>
      <c r="U639" s="5" t="s">
        <v>53</v>
      </c>
      <c r="V639" s="5" t="s">
        <v>19</v>
      </c>
      <c r="W639" s="5" t="s">
        <v>54</v>
      </c>
    </row>
    <row r="640" spans="1:23" x14ac:dyDescent="0.25">
      <c r="A640" s="3" t="s">
        <v>55</v>
      </c>
      <c r="B640" s="4">
        <v>1</v>
      </c>
      <c r="C640" s="4">
        <v>1</v>
      </c>
      <c r="D640" s="4">
        <v>65</v>
      </c>
      <c r="E640" s="5" t="s">
        <v>16</v>
      </c>
      <c r="F640" s="5">
        <v>0</v>
      </c>
      <c r="G640" s="5">
        <v>0</v>
      </c>
      <c r="H640" s="5">
        <v>1</v>
      </c>
      <c r="I640" s="5">
        <v>0</v>
      </c>
      <c r="J640" s="5">
        <v>0</v>
      </c>
      <c r="K640" s="5">
        <v>0</v>
      </c>
      <c r="L640" s="5">
        <v>0</v>
      </c>
      <c r="M640" s="4">
        <v>2017</v>
      </c>
      <c r="N640" s="4">
        <f t="shared" si="9"/>
        <v>8</v>
      </c>
      <c r="O640" s="6">
        <v>42969</v>
      </c>
      <c r="P6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0" s="4" t="str">
        <f>IF(OR(Table1[[#This Row],[day]]="Monday", Table1[[#This Row],[day]]="Tuesday", Table1[[#This Row],[day]]="Wednesday", Table1[[#This Row],[day]]="Thursday", Table1[[#This Row],[day]]="Friday"), "Weekday", "Weekend")</f>
        <v>Weekday</v>
      </c>
      <c r="R640" s="5">
        <v>0</v>
      </c>
      <c r="S640" s="7">
        <v>0.63541666666666663</v>
      </c>
      <c r="T640" s="5" t="s">
        <v>22</v>
      </c>
      <c r="U640" s="5" t="s">
        <v>53</v>
      </c>
      <c r="V640" s="5" t="s">
        <v>19</v>
      </c>
      <c r="W640" s="5" t="s">
        <v>54</v>
      </c>
    </row>
    <row r="641" spans="1:23" x14ac:dyDescent="0.25">
      <c r="A641" s="3" t="s">
        <v>55</v>
      </c>
      <c r="B641" s="4">
        <v>8</v>
      </c>
      <c r="C641" s="4">
        <v>2</v>
      </c>
      <c r="D641" s="4">
        <v>612</v>
      </c>
      <c r="E641" s="5" t="s">
        <v>16</v>
      </c>
      <c r="F641" s="5">
        <v>1</v>
      </c>
      <c r="G641" s="5">
        <v>0</v>
      </c>
      <c r="H641" s="5">
        <v>1</v>
      </c>
      <c r="I641" s="5">
        <v>0</v>
      </c>
      <c r="J641" s="5">
        <v>0</v>
      </c>
      <c r="K641" s="5">
        <v>0</v>
      </c>
      <c r="L641" s="5">
        <v>0</v>
      </c>
      <c r="M641" s="4">
        <v>2017</v>
      </c>
      <c r="N641" s="4">
        <f t="shared" si="9"/>
        <v>8</v>
      </c>
      <c r="O641" s="6">
        <v>42969</v>
      </c>
      <c r="P6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1" s="4" t="str">
        <f>IF(OR(Table1[[#This Row],[day]]="Monday", Table1[[#This Row],[day]]="Tuesday", Table1[[#This Row],[day]]="Wednesday", Table1[[#This Row],[day]]="Thursday", Table1[[#This Row],[day]]="Friday"), "Weekday", "Weekend")</f>
        <v>Weekday</v>
      </c>
      <c r="R641" s="5">
        <v>0</v>
      </c>
      <c r="S641" s="7">
        <v>0.6972222222222223</v>
      </c>
      <c r="T641" s="5" t="s">
        <v>22</v>
      </c>
      <c r="U641" s="5" t="s">
        <v>53</v>
      </c>
      <c r="V641" s="5" t="s">
        <v>19</v>
      </c>
      <c r="W641" s="5" t="s">
        <v>54</v>
      </c>
    </row>
    <row r="642" spans="1:23" x14ac:dyDescent="0.25">
      <c r="A642" s="3" t="s">
        <v>55</v>
      </c>
      <c r="B642" s="4">
        <v>2</v>
      </c>
      <c r="C642" s="4">
        <v>1</v>
      </c>
      <c r="D642" s="4">
        <v>143</v>
      </c>
      <c r="E642" s="5" t="s">
        <v>16</v>
      </c>
      <c r="F642" s="5">
        <v>1</v>
      </c>
      <c r="G642" s="5">
        <v>0</v>
      </c>
      <c r="H642" s="5">
        <v>0</v>
      </c>
      <c r="I642" s="5">
        <v>0</v>
      </c>
      <c r="J642" s="5">
        <v>0</v>
      </c>
      <c r="K642" s="5">
        <v>0</v>
      </c>
      <c r="L642" s="5">
        <v>0</v>
      </c>
      <c r="M642" s="4">
        <v>2017</v>
      </c>
      <c r="N642" s="4">
        <f t="shared" si="9"/>
        <v>8</v>
      </c>
      <c r="O642" s="6">
        <v>42969</v>
      </c>
      <c r="P6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2" s="4" t="str">
        <f>IF(OR(Table1[[#This Row],[day]]="Monday", Table1[[#This Row],[day]]="Tuesday", Table1[[#This Row],[day]]="Wednesday", Table1[[#This Row],[day]]="Thursday", Table1[[#This Row],[day]]="Friday"), "Weekday", "Weekend")</f>
        <v>Weekday</v>
      </c>
      <c r="R642" s="5">
        <v>0</v>
      </c>
      <c r="S642" s="7">
        <v>0.69861111111111107</v>
      </c>
      <c r="T642" s="5" t="s">
        <v>22</v>
      </c>
      <c r="U642" s="5" t="s">
        <v>53</v>
      </c>
      <c r="V642" s="5" t="s">
        <v>19</v>
      </c>
      <c r="W642" s="5" t="s">
        <v>54</v>
      </c>
    </row>
    <row r="643" spans="1:23" x14ac:dyDescent="0.25">
      <c r="A643" s="3" t="s">
        <v>55</v>
      </c>
      <c r="B643" s="4">
        <v>2</v>
      </c>
      <c r="C643" s="4">
        <v>2</v>
      </c>
      <c r="D643" s="4">
        <v>430</v>
      </c>
      <c r="E643" s="5" t="s">
        <v>16</v>
      </c>
      <c r="F643" s="5">
        <v>1</v>
      </c>
      <c r="G643" s="5">
        <v>0</v>
      </c>
      <c r="H643" s="5">
        <v>0</v>
      </c>
      <c r="I643" s="5">
        <v>1</v>
      </c>
      <c r="J643" s="5">
        <v>0</v>
      </c>
      <c r="K643" s="5">
        <v>0</v>
      </c>
      <c r="L643" s="5">
        <v>0</v>
      </c>
      <c r="M643" s="4">
        <v>2017</v>
      </c>
      <c r="N643" s="4">
        <f t="shared" si="9"/>
        <v>8</v>
      </c>
      <c r="O643" s="6">
        <v>42969</v>
      </c>
      <c r="P6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3" s="4" t="str">
        <f>IF(OR(Table1[[#This Row],[day]]="Monday", Table1[[#This Row],[day]]="Tuesday", Table1[[#This Row],[day]]="Wednesday", Table1[[#This Row],[day]]="Thursday", Table1[[#This Row],[day]]="Friday"), "Weekday", "Weekend")</f>
        <v>Weekday</v>
      </c>
      <c r="R643" s="5">
        <v>0</v>
      </c>
      <c r="S643" s="7">
        <v>0.70347222222222217</v>
      </c>
      <c r="T643" s="5" t="s">
        <v>22</v>
      </c>
      <c r="U643" s="5" t="s">
        <v>53</v>
      </c>
      <c r="V643" s="5" t="s">
        <v>19</v>
      </c>
      <c r="W643" s="5" t="s">
        <v>54</v>
      </c>
    </row>
    <row r="644" spans="1:23" x14ac:dyDescent="0.25">
      <c r="A644" s="3" t="s">
        <v>55</v>
      </c>
      <c r="B644" s="4">
        <v>1</v>
      </c>
      <c r="C644" s="4">
        <v>1</v>
      </c>
      <c r="D644" s="4">
        <v>170</v>
      </c>
      <c r="E644" s="5" t="s">
        <v>16</v>
      </c>
      <c r="F644" s="5">
        <v>0</v>
      </c>
      <c r="G644" s="5">
        <v>0</v>
      </c>
      <c r="H644" s="5">
        <v>0</v>
      </c>
      <c r="I644" s="5">
        <v>1</v>
      </c>
      <c r="J644" s="5">
        <v>0</v>
      </c>
      <c r="K644" s="5">
        <v>0</v>
      </c>
      <c r="L644" s="5">
        <v>0</v>
      </c>
      <c r="M644" s="4">
        <v>2017</v>
      </c>
      <c r="N644" s="4">
        <f t="shared" si="9"/>
        <v>8</v>
      </c>
      <c r="O644" s="6">
        <v>42969</v>
      </c>
      <c r="P6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4" s="4" t="str">
        <f>IF(OR(Table1[[#This Row],[day]]="Monday", Table1[[#This Row],[day]]="Tuesday", Table1[[#This Row],[day]]="Wednesday", Table1[[#This Row],[day]]="Thursday", Table1[[#This Row],[day]]="Friday"), "Weekday", "Weekend")</f>
        <v>Weekday</v>
      </c>
      <c r="R644" s="5">
        <v>0</v>
      </c>
      <c r="S644" s="7">
        <v>0.71180555555555547</v>
      </c>
      <c r="T644" s="5" t="s">
        <v>22</v>
      </c>
      <c r="U644" s="5" t="s">
        <v>53</v>
      </c>
      <c r="V644" s="5" t="s">
        <v>19</v>
      </c>
      <c r="W644" s="5" t="s">
        <v>54</v>
      </c>
    </row>
    <row r="645" spans="1:23" x14ac:dyDescent="0.25">
      <c r="A645" s="3" t="s">
        <v>55</v>
      </c>
      <c r="B645" s="4">
        <v>1</v>
      </c>
      <c r="C645" s="4">
        <v>1</v>
      </c>
      <c r="D645" s="4">
        <v>40</v>
      </c>
      <c r="E645" s="5" t="s">
        <v>16</v>
      </c>
      <c r="F645" s="5">
        <v>0</v>
      </c>
      <c r="G645" s="5">
        <v>1</v>
      </c>
      <c r="H645" s="5">
        <v>0</v>
      </c>
      <c r="I645" s="5">
        <v>0</v>
      </c>
      <c r="J645" s="5">
        <v>0</v>
      </c>
      <c r="K645" s="5">
        <v>0</v>
      </c>
      <c r="L645" s="5">
        <v>0</v>
      </c>
      <c r="M645" s="4">
        <v>2017</v>
      </c>
      <c r="N645" s="4">
        <f t="shared" ref="N645:N708" si="10">MONTH(O645)</f>
        <v>8</v>
      </c>
      <c r="O645" s="6">
        <v>42969</v>
      </c>
      <c r="P6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5" s="4" t="str">
        <f>IF(OR(Table1[[#This Row],[day]]="Monday", Table1[[#This Row],[day]]="Tuesday", Table1[[#This Row],[day]]="Wednesday", Table1[[#This Row],[day]]="Thursday", Table1[[#This Row],[day]]="Friday"), "Weekday", "Weekend")</f>
        <v>Weekday</v>
      </c>
      <c r="R645" s="5">
        <v>0</v>
      </c>
      <c r="S645" s="7">
        <v>0.69166666666666676</v>
      </c>
      <c r="T645" s="5" t="s">
        <v>22</v>
      </c>
      <c r="U645" s="5" t="s">
        <v>53</v>
      </c>
      <c r="V645" s="5" t="s">
        <v>19</v>
      </c>
      <c r="W645" s="5" t="s">
        <v>54</v>
      </c>
    </row>
    <row r="646" spans="1:23" x14ac:dyDescent="0.25">
      <c r="A646" s="3" t="s">
        <v>55</v>
      </c>
      <c r="B646" s="4">
        <v>1</v>
      </c>
      <c r="C646" s="4">
        <v>1</v>
      </c>
      <c r="D646" s="4">
        <v>100</v>
      </c>
      <c r="E646" s="5" t="s">
        <v>16</v>
      </c>
      <c r="F646" s="5">
        <v>1</v>
      </c>
      <c r="G646" s="5">
        <v>0</v>
      </c>
      <c r="H646" s="5">
        <v>0</v>
      </c>
      <c r="I646" s="5">
        <v>0</v>
      </c>
      <c r="J646" s="5">
        <v>0</v>
      </c>
      <c r="K646" s="5">
        <v>0</v>
      </c>
      <c r="L646" s="5">
        <v>0</v>
      </c>
      <c r="M646" s="4">
        <v>2017</v>
      </c>
      <c r="N646" s="4">
        <f t="shared" si="10"/>
        <v>8</v>
      </c>
      <c r="O646" s="6">
        <v>42969</v>
      </c>
      <c r="P6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6" s="4" t="str">
        <f>IF(OR(Table1[[#This Row],[day]]="Monday", Table1[[#This Row],[day]]="Tuesday", Table1[[#This Row],[day]]="Wednesday", Table1[[#This Row],[day]]="Thursday", Table1[[#This Row],[day]]="Friday"), "Weekday", "Weekend")</f>
        <v>Weekday</v>
      </c>
      <c r="R646" s="5">
        <v>0</v>
      </c>
      <c r="S646" s="7">
        <v>0.70972222222222225</v>
      </c>
      <c r="T646" s="5" t="s">
        <v>22</v>
      </c>
      <c r="U646" s="5" t="s">
        <v>53</v>
      </c>
      <c r="V646" s="5" t="s">
        <v>19</v>
      </c>
      <c r="W646" s="5" t="s">
        <v>54</v>
      </c>
    </row>
    <row r="647" spans="1:23" x14ac:dyDescent="0.25">
      <c r="A647" s="3" t="s">
        <v>55</v>
      </c>
      <c r="B647" s="4">
        <v>2</v>
      </c>
      <c r="C647" s="4">
        <v>1</v>
      </c>
      <c r="D647" s="4">
        <v>245</v>
      </c>
      <c r="E647" s="5" t="s">
        <v>16</v>
      </c>
      <c r="F647" s="5">
        <v>1</v>
      </c>
      <c r="G647" s="5">
        <v>0</v>
      </c>
      <c r="H647" s="5">
        <v>0</v>
      </c>
      <c r="I647" s="5">
        <v>0</v>
      </c>
      <c r="J647" s="5">
        <v>0</v>
      </c>
      <c r="K647" s="5">
        <v>0</v>
      </c>
      <c r="L647" s="5">
        <v>0</v>
      </c>
      <c r="M647" s="4">
        <v>2017</v>
      </c>
      <c r="N647" s="4">
        <f t="shared" si="10"/>
        <v>8</v>
      </c>
      <c r="O647" s="6">
        <v>42969</v>
      </c>
      <c r="P6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7" s="4" t="str">
        <f>IF(OR(Table1[[#This Row],[day]]="Monday", Table1[[#This Row],[day]]="Tuesday", Table1[[#This Row],[day]]="Wednesday", Table1[[#This Row],[day]]="Thursday", Table1[[#This Row],[day]]="Friday"), "Weekday", "Weekend")</f>
        <v>Weekday</v>
      </c>
      <c r="R647" s="5">
        <v>0</v>
      </c>
      <c r="S647" s="7">
        <v>0.68958333333333333</v>
      </c>
      <c r="T647" s="5" t="s">
        <v>22</v>
      </c>
      <c r="U647" s="5" t="s">
        <v>53</v>
      </c>
      <c r="V647" s="5" t="s">
        <v>19</v>
      </c>
      <c r="W647" s="5" t="s">
        <v>54</v>
      </c>
    </row>
    <row r="648" spans="1:23" x14ac:dyDescent="0.25">
      <c r="A648" s="3" t="s">
        <v>55</v>
      </c>
      <c r="B648" s="4">
        <v>1</v>
      </c>
      <c r="C648" s="4">
        <v>1</v>
      </c>
      <c r="D648" s="4">
        <v>45</v>
      </c>
      <c r="E648" s="5" t="s">
        <v>16</v>
      </c>
      <c r="F648" s="5">
        <v>1</v>
      </c>
      <c r="G648" s="5">
        <v>0</v>
      </c>
      <c r="H648" s="5">
        <v>0</v>
      </c>
      <c r="I648" s="5">
        <v>0</v>
      </c>
      <c r="J648" s="5">
        <v>0</v>
      </c>
      <c r="K648" s="5">
        <v>0</v>
      </c>
      <c r="L648" s="5">
        <v>0</v>
      </c>
      <c r="M648" s="4">
        <v>2017</v>
      </c>
      <c r="N648" s="4">
        <f t="shared" si="10"/>
        <v>8</v>
      </c>
      <c r="O648" s="6">
        <v>42969</v>
      </c>
      <c r="P6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8" s="4" t="str">
        <f>IF(OR(Table1[[#This Row],[day]]="Monday", Table1[[#This Row],[day]]="Tuesday", Table1[[#This Row],[day]]="Wednesday", Table1[[#This Row],[day]]="Thursday", Table1[[#This Row],[day]]="Friday"), "Weekday", "Weekend")</f>
        <v>Weekday</v>
      </c>
      <c r="R648" s="5">
        <v>0</v>
      </c>
      <c r="S648" s="7">
        <v>0.70694444444444438</v>
      </c>
      <c r="T648" s="5" t="s">
        <v>22</v>
      </c>
      <c r="U648" s="5" t="s">
        <v>53</v>
      </c>
      <c r="V648" s="5" t="s">
        <v>19</v>
      </c>
      <c r="W648" s="5" t="s">
        <v>54</v>
      </c>
    </row>
    <row r="649" spans="1:23" x14ac:dyDescent="0.25">
      <c r="A649" s="3" t="s">
        <v>55</v>
      </c>
      <c r="B649" s="4">
        <v>5</v>
      </c>
      <c r="C649" s="4">
        <v>3</v>
      </c>
      <c r="D649" s="4">
        <v>283</v>
      </c>
      <c r="E649" s="5" t="s">
        <v>16</v>
      </c>
      <c r="F649" s="5">
        <v>1</v>
      </c>
      <c r="G649" s="5">
        <v>0</v>
      </c>
      <c r="H649" s="5">
        <v>1</v>
      </c>
      <c r="I649" s="5">
        <v>1</v>
      </c>
      <c r="J649" s="5">
        <v>0</v>
      </c>
      <c r="K649" s="5">
        <v>0</v>
      </c>
      <c r="L649" s="5">
        <v>0</v>
      </c>
      <c r="M649" s="4">
        <v>2017</v>
      </c>
      <c r="N649" s="4">
        <f t="shared" si="10"/>
        <v>8</v>
      </c>
      <c r="O649" s="6">
        <v>42969</v>
      </c>
      <c r="P6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49" s="4" t="str">
        <f>IF(OR(Table1[[#This Row],[day]]="Monday", Table1[[#This Row],[day]]="Tuesday", Table1[[#This Row],[day]]="Wednesday", Table1[[#This Row],[day]]="Thursday", Table1[[#This Row],[day]]="Friday"), "Weekday", "Weekend")</f>
        <v>Weekday</v>
      </c>
      <c r="R649" s="5">
        <v>0</v>
      </c>
      <c r="S649" s="7">
        <v>0.7090277777777777</v>
      </c>
      <c r="T649" s="5" t="s">
        <v>22</v>
      </c>
      <c r="U649" s="5" t="s">
        <v>53</v>
      </c>
      <c r="V649" s="5" t="s">
        <v>19</v>
      </c>
      <c r="W649" s="5" t="s">
        <v>54</v>
      </c>
    </row>
    <row r="650" spans="1:23" x14ac:dyDescent="0.25">
      <c r="A650" s="3" t="s">
        <v>55</v>
      </c>
      <c r="B650" s="4">
        <v>4</v>
      </c>
      <c r="C650" s="4">
        <v>2</v>
      </c>
      <c r="D650" s="4">
        <v>474</v>
      </c>
      <c r="E650" s="5" t="s">
        <v>16</v>
      </c>
      <c r="F650" s="5">
        <v>1</v>
      </c>
      <c r="G650" s="5">
        <v>0</v>
      </c>
      <c r="H650" s="5">
        <v>1</v>
      </c>
      <c r="I650" s="5">
        <v>0</v>
      </c>
      <c r="J650" s="5">
        <v>0</v>
      </c>
      <c r="K650" s="5">
        <v>0</v>
      </c>
      <c r="L650" s="5">
        <v>0</v>
      </c>
      <c r="M650" s="4">
        <v>2017</v>
      </c>
      <c r="N650" s="4">
        <f t="shared" si="10"/>
        <v>8</v>
      </c>
      <c r="O650" s="6">
        <v>42969</v>
      </c>
      <c r="P6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0" s="4" t="str">
        <f>IF(OR(Table1[[#This Row],[day]]="Monday", Table1[[#This Row],[day]]="Tuesday", Table1[[#This Row],[day]]="Wednesday", Table1[[#This Row],[day]]="Thursday", Table1[[#This Row],[day]]="Friday"), "Weekday", "Weekend")</f>
        <v>Weekday</v>
      </c>
      <c r="R650" s="5">
        <v>0</v>
      </c>
      <c r="S650" s="7">
        <v>0.71527777777777779</v>
      </c>
      <c r="T650" s="5" t="s">
        <v>22</v>
      </c>
      <c r="U650" s="5" t="s">
        <v>53</v>
      </c>
      <c r="V650" s="5" t="s">
        <v>19</v>
      </c>
      <c r="W650" s="5" t="s">
        <v>54</v>
      </c>
    </row>
    <row r="651" spans="1:23" x14ac:dyDescent="0.25">
      <c r="A651" s="3" t="s">
        <v>55</v>
      </c>
      <c r="B651" s="4">
        <v>1</v>
      </c>
      <c r="C651" s="4">
        <v>1</v>
      </c>
      <c r="D651" s="4">
        <v>60</v>
      </c>
      <c r="E651" s="5" t="s">
        <v>16</v>
      </c>
      <c r="F651" s="5">
        <v>0</v>
      </c>
      <c r="G651" s="5">
        <v>0</v>
      </c>
      <c r="H651" s="5">
        <v>1</v>
      </c>
      <c r="I651" s="5">
        <v>0</v>
      </c>
      <c r="J651" s="5">
        <v>0</v>
      </c>
      <c r="K651" s="5">
        <v>0</v>
      </c>
      <c r="L651" s="5">
        <v>0</v>
      </c>
      <c r="M651" s="4">
        <v>2017</v>
      </c>
      <c r="N651" s="4">
        <f t="shared" si="10"/>
        <v>8</v>
      </c>
      <c r="O651" s="6">
        <v>42969</v>
      </c>
      <c r="P6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1" s="4" t="str">
        <f>IF(OR(Table1[[#This Row],[day]]="Monday", Table1[[#This Row],[day]]="Tuesday", Table1[[#This Row],[day]]="Wednesday", Table1[[#This Row],[day]]="Thursday", Table1[[#This Row],[day]]="Friday"), "Weekday", "Weekend")</f>
        <v>Weekday</v>
      </c>
      <c r="R651" s="5">
        <v>0</v>
      </c>
      <c r="S651" s="7">
        <v>0.71527777777777779</v>
      </c>
      <c r="T651" s="5" t="s">
        <v>22</v>
      </c>
      <c r="U651" s="5" t="s">
        <v>53</v>
      </c>
      <c r="V651" s="5" t="s">
        <v>19</v>
      </c>
      <c r="W651" s="5" t="s">
        <v>54</v>
      </c>
    </row>
    <row r="652" spans="1:23" x14ac:dyDescent="0.25">
      <c r="A652" s="3" t="s">
        <v>55</v>
      </c>
      <c r="B652" s="4">
        <v>2</v>
      </c>
      <c r="C652" s="4">
        <v>2</v>
      </c>
      <c r="D652" s="4">
        <v>265</v>
      </c>
      <c r="E652" s="14" t="s">
        <v>57</v>
      </c>
      <c r="F652" s="5">
        <v>1</v>
      </c>
      <c r="G652" s="5">
        <v>0</v>
      </c>
      <c r="H652" s="5">
        <v>1</v>
      </c>
      <c r="I652" s="5">
        <v>0</v>
      </c>
      <c r="J652" s="5">
        <v>0</v>
      </c>
      <c r="K652" s="5">
        <v>0</v>
      </c>
      <c r="L652" s="5">
        <v>0</v>
      </c>
      <c r="M652" s="4">
        <v>2017</v>
      </c>
      <c r="N652" s="4">
        <f t="shared" si="10"/>
        <v>8</v>
      </c>
      <c r="O652" s="6">
        <v>42969</v>
      </c>
      <c r="P6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2" s="4" t="str">
        <f>IF(OR(Table1[[#This Row],[day]]="Monday", Table1[[#This Row],[day]]="Tuesday", Table1[[#This Row],[day]]="Wednesday", Table1[[#This Row],[day]]="Thursday", Table1[[#This Row],[day]]="Friday"), "Weekday", "Weekend")</f>
        <v>Weekday</v>
      </c>
      <c r="R652" s="5">
        <v>0</v>
      </c>
      <c r="S652" s="7">
        <v>0.55625000000000002</v>
      </c>
      <c r="T652" s="5" t="s">
        <v>22</v>
      </c>
      <c r="U652" s="5" t="s">
        <v>53</v>
      </c>
      <c r="V652" s="5" t="s">
        <v>19</v>
      </c>
      <c r="W652" s="5" t="s">
        <v>54</v>
      </c>
    </row>
    <row r="653" spans="1:23" x14ac:dyDescent="0.25">
      <c r="A653" s="3" t="s">
        <v>55</v>
      </c>
      <c r="B653" s="4">
        <v>7</v>
      </c>
      <c r="C653" s="4">
        <v>2</v>
      </c>
      <c r="D653" s="4">
        <v>845</v>
      </c>
      <c r="E653" s="5" t="s">
        <v>16</v>
      </c>
      <c r="F653" s="5">
        <v>1</v>
      </c>
      <c r="G653" s="5">
        <v>0</v>
      </c>
      <c r="H653" s="5">
        <v>0</v>
      </c>
      <c r="I653" s="5">
        <v>1</v>
      </c>
      <c r="J653" s="5">
        <v>0</v>
      </c>
      <c r="K653" s="5">
        <v>0</v>
      </c>
      <c r="L653" s="5">
        <v>0</v>
      </c>
      <c r="M653" s="4">
        <v>2017</v>
      </c>
      <c r="N653" s="4">
        <f t="shared" si="10"/>
        <v>8</v>
      </c>
      <c r="O653" s="6">
        <v>42969</v>
      </c>
      <c r="P6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3" s="4" t="str">
        <f>IF(OR(Table1[[#This Row],[day]]="Monday", Table1[[#This Row],[day]]="Tuesday", Table1[[#This Row],[day]]="Wednesday", Table1[[#This Row],[day]]="Thursday", Table1[[#This Row],[day]]="Friday"), "Weekday", "Weekend")</f>
        <v>Weekday</v>
      </c>
      <c r="R653" s="5">
        <v>0</v>
      </c>
      <c r="S653" s="7">
        <v>0.59097222222222223</v>
      </c>
      <c r="T653" s="5" t="s">
        <v>22</v>
      </c>
      <c r="U653" s="5" t="s">
        <v>53</v>
      </c>
      <c r="V653" s="5" t="s">
        <v>19</v>
      </c>
      <c r="W653" s="5" t="s">
        <v>54</v>
      </c>
    </row>
    <row r="654" spans="1:23" x14ac:dyDescent="0.25">
      <c r="A654" s="3" t="s">
        <v>55</v>
      </c>
      <c r="B654" s="4">
        <v>6</v>
      </c>
      <c r="C654" s="4">
        <v>2</v>
      </c>
      <c r="D654" s="4">
        <v>566</v>
      </c>
      <c r="E654" s="5" t="s">
        <v>16</v>
      </c>
      <c r="F654" s="5">
        <v>1</v>
      </c>
      <c r="G654" s="5">
        <v>0</v>
      </c>
      <c r="H654" s="5">
        <v>1</v>
      </c>
      <c r="I654" s="5">
        <v>0</v>
      </c>
      <c r="J654" s="5">
        <v>0</v>
      </c>
      <c r="K654" s="5">
        <v>0</v>
      </c>
      <c r="L654" s="5">
        <v>0</v>
      </c>
      <c r="M654" s="4">
        <v>2017</v>
      </c>
      <c r="N654" s="4">
        <f t="shared" si="10"/>
        <v>8</v>
      </c>
      <c r="O654" s="6">
        <v>42969</v>
      </c>
      <c r="P6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4" s="4" t="str">
        <f>IF(OR(Table1[[#This Row],[day]]="Monday", Table1[[#This Row],[day]]="Tuesday", Table1[[#This Row],[day]]="Wednesday", Table1[[#This Row],[day]]="Thursday", Table1[[#This Row],[day]]="Friday"), "Weekday", "Weekend")</f>
        <v>Weekday</v>
      </c>
      <c r="R654" s="5">
        <v>0</v>
      </c>
      <c r="S654" s="7">
        <v>0.65138888888888891</v>
      </c>
      <c r="T654" s="5" t="s">
        <v>22</v>
      </c>
      <c r="U654" s="5" t="s">
        <v>53</v>
      </c>
      <c r="V654" s="5" t="s">
        <v>19</v>
      </c>
      <c r="W654" s="5" t="s">
        <v>54</v>
      </c>
    </row>
    <row r="655" spans="1:23" x14ac:dyDescent="0.25">
      <c r="A655" s="3" t="s">
        <v>55</v>
      </c>
      <c r="B655" s="4">
        <v>1</v>
      </c>
      <c r="C655" s="4">
        <v>1</v>
      </c>
      <c r="D655" s="4">
        <v>51</v>
      </c>
      <c r="E655" s="5" t="s">
        <v>16</v>
      </c>
      <c r="F655" s="5">
        <v>1</v>
      </c>
      <c r="G655" s="5">
        <v>0</v>
      </c>
      <c r="H655" s="5">
        <v>0</v>
      </c>
      <c r="I655" s="5">
        <v>0</v>
      </c>
      <c r="J655" s="5">
        <v>0</v>
      </c>
      <c r="K655" s="5">
        <v>0</v>
      </c>
      <c r="L655" s="5">
        <v>0</v>
      </c>
      <c r="M655" s="4">
        <v>2017</v>
      </c>
      <c r="N655" s="4">
        <f t="shared" si="10"/>
        <v>8</v>
      </c>
      <c r="O655" s="6">
        <v>42969</v>
      </c>
      <c r="P6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5" s="4" t="str">
        <f>IF(OR(Table1[[#This Row],[day]]="Monday", Table1[[#This Row],[day]]="Tuesday", Table1[[#This Row],[day]]="Wednesday", Table1[[#This Row],[day]]="Thursday", Table1[[#This Row],[day]]="Friday"), "Weekday", "Weekend")</f>
        <v>Weekday</v>
      </c>
      <c r="R655" s="5">
        <v>0</v>
      </c>
      <c r="S655" s="7">
        <v>0.61388888888888882</v>
      </c>
      <c r="T655" s="5" t="s">
        <v>22</v>
      </c>
      <c r="U655" s="5" t="s">
        <v>53</v>
      </c>
      <c r="V655" s="5" t="s">
        <v>19</v>
      </c>
      <c r="W655" s="5" t="s">
        <v>54</v>
      </c>
    </row>
    <row r="656" spans="1:23" x14ac:dyDescent="0.25">
      <c r="A656" s="3" t="s">
        <v>55</v>
      </c>
      <c r="B656" s="4">
        <v>1</v>
      </c>
      <c r="C656" s="4">
        <v>1</v>
      </c>
      <c r="D656" s="4">
        <v>200</v>
      </c>
      <c r="E656" s="5" t="s">
        <v>16</v>
      </c>
      <c r="F656" s="5">
        <v>1</v>
      </c>
      <c r="G656" s="5">
        <v>0</v>
      </c>
      <c r="H656" s="5">
        <v>0</v>
      </c>
      <c r="I656" s="5">
        <v>0</v>
      </c>
      <c r="J656" s="5">
        <v>0</v>
      </c>
      <c r="K656" s="5">
        <v>0</v>
      </c>
      <c r="L656" s="5">
        <v>0</v>
      </c>
      <c r="M656" s="4">
        <v>2017</v>
      </c>
      <c r="N656" s="4">
        <f t="shared" si="10"/>
        <v>8</v>
      </c>
      <c r="O656" s="6">
        <v>42969</v>
      </c>
      <c r="P6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6" s="4" t="str">
        <f>IF(OR(Table1[[#This Row],[day]]="Monday", Table1[[#This Row],[day]]="Tuesday", Table1[[#This Row],[day]]="Wednesday", Table1[[#This Row],[day]]="Thursday", Table1[[#This Row],[day]]="Friday"), "Weekday", "Weekend")</f>
        <v>Weekday</v>
      </c>
      <c r="R656" s="5">
        <v>0</v>
      </c>
      <c r="S656" s="7">
        <v>0.70763888888888893</v>
      </c>
      <c r="T656" s="5" t="s">
        <v>22</v>
      </c>
      <c r="U656" s="5" t="s">
        <v>53</v>
      </c>
      <c r="V656" s="5" t="s">
        <v>19</v>
      </c>
      <c r="W656" s="5" t="s">
        <v>54</v>
      </c>
    </row>
    <row r="657" spans="1:23" x14ac:dyDescent="0.25">
      <c r="A657" s="3" t="s">
        <v>55</v>
      </c>
      <c r="B657" s="4">
        <v>5</v>
      </c>
      <c r="C657" s="4">
        <v>2</v>
      </c>
      <c r="D657" s="4">
        <v>635</v>
      </c>
      <c r="E657" s="5" t="s">
        <v>16</v>
      </c>
      <c r="F657" s="5">
        <v>1</v>
      </c>
      <c r="G657" s="5">
        <v>0</v>
      </c>
      <c r="H657" s="5">
        <v>0</v>
      </c>
      <c r="I657" s="5">
        <v>1</v>
      </c>
      <c r="J657" s="5">
        <v>0</v>
      </c>
      <c r="K657" s="5">
        <v>0</v>
      </c>
      <c r="L657" s="5">
        <v>0</v>
      </c>
      <c r="M657" s="4">
        <v>2017</v>
      </c>
      <c r="N657" s="4">
        <f t="shared" si="10"/>
        <v>8</v>
      </c>
      <c r="O657" s="6">
        <v>42969</v>
      </c>
      <c r="P6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7" s="4" t="str">
        <f>IF(OR(Table1[[#This Row],[day]]="Monday", Table1[[#This Row],[day]]="Tuesday", Table1[[#This Row],[day]]="Wednesday", Table1[[#This Row],[day]]="Thursday", Table1[[#This Row],[day]]="Friday"), "Weekday", "Weekend")</f>
        <v>Weekday</v>
      </c>
      <c r="R657" s="5">
        <v>0</v>
      </c>
      <c r="S657" s="7">
        <v>0.53611111111111109</v>
      </c>
      <c r="T657" s="5" t="s">
        <v>22</v>
      </c>
      <c r="U657" s="5" t="s">
        <v>53</v>
      </c>
      <c r="V657" s="5" t="s">
        <v>19</v>
      </c>
      <c r="W657" s="5" t="s">
        <v>54</v>
      </c>
    </row>
    <row r="658" spans="1:23" x14ac:dyDescent="0.25">
      <c r="A658" s="3" t="s">
        <v>55</v>
      </c>
      <c r="B658" s="4">
        <v>1</v>
      </c>
      <c r="C658" s="4">
        <v>1</v>
      </c>
      <c r="D658" s="4">
        <v>90</v>
      </c>
      <c r="E658" s="5" t="s">
        <v>16</v>
      </c>
      <c r="F658" s="5">
        <v>1</v>
      </c>
      <c r="G658" s="5">
        <v>0</v>
      </c>
      <c r="H658" s="5">
        <v>0</v>
      </c>
      <c r="I658" s="5">
        <v>0</v>
      </c>
      <c r="J658" s="5">
        <v>0</v>
      </c>
      <c r="K658" s="5">
        <v>0</v>
      </c>
      <c r="L658" s="5">
        <v>0</v>
      </c>
      <c r="M658" s="4">
        <v>2017</v>
      </c>
      <c r="N658" s="4">
        <f t="shared" si="10"/>
        <v>8</v>
      </c>
      <c r="O658" s="6">
        <v>42969</v>
      </c>
      <c r="P6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8" s="4" t="str">
        <f>IF(OR(Table1[[#This Row],[day]]="Monday", Table1[[#This Row],[day]]="Tuesday", Table1[[#This Row],[day]]="Wednesday", Table1[[#This Row],[day]]="Thursday", Table1[[#This Row],[day]]="Friday"), "Weekday", "Weekend")</f>
        <v>Weekday</v>
      </c>
      <c r="R658" s="5">
        <v>0</v>
      </c>
      <c r="S658" s="7">
        <v>0.69861111111111107</v>
      </c>
      <c r="T658" s="5" t="s">
        <v>22</v>
      </c>
      <c r="U658" s="5" t="s">
        <v>53</v>
      </c>
      <c r="V658" s="5" t="s">
        <v>19</v>
      </c>
      <c r="W658" s="5" t="s">
        <v>54</v>
      </c>
    </row>
    <row r="659" spans="1:23" x14ac:dyDescent="0.25">
      <c r="A659" s="3" t="s">
        <v>55</v>
      </c>
      <c r="B659" s="4">
        <v>1</v>
      </c>
      <c r="C659" s="4">
        <v>1</v>
      </c>
      <c r="D659" s="4">
        <v>205</v>
      </c>
      <c r="E659" s="5" t="s">
        <v>16</v>
      </c>
      <c r="F659" s="5">
        <v>0</v>
      </c>
      <c r="G659" s="5">
        <v>0</v>
      </c>
      <c r="H659" s="5">
        <v>0</v>
      </c>
      <c r="I659" s="5">
        <v>0</v>
      </c>
      <c r="J659" s="5">
        <v>0</v>
      </c>
      <c r="K659" s="5">
        <v>1</v>
      </c>
      <c r="L659" s="5">
        <v>0</v>
      </c>
      <c r="M659" s="4">
        <v>2017</v>
      </c>
      <c r="N659" s="4">
        <f t="shared" si="10"/>
        <v>8</v>
      </c>
      <c r="O659" s="6">
        <v>42969</v>
      </c>
      <c r="P6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59" s="4" t="str">
        <f>IF(OR(Table1[[#This Row],[day]]="Monday", Table1[[#This Row],[day]]="Tuesday", Table1[[#This Row],[day]]="Wednesday", Table1[[#This Row],[day]]="Thursday", Table1[[#This Row],[day]]="Friday"), "Weekday", "Weekend")</f>
        <v>Weekday</v>
      </c>
      <c r="R659" s="5">
        <v>0</v>
      </c>
      <c r="S659" s="7">
        <v>0.69444444444444453</v>
      </c>
      <c r="T659" s="5" t="s">
        <v>22</v>
      </c>
      <c r="U659" s="5" t="s">
        <v>53</v>
      </c>
      <c r="V659" s="5" t="s">
        <v>19</v>
      </c>
      <c r="W659" s="5" t="s">
        <v>54</v>
      </c>
    </row>
    <row r="660" spans="1:23" x14ac:dyDescent="0.25">
      <c r="A660" s="3" t="s">
        <v>55</v>
      </c>
      <c r="B660" s="4">
        <v>2</v>
      </c>
      <c r="C660" s="4">
        <v>1</v>
      </c>
      <c r="D660" s="4">
        <v>159</v>
      </c>
      <c r="E660" s="5" t="s">
        <v>16</v>
      </c>
      <c r="F660" s="5">
        <v>1</v>
      </c>
      <c r="G660" s="5">
        <v>0</v>
      </c>
      <c r="H660" s="5">
        <v>0</v>
      </c>
      <c r="I660" s="5">
        <v>0</v>
      </c>
      <c r="J660" s="5">
        <v>0</v>
      </c>
      <c r="K660" s="5">
        <v>0</v>
      </c>
      <c r="L660" s="5">
        <v>0</v>
      </c>
      <c r="M660" s="4">
        <v>2017</v>
      </c>
      <c r="N660" s="4">
        <f t="shared" si="10"/>
        <v>8</v>
      </c>
      <c r="O660" s="6">
        <v>42969</v>
      </c>
      <c r="P6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0" s="4" t="str">
        <f>IF(OR(Table1[[#This Row],[day]]="Monday", Table1[[#This Row],[day]]="Tuesday", Table1[[#This Row],[day]]="Wednesday", Table1[[#This Row],[day]]="Thursday", Table1[[#This Row],[day]]="Friday"), "Weekday", "Weekend")</f>
        <v>Weekday</v>
      </c>
      <c r="R660" s="5">
        <v>0</v>
      </c>
      <c r="S660" s="7">
        <v>0.70624999999999993</v>
      </c>
      <c r="T660" s="5" t="s">
        <v>22</v>
      </c>
      <c r="U660" s="5" t="s">
        <v>53</v>
      </c>
      <c r="V660" s="5" t="s">
        <v>19</v>
      </c>
      <c r="W660" s="5" t="s">
        <v>54</v>
      </c>
    </row>
    <row r="661" spans="1:23" x14ac:dyDescent="0.25">
      <c r="A661" s="3" t="s">
        <v>55</v>
      </c>
      <c r="B661" s="4">
        <v>1</v>
      </c>
      <c r="C661" s="4">
        <v>1</v>
      </c>
      <c r="D661" s="4">
        <v>90</v>
      </c>
      <c r="E661" s="5" t="s">
        <v>16</v>
      </c>
      <c r="F661" s="5">
        <v>1</v>
      </c>
      <c r="G661" s="5">
        <v>0</v>
      </c>
      <c r="H661" s="5">
        <v>0</v>
      </c>
      <c r="I661" s="5">
        <v>0</v>
      </c>
      <c r="J661" s="5">
        <v>0</v>
      </c>
      <c r="K661" s="5">
        <v>0</v>
      </c>
      <c r="L661" s="5">
        <v>0</v>
      </c>
      <c r="M661" s="4">
        <v>2017</v>
      </c>
      <c r="N661" s="4">
        <f t="shared" si="10"/>
        <v>8</v>
      </c>
      <c r="O661" s="6">
        <v>42969</v>
      </c>
      <c r="P66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1" s="4" t="str">
        <f>IF(OR(Table1[[#This Row],[day]]="Monday", Table1[[#This Row],[day]]="Tuesday", Table1[[#This Row],[day]]="Wednesday", Table1[[#This Row],[day]]="Thursday", Table1[[#This Row],[day]]="Friday"), "Weekday", "Weekend")</f>
        <v>Weekday</v>
      </c>
      <c r="R661" s="5">
        <v>0</v>
      </c>
      <c r="S661" s="7">
        <v>0.69861111111111107</v>
      </c>
      <c r="T661" s="5" t="s">
        <v>22</v>
      </c>
      <c r="U661" s="5" t="s">
        <v>53</v>
      </c>
      <c r="V661" s="5" t="s">
        <v>19</v>
      </c>
      <c r="W661" s="5" t="s">
        <v>54</v>
      </c>
    </row>
    <row r="662" spans="1:23" x14ac:dyDescent="0.25">
      <c r="A662" s="3" t="s">
        <v>55</v>
      </c>
      <c r="B662" s="4">
        <v>1</v>
      </c>
      <c r="C662" s="4">
        <v>1</v>
      </c>
      <c r="D662" s="4">
        <v>55</v>
      </c>
      <c r="E662" s="5" t="s">
        <v>16</v>
      </c>
      <c r="F662" s="5">
        <v>0</v>
      </c>
      <c r="G662" s="5">
        <v>0</v>
      </c>
      <c r="H662" s="5">
        <v>1</v>
      </c>
      <c r="I662" s="5">
        <v>0</v>
      </c>
      <c r="J662" s="5">
        <v>0</v>
      </c>
      <c r="K662" s="5">
        <v>0</v>
      </c>
      <c r="L662" s="5">
        <v>0</v>
      </c>
      <c r="M662" s="4">
        <v>2017</v>
      </c>
      <c r="N662" s="4">
        <f t="shared" si="10"/>
        <v>8</v>
      </c>
      <c r="O662" s="6">
        <v>42969</v>
      </c>
      <c r="P6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2" s="4" t="str">
        <f>IF(OR(Table1[[#This Row],[day]]="Monday", Table1[[#This Row],[day]]="Tuesday", Table1[[#This Row],[day]]="Wednesday", Table1[[#This Row],[day]]="Thursday", Table1[[#This Row],[day]]="Friday"), "Weekday", "Weekend")</f>
        <v>Weekday</v>
      </c>
      <c r="R662" s="5">
        <v>0</v>
      </c>
      <c r="S662" s="7">
        <v>0.68888888888888899</v>
      </c>
      <c r="T662" s="5" t="s">
        <v>22</v>
      </c>
      <c r="U662" s="5" t="s">
        <v>53</v>
      </c>
      <c r="V662" s="5" t="s">
        <v>19</v>
      </c>
      <c r="W662" s="5" t="s">
        <v>54</v>
      </c>
    </row>
    <row r="663" spans="1:23" x14ac:dyDescent="0.25">
      <c r="A663" s="3" t="s">
        <v>55</v>
      </c>
      <c r="B663" s="4">
        <v>2</v>
      </c>
      <c r="C663" s="4">
        <v>1</v>
      </c>
      <c r="D663" s="4">
        <v>140</v>
      </c>
      <c r="E663" s="5" t="s">
        <v>16</v>
      </c>
      <c r="F663" s="5">
        <v>1</v>
      </c>
      <c r="G663" s="5">
        <v>0</v>
      </c>
      <c r="H663" s="5">
        <v>0</v>
      </c>
      <c r="I663" s="5">
        <v>0</v>
      </c>
      <c r="J663" s="5">
        <v>0</v>
      </c>
      <c r="K663" s="5">
        <v>0</v>
      </c>
      <c r="L663" s="5">
        <v>0</v>
      </c>
      <c r="M663" s="4">
        <v>2017</v>
      </c>
      <c r="N663" s="4">
        <f t="shared" si="10"/>
        <v>8</v>
      </c>
      <c r="O663" s="6">
        <v>42969</v>
      </c>
      <c r="P6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3" s="4" t="str">
        <f>IF(OR(Table1[[#This Row],[day]]="Monday", Table1[[#This Row],[day]]="Tuesday", Table1[[#This Row],[day]]="Wednesday", Table1[[#This Row],[day]]="Thursday", Table1[[#This Row],[day]]="Friday"), "Weekday", "Weekend")</f>
        <v>Weekday</v>
      </c>
      <c r="R663" s="5">
        <v>0</v>
      </c>
      <c r="S663" s="7">
        <v>0.65902777777777777</v>
      </c>
      <c r="T663" s="5" t="s">
        <v>22</v>
      </c>
      <c r="U663" s="5" t="s">
        <v>53</v>
      </c>
      <c r="V663" s="5" t="s">
        <v>19</v>
      </c>
      <c r="W663" s="5" t="s">
        <v>54</v>
      </c>
    </row>
    <row r="664" spans="1:23" x14ac:dyDescent="0.25">
      <c r="A664" s="3" t="s">
        <v>55</v>
      </c>
      <c r="B664" s="4">
        <v>2</v>
      </c>
      <c r="C664" s="4">
        <v>1</v>
      </c>
      <c r="D664" s="4">
        <v>85</v>
      </c>
      <c r="E664" s="5" t="s">
        <v>16</v>
      </c>
      <c r="F664" s="5">
        <v>0</v>
      </c>
      <c r="G664" s="5">
        <v>0</v>
      </c>
      <c r="H664" s="5">
        <v>1</v>
      </c>
      <c r="I664" s="5">
        <v>0</v>
      </c>
      <c r="J664" s="5">
        <v>0</v>
      </c>
      <c r="K664" s="5">
        <v>0</v>
      </c>
      <c r="L664" s="5">
        <v>0</v>
      </c>
      <c r="M664" s="4">
        <v>2017</v>
      </c>
      <c r="N664" s="4">
        <f t="shared" si="10"/>
        <v>8</v>
      </c>
      <c r="O664" s="6">
        <v>42969</v>
      </c>
      <c r="P6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4" s="4" t="str">
        <f>IF(OR(Table1[[#This Row],[day]]="Monday", Table1[[#This Row],[day]]="Tuesday", Table1[[#This Row],[day]]="Wednesday", Table1[[#This Row],[day]]="Thursday", Table1[[#This Row],[day]]="Friday"), "Weekday", "Weekend")</f>
        <v>Weekday</v>
      </c>
      <c r="R664" s="5">
        <v>0</v>
      </c>
      <c r="S664" s="7">
        <v>0.62708333333333333</v>
      </c>
      <c r="T664" s="5" t="s">
        <v>22</v>
      </c>
      <c r="U664" s="5" t="s">
        <v>53</v>
      </c>
      <c r="V664" s="5" t="s">
        <v>19</v>
      </c>
      <c r="W664" s="5" t="s">
        <v>54</v>
      </c>
    </row>
    <row r="665" spans="1:23" x14ac:dyDescent="0.25">
      <c r="A665" s="3" t="s">
        <v>55</v>
      </c>
      <c r="B665" s="4">
        <v>2</v>
      </c>
      <c r="C665" s="4">
        <v>2</v>
      </c>
      <c r="D665" s="4">
        <v>150</v>
      </c>
      <c r="E665" s="5" t="s">
        <v>16</v>
      </c>
      <c r="F665" s="5">
        <v>1</v>
      </c>
      <c r="G665" s="5">
        <v>0</v>
      </c>
      <c r="H665" s="5">
        <v>1</v>
      </c>
      <c r="I665" s="5">
        <v>0</v>
      </c>
      <c r="J665" s="5">
        <v>0</v>
      </c>
      <c r="K665" s="5">
        <v>0</v>
      </c>
      <c r="L665" s="5">
        <v>0</v>
      </c>
      <c r="M665" s="4">
        <v>2017</v>
      </c>
      <c r="N665" s="4">
        <f t="shared" si="10"/>
        <v>8</v>
      </c>
      <c r="O665" s="6">
        <v>42969</v>
      </c>
      <c r="P6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5" s="4" t="str">
        <f>IF(OR(Table1[[#This Row],[day]]="Monday", Table1[[#This Row],[day]]="Tuesday", Table1[[#This Row],[day]]="Wednesday", Table1[[#This Row],[day]]="Thursday", Table1[[#This Row],[day]]="Friday"), "Weekday", "Weekend")</f>
        <v>Weekday</v>
      </c>
      <c r="R665" s="5">
        <v>0</v>
      </c>
      <c r="S665" s="7">
        <v>0.52638888888888891</v>
      </c>
      <c r="T665" s="5" t="s">
        <v>22</v>
      </c>
      <c r="U665" s="5" t="s">
        <v>53</v>
      </c>
      <c r="V665" s="5" t="s">
        <v>19</v>
      </c>
      <c r="W665" s="5" t="s">
        <v>54</v>
      </c>
    </row>
    <row r="666" spans="1:23" x14ac:dyDescent="0.25">
      <c r="A666" s="3" t="s">
        <v>55</v>
      </c>
      <c r="B666" s="4">
        <v>1</v>
      </c>
      <c r="C666" s="4">
        <v>1</v>
      </c>
      <c r="D666" s="4">
        <v>65</v>
      </c>
      <c r="E666" s="5" t="s">
        <v>16</v>
      </c>
      <c r="F666" s="5">
        <v>1</v>
      </c>
      <c r="G666" s="5">
        <v>0</v>
      </c>
      <c r="H666" s="5">
        <v>0</v>
      </c>
      <c r="I666" s="5">
        <v>0</v>
      </c>
      <c r="J666" s="5">
        <v>0</v>
      </c>
      <c r="K666" s="5">
        <v>0</v>
      </c>
      <c r="L666" s="5">
        <v>0</v>
      </c>
      <c r="M666" s="4">
        <v>2017</v>
      </c>
      <c r="N666" s="4">
        <f t="shared" si="10"/>
        <v>8</v>
      </c>
      <c r="O666" s="6">
        <v>42969</v>
      </c>
      <c r="P6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6" s="4" t="str">
        <f>IF(OR(Table1[[#This Row],[day]]="Monday", Table1[[#This Row],[day]]="Tuesday", Table1[[#This Row],[day]]="Wednesday", Table1[[#This Row],[day]]="Thursday", Table1[[#This Row],[day]]="Friday"), "Weekday", "Weekend")</f>
        <v>Weekday</v>
      </c>
      <c r="R666" s="5">
        <v>0</v>
      </c>
      <c r="S666" s="7">
        <v>0.7006944444444444</v>
      </c>
      <c r="T666" s="5" t="s">
        <v>22</v>
      </c>
      <c r="U666" s="5" t="s">
        <v>53</v>
      </c>
      <c r="V666" s="5" t="s">
        <v>19</v>
      </c>
      <c r="W666" s="5" t="s">
        <v>54</v>
      </c>
    </row>
    <row r="667" spans="1:23" x14ac:dyDescent="0.25">
      <c r="A667" s="3" t="s">
        <v>55</v>
      </c>
      <c r="B667" s="4">
        <v>3</v>
      </c>
      <c r="C667" s="4">
        <v>2</v>
      </c>
      <c r="D667" s="4">
        <v>455</v>
      </c>
      <c r="E667" s="5" t="s">
        <v>16</v>
      </c>
      <c r="F667" s="5">
        <v>1</v>
      </c>
      <c r="G667" s="5">
        <v>1</v>
      </c>
      <c r="H667" s="5">
        <v>0</v>
      </c>
      <c r="I667" s="5">
        <v>0</v>
      </c>
      <c r="J667" s="5">
        <v>0</v>
      </c>
      <c r="K667" s="5">
        <v>0</v>
      </c>
      <c r="L667" s="5">
        <v>0</v>
      </c>
      <c r="M667" s="4">
        <v>2017</v>
      </c>
      <c r="N667" s="4">
        <f t="shared" si="10"/>
        <v>8</v>
      </c>
      <c r="O667" s="6">
        <v>42969</v>
      </c>
      <c r="P6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7" s="4" t="str">
        <f>IF(OR(Table1[[#This Row],[day]]="Monday", Table1[[#This Row],[day]]="Tuesday", Table1[[#This Row],[day]]="Wednesday", Table1[[#This Row],[day]]="Thursday", Table1[[#This Row],[day]]="Friday"), "Weekday", "Weekend")</f>
        <v>Weekday</v>
      </c>
      <c r="R667" s="5">
        <v>0</v>
      </c>
      <c r="S667" s="7">
        <v>0.70416666666666661</v>
      </c>
      <c r="T667" s="5" t="s">
        <v>22</v>
      </c>
      <c r="U667" s="5" t="s">
        <v>53</v>
      </c>
      <c r="V667" s="5" t="s">
        <v>19</v>
      </c>
      <c r="W667" s="5" t="s">
        <v>54</v>
      </c>
    </row>
    <row r="668" spans="1:23" x14ac:dyDescent="0.25">
      <c r="A668" s="3" t="s">
        <v>55</v>
      </c>
      <c r="B668" s="4">
        <v>2</v>
      </c>
      <c r="C668" s="4">
        <v>2</v>
      </c>
      <c r="D668" s="4">
        <v>265</v>
      </c>
      <c r="E668" s="14" t="s">
        <v>57</v>
      </c>
      <c r="F668" s="5">
        <v>1</v>
      </c>
      <c r="G668" s="5">
        <v>0</v>
      </c>
      <c r="H668" s="5">
        <v>1</v>
      </c>
      <c r="I668" s="5">
        <v>0</v>
      </c>
      <c r="J668" s="5">
        <v>0</v>
      </c>
      <c r="K668" s="5">
        <v>0</v>
      </c>
      <c r="L668" s="5">
        <v>0</v>
      </c>
      <c r="M668" s="4">
        <v>2017</v>
      </c>
      <c r="N668" s="4">
        <f t="shared" si="10"/>
        <v>8</v>
      </c>
      <c r="O668" s="6">
        <v>42969</v>
      </c>
      <c r="P6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8" s="4" t="str">
        <f>IF(OR(Table1[[#This Row],[day]]="Monday", Table1[[#This Row],[day]]="Tuesday", Table1[[#This Row],[day]]="Wednesday", Table1[[#This Row],[day]]="Thursday", Table1[[#This Row],[day]]="Friday"), "Weekday", "Weekend")</f>
        <v>Weekday</v>
      </c>
      <c r="R668" s="5">
        <v>0</v>
      </c>
      <c r="S668" s="7">
        <v>0.55625000000000002</v>
      </c>
      <c r="T668" s="5" t="s">
        <v>22</v>
      </c>
      <c r="U668" s="5" t="s">
        <v>53</v>
      </c>
      <c r="V668" s="5" t="s">
        <v>19</v>
      </c>
      <c r="W668" s="5" t="s">
        <v>54</v>
      </c>
    </row>
    <row r="669" spans="1:23" x14ac:dyDescent="0.25">
      <c r="A669" s="3" t="s">
        <v>55</v>
      </c>
      <c r="B669" s="4">
        <v>1</v>
      </c>
      <c r="C669" s="4">
        <v>1</v>
      </c>
      <c r="D669" s="4">
        <v>52</v>
      </c>
      <c r="E669" s="5" t="s">
        <v>16</v>
      </c>
      <c r="F669" s="5">
        <v>1</v>
      </c>
      <c r="G669" s="5">
        <v>0</v>
      </c>
      <c r="H669" s="5">
        <v>0</v>
      </c>
      <c r="I669" s="5">
        <v>0</v>
      </c>
      <c r="J669" s="5">
        <v>0</v>
      </c>
      <c r="K669" s="5">
        <v>0</v>
      </c>
      <c r="L669" s="5">
        <v>0</v>
      </c>
      <c r="M669" s="4">
        <v>2017</v>
      </c>
      <c r="N669" s="4">
        <f t="shared" si="10"/>
        <v>8</v>
      </c>
      <c r="O669" s="6">
        <v>42969</v>
      </c>
      <c r="P6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69" s="4" t="str">
        <f>IF(OR(Table1[[#This Row],[day]]="Monday", Table1[[#This Row],[day]]="Tuesday", Table1[[#This Row],[day]]="Wednesday", Table1[[#This Row],[day]]="Thursday", Table1[[#This Row],[day]]="Friday"), "Weekday", "Weekend")</f>
        <v>Weekday</v>
      </c>
      <c r="R669" s="5">
        <v>0</v>
      </c>
      <c r="S669" s="7">
        <v>0.56111111111111112</v>
      </c>
      <c r="T669" s="5" t="s">
        <v>22</v>
      </c>
      <c r="U669" s="5" t="s">
        <v>53</v>
      </c>
      <c r="V669" s="5" t="s">
        <v>19</v>
      </c>
      <c r="W669" s="5" t="s">
        <v>54</v>
      </c>
    </row>
    <row r="670" spans="1:23" x14ac:dyDescent="0.25">
      <c r="A670" s="3" t="s">
        <v>55</v>
      </c>
      <c r="B670" s="4">
        <v>1</v>
      </c>
      <c r="C670" s="4">
        <v>1</v>
      </c>
      <c r="D670" s="4">
        <v>100</v>
      </c>
      <c r="E670" s="5" t="s">
        <v>16</v>
      </c>
      <c r="F670" s="5">
        <v>1</v>
      </c>
      <c r="G670" s="5">
        <v>0</v>
      </c>
      <c r="H670" s="5">
        <v>0</v>
      </c>
      <c r="I670" s="5">
        <v>0</v>
      </c>
      <c r="J670" s="5">
        <v>0</v>
      </c>
      <c r="K670" s="5">
        <v>0</v>
      </c>
      <c r="L670" s="5">
        <v>0</v>
      </c>
      <c r="M670" s="4">
        <v>2017</v>
      </c>
      <c r="N670" s="4">
        <f t="shared" si="10"/>
        <v>8</v>
      </c>
      <c r="O670" s="6">
        <v>42969</v>
      </c>
      <c r="P6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0" s="4" t="str">
        <f>IF(OR(Table1[[#This Row],[day]]="Monday", Table1[[#This Row],[day]]="Tuesday", Table1[[#This Row],[day]]="Wednesday", Table1[[#This Row],[day]]="Thursday", Table1[[#This Row],[day]]="Friday"), "Weekday", "Weekend")</f>
        <v>Weekday</v>
      </c>
      <c r="R670" s="5">
        <v>0</v>
      </c>
      <c r="S670" s="7">
        <v>0.62847222222222221</v>
      </c>
      <c r="T670" s="5" t="s">
        <v>22</v>
      </c>
      <c r="U670" s="5" t="s">
        <v>53</v>
      </c>
      <c r="V670" s="5" t="s">
        <v>19</v>
      </c>
      <c r="W670" s="5" t="s">
        <v>54</v>
      </c>
    </row>
    <row r="671" spans="1:23" x14ac:dyDescent="0.25">
      <c r="A671" s="3" t="s">
        <v>55</v>
      </c>
      <c r="B671" s="4">
        <v>6</v>
      </c>
      <c r="C671" s="4">
        <v>2</v>
      </c>
      <c r="D671" s="4">
        <v>515</v>
      </c>
      <c r="E671" s="5" t="s">
        <v>21</v>
      </c>
      <c r="F671" s="5">
        <v>0</v>
      </c>
      <c r="G671" s="5">
        <v>0</v>
      </c>
      <c r="H671" s="5">
        <v>1</v>
      </c>
      <c r="I671" s="5">
        <v>0</v>
      </c>
      <c r="J671" s="5">
        <v>0</v>
      </c>
      <c r="K671" s="5">
        <v>1</v>
      </c>
      <c r="L671" s="5">
        <v>0</v>
      </c>
      <c r="M671" s="4">
        <v>2017</v>
      </c>
      <c r="N671" s="4">
        <f t="shared" si="10"/>
        <v>8</v>
      </c>
      <c r="O671" s="6">
        <v>42969</v>
      </c>
      <c r="P6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1" s="4" t="str">
        <f>IF(OR(Table1[[#This Row],[day]]="Monday", Table1[[#This Row],[day]]="Tuesday", Table1[[#This Row],[day]]="Wednesday", Table1[[#This Row],[day]]="Thursday", Table1[[#This Row],[day]]="Friday"), "Weekday", "Weekend")</f>
        <v>Weekday</v>
      </c>
      <c r="R671" s="5">
        <v>0</v>
      </c>
      <c r="S671" s="7">
        <v>0.64444444444444449</v>
      </c>
      <c r="T671" s="5" t="s">
        <v>22</v>
      </c>
      <c r="U671" s="5" t="s">
        <v>53</v>
      </c>
      <c r="V671" s="5" t="s">
        <v>19</v>
      </c>
      <c r="W671" s="5" t="s">
        <v>54</v>
      </c>
    </row>
    <row r="672" spans="1:23" x14ac:dyDescent="0.25">
      <c r="A672" s="3" t="s">
        <v>55</v>
      </c>
      <c r="B672" s="4">
        <v>1</v>
      </c>
      <c r="C672" s="4">
        <v>1</v>
      </c>
      <c r="D672" s="4">
        <v>200</v>
      </c>
      <c r="E672" s="5" t="s">
        <v>16</v>
      </c>
      <c r="F672" s="5">
        <v>1</v>
      </c>
      <c r="G672" s="5">
        <v>0</v>
      </c>
      <c r="H672" s="5">
        <v>0</v>
      </c>
      <c r="I672" s="5">
        <v>0</v>
      </c>
      <c r="J672" s="5">
        <v>0</v>
      </c>
      <c r="K672" s="5">
        <v>0</v>
      </c>
      <c r="L672" s="5">
        <v>0</v>
      </c>
      <c r="M672" s="4">
        <v>2017</v>
      </c>
      <c r="N672" s="4">
        <f t="shared" si="10"/>
        <v>8</v>
      </c>
      <c r="O672" s="6">
        <v>42969</v>
      </c>
      <c r="P6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2" s="4" t="str">
        <f>IF(OR(Table1[[#This Row],[day]]="Monday", Table1[[#This Row],[day]]="Tuesday", Table1[[#This Row],[day]]="Wednesday", Table1[[#This Row],[day]]="Thursday", Table1[[#This Row],[day]]="Friday"), "Weekday", "Weekend")</f>
        <v>Weekday</v>
      </c>
      <c r="R672" s="5">
        <v>0</v>
      </c>
      <c r="S672" s="7">
        <v>0.63541666666666663</v>
      </c>
      <c r="T672" s="5" t="s">
        <v>22</v>
      </c>
      <c r="U672" s="5" t="s">
        <v>53</v>
      </c>
      <c r="V672" s="5" t="s">
        <v>19</v>
      </c>
      <c r="W672" s="5" t="s">
        <v>54</v>
      </c>
    </row>
    <row r="673" spans="1:23" x14ac:dyDescent="0.25">
      <c r="A673" s="3" t="s">
        <v>55</v>
      </c>
      <c r="B673" s="4">
        <v>1</v>
      </c>
      <c r="C673" s="4">
        <v>1</v>
      </c>
      <c r="D673" s="4">
        <v>80</v>
      </c>
      <c r="E673" s="5" t="s">
        <v>16</v>
      </c>
      <c r="F673" s="5">
        <v>1</v>
      </c>
      <c r="G673" s="5">
        <v>0</v>
      </c>
      <c r="H673" s="5">
        <v>0</v>
      </c>
      <c r="I673" s="5">
        <v>0</v>
      </c>
      <c r="J673" s="5">
        <v>0</v>
      </c>
      <c r="K673" s="5">
        <v>0</v>
      </c>
      <c r="L673" s="5">
        <v>0</v>
      </c>
      <c r="M673" s="4">
        <v>2017</v>
      </c>
      <c r="N673" s="4">
        <f t="shared" si="10"/>
        <v>8</v>
      </c>
      <c r="O673" s="6">
        <v>42969</v>
      </c>
      <c r="P6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3" s="4" t="str">
        <f>IF(OR(Table1[[#This Row],[day]]="Monday", Table1[[#This Row],[day]]="Tuesday", Table1[[#This Row],[day]]="Wednesday", Table1[[#This Row],[day]]="Thursday", Table1[[#This Row],[day]]="Friday"), "Weekday", "Weekend")</f>
        <v>Weekday</v>
      </c>
      <c r="R673" s="5">
        <v>0</v>
      </c>
      <c r="S673" s="7">
        <v>0.61388888888888882</v>
      </c>
      <c r="T673" s="5" t="s">
        <v>22</v>
      </c>
      <c r="U673" s="5" t="s">
        <v>53</v>
      </c>
      <c r="V673" s="5" t="s">
        <v>19</v>
      </c>
      <c r="W673" s="5" t="s">
        <v>54</v>
      </c>
    </row>
    <row r="674" spans="1:23" x14ac:dyDescent="0.25">
      <c r="A674" s="3" t="s">
        <v>55</v>
      </c>
      <c r="B674" s="4">
        <v>1</v>
      </c>
      <c r="C674" s="4">
        <v>1</v>
      </c>
      <c r="D674" s="4">
        <v>70</v>
      </c>
      <c r="E674" s="5" t="s">
        <v>16</v>
      </c>
      <c r="F674" s="5">
        <v>1</v>
      </c>
      <c r="G674" s="5">
        <v>0</v>
      </c>
      <c r="H674" s="5">
        <v>0</v>
      </c>
      <c r="I674" s="5">
        <v>0</v>
      </c>
      <c r="J674" s="5">
        <v>0</v>
      </c>
      <c r="K674" s="5">
        <v>0</v>
      </c>
      <c r="L674" s="5">
        <v>0</v>
      </c>
      <c r="M674" s="4">
        <v>2017</v>
      </c>
      <c r="N674" s="4">
        <f t="shared" si="10"/>
        <v>8</v>
      </c>
      <c r="O674" s="6">
        <v>42969</v>
      </c>
      <c r="P6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4" s="4" t="str">
        <f>IF(OR(Table1[[#This Row],[day]]="Monday", Table1[[#This Row],[day]]="Tuesday", Table1[[#This Row],[day]]="Wednesday", Table1[[#This Row],[day]]="Thursday", Table1[[#This Row],[day]]="Friday"), "Weekday", "Weekend")</f>
        <v>Weekday</v>
      </c>
      <c r="R674" s="5">
        <v>0</v>
      </c>
      <c r="S674" s="7">
        <v>0.58680555555555558</v>
      </c>
      <c r="T674" s="5" t="s">
        <v>22</v>
      </c>
      <c r="U674" s="5" t="s">
        <v>53</v>
      </c>
      <c r="V674" s="5" t="s">
        <v>19</v>
      </c>
      <c r="W674" s="5" t="s">
        <v>54</v>
      </c>
    </row>
    <row r="675" spans="1:23" x14ac:dyDescent="0.25">
      <c r="A675" s="3" t="s">
        <v>55</v>
      </c>
      <c r="B675" s="4">
        <v>1</v>
      </c>
      <c r="C675" s="4">
        <v>1</v>
      </c>
      <c r="D675" s="4">
        <v>99</v>
      </c>
      <c r="E675" s="5" t="s">
        <v>16</v>
      </c>
      <c r="F675" s="5">
        <v>1</v>
      </c>
      <c r="G675" s="5">
        <v>0</v>
      </c>
      <c r="H675" s="5">
        <v>0</v>
      </c>
      <c r="I675" s="5">
        <v>0</v>
      </c>
      <c r="J675" s="5">
        <v>0</v>
      </c>
      <c r="K675" s="5">
        <v>0</v>
      </c>
      <c r="L675" s="5">
        <v>0</v>
      </c>
      <c r="M675" s="4">
        <v>2017</v>
      </c>
      <c r="N675" s="4">
        <f t="shared" si="10"/>
        <v>8</v>
      </c>
      <c r="O675" s="6">
        <v>42969</v>
      </c>
      <c r="P6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5" s="4" t="str">
        <f>IF(OR(Table1[[#This Row],[day]]="Monday", Table1[[#This Row],[day]]="Tuesday", Table1[[#This Row],[day]]="Wednesday", Table1[[#This Row],[day]]="Thursday", Table1[[#This Row],[day]]="Friday"), "Weekday", "Weekend")</f>
        <v>Weekday</v>
      </c>
      <c r="R675" s="5">
        <v>0</v>
      </c>
      <c r="S675" s="7">
        <v>0.66805555555555562</v>
      </c>
      <c r="T675" s="5" t="s">
        <v>22</v>
      </c>
      <c r="U675" s="5" t="s">
        <v>53</v>
      </c>
      <c r="V675" s="5" t="s">
        <v>19</v>
      </c>
      <c r="W675" s="5" t="s">
        <v>54</v>
      </c>
    </row>
    <row r="676" spans="1:23" x14ac:dyDescent="0.25">
      <c r="A676" s="3" t="s">
        <v>55</v>
      </c>
      <c r="B676" s="4">
        <v>1</v>
      </c>
      <c r="C676" s="4">
        <v>1</v>
      </c>
      <c r="D676" s="4">
        <v>80</v>
      </c>
      <c r="E676" s="5" t="s">
        <v>16</v>
      </c>
      <c r="F676" s="5">
        <v>0</v>
      </c>
      <c r="G676" s="5">
        <v>1</v>
      </c>
      <c r="H676" s="5">
        <v>0</v>
      </c>
      <c r="I676" s="5">
        <v>0</v>
      </c>
      <c r="J676" s="5">
        <v>0</v>
      </c>
      <c r="K676" s="5">
        <v>0</v>
      </c>
      <c r="L676" s="5">
        <v>0</v>
      </c>
      <c r="M676" s="4">
        <v>2017</v>
      </c>
      <c r="N676" s="4">
        <f t="shared" si="10"/>
        <v>8</v>
      </c>
      <c r="O676" s="6">
        <v>42969</v>
      </c>
      <c r="P6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6" s="4" t="str">
        <f>IF(OR(Table1[[#This Row],[day]]="Monday", Table1[[#This Row],[day]]="Tuesday", Table1[[#This Row],[day]]="Wednesday", Table1[[#This Row],[day]]="Thursday", Table1[[#This Row],[day]]="Friday"), "Weekday", "Weekend")</f>
        <v>Weekday</v>
      </c>
      <c r="R676" s="5">
        <v>0</v>
      </c>
      <c r="S676" s="7">
        <v>0.60902777777777783</v>
      </c>
      <c r="T676" s="5" t="s">
        <v>22</v>
      </c>
      <c r="U676" s="5" t="s">
        <v>53</v>
      </c>
      <c r="V676" s="5" t="s">
        <v>19</v>
      </c>
      <c r="W676" s="5" t="s">
        <v>54</v>
      </c>
    </row>
    <row r="677" spans="1:23" x14ac:dyDescent="0.25">
      <c r="A677" s="3" t="s">
        <v>55</v>
      </c>
      <c r="B677" s="4">
        <v>1</v>
      </c>
      <c r="C677" s="4">
        <v>1</v>
      </c>
      <c r="D677" s="4">
        <v>40</v>
      </c>
      <c r="E677" s="5" t="s">
        <v>16</v>
      </c>
      <c r="F677" s="5">
        <v>0</v>
      </c>
      <c r="G677" s="5">
        <v>1</v>
      </c>
      <c r="H677" s="5">
        <v>0</v>
      </c>
      <c r="I677" s="5">
        <v>0</v>
      </c>
      <c r="J677" s="5">
        <v>0</v>
      </c>
      <c r="K677" s="5">
        <v>0</v>
      </c>
      <c r="L677" s="5">
        <v>0</v>
      </c>
      <c r="M677" s="4">
        <v>2017</v>
      </c>
      <c r="N677" s="4">
        <f t="shared" si="10"/>
        <v>8</v>
      </c>
      <c r="O677" s="6">
        <v>42969</v>
      </c>
      <c r="P6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7" s="4" t="str">
        <f>IF(OR(Table1[[#This Row],[day]]="Monday", Table1[[#This Row],[day]]="Tuesday", Table1[[#This Row],[day]]="Wednesday", Table1[[#This Row],[day]]="Thursday", Table1[[#This Row],[day]]="Friday"), "Weekday", "Weekend")</f>
        <v>Weekday</v>
      </c>
      <c r="R677" s="5">
        <v>0</v>
      </c>
      <c r="S677" s="7">
        <v>0.59305555555555556</v>
      </c>
      <c r="T677" s="5" t="s">
        <v>22</v>
      </c>
      <c r="U677" s="5" t="s">
        <v>53</v>
      </c>
      <c r="V677" s="5" t="s">
        <v>19</v>
      </c>
      <c r="W677" s="5" t="s">
        <v>54</v>
      </c>
    </row>
    <row r="678" spans="1:23" x14ac:dyDescent="0.25">
      <c r="A678" s="3" t="s">
        <v>55</v>
      </c>
      <c r="B678" s="4">
        <v>1</v>
      </c>
      <c r="C678" s="4">
        <v>1</v>
      </c>
      <c r="D678" s="4">
        <v>50</v>
      </c>
      <c r="E678" s="5" t="s">
        <v>16</v>
      </c>
      <c r="F678" s="5">
        <v>0</v>
      </c>
      <c r="G678" s="5">
        <v>1</v>
      </c>
      <c r="H678" s="5">
        <v>0</v>
      </c>
      <c r="I678" s="5">
        <v>0</v>
      </c>
      <c r="J678" s="5">
        <v>0</v>
      </c>
      <c r="K678" s="5">
        <v>0</v>
      </c>
      <c r="L678" s="5">
        <v>0</v>
      </c>
      <c r="M678" s="4">
        <v>2017</v>
      </c>
      <c r="N678" s="4">
        <f t="shared" si="10"/>
        <v>8</v>
      </c>
      <c r="O678" s="6">
        <v>42969</v>
      </c>
      <c r="P6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8" s="4" t="str">
        <f>IF(OR(Table1[[#This Row],[day]]="Monday", Table1[[#This Row],[day]]="Tuesday", Table1[[#This Row],[day]]="Wednesday", Table1[[#This Row],[day]]="Thursday", Table1[[#This Row],[day]]="Friday"), "Weekday", "Weekend")</f>
        <v>Weekday</v>
      </c>
      <c r="R678" s="5">
        <v>0</v>
      </c>
      <c r="S678" s="7">
        <v>0.64583333333333337</v>
      </c>
      <c r="T678" s="5" t="s">
        <v>22</v>
      </c>
      <c r="U678" s="5" t="s">
        <v>53</v>
      </c>
      <c r="V678" s="5" t="s">
        <v>19</v>
      </c>
      <c r="W678" s="5" t="s">
        <v>54</v>
      </c>
    </row>
    <row r="679" spans="1:23" x14ac:dyDescent="0.25">
      <c r="A679" s="3" t="s">
        <v>55</v>
      </c>
      <c r="B679" s="4">
        <v>1</v>
      </c>
      <c r="C679" s="4">
        <v>1</v>
      </c>
      <c r="D679" s="4">
        <v>40</v>
      </c>
      <c r="E679" s="5" t="s">
        <v>16</v>
      </c>
      <c r="F679" s="5">
        <v>0</v>
      </c>
      <c r="G679" s="5">
        <v>1</v>
      </c>
      <c r="H679" s="5">
        <v>0</v>
      </c>
      <c r="I679" s="5">
        <v>0</v>
      </c>
      <c r="J679" s="5">
        <v>0</v>
      </c>
      <c r="K679" s="5">
        <v>0</v>
      </c>
      <c r="L679" s="5">
        <v>0</v>
      </c>
      <c r="M679" s="4">
        <v>2017</v>
      </c>
      <c r="N679" s="4">
        <f t="shared" si="10"/>
        <v>8</v>
      </c>
      <c r="O679" s="6">
        <v>42969</v>
      </c>
      <c r="P6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79" s="4" t="str">
        <f>IF(OR(Table1[[#This Row],[day]]="Monday", Table1[[#This Row],[day]]="Tuesday", Table1[[#This Row],[day]]="Wednesday", Table1[[#This Row],[day]]="Thursday", Table1[[#This Row],[day]]="Friday"), "Weekday", "Weekend")</f>
        <v>Weekday</v>
      </c>
      <c r="R679" s="5">
        <v>0</v>
      </c>
      <c r="S679" s="7">
        <v>0.61597222222222225</v>
      </c>
      <c r="T679" s="5" t="s">
        <v>22</v>
      </c>
      <c r="U679" s="5" t="s">
        <v>53</v>
      </c>
      <c r="V679" s="5" t="s">
        <v>19</v>
      </c>
      <c r="W679" s="5" t="s">
        <v>54</v>
      </c>
    </row>
    <row r="680" spans="1:23" x14ac:dyDescent="0.25">
      <c r="A680" s="3" t="s">
        <v>55</v>
      </c>
      <c r="B680" s="4">
        <v>1</v>
      </c>
      <c r="C680" s="4">
        <v>1</v>
      </c>
      <c r="D680" s="4">
        <v>70</v>
      </c>
      <c r="E680" s="5" t="s">
        <v>16</v>
      </c>
      <c r="F680" s="5">
        <v>1</v>
      </c>
      <c r="G680" s="5">
        <v>0</v>
      </c>
      <c r="H680" s="5">
        <v>0</v>
      </c>
      <c r="I680" s="5">
        <v>0</v>
      </c>
      <c r="J680" s="5">
        <v>0</v>
      </c>
      <c r="K680" s="5">
        <v>0</v>
      </c>
      <c r="L680" s="5">
        <v>0</v>
      </c>
      <c r="M680" s="4">
        <v>2017</v>
      </c>
      <c r="N680" s="4">
        <f t="shared" si="10"/>
        <v>8</v>
      </c>
      <c r="O680" s="6">
        <v>42969</v>
      </c>
      <c r="P6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0" s="4" t="str">
        <f>IF(OR(Table1[[#This Row],[day]]="Monday", Table1[[#This Row],[day]]="Tuesday", Table1[[#This Row],[day]]="Wednesday", Table1[[#This Row],[day]]="Thursday", Table1[[#This Row],[day]]="Friday"), "Weekday", "Weekend")</f>
        <v>Weekday</v>
      </c>
      <c r="R680" s="5">
        <v>0</v>
      </c>
      <c r="S680" s="7">
        <v>0.56180555555555556</v>
      </c>
      <c r="T680" s="5" t="s">
        <v>22</v>
      </c>
      <c r="U680" s="5" t="s">
        <v>53</v>
      </c>
      <c r="V680" s="5" t="s">
        <v>19</v>
      </c>
      <c r="W680" s="5" t="s">
        <v>54</v>
      </c>
    </row>
    <row r="681" spans="1:23" x14ac:dyDescent="0.25">
      <c r="A681" s="3" t="s">
        <v>55</v>
      </c>
      <c r="B681" s="4">
        <v>1</v>
      </c>
      <c r="C681" s="4">
        <v>1</v>
      </c>
      <c r="D681" s="4">
        <v>88</v>
      </c>
      <c r="E681" s="5" t="s">
        <v>16</v>
      </c>
      <c r="F681" s="5">
        <v>1</v>
      </c>
      <c r="G681" s="5">
        <v>0</v>
      </c>
      <c r="H681" s="5">
        <v>0</v>
      </c>
      <c r="I681" s="5">
        <v>0</v>
      </c>
      <c r="J681" s="5">
        <v>0</v>
      </c>
      <c r="K681" s="5">
        <v>0</v>
      </c>
      <c r="L681" s="5">
        <v>0</v>
      </c>
      <c r="M681" s="4">
        <v>2017</v>
      </c>
      <c r="N681" s="4">
        <f t="shared" si="10"/>
        <v>8</v>
      </c>
      <c r="O681" s="6">
        <v>42969</v>
      </c>
      <c r="P6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1" s="4" t="str">
        <f>IF(OR(Table1[[#This Row],[day]]="Monday", Table1[[#This Row],[day]]="Tuesday", Table1[[#This Row],[day]]="Wednesday", Table1[[#This Row],[day]]="Thursday", Table1[[#This Row],[day]]="Friday"), "Weekday", "Weekend")</f>
        <v>Weekday</v>
      </c>
      <c r="R681" s="5">
        <v>0</v>
      </c>
      <c r="S681" s="7">
        <v>0.68333333333333324</v>
      </c>
      <c r="T681" s="5" t="s">
        <v>22</v>
      </c>
      <c r="U681" s="5" t="s">
        <v>53</v>
      </c>
      <c r="V681" s="5" t="s">
        <v>19</v>
      </c>
      <c r="W681" s="5" t="s">
        <v>54</v>
      </c>
    </row>
    <row r="682" spans="1:23" x14ac:dyDescent="0.25">
      <c r="A682" s="3" t="s">
        <v>55</v>
      </c>
      <c r="B682" s="4">
        <v>9</v>
      </c>
      <c r="C682" s="4">
        <v>1</v>
      </c>
      <c r="D682" s="4">
        <v>1075</v>
      </c>
      <c r="E682" s="5" t="s">
        <v>16</v>
      </c>
      <c r="F682" s="5">
        <v>1</v>
      </c>
      <c r="G682" s="5">
        <v>0</v>
      </c>
      <c r="H682" s="5">
        <v>0</v>
      </c>
      <c r="I682" s="5">
        <v>0</v>
      </c>
      <c r="J682" s="5">
        <v>0</v>
      </c>
      <c r="K682" s="5">
        <v>0</v>
      </c>
      <c r="L682" s="5">
        <v>0</v>
      </c>
      <c r="M682" s="4">
        <v>2017</v>
      </c>
      <c r="N682" s="4">
        <f t="shared" si="10"/>
        <v>8</v>
      </c>
      <c r="O682" s="6">
        <v>42969</v>
      </c>
      <c r="P6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2" s="4" t="str">
        <f>IF(OR(Table1[[#This Row],[day]]="Monday", Table1[[#This Row],[day]]="Tuesday", Table1[[#This Row],[day]]="Wednesday", Table1[[#This Row],[day]]="Thursday", Table1[[#This Row],[day]]="Friday"), "Weekday", "Weekend")</f>
        <v>Weekday</v>
      </c>
      <c r="R682" s="5">
        <v>0</v>
      </c>
      <c r="S682" s="7">
        <v>0.60833333333333328</v>
      </c>
      <c r="T682" s="5" t="s">
        <v>22</v>
      </c>
      <c r="U682" s="5" t="s">
        <v>53</v>
      </c>
      <c r="V682" s="5" t="s">
        <v>19</v>
      </c>
      <c r="W682" s="5" t="s">
        <v>54</v>
      </c>
    </row>
    <row r="683" spans="1:23" x14ac:dyDescent="0.25">
      <c r="A683" s="3" t="s">
        <v>55</v>
      </c>
      <c r="B683" s="4">
        <v>2</v>
      </c>
      <c r="C683" s="4">
        <v>2</v>
      </c>
      <c r="D683" s="4">
        <v>145</v>
      </c>
      <c r="E683" s="5" t="s">
        <v>16</v>
      </c>
      <c r="F683" s="5">
        <v>0</v>
      </c>
      <c r="G683" s="5">
        <v>1</v>
      </c>
      <c r="H683" s="5">
        <v>1</v>
      </c>
      <c r="I683" s="5">
        <v>0</v>
      </c>
      <c r="J683" s="5">
        <v>0</v>
      </c>
      <c r="K683" s="5">
        <v>0</v>
      </c>
      <c r="L683" s="5">
        <v>0</v>
      </c>
      <c r="M683" s="4">
        <v>2017</v>
      </c>
      <c r="N683" s="4">
        <f t="shared" si="10"/>
        <v>8</v>
      </c>
      <c r="O683" s="6">
        <v>42969</v>
      </c>
      <c r="P68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3" s="4" t="str">
        <f>IF(OR(Table1[[#This Row],[day]]="Monday", Table1[[#This Row],[day]]="Tuesday", Table1[[#This Row],[day]]="Wednesday", Table1[[#This Row],[day]]="Thursday", Table1[[#This Row],[day]]="Friday"), "Weekday", "Weekend")</f>
        <v>Weekday</v>
      </c>
      <c r="R683" s="5">
        <v>0</v>
      </c>
      <c r="S683" s="7">
        <v>0.51388888888888895</v>
      </c>
      <c r="T683" s="5" t="s">
        <v>22</v>
      </c>
      <c r="U683" s="5" t="s">
        <v>53</v>
      </c>
      <c r="V683" s="5" t="s">
        <v>19</v>
      </c>
      <c r="W683" s="5" t="s">
        <v>54</v>
      </c>
    </row>
    <row r="684" spans="1:23" x14ac:dyDescent="0.25">
      <c r="A684" s="3" t="s">
        <v>55</v>
      </c>
      <c r="B684" s="4">
        <v>2</v>
      </c>
      <c r="C684" s="4">
        <v>2</v>
      </c>
      <c r="D684" s="4">
        <v>145</v>
      </c>
      <c r="E684" s="5" t="s">
        <v>16</v>
      </c>
      <c r="F684" s="5">
        <v>0</v>
      </c>
      <c r="G684" s="5">
        <v>1</v>
      </c>
      <c r="H684" s="5">
        <v>1</v>
      </c>
      <c r="I684" s="5">
        <v>0</v>
      </c>
      <c r="J684" s="5">
        <v>0</v>
      </c>
      <c r="K684" s="5">
        <v>0</v>
      </c>
      <c r="L684" s="5">
        <v>0</v>
      </c>
      <c r="M684" s="4">
        <v>2017</v>
      </c>
      <c r="N684" s="4">
        <f t="shared" si="10"/>
        <v>8</v>
      </c>
      <c r="O684" s="6">
        <v>42969</v>
      </c>
      <c r="P68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4" s="4" t="str">
        <f>IF(OR(Table1[[#This Row],[day]]="Monday", Table1[[#This Row],[day]]="Tuesday", Table1[[#This Row],[day]]="Wednesday", Table1[[#This Row],[day]]="Thursday", Table1[[#This Row],[day]]="Friday"), "Weekday", "Weekend")</f>
        <v>Weekday</v>
      </c>
      <c r="R684" s="5">
        <v>0</v>
      </c>
      <c r="S684" s="7">
        <v>0.51388888888888895</v>
      </c>
      <c r="T684" s="5" t="s">
        <v>22</v>
      </c>
      <c r="U684" s="5" t="s">
        <v>53</v>
      </c>
      <c r="V684" s="5" t="s">
        <v>19</v>
      </c>
      <c r="W684" s="5" t="s">
        <v>54</v>
      </c>
    </row>
    <row r="685" spans="1:23" x14ac:dyDescent="0.25">
      <c r="A685" s="3" t="s">
        <v>55</v>
      </c>
      <c r="B685" s="4">
        <v>2</v>
      </c>
      <c r="C685" s="4">
        <v>1</v>
      </c>
      <c r="D685" s="4">
        <v>120</v>
      </c>
      <c r="E685" s="5" t="s">
        <v>16</v>
      </c>
      <c r="F685" s="5">
        <v>1</v>
      </c>
      <c r="G685" s="5">
        <v>0</v>
      </c>
      <c r="H685" s="5">
        <v>0</v>
      </c>
      <c r="I685" s="5">
        <v>0</v>
      </c>
      <c r="J685" s="5">
        <v>0</v>
      </c>
      <c r="K685" s="5">
        <v>0</v>
      </c>
      <c r="L685" s="5">
        <v>0</v>
      </c>
      <c r="M685" s="4">
        <v>2017</v>
      </c>
      <c r="N685" s="4">
        <f t="shared" si="10"/>
        <v>8</v>
      </c>
      <c r="O685" s="6">
        <v>42969</v>
      </c>
      <c r="P6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5" s="4" t="str">
        <f>IF(OR(Table1[[#This Row],[day]]="Monday", Table1[[#This Row],[day]]="Tuesday", Table1[[#This Row],[day]]="Wednesday", Table1[[#This Row],[day]]="Thursday", Table1[[#This Row],[day]]="Friday"), "Weekday", "Weekend")</f>
        <v>Weekday</v>
      </c>
      <c r="R685" s="5">
        <v>0</v>
      </c>
      <c r="S685" s="7">
        <v>0.54236111111111118</v>
      </c>
      <c r="T685" s="5" t="s">
        <v>22</v>
      </c>
      <c r="U685" s="5" t="s">
        <v>53</v>
      </c>
      <c r="V685" s="5" t="s">
        <v>19</v>
      </c>
      <c r="W685" s="5" t="s">
        <v>54</v>
      </c>
    </row>
    <row r="686" spans="1:23" x14ac:dyDescent="0.25">
      <c r="A686" s="3" t="s">
        <v>55</v>
      </c>
      <c r="B686" s="4">
        <v>1</v>
      </c>
      <c r="C686" s="4">
        <v>1</v>
      </c>
      <c r="D686" s="4">
        <v>25</v>
      </c>
      <c r="E686" s="5" t="s">
        <v>16</v>
      </c>
      <c r="F686" s="5">
        <v>0</v>
      </c>
      <c r="G686" s="5">
        <v>0</v>
      </c>
      <c r="H686" s="5">
        <v>1</v>
      </c>
      <c r="I686" s="5">
        <v>0</v>
      </c>
      <c r="J686" s="5">
        <v>0</v>
      </c>
      <c r="K686" s="5">
        <v>0</v>
      </c>
      <c r="L686" s="5">
        <v>0</v>
      </c>
      <c r="M686" s="4">
        <v>2017</v>
      </c>
      <c r="N686" s="4">
        <f t="shared" si="10"/>
        <v>8</v>
      </c>
      <c r="O686" s="6">
        <v>42969</v>
      </c>
      <c r="P6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6" s="4" t="str">
        <f>IF(OR(Table1[[#This Row],[day]]="Monday", Table1[[#This Row],[day]]="Tuesday", Table1[[#This Row],[day]]="Wednesday", Table1[[#This Row],[day]]="Thursday", Table1[[#This Row],[day]]="Friday"), "Weekday", "Weekend")</f>
        <v>Weekday</v>
      </c>
      <c r="R686" s="5">
        <v>0</v>
      </c>
      <c r="S686" s="7">
        <v>0.52361111111111114</v>
      </c>
      <c r="T686" s="5" t="s">
        <v>22</v>
      </c>
      <c r="U686" s="5" t="s">
        <v>53</v>
      </c>
      <c r="V686" s="5" t="s">
        <v>19</v>
      </c>
      <c r="W686" s="5" t="s">
        <v>54</v>
      </c>
    </row>
    <row r="687" spans="1:23" x14ac:dyDescent="0.25">
      <c r="A687" s="3" t="s">
        <v>38</v>
      </c>
      <c r="B687" s="8">
        <v>2</v>
      </c>
      <c r="C687" s="8">
        <v>3</v>
      </c>
      <c r="D687" s="8">
        <v>1130</v>
      </c>
      <c r="E687" s="9" t="s">
        <v>26</v>
      </c>
      <c r="F687" s="9">
        <v>0</v>
      </c>
      <c r="G687" s="9">
        <v>0</v>
      </c>
      <c r="H687" s="9">
        <v>0</v>
      </c>
      <c r="I687" s="9">
        <v>1</v>
      </c>
      <c r="J687" s="9">
        <v>1</v>
      </c>
      <c r="K687" s="9">
        <v>1</v>
      </c>
      <c r="L687" s="9">
        <v>0</v>
      </c>
      <c r="M687" s="8">
        <v>2017</v>
      </c>
      <c r="N687" s="8">
        <f t="shared" si="10"/>
        <v>8</v>
      </c>
      <c r="O687" s="10">
        <v>42969</v>
      </c>
      <c r="P6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687" s="8" t="str">
        <f>IF(OR(Table1[[#This Row],[day]]="Monday", Table1[[#This Row],[day]]="Tuesday", Table1[[#This Row],[day]]="Wednesday", Table1[[#This Row],[day]]="Thursday", Table1[[#This Row],[day]]="Friday"), "Weekday", "Weekend")</f>
        <v>Weekday</v>
      </c>
      <c r="R687" s="9">
        <v>1</v>
      </c>
      <c r="S687" s="11">
        <v>0.78472222222222221</v>
      </c>
      <c r="T687" s="5" t="s">
        <v>22</v>
      </c>
      <c r="U687" s="9" t="s">
        <v>60</v>
      </c>
      <c r="V687" s="9" t="s">
        <v>19</v>
      </c>
      <c r="W687" s="9" t="s">
        <v>54</v>
      </c>
    </row>
    <row r="688" spans="1:23" x14ac:dyDescent="0.25">
      <c r="A688" s="12" t="s">
        <v>55</v>
      </c>
      <c r="B688" s="8">
        <v>8</v>
      </c>
      <c r="C688" s="8">
        <v>2</v>
      </c>
      <c r="D688" s="8">
        <v>1225</v>
      </c>
      <c r="E688" s="9" t="s">
        <v>16</v>
      </c>
      <c r="F688" s="9">
        <v>1</v>
      </c>
      <c r="G688" s="9">
        <v>0</v>
      </c>
      <c r="H688" s="9">
        <v>0</v>
      </c>
      <c r="I688" s="9">
        <v>0</v>
      </c>
      <c r="J688" s="9">
        <v>0</v>
      </c>
      <c r="K688" s="9">
        <v>1</v>
      </c>
      <c r="L688" s="9">
        <v>0</v>
      </c>
      <c r="M688" s="8">
        <v>2017</v>
      </c>
      <c r="N688" s="8">
        <f t="shared" si="10"/>
        <v>9</v>
      </c>
      <c r="O688" s="10">
        <v>43000</v>
      </c>
      <c r="P68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8" s="8" t="str">
        <f>IF(OR(Table1[[#This Row],[day]]="Monday", Table1[[#This Row],[day]]="Tuesday", Table1[[#This Row],[day]]="Wednesday", Table1[[#This Row],[day]]="Thursday", Table1[[#This Row],[day]]="Friday"), "Weekday", "Weekend")</f>
        <v>Weekday</v>
      </c>
      <c r="R688" s="9">
        <v>0</v>
      </c>
      <c r="S688" s="11">
        <v>0.70972222222222225</v>
      </c>
      <c r="T688" s="9" t="s">
        <v>22</v>
      </c>
      <c r="U688" s="9" t="s">
        <v>53</v>
      </c>
      <c r="V688" s="9" t="s">
        <v>19</v>
      </c>
      <c r="W688" s="9" t="s">
        <v>58</v>
      </c>
    </row>
    <row r="689" spans="1:23" x14ac:dyDescent="0.25">
      <c r="A689" s="12" t="s">
        <v>55</v>
      </c>
      <c r="B689" s="8">
        <v>8</v>
      </c>
      <c r="C689" s="8">
        <v>2</v>
      </c>
      <c r="D689" s="8">
        <v>1225</v>
      </c>
      <c r="E689" s="9" t="s">
        <v>16</v>
      </c>
      <c r="F689" s="9">
        <v>1</v>
      </c>
      <c r="G689" s="9">
        <v>0</v>
      </c>
      <c r="H689" s="9">
        <v>0</v>
      </c>
      <c r="I689" s="9">
        <v>0</v>
      </c>
      <c r="J689" s="9">
        <v>0</v>
      </c>
      <c r="K689" s="9">
        <v>1</v>
      </c>
      <c r="L689" s="9">
        <v>0</v>
      </c>
      <c r="M689" s="8">
        <v>2017</v>
      </c>
      <c r="N689" s="8">
        <f t="shared" si="10"/>
        <v>9</v>
      </c>
      <c r="O689" s="10">
        <v>43000</v>
      </c>
      <c r="P68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89" s="8" t="str">
        <f>IF(OR(Table1[[#This Row],[day]]="Monday", Table1[[#This Row],[day]]="Tuesday", Table1[[#This Row],[day]]="Wednesday", Table1[[#This Row],[day]]="Thursday", Table1[[#This Row],[day]]="Friday"), "Weekday", "Weekend")</f>
        <v>Weekday</v>
      </c>
      <c r="R689" s="9">
        <v>0</v>
      </c>
      <c r="S689" s="11">
        <v>0.70972222222222225</v>
      </c>
      <c r="T689" s="9" t="s">
        <v>22</v>
      </c>
      <c r="U689" s="9" t="s">
        <v>53</v>
      </c>
      <c r="V689" s="9" t="s">
        <v>19</v>
      </c>
      <c r="W689" s="9" t="s">
        <v>58</v>
      </c>
    </row>
    <row r="690" spans="1:23" x14ac:dyDescent="0.25">
      <c r="A690" s="3" t="s">
        <v>38</v>
      </c>
      <c r="B690" s="4">
        <v>2</v>
      </c>
      <c r="C690" s="4">
        <v>2</v>
      </c>
      <c r="D690" s="4">
        <v>1724</v>
      </c>
      <c r="E690" s="5" t="s">
        <v>16</v>
      </c>
      <c r="F690" s="5">
        <v>1</v>
      </c>
      <c r="G690" s="5">
        <v>1</v>
      </c>
      <c r="H690" s="5">
        <v>0</v>
      </c>
      <c r="I690" s="5">
        <v>0</v>
      </c>
      <c r="J690" s="5">
        <v>0</v>
      </c>
      <c r="K690" s="5">
        <v>0</v>
      </c>
      <c r="L690" s="5">
        <v>0</v>
      </c>
      <c r="M690" s="4">
        <v>2017</v>
      </c>
      <c r="N690" s="4">
        <f t="shared" si="10"/>
        <v>5</v>
      </c>
      <c r="O690" s="6">
        <v>42878</v>
      </c>
      <c r="P6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90" s="4" t="str">
        <f>IF(OR(Table1[[#This Row],[day]]="Monday", Table1[[#This Row],[day]]="Tuesday", Table1[[#This Row],[day]]="Wednesday", Table1[[#This Row],[day]]="Thursday", Table1[[#This Row],[day]]="Friday"), "Weekday", "Weekend")</f>
        <v>Weekday</v>
      </c>
      <c r="R690" s="5">
        <v>1</v>
      </c>
      <c r="S690" s="7">
        <v>0.5180555555555556</v>
      </c>
      <c r="T690" s="5" t="s">
        <v>22</v>
      </c>
      <c r="U690" s="5" t="s">
        <v>31</v>
      </c>
      <c r="V690" s="5" t="s">
        <v>29</v>
      </c>
      <c r="W690" s="5" t="s">
        <v>30</v>
      </c>
    </row>
    <row r="691" spans="1:23" x14ac:dyDescent="0.25">
      <c r="A691" s="3" t="s">
        <v>41</v>
      </c>
      <c r="B691" s="4">
        <v>5</v>
      </c>
      <c r="C691" s="4">
        <v>2</v>
      </c>
      <c r="D691" s="4">
        <v>200</v>
      </c>
      <c r="E691" s="5" t="s">
        <v>16</v>
      </c>
      <c r="F691" s="5">
        <v>1</v>
      </c>
      <c r="G691" s="5">
        <v>1</v>
      </c>
      <c r="H691" s="5">
        <v>0</v>
      </c>
      <c r="I691" s="5">
        <v>0</v>
      </c>
      <c r="J691" s="5">
        <v>0</v>
      </c>
      <c r="K691" s="5">
        <v>0</v>
      </c>
      <c r="L691" s="5">
        <v>0</v>
      </c>
      <c r="M691" s="4">
        <v>2017</v>
      </c>
      <c r="N691" s="4">
        <f t="shared" si="10"/>
        <v>5</v>
      </c>
      <c r="O691" s="6">
        <v>42878</v>
      </c>
      <c r="P6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91" s="4" t="str">
        <f>IF(OR(Table1[[#This Row],[day]]="Monday", Table1[[#This Row],[day]]="Tuesday", Table1[[#This Row],[day]]="Wednesday", Table1[[#This Row],[day]]="Thursday", Table1[[#This Row],[day]]="Friday"), "Weekday", "Weekend")</f>
        <v>Weekday</v>
      </c>
      <c r="R691" s="5">
        <v>0</v>
      </c>
      <c r="S691" s="7">
        <v>0.25625000000000003</v>
      </c>
      <c r="T691" s="5" t="s">
        <v>17</v>
      </c>
      <c r="U691" s="5" t="s">
        <v>23</v>
      </c>
      <c r="V691" s="5" t="s">
        <v>19</v>
      </c>
      <c r="W691" s="5" t="s">
        <v>30</v>
      </c>
    </row>
    <row r="692" spans="1:23" x14ac:dyDescent="0.25">
      <c r="A692" s="3" t="s">
        <v>41</v>
      </c>
      <c r="B692" s="4">
        <v>1</v>
      </c>
      <c r="C692" s="4">
        <v>1</v>
      </c>
      <c r="D692" s="4">
        <v>55</v>
      </c>
      <c r="E692" s="5" t="s">
        <v>16</v>
      </c>
      <c r="F692" s="5">
        <v>1</v>
      </c>
      <c r="G692" s="5">
        <v>0</v>
      </c>
      <c r="H692" s="5">
        <v>0</v>
      </c>
      <c r="I692" s="5">
        <v>0</v>
      </c>
      <c r="J692" s="5">
        <v>0</v>
      </c>
      <c r="K692" s="5">
        <v>0</v>
      </c>
      <c r="L692" s="5">
        <v>0</v>
      </c>
      <c r="M692" s="4">
        <v>2017</v>
      </c>
      <c r="N692" s="4">
        <f t="shared" si="10"/>
        <v>5</v>
      </c>
      <c r="O692" s="6">
        <v>42878</v>
      </c>
      <c r="P6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92" s="4" t="str">
        <f>IF(OR(Table1[[#This Row],[day]]="Monday", Table1[[#This Row],[day]]="Tuesday", Table1[[#This Row],[day]]="Wednesday", Table1[[#This Row],[day]]="Thursday", Table1[[#This Row],[day]]="Friday"), "Weekday", "Weekend")</f>
        <v>Weekday</v>
      </c>
      <c r="R692" s="5">
        <v>0</v>
      </c>
      <c r="S692" s="7">
        <v>0.29722222222222222</v>
      </c>
      <c r="T692" s="5" t="s">
        <v>17</v>
      </c>
      <c r="U692" s="5" t="s">
        <v>23</v>
      </c>
      <c r="V692" s="5" t="s">
        <v>19</v>
      </c>
      <c r="W692" s="5" t="s">
        <v>30</v>
      </c>
    </row>
    <row r="693" spans="1:23" x14ac:dyDescent="0.25">
      <c r="A693" s="3" t="s">
        <v>41</v>
      </c>
      <c r="B693" s="4">
        <v>3</v>
      </c>
      <c r="C693" s="4">
        <v>3</v>
      </c>
      <c r="D693" s="4">
        <v>340</v>
      </c>
      <c r="E693" s="5" t="s">
        <v>16</v>
      </c>
      <c r="F693" s="5">
        <v>1</v>
      </c>
      <c r="G693" s="5">
        <v>1</v>
      </c>
      <c r="H693" s="5">
        <v>1</v>
      </c>
      <c r="I693" s="5">
        <v>0</v>
      </c>
      <c r="J693" s="5">
        <v>0</v>
      </c>
      <c r="K693" s="5">
        <v>0</v>
      </c>
      <c r="L693" s="5">
        <v>0</v>
      </c>
      <c r="M693" s="4">
        <v>2017</v>
      </c>
      <c r="N693" s="4">
        <f t="shared" si="10"/>
        <v>5</v>
      </c>
      <c r="O693" s="6">
        <v>42878</v>
      </c>
      <c r="P69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693" s="4" t="str">
        <f>IF(OR(Table1[[#This Row],[day]]="Monday", Table1[[#This Row],[day]]="Tuesday", Table1[[#This Row],[day]]="Wednesday", Table1[[#This Row],[day]]="Thursday", Table1[[#This Row],[day]]="Friday"), "Weekday", "Weekend")</f>
        <v>Weekday</v>
      </c>
      <c r="R693" s="5">
        <v>0</v>
      </c>
      <c r="S693" s="7">
        <v>0.85277777777777775</v>
      </c>
      <c r="T693" s="5" t="s">
        <v>17</v>
      </c>
      <c r="U693" s="5" t="s">
        <v>23</v>
      </c>
      <c r="V693" s="5" t="s">
        <v>19</v>
      </c>
      <c r="W693" s="5" t="s">
        <v>30</v>
      </c>
    </row>
    <row r="694" spans="1:23" x14ac:dyDescent="0.25">
      <c r="A694" s="3" t="s">
        <v>41</v>
      </c>
      <c r="B694" s="4">
        <v>1</v>
      </c>
      <c r="C694" s="4">
        <v>1</v>
      </c>
      <c r="D694" s="4">
        <v>71</v>
      </c>
      <c r="E694" s="5" t="s">
        <v>16</v>
      </c>
      <c r="F694" s="5">
        <v>1</v>
      </c>
      <c r="G694" s="5">
        <v>0</v>
      </c>
      <c r="H694" s="5">
        <v>0</v>
      </c>
      <c r="I694" s="5">
        <v>0</v>
      </c>
      <c r="J694" s="5">
        <v>0</v>
      </c>
      <c r="K694" s="5">
        <v>0</v>
      </c>
      <c r="L694" s="5">
        <v>0</v>
      </c>
      <c r="M694" s="4">
        <v>2017</v>
      </c>
      <c r="N694" s="4">
        <f t="shared" si="10"/>
        <v>5</v>
      </c>
      <c r="O694" s="6">
        <v>42878</v>
      </c>
      <c r="P69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94" s="4" t="str">
        <f>IF(OR(Table1[[#This Row],[day]]="Monday", Table1[[#This Row],[day]]="Tuesday", Table1[[#This Row],[day]]="Wednesday", Table1[[#This Row],[day]]="Thursday", Table1[[#This Row],[day]]="Friday"), "Weekday", "Weekend")</f>
        <v>Weekday</v>
      </c>
      <c r="R694" s="5">
        <v>0</v>
      </c>
      <c r="S694" s="7">
        <v>0.31805555555555554</v>
      </c>
      <c r="T694" s="5" t="s">
        <v>17</v>
      </c>
      <c r="U694" s="5" t="s">
        <v>23</v>
      </c>
      <c r="V694" s="5" t="s">
        <v>19</v>
      </c>
      <c r="W694" s="5" t="s">
        <v>30</v>
      </c>
    </row>
    <row r="695" spans="1:23" x14ac:dyDescent="0.25">
      <c r="A695" s="3" t="s">
        <v>41</v>
      </c>
      <c r="B695" s="4">
        <v>1</v>
      </c>
      <c r="C695" s="4">
        <v>1</v>
      </c>
      <c r="D695" s="4">
        <v>35</v>
      </c>
      <c r="E695" s="5" t="s">
        <v>16</v>
      </c>
      <c r="F695" s="5">
        <v>0</v>
      </c>
      <c r="G695" s="5">
        <v>1</v>
      </c>
      <c r="H695" s="5">
        <v>0</v>
      </c>
      <c r="I695" s="5">
        <v>0</v>
      </c>
      <c r="J695" s="5">
        <v>0</v>
      </c>
      <c r="K695" s="5">
        <v>0</v>
      </c>
      <c r="L695" s="5">
        <v>0</v>
      </c>
      <c r="M695" s="4">
        <v>2017</v>
      </c>
      <c r="N695" s="4">
        <f t="shared" si="10"/>
        <v>5</v>
      </c>
      <c r="O695" s="6">
        <v>42878</v>
      </c>
      <c r="P6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95" s="4" t="str">
        <f>IF(OR(Table1[[#This Row],[day]]="Monday", Table1[[#This Row],[day]]="Tuesday", Table1[[#This Row],[day]]="Wednesday", Table1[[#This Row],[day]]="Thursday", Table1[[#This Row],[day]]="Friday"), "Weekday", "Weekend")</f>
        <v>Weekday</v>
      </c>
      <c r="R695" s="5">
        <v>0</v>
      </c>
      <c r="S695" s="7">
        <v>0.51666666666666672</v>
      </c>
      <c r="T695" s="5" t="s">
        <v>17</v>
      </c>
      <c r="U695" s="5" t="s">
        <v>23</v>
      </c>
      <c r="V695" s="5" t="s">
        <v>19</v>
      </c>
      <c r="W695" s="5" t="s">
        <v>30</v>
      </c>
    </row>
    <row r="696" spans="1:23" x14ac:dyDescent="0.25">
      <c r="A696" s="3" t="s">
        <v>41</v>
      </c>
      <c r="B696" s="4">
        <v>1</v>
      </c>
      <c r="C696" s="4">
        <v>1</v>
      </c>
      <c r="D696" s="4">
        <v>70</v>
      </c>
      <c r="E696" s="5" t="s">
        <v>16</v>
      </c>
      <c r="F696" s="5">
        <v>1</v>
      </c>
      <c r="G696" s="5">
        <v>0</v>
      </c>
      <c r="H696" s="5">
        <v>0</v>
      </c>
      <c r="I696" s="5">
        <v>0</v>
      </c>
      <c r="J696" s="5">
        <v>0</v>
      </c>
      <c r="K696" s="5">
        <v>0</v>
      </c>
      <c r="L696" s="5">
        <v>0</v>
      </c>
      <c r="M696" s="4">
        <v>2017</v>
      </c>
      <c r="N696" s="4">
        <f t="shared" si="10"/>
        <v>5</v>
      </c>
      <c r="O696" s="6">
        <v>42878</v>
      </c>
      <c r="P69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696" s="4" t="str">
        <f>IF(OR(Table1[[#This Row],[day]]="Monday", Table1[[#This Row],[day]]="Tuesday", Table1[[#This Row],[day]]="Wednesday", Table1[[#This Row],[day]]="Thursday", Table1[[#This Row],[day]]="Friday"), "Weekday", "Weekend")</f>
        <v>Weekday</v>
      </c>
      <c r="R696" s="5">
        <v>0</v>
      </c>
      <c r="S696" s="7">
        <v>0.27916666666666667</v>
      </c>
      <c r="T696" s="5" t="s">
        <v>17</v>
      </c>
      <c r="U696" s="5" t="s">
        <v>23</v>
      </c>
      <c r="V696" s="5" t="s">
        <v>19</v>
      </c>
      <c r="W696" s="5" t="s">
        <v>30</v>
      </c>
    </row>
    <row r="697" spans="1:23" x14ac:dyDescent="0.25">
      <c r="A697" s="3" t="s">
        <v>41</v>
      </c>
      <c r="B697" s="4">
        <v>2</v>
      </c>
      <c r="C697" s="4">
        <v>1</v>
      </c>
      <c r="D697" s="4">
        <v>70</v>
      </c>
      <c r="E697" s="5" t="s">
        <v>16</v>
      </c>
      <c r="F697" s="5">
        <v>0</v>
      </c>
      <c r="G697" s="5">
        <v>1</v>
      </c>
      <c r="H697" s="5">
        <v>0</v>
      </c>
      <c r="I697" s="5">
        <v>0</v>
      </c>
      <c r="J697" s="5">
        <v>0</v>
      </c>
      <c r="K697" s="5">
        <v>0</v>
      </c>
      <c r="L697" s="5">
        <v>0</v>
      </c>
      <c r="M697" s="4">
        <v>2017</v>
      </c>
      <c r="N697" s="4">
        <f t="shared" si="10"/>
        <v>5</v>
      </c>
      <c r="O697" s="6">
        <v>42878</v>
      </c>
      <c r="P6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97" s="4" t="str">
        <f>IF(OR(Table1[[#This Row],[day]]="Monday", Table1[[#This Row],[day]]="Tuesday", Table1[[#This Row],[day]]="Wednesday", Table1[[#This Row],[day]]="Thursday", Table1[[#This Row],[day]]="Friday"), "Weekday", "Weekend")</f>
        <v>Weekday</v>
      </c>
      <c r="R697" s="5">
        <v>0</v>
      </c>
      <c r="S697" s="7">
        <v>0.60277777777777775</v>
      </c>
      <c r="T697" s="5" t="s">
        <v>17</v>
      </c>
      <c r="U697" s="5" t="s">
        <v>23</v>
      </c>
      <c r="V697" s="5" t="s">
        <v>19</v>
      </c>
      <c r="W697" s="5" t="s">
        <v>30</v>
      </c>
    </row>
    <row r="698" spans="1:23" x14ac:dyDescent="0.25">
      <c r="A698" s="3" t="s">
        <v>41</v>
      </c>
      <c r="B698" s="4">
        <v>1</v>
      </c>
      <c r="C698" s="4">
        <v>1</v>
      </c>
      <c r="D698" s="4">
        <v>50</v>
      </c>
      <c r="E698" s="5" t="s">
        <v>16</v>
      </c>
      <c r="F698" s="5">
        <v>1</v>
      </c>
      <c r="G698" s="5">
        <v>0</v>
      </c>
      <c r="H698" s="5">
        <v>0</v>
      </c>
      <c r="I698" s="5">
        <v>0</v>
      </c>
      <c r="J698" s="5">
        <v>0</v>
      </c>
      <c r="K698" s="5">
        <v>0</v>
      </c>
      <c r="L698" s="5">
        <v>0</v>
      </c>
      <c r="M698" s="4">
        <v>2017</v>
      </c>
      <c r="N698" s="4">
        <f t="shared" si="10"/>
        <v>5</v>
      </c>
      <c r="O698" s="6">
        <v>42878</v>
      </c>
      <c r="P6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698" s="4" t="str">
        <f>IF(OR(Table1[[#This Row],[day]]="Monday", Table1[[#This Row],[day]]="Tuesday", Table1[[#This Row],[day]]="Wednesday", Table1[[#This Row],[day]]="Thursday", Table1[[#This Row],[day]]="Friday"), "Weekday", "Weekend")</f>
        <v>Weekday</v>
      </c>
      <c r="R698" s="5">
        <v>0</v>
      </c>
      <c r="S698" s="7">
        <v>0.24583333333333335</v>
      </c>
      <c r="T698" s="5" t="s">
        <v>17</v>
      </c>
      <c r="U698" s="5" t="s">
        <v>23</v>
      </c>
      <c r="V698" s="5" t="s">
        <v>19</v>
      </c>
      <c r="W698" s="5" t="s">
        <v>30</v>
      </c>
    </row>
    <row r="699" spans="1:23" x14ac:dyDescent="0.25">
      <c r="A699" s="3" t="s">
        <v>41</v>
      </c>
      <c r="B699" s="4">
        <v>2</v>
      </c>
      <c r="C699" s="4">
        <v>2</v>
      </c>
      <c r="D699" s="4">
        <v>120</v>
      </c>
      <c r="E699" s="5" t="s">
        <v>16</v>
      </c>
      <c r="F699" s="5">
        <v>1</v>
      </c>
      <c r="G699" s="5">
        <v>0</v>
      </c>
      <c r="H699" s="5">
        <v>1</v>
      </c>
      <c r="I699" s="5">
        <v>0</v>
      </c>
      <c r="J699" s="5">
        <v>0</v>
      </c>
      <c r="K699" s="5">
        <v>0</v>
      </c>
      <c r="L699" s="5">
        <v>0</v>
      </c>
      <c r="M699" s="4">
        <v>2017</v>
      </c>
      <c r="N699" s="4">
        <f t="shared" si="10"/>
        <v>5</v>
      </c>
      <c r="O699" s="6">
        <v>42878</v>
      </c>
      <c r="P69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699" s="4" t="str">
        <f>IF(OR(Table1[[#This Row],[day]]="Monday", Table1[[#This Row],[day]]="Tuesday", Table1[[#This Row],[day]]="Wednesday", Table1[[#This Row],[day]]="Thursday", Table1[[#This Row],[day]]="Friday"), "Weekday", "Weekend")</f>
        <v>Weekday</v>
      </c>
      <c r="R699" s="5">
        <v>0</v>
      </c>
      <c r="S699" s="7">
        <v>0.60555555555555551</v>
      </c>
      <c r="T699" s="5" t="s">
        <v>17</v>
      </c>
      <c r="U699" s="5" t="s">
        <v>23</v>
      </c>
      <c r="V699" s="5" t="s">
        <v>19</v>
      </c>
      <c r="W699" s="5" t="s">
        <v>30</v>
      </c>
    </row>
    <row r="700" spans="1:23" x14ac:dyDescent="0.25">
      <c r="A700" s="3" t="s">
        <v>41</v>
      </c>
      <c r="B700" s="4">
        <v>1</v>
      </c>
      <c r="C700" s="4">
        <v>1</v>
      </c>
      <c r="D700" s="4">
        <v>102</v>
      </c>
      <c r="E700" s="5" t="s">
        <v>16</v>
      </c>
      <c r="F700" s="5">
        <v>1</v>
      </c>
      <c r="G700" s="5">
        <v>0</v>
      </c>
      <c r="H700" s="5">
        <v>0</v>
      </c>
      <c r="I700" s="5">
        <v>0</v>
      </c>
      <c r="J700" s="5">
        <v>0</v>
      </c>
      <c r="K700" s="5">
        <v>0</v>
      </c>
      <c r="L700" s="5">
        <v>0</v>
      </c>
      <c r="M700" s="4">
        <v>2017</v>
      </c>
      <c r="N700" s="4">
        <f t="shared" si="10"/>
        <v>5</v>
      </c>
      <c r="O700" s="6">
        <v>42878</v>
      </c>
      <c r="P70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00" s="4" t="str">
        <f>IF(OR(Table1[[#This Row],[day]]="Monday", Table1[[#This Row],[day]]="Tuesday", Table1[[#This Row],[day]]="Wednesday", Table1[[#This Row],[day]]="Thursday", Table1[[#This Row],[day]]="Friday"), "Weekday", "Weekend")</f>
        <v>Weekday</v>
      </c>
      <c r="R700" s="5">
        <v>0</v>
      </c>
      <c r="S700" s="7">
        <v>0.2673611111111111</v>
      </c>
      <c r="T700" s="5" t="s">
        <v>17</v>
      </c>
      <c r="U700" s="5" t="s">
        <v>23</v>
      </c>
      <c r="V700" s="5" t="s">
        <v>19</v>
      </c>
      <c r="W700" s="5" t="s">
        <v>30</v>
      </c>
    </row>
    <row r="701" spans="1:23" x14ac:dyDescent="0.25">
      <c r="A701" s="3" t="s">
        <v>41</v>
      </c>
      <c r="B701" s="4">
        <v>1</v>
      </c>
      <c r="C701" s="4">
        <v>1</v>
      </c>
      <c r="D701" s="4">
        <v>60</v>
      </c>
      <c r="E701" s="5" t="s">
        <v>16</v>
      </c>
      <c r="F701" s="5">
        <v>0</v>
      </c>
      <c r="G701" s="5">
        <v>1</v>
      </c>
      <c r="H701" s="5">
        <v>0</v>
      </c>
      <c r="I701" s="5">
        <v>0</v>
      </c>
      <c r="J701" s="5">
        <v>0</v>
      </c>
      <c r="K701" s="5">
        <v>0</v>
      </c>
      <c r="L701" s="5">
        <v>0</v>
      </c>
      <c r="M701" s="4">
        <v>2017</v>
      </c>
      <c r="N701" s="4">
        <f t="shared" si="10"/>
        <v>5</v>
      </c>
      <c r="O701" s="6">
        <v>42878</v>
      </c>
      <c r="P70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01" s="4" t="str">
        <f>IF(OR(Table1[[#This Row],[day]]="Monday", Table1[[#This Row],[day]]="Tuesday", Table1[[#This Row],[day]]="Wednesday", Table1[[#This Row],[day]]="Thursday", Table1[[#This Row],[day]]="Friday"), "Weekday", "Weekend")</f>
        <v>Weekday</v>
      </c>
      <c r="R701" s="5">
        <v>0</v>
      </c>
      <c r="S701" s="7">
        <v>0.23680555555555557</v>
      </c>
      <c r="T701" s="5" t="s">
        <v>17</v>
      </c>
      <c r="U701" s="5" t="s">
        <v>23</v>
      </c>
      <c r="V701" s="5" t="s">
        <v>19</v>
      </c>
      <c r="W701" s="5" t="s">
        <v>30</v>
      </c>
    </row>
    <row r="702" spans="1:23" x14ac:dyDescent="0.25">
      <c r="A702" s="3" t="s">
        <v>41</v>
      </c>
      <c r="B702" s="4">
        <v>2</v>
      </c>
      <c r="C702" s="4">
        <v>1</v>
      </c>
      <c r="D702" s="4">
        <v>155</v>
      </c>
      <c r="E702" s="5" t="s">
        <v>16</v>
      </c>
      <c r="F702" s="5">
        <v>1</v>
      </c>
      <c r="G702" s="5">
        <v>0</v>
      </c>
      <c r="H702" s="5">
        <v>0</v>
      </c>
      <c r="I702" s="5">
        <v>0</v>
      </c>
      <c r="J702" s="5">
        <v>0</v>
      </c>
      <c r="K702" s="5">
        <v>0</v>
      </c>
      <c r="L702" s="5">
        <v>0</v>
      </c>
      <c r="M702" s="4">
        <v>2017</v>
      </c>
      <c r="N702" s="4">
        <f t="shared" si="10"/>
        <v>5</v>
      </c>
      <c r="O702" s="6">
        <v>42878</v>
      </c>
      <c r="P7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02" s="4" t="str">
        <f>IF(OR(Table1[[#This Row],[day]]="Monday", Table1[[#This Row],[day]]="Tuesday", Table1[[#This Row],[day]]="Wednesday", Table1[[#This Row],[day]]="Thursday", Table1[[#This Row],[day]]="Friday"), "Weekday", "Weekend")</f>
        <v>Weekday</v>
      </c>
      <c r="R702" s="5">
        <v>0</v>
      </c>
      <c r="S702" s="7">
        <v>0.23611111111111113</v>
      </c>
      <c r="T702" s="5" t="s">
        <v>17</v>
      </c>
      <c r="U702" s="5" t="s">
        <v>23</v>
      </c>
      <c r="V702" s="5" t="s">
        <v>19</v>
      </c>
      <c r="W702" s="5" t="s">
        <v>30</v>
      </c>
    </row>
    <row r="703" spans="1:23" x14ac:dyDescent="0.25">
      <c r="A703" s="3" t="s">
        <v>41</v>
      </c>
      <c r="B703" s="4">
        <v>2</v>
      </c>
      <c r="C703" s="4">
        <v>2</v>
      </c>
      <c r="D703" s="4">
        <v>100</v>
      </c>
      <c r="E703" s="5" t="s">
        <v>16</v>
      </c>
      <c r="F703" s="5">
        <v>1</v>
      </c>
      <c r="G703" s="5">
        <v>1</v>
      </c>
      <c r="H703" s="5">
        <v>0</v>
      </c>
      <c r="I703" s="5">
        <v>0</v>
      </c>
      <c r="J703" s="5">
        <v>0</v>
      </c>
      <c r="K703" s="5">
        <v>0</v>
      </c>
      <c r="L703" s="5">
        <v>0</v>
      </c>
      <c r="M703" s="4">
        <v>2017</v>
      </c>
      <c r="N703" s="4">
        <f t="shared" si="10"/>
        <v>5</v>
      </c>
      <c r="O703" s="6">
        <v>42878</v>
      </c>
      <c r="P7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03" s="4" t="str">
        <f>IF(OR(Table1[[#This Row],[day]]="Monday", Table1[[#This Row],[day]]="Tuesday", Table1[[#This Row],[day]]="Wednesday", Table1[[#This Row],[day]]="Thursday", Table1[[#This Row],[day]]="Friday"), "Weekday", "Weekend")</f>
        <v>Weekday</v>
      </c>
      <c r="R703" s="5">
        <v>0</v>
      </c>
      <c r="S703" s="7">
        <v>0.2590277777777778</v>
      </c>
      <c r="T703" s="5" t="s">
        <v>17</v>
      </c>
      <c r="U703" s="5" t="s">
        <v>23</v>
      </c>
      <c r="V703" s="5" t="s">
        <v>19</v>
      </c>
      <c r="W703" s="5" t="s">
        <v>30</v>
      </c>
    </row>
    <row r="704" spans="1:23" x14ac:dyDescent="0.25">
      <c r="A704" s="3" t="s">
        <v>41</v>
      </c>
      <c r="B704" s="4">
        <v>1</v>
      </c>
      <c r="C704" s="4">
        <v>1</v>
      </c>
      <c r="D704" s="4">
        <v>25</v>
      </c>
      <c r="E704" s="5" t="s">
        <v>16</v>
      </c>
      <c r="F704" s="5">
        <v>0</v>
      </c>
      <c r="G704" s="5">
        <v>0</v>
      </c>
      <c r="H704" s="5">
        <v>1</v>
      </c>
      <c r="I704" s="5">
        <v>0</v>
      </c>
      <c r="J704" s="5">
        <v>0</v>
      </c>
      <c r="K704" s="5">
        <v>0</v>
      </c>
      <c r="L704" s="5">
        <v>0</v>
      </c>
      <c r="M704" s="4">
        <v>2017</v>
      </c>
      <c r="N704" s="4">
        <f t="shared" si="10"/>
        <v>5</v>
      </c>
      <c r="O704" s="6">
        <v>42878</v>
      </c>
      <c r="P7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04" s="4" t="str">
        <f>IF(OR(Table1[[#This Row],[day]]="Monday", Table1[[#This Row],[day]]="Tuesday", Table1[[#This Row],[day]]="Wednesday", Table1[[#This Row],[day]]="Thursday", Table1[[#This Row],[day]]="Friday"), "Weekday", "Weekend")</f>
        <v>Weekday</v>
      </c>
      <c r="R704" s="5">
        <v>0</v>
      </c>
      <c r="S704" s="7">
        <v>0.27638888888888885</v>
      </c>
      <c r="T704" s="5" t="s">
        <v>17</v>
      </c>
      <c r="U704" s="5" t="s">
        <v>23</v>
      </c>
      <c r="V704" s="5" t="s">
        <v>19</v>
      </c>
      <c r="W704" s="5" t="s">
        <v>30</v>
      </c>
    </row>
    <row r="705" spans="1:23" x14ac:dyDescent="0.25">
      <c r="A705" s="3" t="s">
        <v>41</v>
      </c>
      <c r="B705" s="4">
        <v>2</v>
      </c>
      <c r="C705" s="4">
        <v>1</v>
      </c>
      <c r="D705" s="4">
        <v>100</v>
      </c>
      <c r="E705" s="5" t="s">
        <v>16</v>
      </c>
      <c r="F705" s="5">
        <v>0</v>
      </c>
      <c r="G705" s="5">
        <v>1</v>
      </c>
      <c r="H705" s="5">
        <v>0</v>
      </c>
      <c r="I705" s="5">
        <v>0</v>
      </c>
      <c r="J705" s="5">
        <v>0</v>
      </c>
      <c r="K705" s="5">
        <v>0</v>
      </c>
      <c r="L705" s="5">
        <v>0</v>
      </c>
      <c r="M705" s="4">
        <v>2017</v>
      </c>
      <c r="N705" s="4">
        <f t="shared" si="10"/>
        <v>5</v>
      </c>
      <c r="O705" s="6">
        <v>42878</v>
      </c>
      <c r="P7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05" s="4" t="str">
        <f>IF(OR(Table1[[#This Row],[day]]="Monday", Table1[[#This Row],[day]]="Tuesday", Table1[[#This Row],[day]]="Wednesday", Table1[[#This Row],[day]]="Thursday", Table1[[#This Row],[day]]="Friday"), "Weekday", "Weekend")</f>
        <v>Weekday</v>
      </c>
      <c r="R705" s="5">
        <v>0</v>
      </c>
      <c r="S705" s="7">
        <v>0.78055555555555556</v>
      </c>
      <c r="T705" s="5" t="s">
        <v>17</v>
      </c>
      <c r="U705" s="5" t="s">
        <v>23</v>
      </c>
      <c r="V705" s="5" t="s">
        <v>19</v>
      </c>
      <c r="W705" s="5" t="s">
        <v>30</v>
      </c>
    </row>
    <row r="706" spans="1:23" x14ac:dyDescent="0.25">
      <c r="A706" s="3" t="s">
        <v>41</v>
      </c>
      <c r="B706" s="4">
        <v>1</v>
      </c>
      <c r="C706" s="4">
        <v>1</v>
      </c>
      <c r="D706" s="4">
        <v>60</v>
      </c>
      <c r="E706" s="5" t="s">
        <v>16</v>
      </c>
      <c r="F706" s="5">
        <v>0</v>
      </c>
      <c r="G706" s="5">
        <v>1</v>
      </c>
      <c r="H706" s="5">
        <v>0</v>
      </c>
      <c r="I706" s="5">
        <v>0</v>
      </c>
      <c r="J706" s="5">
        <v>0</v>
      </c>
      <c r="K706" s="5">
        <v>0</v>
      </c>
      <c r="L706" s="5">
        <v>0</v>
      </c>
      <c r="M706" s="4">
        <v>2017</v>
      </c>
      <c r="N706" s="4">
        <f t="shared" si="10"/>
        <v>5</v>
      </c>
      <c r="O706" s="6">
        <v>42878</v>
      </c>
      <c r="P7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06" s="4" t="str">
        <f>IF(OR(Table1[[#This Row],[day]]="Monday", Table1[[#This Row],[day]]="Tuesday", Table1[[#This Row],[day]]="Wednesday", Table1[[#This Row],[day]]="Thursday", Table1[[#This Row],[day]]="Friday"), "Weekday", "Weekend")</f>
        <v>Weekday</v>
      </c>
      <c r="R706" s="5">
        <v>0</v>
      </c>
      <c r="S706" s="7">
        <v>0.24791666666666667</v>
      </c>
      <c r="T706" s="5" t="s">
        <v>17</v>
      </c>
      <c r="U706" s="5" t="s">
        <v>23</v>
      </c>
      <c r="V706" s="5" t="s">
        <v>19</v>
      </c>
      <c r="W706" s="5" t="s">
        <v>30</v>
      </c>
    </row>
    <row r="707" spans="1:23" x14ac:dyDescent="0.25">
      <c r="A707" s="3" t="s">
        <v>41</v>
      </c>
      <c r="B707" s="4">
        <v>2</v>
      </c>
      <c r="C707" s="4">
        <v>1</v>
      </c>
      <c r="D707" s="4">
        <v>88</v>
      </c>
      <c r="E707" s="5" t="s">
        <v>16</v>
      </c>
      <c r="F707" s="5">
        <v>0</v>
      </c>
      <c r="G707" s="5">
        <v>1</v>
      </c>
      <c r="H707" s="5">
        <v>0</v>
      </c>
      <c r="I707" s="5">
        <v>0</v>
      </c>
      <c r="J707" s="5">
        <v>0</v>
      </c>
      <c r="K707" s="5">
        <v>0</v>
      </c>
      <c r="L707" s="5">
        <v>0</v>
      </c>
      <c r="M707" s="4">
        <v>2017</v>
      </c>
      <c r="N707" s="4">
        <f t="shared" si="10"/>
        <v>5</v>
      </c>
      <c r="O707" s="6">
        <v>42878</v>
      </c>
      <c r="P7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07" s="4" t="str">
        <f>IF(OR(Table1[[#This Row],[day]]="Monday", Table1[[#This Row],[day]]="Tuesday", Table1[[#This Row],[day]]="Wednesday", Table1[[#This Row],[day]]="Thursday", Table1[[#This Row],[day]]="Friday"), "Weekday", "Weekend")</f>
        <v>Weekday</v>
      </c>
      <c r="R707" s="5">
        <v>0</v>
      </c>
      <c r="S707" s="7">
        <v>0.31527777777777777</v>
      </c>
      <c r="T707" s="5" t="s">
        <v>17</v>
      </c>
      <c r="U707" s="5" t="s">
        <v>23</v>
      </c>
      <c r="V707" s="5" t="s">
        <v>19</v>
      </c>
      <c r="W707" s="5" t="s">
        <v>30</v>
      </c>
    </row>
    <row r="708" spans="1:23" x14ac:dyDescent="0.25">
      <c r="A708" s="3" t="s">
        <v>41</v>
      </c>
      <c r="B708" s="4">
        <v>1</v>
      </c>
      <c r="C708" s="4">
        <v>1</v>
      </c>
      <c r="D708" s="4">
        <v>60</v>
      </c>
      <c r="E708" s="5" t="s">
        <v>16</v>
      </c>
      <c r="F708" s="5">
        <v>0</v>
      </c>
      <c r="G708" s="5">
        <v>1</v>
      </c>
      <c r="H708" s="5">
        <v>0</v>
      </c>
      <c r="I708" s="5">
        <v>0</v>
      </c>
      <c r="J708" s="5">
        <v>0</v>
      </c>
      <c r="K708" s="5">
        <v>0</v>
      </c>
      <c r="L708" s="5">
        <v>0</v>
      </c>
      <c r="M708" s="4">
        <v>2017</v>
      </c>
      <c r="N708" s="4">
        <f t="shared" si="10"/>
        <v>5</v>
      </c>
      <c r="O708" s="6">
        <v>42878</v>
      </c>
      <c r="P7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08" s="4" t="str">
        <f>IF(OR(Table1[[#This Row],[day]]="Monday", Table1[[#This Row],[day]]="Tuesday", Table1[[#This Row],[day]]="Wednesday", Table1[[#This Row],[day]]="Thursday", Table1[[#This Row],[day]]="Friday"), "Weekday", "Weekend")</f>
        <v>Weekday</v>
      </c>
      <c r="R708" s="5">
        <v>0</v>
      </c>
      <c r="S708" s="7">
        <v>0.2902777777777778</v>
      </c>
      <c r="T708" s="5" t="s">
        <v>17</v>
      </c>
      <c r="U708" s="5" t="s">
        <v>23</v>
      </c>
      <c r="V708" s="5" t="s">
        <v>19</v>
      </c>
      <c r="W708" s="5" t="s">
        <v>30</v>
      </c>
    </row>
    <row r="709" spans="1:23" x14ac:dyDescent="0.25">
      <c r="A709" s="3" t="s">
        <v>41</v>
      </c>
      <c r="B709" s="4">
        <v>3</v>
      </c>
      <c r="C709" s="4">
        <v>3</v>
      </c>
      <c r="D709" s="4">
        <v>245</v>
      </c>
      <c r="E709" s="5" t="s">
        <v>16</v>
      </c>
      <c r="F709" s="5">
        <v>1</v>
      </c>
      <c r="G709" s="5">
        <v>1</v>
      </c>
      <c r="H709" s="5">
        <v>1</v>
      </c>
      <c r="I709" s="5">
        <v>0</v>
      </c>
      <c r="J709" s="5">
        <v>0</v>
      </c>
      <c r="K709" s="5">
        <v>0</v>
      </c>
      <c r="L709" s="5">
        <v>0</v>
      </c>
      <c r="M709" s="4">
        <v>2017</v>
      </c>
      <c r="N709" s="4">
        <f t="shared" ref="N709:N772" si="11">MONTH(O709)</f>
        <v>5</v>
      </c>
      <c r="O709" s="6">
        <v>42878</v>
      </c>
      <c r="P7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09" s="4" t="str">
        <f>IF(OR(Table1[[#This Row],[day]]="Monday", Table1[[#This Row],[day]]="Tuesday", Table1[[#This Row],[day]]="Wednesday", Table1[[#This Row],[day]]="Thursday", Table1[[#This Row],[day]]="Friday"), "Weekday", "Weekend")</f>
        <v>Weekday</v>
      </c>
      <c r="R709" s="5">
        <v>0</v>
      </c>
      <c r="S709" s="7">
        <v>0.78194444444444444</v>
      </c>
      <c r="T709" s="5" t="s">
        <v>17</v>
      </c>
      <c r="U709" s="5" t="s">
        <v>23</v>
      </c>
      <c r="V709" s="5" t="s">
        <v>19</v>
      </c>
      <c r="W709" s="5" t="s">
        <v>30</v>
      </c>
    </row>
    <row r="710" spans="1:23" x14ac:dyDescent="0.25">
      <c r="A710" s="3" t="s">
        <v>41</v>
      </c>
      <c r="B710" s="4">
        <v>1</v>
      </c>
      <c r="C710" s="4">
        <v>1</v>
      </c>
      <c r="D710" s="4">
        <v>50</v>
      </c>
      <c r="E710" s="5" t="s">
        <v>16</v>
      </c>
      <c r="F710" s="5">
        <v>0</v>
      </c>
      <c r="G710" s="5">
        <v>0</v>
      </c>
      <c r="H710" s="5">
        <v>1</v>
      </c>
      <c r="I710" s="5">
        <v>0</v>
      </c>
      <c r="J710" s="5">
        <v>0</v>
      </c>
      <c r="K710" s="5">
        <v>0</v>
      </c>
      <c r="L710" s="5">
        <v>0</v>
      </c>
      <c r="M710" s="4">
        <v>2017</v>
      </c>
      <c r="N710" s="4">
        <f t="shared" si="11"/>
        <v>5</v>
      </c>
      <c r="O710" s="6">
        <v>42878</v>
      </c>
      <c r="P7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10" s="4" t="str">
        <f>IF(OR(Table1[[#This Row],[day]]="Monday", Table1[[#This Row],[day]]="Tuesday", Table1[[#This Row],[day]]="Wednesday", Table1[[#This Row],[day]]="Thursday", Table1[[#This Row],[day]]="Friday"), "Weekday", "Weekend")</f>
        <v>Weekday</v>
      </c>
      <c r="R710" s="5">
        <v>0</v>
      </c>
      <c r="S710" s="7">
        <v>0.80138888888888893</v>
      </c>
      <c r="T710" s="5" t="s">
        <v>17</v>
      </c>
      <c r="U710" s="5" t="s">
        <v>23</v>
      </c>
      <c r="V710" s="5" t="s">
        <v>19</v>
      </c>
      <c r="W710" s="5" t="s">
        <v>30</v>
      </c>
    </row>
    <row r="711" spans="1:23" x14ac:dyDescent="0.25">
      <c r="A711" s="3" t="s">
        <v>41</v>
      </c>
      <c r="B711" s="4">
        <v>1</v>
      </c>
      <c r="C711" s="4">
        <v>1</v>
      </c>
      <c r="D711" s="4">
        <v>80</v>
      </c>
      <c r="E711" s="5" t="s">
        <v>16</v>
      </c>
      <c r="F711" s="5">
        <v>0</v>
      </c>
      <c r="G711" s="5">
        <v>1</v>
      </c>
      <c r="H711" s="5">
        <v>0</v>
      </c>
      <c r="I711" s="5">
        <v>0</v>
      </c>
      <c r="J711" s="5">
        <v>0</v>
      </c>
      <c r="K711" s="5">
        <v>0</v>
      </c>
      <c r="L711" s="5">
        <v>0</v>
      </c>
      <c r="M711" s="4">
        <v>2017</v>
      </c>
      <c r="N711" s="4">
        <f t="shared" si="11"/>
        <v>5</v>
      </c>
      <c r="O711" s="6">
        <v>42878</v>
      </c>
      <c r="P7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11" s="4" t="str">
        <f>IF(OR(Table1[[#This Row],[day]]="Monday", Table1[[#This Row],[day]]="Tuesday", Table1[[#This Row],[day]]="Wednesday", Table1[[#This Row],[day]]="Thursday", Table1[[#This Row],[day]]="Friday"), "Weekday", "Weekend")</f>
        <v>Weekday</v>
      </c>
      <c r="R711" s="5">
        <v>0</v>
      </c>
      <c r="S711" s="7">
        <v>0.87569444444444444</v>
      </c>
      <c r="T711" s="5" t="s">
        <v>17</v>
      </c>
      <c r="U711" s="5" t="s">
        <v>23</v>
      </c>
      <c r="V711" s="5" t="s">
        <v>19</v>
      </c>
      <c r="W711" s="5" t="s">
        <v>30</v>
      </c>
    </row>
    <row r="712" spans="1:23" x14ac:dyDescent="0.25">
      <c r="A712" s="3" t="s">
        <v>41</v>
      </c>
      <c r="B712" s="4">
        <v>1</v>
      </c>
      <c r="C712" s="4">
        <v>1</v>
      </c>
      <c r="D712" s="4">
        <v>40</v>
      </c>
      <c r="E712" s="5" t="s">
        <v>16</v>
      </c>
      <c r="F712" s="5">
        <v>0</v>
      </c>
      <c r="G712" s="5">
        <v>1</v>
      </c>
      <c r="H712" s="5">
        <v>0</v>
      </c>
      <c r="I712" s="5">
        <v>0</v>
      </c>
      <c r="J712" s="5">
        <v>0</v>
      </c>
      <c r="K712" s="5">
        <v>0</v>
      </c>
      <c r="L712" s="5">
        <v>0</v>
      </c>
      <c r="M712" s="4">
        <v>2017</v>
      </c>
      <c r="N712" s="4">
        <f t="shared" si="11"/>
        <v>5</v>
      </c>
      <c r="O712" s="6">
        <v>42878</v>
      </c>
      <c r="P7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12" s="4" t="str">
        <f>IF(OR(Table1[[#This Row],[day]]="Monday", Table1[[#This Row],[day]]="Tuesday", Table1[[#This Row],[day]]="Wednesday", Table1[[#This Row],[day]]="Thursday", Table1[[#This Row],[day]]="Friday"), "Weekday", "Weekend")</f>
        <v>Weekday</v>
      </c>
      <c r="R712" s="5">
        <v>0</v>
      </c>
      <c r="S712" s="7">
        <v>0.51527777777777783</v>
      </c>
      <c r="T712" s="5" t="s">
        <v>17</v>
      </c>
      <c r="U712" s="5" t="s">
        <v>23</v>
      </c>
      <c r="V712" s="5" t="s">
        <v>19</v>
      </c>
      <c r="W712" s="5" t="s">
        <v>30</v>
      </c>
    </row>
    <row r="713" spans="1:23" x14ac:dyDescent="0.25">
      <c r="A713" s="3" t="s">
        <v>41</v>
      </c>
      <c r="B713" s="4">
        <v>1</v>
      </c>
      <c r="C713" s="4">
        <v>1</v>
      </c>
      <c r="D713" s="4">
        <v>40</v>
      </c>
      <c r="E713" s="5" t="s">
        <v>16</v>
      </c>
      <c r="F713" s="5">
        <v>0</v>
      </c>
      <c r="G713" s="5">
        <v>1</v>
      </c>
      <c r="H713" s="5">
        <v>0</v>
      </c>
      <c r="I713" s="5">
        <v>0</v>
      </c>
      <c r="J713" s="5">
        <v>0</v>
      </c>
      <c r="K713" s="5">
        <v>0</v>
      </c>
      <c r="L713" s="5">
        <v>0</v>
      </c>
      <c r="M713" s="4">
        <v>2017</v>
      </c>
      <c r="N713" s="4">
        <f t="shared" si="11"/>
        <v>5</v>
      </c>
      <c r="O713" s="6">
        <v>42878</v>
      </c>
      <c r="P7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13" s="4" t="str">
        <f>IF(OR(Table1[[#This Row],[day]]="Monday", Table1[[#This Row],[day]]="Tuesday", Table1[[#This Row],[day]]="Wednesday", Table1[[#This Row],[day]]="Thursday", Table1[[#This Row],[day]]="Friday"), "Weekday", "Weekend")</f>
        <v>Weekday</v>
      </c>
      <c r="R713" s="5">
        <v>0</v>
      </c>
      <c r="S713" s="7">
        <v>0.28333333333333333</v>
      </c>
      <c r="T713" s="5" t="s">
        <v>17</v>
      </c>
      <c r="U713" s="5" t="s">
        <v>23</v>
      </c>
      <c r="V713" s="5" t="s">
        <v>19</v>
      </c>
      <c r="W713" s="5" t="s">
        <v>30</v>
      </c>
    </row>
    <row r="714" spans="1:23" x14ac:dyDescent="0.25">
      <c r="A714" s="3" t="s">
        <v>41</v>
      </c>
      <c r="B714" s="4">
        <v>3</v>
      </c>
      <c r="C714" s="4">
        <v>2</v>
      </c>
      <c r="D714" s="4">
        <v>125</v>
      </c>
      <c r="E714" s="5" t="s">
        <v>16</v>
      </c>
      <c r="F714" s="5">
        <v>0</v>
      </c>
      <c r="G714" s="5">
        <v>1</v>
      </c>
      <c r="H714" s="5">
        <v>1</v>
      </c>
      <c r="I714" s="5">
        <v>0</v>
      </c>
      <c r="J714" s="5">
        <v>0</v>
      </c>
      <c r="K714" s="5">
        <v>0</v>
      </c>
      <c r="L714" s="5">
        <v>0</v>
      </c>
      <c r="M714" s="4">
        <v>2017</v>
      </c>
      <c r="N714" s="4">
        <f t="shared" si="11"/>
        <v>5</v>
      </c>
      <c r="O714" s="6">
        <v>42878</v>
      </c>
      <c r="P7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14" s="4" t="str">
        <f>IF(OR(Table1[[#This Row],[day]]="Monday", Table1[[#This Row],[day]]="Tuesday", Table1[[#This Row],[day]]="Wednesday", Table1[[#This Row],[day]]="Thursday", Table1[[#This Row],[day]]="Friday"), "Weekday", "Weekend")</f>
        <v>Weekday</v>
      </c>
      <c r="R714" s="5">
        <v>0</v>
      </c>
      <c r="S714" s="7">
        <v>0.82638888888888884</v>
      </c>
      <c r="T714" s="5" t="s">
        <v>17</v>
      </c>
      <c r="U714" s="5" t="s">
        <v>23</v>
      </c>
      <c r="V714" s="5" t="s">
        <v>19</v>
      </c>
      <c r="W714" s="5" t="s">
        <v>30</v>
      </c>
    </row>
    <row r="715" spans="1:23" x14ac:dyDescent="0.25">
      <c r="A715" s="3" t="s">
        <v>41</v>
      </c>
      <c r="B715" s="4">
        <v>2</v>
      </c>
      <c r="C715" s="4">
        <v>2</v>
      </c>
      <c r="D715" s="4">
        <v>180</v>
      </c>
      <c r="E715" s="5" t="s">
        <v>16</v>
      </c>
      <c r="F715" s="5">
        <v>1</v>
      </c>
      <c r="G715" s="5">
        <v>1</v>
      </c>
      <c r="H715" s="5">
        <v>0</v>
      </c>
      <c r="I715" s="5">
        <v>0</v>
      </c>
      <c r="J715" s="5">
        <v>0</v>
      </c>
      <c r="K715" s="5">
        <v>0</v>
      </c>
      <c r="L715" s="5">
        <v>0</v>
      </c>
      <c r="M715" s="4">
        <v>2017</v>
      </c>
      <c r="N715" s="4">
        <f t="shared" si="11"/>
        <v>5</v>
      </c>
      <c r="O715" s="6">
        <v>42878</v>
      </c>
      <c r="P7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15" s="4" t="str">
        <f>IF(OR(Table1[[#This Row],[day]]="Monday", Table1[[#This Row],[day]]="Tuesday", Table1[[#This Row],[day]]="Wednesday", Table1[[#This Row],[day]]="Thursday", Table1[[#This Row],[day]]="Friday"), "Weekday", "Weekend")</f>
        <v>Weekday</v>
      </c>
      <c r="R715" s="5">
        <v>0</v>
      </c>
      <c r="S715" s="7">
        <v>0.86388888888888893</v>
      </c>
      <c r="T715" s="5" t="s">
        <v>17</v>
      </c>
      <c r="U715" s="5" t="s">
        <v>23</v>
      </c>
      <c r="V715" s="5" t="s">
        <v>19</v>
      </c>
      <c r="W715" s="5" t="s">
        <v>30</v>
      </c>
    </row>
    <row r="716" spans="1:23" x14ac:dyDescent="0.25">
      <c r="A716" s="3" t="s">
        <v>41</v>
      </c>
      <c r="B716" s="4">
        <v>1</v>
      </c>
      <c r="C716" s="4">
        <v>1</v>
      </c>
      <c r="D716" s="4">
        <v>85</v>
      </c>
      <c r="E716" s="5" t="s">
        <v>16</v>
      </c>
      <c r="F716" s="5">
        <v>0</v>
      </c>
      <c r="G716" s="5">
        <v>1</v>
      </c>
      <c r="H716" s="5">
        <v>0</v>
      </c>
      <c r="I716" s="5">
        <v>0</v>
      </c>
      <c r="J716" s="5">
        <v>0</v>
      </c>
      <c r="K716" s="5">
        <v>0</v>
      </c>
      <c r="L716" s="5">
        <v>0</v>
      </c>
      <c r="M716" s="4">
        <v>2017</v>
      </c>
      <c r="N716" s="4">
        <f t="shared" si="11"/>
        <v>5</v>
      </c>
      <c r="O716" s="6">
        <v>42878</v>
      </c>
      <c r="P7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16" s="4" t="str">
        <f>IF(OR(Table1[[#This Row],[day]]="Monday", Table1[[#This Row],[day]]="Tuesday", Table1[[#This Row],[day]]="Wednesday", Table1[[#This Row],[day]]="Thursday", Table1[[#This Row],[day]]="Friday"), "Weekday", "Weekend")</f>
        <v>Weekday</v>
      </c>
      <c r="R716" s="5">
        <v>0</v>
      </c>
      <c r="S716" s="7">
        <v>0.42222222222222222</v>
      </c>
      <c r="T716" s="5" t="s">
        <v>17</v>
      </c>
      <c r="U716" s="5" t="s">
        <v>23</v>
      </c>
      <c r="V716" s="5" t="s">
        <v>19</v>
      </c>
      <c r="W716" s="5" t="s">
        <v>30</v>
      </c>
    </row>
    <row r="717" spans="1:23" x14ac:dyDescent="0.25">
      <c r="A717" s="3" t="s">
        <v>41</v>
      </c>
      <c r="B717" s="4">
        <v>1</v>
      </c>
      <c r="C717" s="4">
        <v>1</v>
      </c>
      <c r="D717" s="4">
        <v>50</v>
      </c>
      <c r="E717" s="5" t="s">
        <v>16</v>
      </c>
      <c r="F717" s="5">
        <v>0</v>
      </c>
      <c r="G717" s="5">
        <v>0</v>
      </c>
      <c r="H717" s="5">
        <v>1</v>
      </c>
      <c r="I717" s="5">
        <v>0</v>
      </c>
      <c r="J717" s="5">
        <v>0</v>
      </c>
      <c r="K717" s="5">
        <v>0</v>
      </c>
      <c r="L717" s="5">
        <v>0</v>
      </c>
      <c r="M717" s="4">
        <v>2017</v>
      </c>
      <c r="N717" s="4">
        <f t="shared" si="11"/>
        <v>5</v>
      </c>
      <c r="O717" s="6">
        <v>42878</v>
      </c>
      <c r="P7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17" s="4" t="str">
        <f>IF(OR(Table1[[#This Row],[day]]="Monday", Table1[[#This Row],[day]]="Tuesday", Table1[[#This Row],[day]]="Wednesday", Table1[[#This Row],[day]]="Thursday", Table1[[#This Row],[day]]="Friday"), "Weekday", "Weekend")</f>
        <v>Weekday</v>
      </c>
      <c r="R717" s="5">
        <v>0</v>
      </c>
      <c r="S717" s="7">
        <v>0.6069444444444444</v>
      </c>
      <c r="T717" s="5" t="s">
        <v>17</v>
      </c>
      <c r="U717" s="5" t="s">
        <v>23</v>
      </c>
      <c r="V717" s="5" t="s">
        <v>19</v>
      </c>
      <c r="W717" s="5" t="s">
        <v>30</v>
      </c>
    </row>
    <row r="718" spans="1:23" x14ac:dyDescent="0.25">
      <c r="A718" s="3" t="s">
        <v>41</v>
      </c>
      <c r="B718" s="4">
        <v>2</v>
      </c>
      <c r="C718" s="4">
        <v>2</v>
      </c>
      <c r="D718" s="4">
        <v>475</v>
      </c>
      <c r="E718" s="5" t="s">
        <v>16</v>
      </c>
      <c r="F718" s="5">
        <v>1</v>
      </c>
      <c r="G718" s="5">
        <v>0</v>
      </c>
      <c r="H718" s="5">
        <v>1</v>
      </c>
      <c r="I718" s="5">
        <v>0</v>
      </c>
      <c r="J718" s="5">
        <v>0</v>
      </c>
      <c r="K718" s="5">
        <v>0</v>
      </c>
      <c r="L718" s="5">
        <v>0</v>
      </c>
      <c r="M718" s="4">
        <v>2017</v>
      </c>
      <c r="N718" s="4">
        <f t="shared" si="11"/>
        <v>5</v>
      </c>
      <c r="O718" s="6">
        <v>42878</v>
      </c>
      <c r="P7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18" s="4" t="str">
        <f>IF(OR(Table1[[#This Row],[day]]="Monday", Table1[[#This Row],[day]]="Tuesday", Table1[[#This Row],[day]]="Wednesday", Table1[[#This Row],[day]]="Thursday", Table1[[#This Row],[day]]="Friday"), "Weekday", "Weekend")</f>
        <v>Weekday</v>
      </c>
      <c r="R718" s="5">
        <v>0</v>
      </c>
      <c r="S718" s="7">
        <v>0.43124999999999997</v>
      </c>
      <c r="T718" s="5" t="s">
        <v>17</v>
      </c>
      <c r="U718" s="5" t="s">
        <v>23</v>
      </c>
      <c r="V718" s="5" t="s">
        <v>19</v>
      </c>
      <c r="W718" s="5" t="s">
        <v>30</v>
      </c>
    </row>
    <row r="719" spans="1:23" x14ac:dyDescent="0.25">
      <c r="A719" s="3" t="s">
        <v>41</v>
      </c>
      <c r="B719" s="4">
        <v>1</v>
      </c>
      <c r="C719" s="4">
        <v>1</v>
      </c>
      <c r="D719" s="4">
        <v>70</v>
      </c>
      <c r="E719" s="5" t="s">
        <v>16</v>
      </c>
      <c r="F719" s="5">
        <v>0</v>
      </c>
      <c r="G719" s="5">
        <v>1</v>
      </c>
      <c r="H719" s="5">
        <v>0</v>
      </c>
      <c r="I719" s="5">
        <v>0</v>
      </c>
      <c r="J719" s="5">
        <v>0</v>
      </c>
      <c r="K719" s="5">
        <v>0</v>
      </c>
      <c r="L719" s="5">
        <v>0</v>
      </c>
      <c r="M719" s="4">
        <v>2017</v>
      </c>
      <c r="N719" s="4">
        <f t="shared" si="11"/>
        <v>5</v>
      </c>
      <c r="O719" s="6">
        <v>42878</v>
      </c>
      <c r="P7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19" s="4" t="str">
        <f>IF(OR(Table1[[#This Row],[day]]="Monday", Table1[[#This Row],[day]]="Tuesday", Table1[[#This Row],[day]]="Wednesday", Table1[[#This Row],[day]]="Thursday", Table1[[#This Row],[day]]="Friday"), "Weekday", "Weekend")</f>
        <v>Weekday</v>
      </c>
      <c r="R719" s="5">
        <v>0</v>
      </c>
      <c r="S719" s="7">
        <v>0.46597222222222223</v>
      </c>
      <c r="T719" s="5" t="s">
        <v>17</v>
      </c>
      <c r="U719" s="5" t="s">
        <v>23</v>
      </c>
      <c r="V719" s="5" t="s">
        <v>19</v>
      </c>
      <c r="W719" s="5" t="s">
        <v>30</v>
      </c>
    </row>
    <row r="720" spans="1:23" x14ac:dyDescent="0.25">
      <c r="A720" s="3" t="s">
        <v>41</v>
      </c>
      <c r="B720" s="4">
        <v>1</v>
      </c>
      <c r="C720" s="4">
        <v>1</v>
      </c>
      <c r="D720" s="4">
        <v>60</v>
      </c>
      <c r="E720" s="5" t="s">
        <v>16</v>
      </c>
      <c r="F720" s="5">
        <v>0</v>
      </c>
      <c r="G720" s="5">
        <v>1</v>
      </c>
      <c r="H720" s="5">
        <v>0</v>
      </c>
      <c r="I720" s="5">
        <v>0</v>
      </c>
      <c r="J720" s="5">
        <v>0</v>
      </c>
      <c r="K720" s="5">
        <v>0</v>
      </c>
      <c r="L720" s="5">
        <v>0</v>
      </c>
      <c r="M720" s="4">
        <v>2017</v>
      </c>
      <c r="N720" s="4">
        <f t="shared" si="11"/>
        <v>5</v>
      </c>
      <c r="O720" s="6">
        <v>42878</v>
      </c>
      <c r="P7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0" s="4" t="str">
        <f>IF(OR(Table1[[#This Row],[day]]="Monday", Table1[[#This Row],[day]]="Tuesday", Table1[[#This Row],[day]]="Wednesday", Table1[[#This Row],[day]]="Thursday", Table1[[#This Row],[day]]="Friday"), "Weekday", "Weekend")</f>
        <v>Weekday</v>
      </c>
      <c r="R720" s="5">
        <v>0</v>
      </c>
      <c r="S720" s="7">
        <v>0.35000000000000003</v>
      </c>
      <c r="T720" s="5" t="s">
        <v>17</v>
      </c>
      <c r="U720" s="5" t="s">
        <v>23</v>
      </c>
      <c r="V720" s="5" t="s">
        <v>19</v>
      </c>
      <c r="W720" s="5" t="s">
        <v>30</v>
      </c>
    </row>
    <row r="721" spans="1:23" x14ac:dyDescent="0.25">
      <c r="A721" s="3" t="s">
        <v>41</v>
      </c>
      <c r="B721" s="4">
        <v>1</v>
      </c>
      <c r="C721" s="4">
        <v>1</v>
      </c>
      <c r="D721" s="4">
        <v>60</v>
      </c>
      <c r="E721" s="5" t="s">
        <v>16</v>
      </c>
      <c r="F721" s="5">
        <v>0</v>
      </c>
      <c r="G721" s="5">
        <v>0</v>
      </c>
      <c r="H721" s="5">
        <v>1</v>
      </c>
      <c r="I721" s="5">
        <v>0</v>
      </c>
      <c r="J721" s="5">
        <v>0</v>
      </c>
      <c r="K721" s="5">
        <v>0</v>
      </c>
      <c r="L721" s="5">
        <v>0</v>
      </c>
      <c r="M721" s="4">
        <v>2017</v>
      </c>
      <c r="N721" s="4">
        <f t="shared" si="11"/>
        <v>5</v>
      </c>
      <c r="O721" s="6">
        <v>42878</v>
      </c>
      <c r="P7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21" s="4" t="str">
        <f>IF(OR(Table1[[#This Row],[day]]="Monday", Table1[[#This Row],[day]]="Tuesday", Table1[[#This Row],[day]]="Wednesday", Table1[[#This Row],[day]]="Thursday", Table1[[#This Row],[day]]="Friday"), "Weekday", "Weekend")</f>
        <v>Weekday</v>
      </c>
      <c r="R721" s="5">
        <v>0</v>
      </c>
      <c r="S721" s="7">
        <v>0.52916666666666667</v>
      </c>
      <c r="T721" s="5" t="s">
        <v>17</v>
      </c>
      <c r="U721" s="5" t="s">
        <v>23</v>
      </c>
      <c r="V721" s="5" t="s">
        <v>19</v>
      </c>
      <c r="W721" s="5" t="s">
        <v>30</v>
      </c>
    </row>
    <row r="722" spans="1:23" x14ac:dyDescent="0.25">
      <c r="A722" s="3" t="s">
        <v>41</v>
      </c>
      <c r="B722" s="4">
        <v>1</v>
      </c>
      <c r="C722" s="4">
        <v>1</v>
      </c>
      <c r="D722" s="4">
        <v>150</v>
      </c>
      <c r="E722" s="5" t="s">
        <v>16</v>
      </c>
      <c r="F722" s="5">
        <v>1</v>
      </c>
      <c r="G722" s="5">
        <v>0</v>
      </c>
      <c r="H722" s="5">
        <v>0</v>
      </c>
      <c r="I722" s="5">
        <v>0</v>
      </c>
      <c r="J722" s="5">
        <v>0</v>
      </c>
      <c r="K722" s="5">
        <v>0</v>
      </c>
      <c r="L722" s="5">
        <v>0</v>
      </c>
      <c r="M722" s="4">
        <v>2017</v>
      </c>
      <c r="N722" s="4">
        <f t="shared" si="11"/>
        <v>5</v>
      </c>
      <c r="O722" s="6">
        <v>42878</v>
      </c>
      <c r="P7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22" s="4" t="str">
        <f>IF(OR(Table1[[#This Row],[day]]="Monday", Table1[[#This Row],[day]]="Tuesday", Table1[[#This Row],[day]]="Wednesday", Table1[[#This Row],[day]]="Thursday", Table1[[#This Row],[day]]="Friday"), "Weekday", "Weekend")</f>
        <v>Weekday</v>
      </c>
      <c r="R722" s="5">
        <v>0</v>
      </c>
      <c r="S722" s="7">
        <v>0.55625000000000002</v>
      </c>
      <c r="T722" s="5" t="s">
        <v>17</v>
      </c>
      <c r="U722" s="5" t="s">
        <v>23</v>
      </c>
      <c r="V722" s="5" t="s">
        <v>19</v>
      </c>
      <c r="W722" s="5" t="s">
        <v>30</v>
      </c>
    </row>
    <row r="723" spans="1:23" x14ac:dyDescent="0.25">
      <c r="A723" s="3" t="s">
        <v>41</v>
      </c>
      <c r="B723" s="4">
        <v>2</v>
      </c>
      <c r="C723" s="4">
        <v>1</v>
      </c>
      <c r="D723" s="4">
        <v>60</v>
      </c>
      <c r="E723" s="5" t="s">
        <v>16</v>
      </c>
      <c r="F723" s="5">
        <v>1</v>
      </c>
      <c r="G723" s="5">
        <v>0</v>
      </c>
      <c r="H723" s="5">
        <v>0</v>
      </c>
      <c r="I723" s="5">
        <v>0</v>
      </c>
      <c r="J723" s="5">
        <v>0</v>
      </c>
      <c r="K723" s="5">
        <v>0</v>
      </c>
      <c r="L723" s="5">
        <v>0</v>
      </c>
      <c r="M723" s="4">
        <v>2017</v>
      </c>
      <c r="N723" s="4">
        <f t="shared" si="11"/>
        <v>5</v>
      </c>
      <c r="O723" s="6">
        <v>42878</v>
      </c>
      <c r="P7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23" s="4" t="str">
        <f>IF(OR(Table1[[#This Row],[day]]="Monday", Table1[[#This Row],[day]]="Tuesday", Table1[[#This Row],[day]]="Wednesday", Table1[[#This Row],[day]]="Thursday", Table1[[#This Row],[day]]="Friday"), "Weekday", "Weekend")</f>
        <v>Weekday</v>
      </c>
      <c r="R723" s="5">
        <v>0</v>
      </c>
      <c r="S723" s="7">
        <v>0.60138888888888886</v>
      </c>
      <c r="T723" s="5" t="s">
        <v>17</v>
      </c>
      <c r="U723" s="5" t="s">
        <v>23</v>
      </c>
      <c r="V723" s="5" t="s">
        <v>19</v>
      </c>
      <c r="W723" s="5" t="s">
        <v>30</v>
      </c>
    </row>
    <row r="724" spans="1:23" x14ac:dyDescent="0.25">
      <c r="A724" s="3" t="s">
        <v>41</v>
      </c>
      <c r="B724" s="4">
        <v>2</v>
      </c>
      <c r="C724" s="4">
        <v>1</v>
      </c>
      <c r="D724" s="4">
        <v>100</v>
      </c>
      <c r="E724" s="5" t="s">
        <v>16</v>
      </c>
      <c r="F724" s="5">
        <v>0</v>
      </c>
      <c r="G724" s="5">
        <v>1</v>
      </c>
      <c r="H724" s="5">
        <v>0</v>
      </c>
      <c r="I724" s="5">
        <v>0</v>
      </c>
      <c r="J724" s="5">
        <v>0</v>
      </c>
      <c r="K724" s="5">
        <v>0</v>
      </c>
      <c r="L724" s="5">
        <v>0</v>
      </c>
      <c r="M724" s="4">
        <v>2017</v>
      </c>
      <c r="N724" s="4">
        <f t="shared" si="11"/>
        <v>5</v>
      </c>
      <c r="O724" s="6">
        <v>42878</v>
      </c>
      <c r="P7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24" s="4" t="str">
        <f>IF(OR(Table1[[#This Row],[day]]="Monday", Table1[[#This Row],[day]]="Tuesday", Table1[[#This Row],[day]]="Wednesday", Table1[[#This Row],[day]]="Thursday", Table1[[#This Row],[day]]="Friday"), "Weekday", "Weekend")</f>
        <v>Weekday</v>
      </c>
      <c r="R724" s="5">
        <v>0</v>
      </c>
      <c r="S724" s="7">
        <v>0.80833333333333324</v>
      </c>
      <c r="T724" s="5" t="s">
        <v>17</v>
      </c>
      <c r="U724" s="5" t="s">
        <v>23</v>
      </c>
      <c r="V724" s="5" t="s">
        <v>19</v>
      </c>
      <c r="W724" s="5" t="s">
        <v>30</v>
      </c>
    </row>
    <row r="725" spans="1:23" x14ac:dyDescent="0.25">
      <c r="A725" s="3" t="s">
        <v>41</v>
      </c>
      <c r="B725" s="4">
        <v>1</v>
      </c>
      <c r="C725" s="4">
        <v>1</v>
      </c>
      <c r="D725" s="4">
        <v>35</v>
      </c>
      <c r="E725" s="5" t="s">
        <v>16</v>
      </c>
      <c r="F725" s="5">
        <v>0</v>
      </c>
      <c r="G725" s="5">
        <v>1</v>
      </c>
      <c r="H725" s="5">
        <v>0</v>
      </c>
      <c r="I725" s="5">
        <v>0</v>
      </c>
      <c r="J725" s="5">
        <v>0</v>
      </c>
      <c r="K725" s="5">
        <v>0</v>
      </c>
      <c r="L725" s="5">
        <v>0</v>
      </c>
      <c r="M725" s="4">
        <v>2017</v>
      </c>
      <c r="N725" s="4">
        <f t="shared" si="11"/>
        <v>5</v>
      </c>
      <c r="O725" s="6">
        <v>42878</v>
      </c>
      <c r="P7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5" s="4" t="str">
        <f>IF(OR(Table1[[#This Row],[day]]="Monday", Table1[[#This Row],[day]]="Tuesday", Table1[[#This Row],[day]]="Wednesday", Table1[[#This Row],[day]]="Thursday", Table1[[#This Row],[day]]="Friday"), "Weekday", "Weekend")</f>
        <v>Weekday</v>
      </c>
      <c r="R725" s="5">
        <v>0</v>
      </c>
      <c r="S725" s="7">
        <v>0.48680555555555555</v>
      </c>
      <c r="T725" s="5" t="s">
        <v>17</v>
      </c>
      <c r="U725" s="5" t="s">
        <v>23</v>
      </c>
      <c r="V725" s="5" t="s">
        <v>19</v>
      </c>
      <c r="W725" s="5" t="s">
        <v>30</v>
      </c>
    </row>
    <row r="726" spans="1:23" x14ac:dyDescent="0.25">
      <c r="A726" s="3" t="s">
        <v>41</v>
      </c>
      <c r="B726" s="4">
        <v>1</v>
      </c>
      <c r="C726" s="4">
        <v>1</v>
      </c>
      <c r="D726" s="4">
        <v>25</v>
      </c>
      <c r="E726" s="5" t="s">
        <v>16</v>
      </c>
      <c r="F726" s="5">
        <v>0</v>
      </c>
      <c r="G726" s="5">
        <v>0</v>
      </c>
      <c r="H726" s="5">
        <v>0</v>
      </c>
      <c r="I726" s="5">
        <v>1</v>
      </c>
      <c r="J726" s="5">
        <v>0</v>
      </c>
      <c r="K726" s="5">
        <v>0</v>
      </c>
      <c r="L726" s="5">
        <v>0</v>
      </c>
      <c r="M726" s="4">
        <v>2017</v>
      </c>
      <c r="N726" s="4">
        <f t="shared" si="11"/>
        <v>5</v>
      </c>
      <c r="O726" s="6">
        <v>42878</v>
      </c>
      <c r="P7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6" s="4" t="str">
        <f>IF(OR(Table1[[#This Row],[day]]="Monday", Table1[[#This Row],[day]]="Tuesday", Table1[[#This Row],[day]]="Wednesday", Table1[[#This Row],[day]]="Thursday", Table1[[#This Row],[day]]="Friday"), "Weekday", "Weekend")</f>
        <v>Weekday</v>
      </c>
      <c r="R726" s="5">
        <v>0</v>
      </c>
      <c r="S726" s="7">
        <v>0.39999999999999997</v>
      </c>
      <c r="T726" s="5" t="s">
        <v>17</v>
      </c>
      <c r="U726" s="5" t="s">
        <v>23</v>
      </c>
      <c r="V726" s="5" t="s">
        <v>19</v>
      </c>
      <c r="W726" s="5" t="s">
        <v>30</v>
      </c>
    </row>
    <row r="727" spans="1:23" x14ac:dyDescent="0.25">
      <c r="A727" s="3" t="s">
        <v>41</v>
      </c>
      <c r="B727" s="4">
        <v>5</v>
      </c>
      <c r="C727" s="4">
        <v>3</v>
      </c>
      <c r="D727" s="4">
        <v>350</v>
      </c>
      <c r="E727" s="5" t="s">
        <v>16</v>
      </c>
      <c r="F727" s="5">
        <v>1</v>
      </c>
      <c r="G727" s="5">
        <v>1</v>
      </c>
      <c r="H727" s="5">
        <v>1</v>
      </c>
      <c r="I727" s="5">
        <v>0</v>
      </c>
      <c r="J727" s="5">
        <v>0</v>
      </c>
      <c r="K727" s="5">
        <v>0</v>
      </c>
      <c r="L727" s="5">
        <v>0</v>
      </c>
      <c r="M727" s="4">
        <v>2017</v>
      </c>
      <c r="N727" s="4">
        <f t="shared" si="11"/>
        <v>5</v>
      </c>
      <c r="O727" s="6">
        <v>42878</v>
      </c>
      <c r="P7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7" s="4" t="str">
        <f>IF(OR(Table1[[#This Row],[day]]="Monday", Table1[[#This Row],[day]]="Tuesday", Table1[[#This Row],[day]]="Wednesday", Table1[[#This Row],[day]]="Thursday", Table1[[#This Row],[day]]="Friday"), "Weekday", "Weekend")</f>
        <v>Weekday</v>
      </c>
      <c r="R727" s="5">
        <v>0</v>
      </c>
      <c r="S727" s="7">
        <v>0.3923611111111111</v>
      </c>
      <c r="T727" s="5" t="s">
        <v>17</v>
      </c>
      <c r="U727" s="5" t="s">
        <v>23</v>
      </c>
      <c r="V727" s="5" t="s">
        <v>19</v>
      </c>
      <c r="W727" s="5" t="s">
        <v>30</v>
      </c>
    </row>
    <row r="728" spans="1:23" x14ac:dyDescent="0.25">
      <c r="A728" s="3" t="s">
        <v>41</v>
      </c>
      <c r="B728" s="4">
        <v>2</v>
      </c>
      <c r="C728" s="4">
        <v>1</v>
      </c>
      <c r="D728" s="4">
        <v>100</v>
      </c>
      <c r="E728" s="5" t="s">
        <v>16</v>
      </c>
      <c r="F728" s="5">
        <v>0</v>
      </c>
      <c r="G728" s="5">
        <v>1</v>
      </c>
      <c r="H728" s="5">
        <v>0</v>
      </c>
      <c r="I728" s="5">
        <v>0</v>
      </c>
      <c r="J728" s="5">
        <v>0</v>
      </c>
      <c r="K728" s="5">
        <v>0</v>
      </c>
      <c r="L728" s="5">
        <v>0</v>
      </c>
      <c r="M728" s="4">
        <v>2017</v>
      </c>
      <c r="N728" s="4">
        <f t="shared" si="11"/>
        <v>5</v>
      </c>
      <c r="O728" s="6">
        <v>42878</v>
      </c>
      <c r="P7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8" s="4" t="str">
        <f>IF(OR(Table1[[#This Row],[day]]="Monday", Table1[[#This Row],[day]]="Tuesday", Table1[[#This Row],[day]]="Wednesday", Table1[[#This Row],[day]]="Thursday", Table1[[#This Row],[day]]="Friday"), "Weekday", "Weekend")</f>
        <v>Weekday</v>
      </c>
      <c r="R728" s="5">
        <v>0</v>
      </c>
      <c r="S728" s="7">
        <v>0.43124999999999997</v>
      </c>
      <c r="T728" s="5" t="s">
        <v>17</v>
      </c>
      <c r="U728" s="5" t="s">
        <v>23</v>
      </c>
      <c r="V728" s="5" t="s">
        <v>19</v>
      </c>
      <c r="W728" s="5" t="s">
        <v>30</v>
      </c>
    </row>
    <row r="729" spans="1:23" x14ac:dyDescent="0.25">
      <c r="A729" s="3" t="s">
        <v>41</v>
      </c>
      <c r="B729" s="4">
        <v>2</v>
      </c>
      <c r="C729" s="4">
        <v>1</v>
      </c>
      <c r="D729" s="4">
        <v>120</v>
      </c>
      <c r="E729" s="5" t="s">
        <v>16</v>
      </c>
      <c r="F729" s="5">
        <v>0</v>
      </c>
      <c r="G729" s="5">
        <v>1</v>
      </c>
      <c r="H729" s="5">
        <v>0</v>
      </c>
      <c r="I729" s="5">
        <v>0</v>
      </c>
      <c r="J729" s="5">
        <v>0</v>
      </c>
      <c r="K729" s="5">
        <v>0</v>
      </c>
      <c r="L729" s="5">
        <v>0</v>
      </c>
      <c r="M729" s="4">
        <v>2017</v>
      </c>
      <c r="N729" s="4">
        <f t="shared" si="11"/>
        <v>5</v>
      </c>
      <c r="O729" s="6">
        <v>42878</v>
      </c>
      <c r="P7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29" s="4" t="str">
        <f>IF(OR(Table1[[#This Row],[day]]="Monday", Table1[[#This Row],[day]]="Tuesday", Table1[[#This Row],[day]]="Wednesday", Table1[[#This Row],[day]]="Thursday", Table1[[#This Row],[day]]="Friday"), "Weekday", "Weekend")</f>
        <v>Weekday</v>
      </c>
      <c r="R729" s="5">
        <v>0</v>
      </c>
      <c r="S729" s="7">
        <v>0.48333333333333334</v>
      </c>
      <c r="T729" s="5" t="s">
        <v>17</v>
      </c>
      <c r="U729" s="5" t="s">
        <v>23</v>
      </c>
      <c r="V729" s="5" t="s">
        <v>19</v>
      </c>
      <c r="W729" s="5" t="s">
        <v>30</v>
      </c>
    </row>
    <row r="730" spans="1:23" x14ac:dyDescent="0.25">
      <c r="A730" s="3" t="s">
        <v>41</v>
      </c>
      <c r="B730" s="4">
        <v>1</v>
      </c>
      <c r="C730" s="4">
        <v>1</v>
      </c>
      <c r="D730" s="4">
        <v>77</v>
      </c>
      <c r="E730" s="5" t="s">
        <v>16</v>
      </c>
      <c r="F730" s="5">
        <v>0</v>
      </c>
      <c r="G730" s="5">
        <v>1</v>
      </c>
      <c r="H730" s="5">
        <v>0</v>
      </c>
      <c r="I730" s="5">
        <v>0</v>
      </c>
      <c r="J730" s="5">
        <v>0</v>
      </c>
      <c r="K730" s="5">
        <v>0</v>
      </c>
      <c r="L730" s="5">
        <v>0</v>
      </c>
      <c r="M730" s="4">
        <v>2017</v>
      </c>
      <c r="N730" s="4">
        <f t="shared" si="11"/>
        <v>5</v>
      </c>
      <c r="O730" s="6">
        <v>42878</v>
      </c>
      <c r="P7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30" s="4" t="str">
        <f>IF(OR(Table1[[#This Row],[day]]="Monday", Table1[[#This Row],[day]]="Tuesday", Table1[[#This Row],[day]]="Wednesday", Table1[[#This Row],[day]]="Thursday", Table1[[#This Row],[day]]="Friday"), "Weekday", "Weekend")</f>
        <v>Weekday</v>
      </c>
      <c r="R730" s="5">
        <v>0</v>
      </c>
      <c r="S730" s="7">
        <v>0.33819444444444446</v>
      </c>
      <c r="T730" s="5" t="s">
        <v>17</v>
      </c>
      <c r="U730" s="5" t="s">
        <v>23</v>
      </c>
      <c r="V730" s="5" t="s">
        <v>19</v>
      </c>
      <c r="W730" s="5" t="s">
        <v>30</v>
      </c>
    </row>
    <row r="731" spans="1:23" x14ac:dyDescent="0.25">
      <c r="A731" s="3" t="s">
        <v>41</v>
      </c>
      <c r="B731" s="4">
        <v>2</v>
      </c>
      <c r="C731" s="4">
        <v>2</v>
      </c>
      <c r="D731" s="4">
        <v>100</v>
      </c>
      <c r="E731" s="5" t="s">
        <v>16</v>
      </c>
      <c r="F731" s="5">
        <v>0</v>
      </c>
      <c r="G731" s="5">
        <v>1</v>
      </c>
      <c r="H731" s="5">
        <v>1</v>
      </c>
      <c r="I731" s="5">
        <v>0</v>
      </c>
      <c r="J731" s="5">
        <v>0</v>
      </c>
      <c r="K731" s="5">
        <v>0</v>
      </c>
      <c r="L731" s="5">
        <v>0</v>
      </c>
      <c r="M731" s="4">
        <v>2017</v>
      </c>
      <c r="N731" s="4">
        <f t="shared" si="11"/>
        <v>5</v>
      </c>
      <c r="O731" s="6">
        <v>42878</v>
      </c>
      <c r="P7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31" s="4" t="str">
        <f>IF(OR(Table1[[#This Row],[day]]="Monday", Table1[[#This Row],[day]]="Tuesday", Table1[[#This Row],[day]]="Wednesday", Table1[[#This Row],[day]]="Thursday", Table1[[#This Row],[day]]="Friday"), "Weekday", "Weekend")</f>
        <v>Weekday</v>
      </c>
      <c r="R731" s="5">
        <v>0</v>
      </c>
      <c r="S731" s="7">
        <v>0.69097222222222221</v>
      </c>
      <c r="T731" s="5" t="s">
        <v>17</v>
      </c>
      <c r="U731" s="5" t="s">
        <v>23</v>
      </c>
      <c r="V731" s="5" t="s">
        <v>19</v>
      </c>
      <c r="W731" s="5" t="s">
        <v>30</v>
      </c>
    </row>
    <row r="732" spans="1:23" x14ac:dyDescent="0.25">
      <c r="A732" s="3" t="s">
        <v>41</v>
      </c>
      <c r="B732" s="4">
        <v>1</v>
      </c>
      <c r="C732" s="4">
        <v>1</v>
      </c>
      <c r="D732" s="4">
        <v>20</v>
      </c>
      <c r="E732" s="5" t="s">
        <v>16</v>
      </c>
      <c r="F732" s="5">
        <v>0</v>
      </c>
      <c r="G732" s="5">
        <v>0</v>
      </c>
      <c r="H732" s="5">
        <v>0</v>
      </c>
      <c r="I732" s="5">
        <v>1</v>
      </c>
      <c r="J732" s="5">
        <v>0</v>
      </c>
      <c r="K732" s="5">
        <v>0</v>
      </c>
      <c r="L732" s="5">
        <v>0</v>
      </c>
      <c r="M732" s="4">
        <v>2017</v>
      </c>
      <c r="N732" s="4">
        <f t="shared" si="11"/>
        <v>5</v>
      </c>
      <c r="O732" s="6">
        <v>42878</v>
      </c>
      <c r="P7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2" s="4" t="str">
        <f>IF(OR(Table1[[#This Row],[day]]="Monday", Table1[[#This Row],[day]]="Tuesday", Table1[[#This Row],[day]]="Wednesday", Table1[[#This Row],[day]]="Thursday", Table1[[#This Row],[day]]="Friday"), "Weekday", "Weekend")</f>
        <v>Weekday</v>
      </c>
      <c r="R732" s="5">
        <v>0</v>
      </c>
      <c r="S732" s="7">
        <v>0.23750000000000002</v>
      </c>
      <c r="T732" s="5" t="s">
        <v>17</v>
      </c>
      <c r="U732" s="5" t="s">
        <v>23</v>
      </c>
      <c r="V732" s="5" t="s">
        <v>19</v>
      </c>
      <c r="W732" s="5" t="s">
        <v>30</v>
      </c>
    </row>
    <row r="733" spans="1:23" x14ac:dyDescent="0.25">
      <c r="A733" s="3" t="s">
        <v>41</v>
      </c>
      <c r="B733" s="4">
        <v>3</v>
      </c>
      <c r="C733" s="4">
        <v>2</v>
      </c>
      <c r="D733" s="4">
        <v>235</v>
      </c>
      <c r="E733" s="5" t="s">
        <v>16</v>
      </c>
      <c r="F733" s="5">
        <v>1</v>
      </c>
      <c r="G733" s="5">
        <v>0</v>
      </c>
      <c r="H733" s="5">
        <v>0</v>
      </c>
      <c r="I733" s="5">
        <v>1</v>
      </c>
      <c r="J733" s="5">
        <v>0</v>
      </c>
      <c r="K733" s="5">
        <v>0</v>
      </c>
      <c r="L733" s="5">
        <v>0</v>
      </c>
      <c r="M733" s="4">
        <v>2017</v>
      </c>
      <c r="N733" s="4">
        <f t="shared" si="11"/>
        <v>5</v>
      </c>
      <c r="O733" s="6">
        <v>42878</v>
      </c>
      <c r="P7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3" s="4" t="str">
        <f>IF(OR(Table1[[#This Row],[day]]="Monday", Table1[[#This Row],[day]]="Tuesday", Table1[[#This Row],[day]]="Wednesday", Table1[[#This Row],[day]]="Thursday", Table1[[#This Row],[day]]="Friday"), "Weekday", "Weekend")</f>
        <v>Weekday</v>
      </c>
      <c r="R733" s="5">
        <v>0</v>
      </c>
      <c r="S733" s="7">
        <v>0.87708333333333333</v>
      </c>
      <c r="T733" s="5" t="s">
        <v>17</v>
      </c>
      <c r="U733" s="5" t="s">
        <v>23</v>
      </c>
      <c r="V733" s="5" t="s">
        <v>19</v>
      </c>
      <c r="W733" s="5" t="s">
        <v>30</v>
      </c>
    </row>
    <row r="734" spans="1:23" x14ac:dyDescent="0.25">
      <c r="A734" s="3" t="s">
        <v>41</v>
      </c>
      <c r="B734" s="4">
        <v>4</v>
      </c>
      <c r="C734" s="4">
        <v>2</v>
      </c>
      <c r="D734" s="4">
        <v>435</v>
      </c>
      <c r="E734" s="5" t="s">
        <v>16</v>
      </c>
      <c r="F734" s="5">
        <v>1</v>
      </c>
      <c r="G734" s="5">
        <v>0</v>
      </c>
      <c r="H734" s="5">
        <v>0</v>
      </c>
      <c r="I734" s="5">
        <v>1</v>
      </c>
      <c r="J734" s="5">
        <v>0</v>
      </c>
      <c r="K734" s="5">
        <v>0</v>
      </c>
      <c r="L734" s="5">
        <v>0</v>
      </c>
      <c r="M734" s="4">
        <v>2017</v>
      </c>
      <c r="N734" s="4">
        <f t="shared" si="11"/>
        <v>5</v>
      </c>
      <c r="O734" s="6">
        <v>42878</v>
      </c>
      <c r="P7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4" s="4" t="str">
        <f>IF(OR(Table1[[#This Row],[day]]="Monday", Table1[[#This Row],[day]]="Tuesday", Table1[[#This Row],[day]]="Wednesday", Table1[[#This Row],[day]]="Thursday", Table1[[#This Row],[day]]="Friday"), "Weekday", "Weekend")</f>
        <v>Weekday</v>
      </c>
      <c r="R734" s="5">
        <v>0</v>
      </c>
      <c r="S734" s="7">
        <v>0.85138888888888886</v>
      </c>
      <c r="T734" s="5" t="s">
        <v>17</v>
      </c>
      <c r="U734" s="5" t="s">
        <v>23</v>
      </c>
      <c r="V734" s="5" t="s">
        <v>19</v>
      </c>
      <c r="W734" s="5" t="s">
        <v>30</v>
      </c>
    </row>
    <row r="735" spans="1:23" x14ac:dyDescent="0.25">
      <c r="A735" s="3" t="s">
        <v>41</v>
      </c>
      <c r="B735" s="4">
        <v>2</v>
      </c>
      <c r="C735" s="4">
        <v>1</v>
      </c>
      <c r="D735" s="4">
        <v>95</v>
      </c>
      <c r="E735" s="5" t="s">
        <v>16</v>
      </c>
      <c r="F735" s="5">
        <v>0</v>
      </c>
      <c r="G735" s="5">
        <v>1</v>
      </c>
      <c r="H735" s="5">
        <v>0</v>
      </c>
      <c r="I735" s="5">
        <v>0</v>
      </c>
      <c r="J735" s="5">
        <v>0</v>
      </c>
      <c r="K735" s="5">
        <v>0</v>
      </c>
      <c r="L735" s="5">
        <v>0</v>
      </c>
      <c r="M735" s="4">
        <v>2017</v>
      </c>
      <c r="N735" s="4">
        <f t="shared" si="11"/>
        <v>5</v>
      </c>
      <c r="O735" s="6">
        <v>42878</v>
      </c>
      <c r="P7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5" s="4" t="str">
        <f>IF(OR(Table1[[#This Row],[day]]="Monday", Table1[[#This Row],[day]]="Tuesday", Table1[[#This Row],[day]]="Wednesday", Table1[[#This Row],[day]]="Thursday", Table1[[#This Row],[day]]="Friday"), "Weekday", "Weekend")</f>
        <v>Weekday</v>
      </c>
      <c r="R735" s="5">
        <v>0</v>
      </c>
      <c r="S735" s="7">
        <v>0.81319444444444444</v>
      </c>
      <c r="T735" s="5" t="s">
        <v>17</v>
      </c>
      <c r="U735" s="5" t="s">
        <v>23</v>
      </c>
      <c r="V735" s="5" t="s">
        <v>19</v>
      </c>
      <c r="W735" s="5" t="s">
        <v>30</v>
      </c>
    </row>
    <row r="736" spans="1:23" x14ac:dyDescent="0.25">
      <c r="A736" s="3" t="s">
        <v>41</v>
      </c>
      <c r="B736" s="4">
        <v>2</v>
      </c>
      <c r="C736" s="4">
        <v>2</v>
      </c>
      <c r="D736" s="4">
        <v>110</v>
      </c>
      <c r="E736" s="5" t="s">
        <v>16</v>
      </c>
      <c r="F736" s="5">
        <v>1</v>
      </c>
      <c r="G736" s="5">
        <v>0</v>
      </c>
      <c r="H736" s="5">
        <v>0</v>
      </c>
      <c r="I736" s="5">
        <v>0</v>
      </c>
      <c r="J736" s="5">
        <v>0</v>
      </c>
      <c r="K736" s="5">
        <v>1</v>
      </c>
      <c r="L736" s="5">
        <v>0</v>
      </c>
      <c r="M736" s="4">
        <v>2017</v>
      </c>
      <c r="N736" s="4">
        <f t="shared" si="11"/>
        <v>5</v>
      </c>
      <c r="O736" s="6">
        <v>42878</v>
      </c>
      <c r="P7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36" s="4" t="str">
        <f>IF(OR(Table1[[#This Row],[day]]="Monday", Table1[[#This Row],[day]]="Tuesday", Table1[[#This Row],[day]]="Wednesday", Table1[[#This Row],[day]]="Thursday", Table1[[#This Row],[day]]="Friday"), "Weekday", "Weekend")</f>
        <v>Weekday</v>
      </c>
      <c r="R736" s="5">
        <v>0</v>
      </c>
      <c r="S736" s="7">
        <v>0.73541666666666661</v>
      </c>
      <c r="T736" s="5" t="s">
        <v>17</v>
      </c>
      <c r="U736" s="5" t="s">
        <v>23</v>
      </c>
      <c r="V736" s="5" t="s">
        <v>19</v>
      </c>
      <c r="W736" s="5" t="s">
        <v>30</v>
      </c>
    </row>
    <row r="737" spans="1:23" x14ac:dyDescent="0.25">
      <c r="A737" s="3" t="s">
        <v>41</v>
      </c>
      <c r="B737" s="4">
        <v>1</v>
      </c>
      <c r="C737" s="4">
        <v>1</v>
      </c>
      <c r="D737" s="4">
        <v>50</v>
      </c>
      <c r="E737" s="5" t="s">
        <v>16</v>
      </c>
      <c r="F737" s="5">
        <v>1</v>
      </c>
      <c r="G737" s="5">
        <v>0</v>
      </c>
      <c r="H737" s="5">
        <v>0</v>
      </c>
      <c r="I737" s="5">
        <v>0</v>
      </c>
      <c r="J737" s="5">
        <v>0</v>
      </c>
      <c r="K737" s="5">
        <v>0</v>
      </c>
      <c r="L737" s="5">
        <v>0</v>
      </c>
      <c r="M737" s="4">
        <v>2017</v>
      </c>
      <c r="N737" s="4">
        <f t="shared" si="11"/>
        <v>5</v>
      </c>
      <c r="O737" s="6">
        <v>42878</v>
      </c>
      <c r="P7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7" s="4" t="str">
        <f>IF(OR(Table1[[#This Row],[day]]="Monday", Table1[[#This Row],[day]]="Tuesday", Table1[[#This Row],[day]]="Wednesday", Table1[[#This Row],[day]]="Thursday", Table1[[#This Row],[day]]="Friday"), "Weekday", "Weekend")</f>
        <v>Weekday</v>
      </c>
      <c r="R737" s="5">
        <v>0</v>
      </c>
      <c r="S737" s="7">
        <v>0.84791666666666676</v>
      </c>
      <c r="T737" s="5" t="s">
        <v>17</v>
      </c>
      <c r="U737" s="5" t="s">
        <v>23</v>
      </c>
      <c r="V737" s="5" t="s">
        <v>19</v>
      </c>
      <c r="W737" s="5" t="s">
        <v>30</v>
      </c>
    </row>
    <row r="738" spans="1:23" x14ac:dyDescent="0.25">
      <c r="A738" s="3" t="s">
        <v>41</v>
      </c>
      <c r="B738" s="4">
        <v>1</v>
      </c>
      <c r="C738" s="4">
        <v>1</v>
      </c>
      <c r="D738" s="4">
        <v>130</v>
      </c>
      <c r="E738" s="5" t="s">
        <v>16</v>
      </c>
      <c r="F738" s="5">
        <v>0</v>
      </c>
      <c r="G738" s="5">
        <v>0</v>
      </c>
      <c r="H738" s="5">
        <v>0</v>
      </c>
      <c r="I738" s="5">
        <v>1</v>
      </c>
      <c r="J738" s="5">
        <v>0</v>
      </c>
      <c r="K738" s="5">
        <v>0</v>
      </c>
      <c r="L738" s="5">
        <v>0</v>
      </c>
      <c r="M738" s="4">
        <v>2017</v>
      </c>
      <c r="N738" s="4">
        <f t="shared" si="11"/>
        <v>5</v>
      </c>
      <c r="O738" s="6">
        <v>42878</v>
      </c>
      <c r="P7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8" s="4" t="str">
        <f>IF(OR(Table1[[#This Row],[day]]="Monday", Table1[[#This Row],[day]]="Tuesday", Table1[[#This Row],[day]]="Wednesday", Table1[[#This Row],[day]]="Thursday", Table1[[#This Row],[day]]="Friday"), "Weekday", "Weekend")</f>
        <v>Weekday</v>
      </c>
      <c r="R738" s="5">
        <v>0</v>
      </c>
      <c r="S738" s="7">
        <v>0.81527777777777777</v>
      </c>
      <c r="T738" s="5" t="s">
        <v>17</v>
      </c>
      <c r="U738" s="5" t="s">
        <v>23</v>
      </c>
      <c r="V738" s="5" t="s">
        <v>19</v>
      </c>
      <c r="W738" s="5" t="s">
        <v>30</v>
      </c>
    </row>
    <row r="739" spans="1:23" x14ac:dyDescent="0.25">
      <c r="A739" s="3" t="s">
        <v>41</v>
      </c>
      <c r="B739" s="4">
        <v>3</v>
      </c>
      <c r="C739" s="4">
        <v>2</v>
      </c>
      <c r="D739" s="4">
        <v>205</v>
      </c>
      <c r="E739" s="5" t="s">
        <v>16</v>
      </c>
      <c r="F739" s="5">
        <v>1</v>
      </c>
      <c r="G739" s="5">
        <v>1</v>
      </c>
      <c r="H739" s="5">
        <v>0</v>
      </c>
      <c r="I739" s="5">
        <v>0</v>
      </c>
      <c r="J739" s="5">
        <v>0</v>
      </c>
      <c r="K739" s="5">
        <v>0</v>
      </c>
      <c r="L739" s="5">
        <v>0</v>
      </c>
      <c r="M739" s="4">
        <v>2017</v>
      </c>
      <c r="N739" s="4">
        <f t="shared" si="11"/>
        <v>5</v>
      </c>
      <c r="O739" s="6">
        <v>42878</v>
      </c>
      <c r="P7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39" s="4" t="str">
        <f>IF(OR(Table1[[#This Row],[day]]="Monday", Table1[[#This Row],[day]]="Tuesday", Table1[[#This Row],[day]]="Wednesday", Table1[[#This Row],[day]]="Thursday", Table1[[#This Row],[day]]="Friday"), "Weekday", "Weekend")</f>
        <v>Weekday</v>
      </c>
      <c r="R739" s="5">
        <v>0</v>
      </c>
      <c r="S739" s="7">
        <v>0.84513888888888899</v>
      </c>
      <c r="T739" s="5" t="s">
        <v>17</v>
      </c>
      <c r="U739" s="5" t="s">
        <v>23</v>
      </c>
      <c r="V739" s="5" t="s">
        <v>19</v>
      </c>
      <c r="W739" s="5" t="s">
        <v>30</v>
      </c>
    </row>
    <row r="740" spans="1:23" x14ac:dyDescent="0.25">
      <c r="A740" s="3" t="s">
        <v>41</v>
      </c>
      <c r="B740" s="4">
        <v>1</v>
      </c>
      <c r="C740" s="4">
        <v>1</v>
      </c>
      <c r="D740" s="4">
        <v>195</v>
      </c>
      <c r="E740" s="5" t="s">
        <v>16</v>
      </c>
      <c r="F740" s="5">
        <v>0</v>
      </c>
      <c r="G740" s="5">
        <v>1</v>
      </c>
      <c r="H740" s="5">
        <v>0</v>
      </c>
      <c r="I740" s="5">
        <v>0</v>
      </c>
      <c r="J740" s="5">
        <v>1</v>
      </c>
      <c r="K740" s="5">
        <v>0</v>
      </c>
      <c r="L740" s="5">
        <v>0</v>
      </c>
      <c r="M740" s="4">
        <v>2017</v>
      </c>
      <c r="N740" s="4">
        <f t="shared" si="11"/>
        <v>5</v>
      </c>
      <c r="O740" s="6">
        <v>42878</v>
      </c>
      <c r="P7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40" s="4" t="str">
        <f>IF(OR(Table1[[#This Row],[day]]="Monday", Table1[[#This Row],[day]]="Tuesday", Table1[[#This Row],[day]]="Wednesday", Table1[[#This Row],[day]]="Thursday", Table1[[#This Row],[day]]="Friday"), "Weekday", "Weekend")</f>
        <v>Weekday</v>
      </c>
      <c r="R740" s="5">
        <v>0</v>
      </c>
      <c r="S740" s="7">
        <v>0.78749999999999998</v>
      </c>
      <c r="T740" s="5" t="s">
        <v>17</v>
      </c>
      <c r="U740" s="5" t="s">
        <v>23</v>
      </c>
      <c r="V740" s="5" t="s">
        <v>19</v>
      </c>
      <c r="W740" s="5" t="s">
        <v>30</v>
      </c>
    </row>
    <row r="741" spans="1:23" x14ac:dyDescent="0.25">
      <c r="A741" s="3" t="s">
        <v>38</v>
      </c>
      <c r="B741" s="4">
        <v>3</v>
      </c>
      <c r="C741" s="4">
        <v>2</v>
      </c>
      <c r="D741" s="4">
        <v>410</v>
      </c>
      <c r="E741" s="5" t="s">
        <v>26</v>
      </c>
      <c r="F741" s="5">
        <v>0</v>
      </c>
      <c r="G741" s="5">
        <v>1</v>
      </c>
      <c r="H741" s="5">
        <v>1</v>
      </c>
      <c r="I741" s="5">
        <v>0</v>
      </c>
      <c r="J741" s="5">
        <v>1</v>
      </c>
      <c r="K741" s="5">
        <v>0</v>
      </c>
      <c r="L741" s="5">
        <v>0</v>
      </c>
      <c r="M741" s="4">
        <v>2017</v>
      </c>
      <c r="N741" s="4">
        <f t="shared" si="11"/>
        <v>5</v>
      </c>
      <c r="O741" s="6">
        <v>42878</v>
      </c>
      <c r="P7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41" s="4" t="str">
        <f>IF(OR(Table1[[#This Row],[day]]="Monday", Table1[[#This Row],[day]]="Tuesday", Table1[[#This Row],[day]]="Wednesday", Table1[[#This Row],[day]]="Thursday", Table1[[#This Row],[day]]="Friday"), "Weekday", "Weekend")</f>
        <v>Weekday</v>
      </c>
      <c r="R741" s="5">
        <v>0</v>
      </c>
      <c r="S741" s="7">
        <v>0.68611111111111101</v>
      </c>
      <c r="T741" s="5" t="s">
        <v>22</v>
      </c>
      <c r="U741" s="5" t="s">
        <v>23</v>
      </c>
      <c r="V741" s="5" t="s">
        <v>19</v>
      </c>
      <c r="W741" s="5" t="s">
        <v>30</v>
      </c>
    </row>
    <row r="742" spans="1:23" x14ac:dyDescent="0.25">
      <c r="A742" s="3" t="s">
        <v>38</v>
      </c>
      <c r="B742" s="8">
        <v>2</v>
      </c>
      <c r="C742" s="8">
        <v>2</v>
      </c>
      <c r="D742" s="8">
        <v>95</v>
      </c>
      <c r="E742" s="9" t="s">
        <v>16</v>
      </c>
      <c r="F742" s="9">
        <v>0</v>
      </c>
      <c r="G742" s="9">
        <v>1</v>
      </c>
      <c r="H742" s="9">
        <v>1</v>
      </c>
      <c r="I742" s="9">
        <v>0</v>
      </c>
      <c r="J742" s="9">
        <v>0</v>
      </c>
      <c r="K742" s="9">
        <v>0</v>
      </c>
      <c r="L742" s="9">
        <v>0</v>
      </c>
      <c r="M742" s="8">
        <v>2017</v>
      </c>
      <c r="N742" s="8">
        <f t="shared" si="11"/>
        <v>5</v>
      </c>
      <c r="O742" s="10">
        <v>42878</v>
      </c>
      <c r="P74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42" s="8" t="str">
        <f>IF(OR(Table1[[#This Row],[day]]="Monday", Table1[[#This Row],[day]]="Tuesday", Table1[[#This Row],[day]]="Wednesday", Table1[[#This Row],[day]]="Thursday", Table1[[#This Row],[day]]="Friday"), "Weekday", "Weekend")</f>
        <v>Weekday</v>
      </c>
      <c r="R742" s="9">
        <v>0</v>
      </c>
      <c r="S742" s="11">
        <v>0.76736111111111116</v>
      </c>
      <c r="T742" s="5" t="s">
        <v>22</v>
      </c>
      <c r="U742" s="9" t="s">
        <v>23</v>
      </c>
      <c r="V742" s="9" t="s">
        <v>19</v>
      </c>
      <c r="W742" s="9" t="s">
        <v>54</v>
      </c>
    </row>
    <row r="743" spans="1:23" x14ac:dyDescent="0.25">
      <c r="A743" s="12" t="s">
        <v>41</v>
      </c>
      <c r="B743" s="8">
        <v>1</v>
      </c>
      <c r="C743" s="8">
        <v>1</v>
      </c>
      <c r="D743" s="8">
        <v>90</v>
      </c>
      <c r="E743" s="9" t="s">
        <v>16</v>
      </c>
      <c r="F743" s="9">
        <v>0</v>
      </c>
      <c r="G743" s="9">
        <v>0</v>
      </c>
      <c r="H743" s="9">
        <v>0</v>
      </c>
      <c r="I743" s="9">
        <v>1</v>
      </c>
      <c r="J743" s="9">
        <v>0</v>
      </c>
      <c r="K743" s="9">
        <v>0</v>
      </c>
      <c r="L743" s="9">
        <v>0</v>
      </c>
      <c r="M743" s="8">
        <v>2017</v>
      </c>
      <c r="N743" s="8">
        <f t="shared" si="11"/>
        <v>5</v>
      </c>
      <c r="O743" s="10">
        <v>42878</v>
      </c>
      <c r="P74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43" s="8" t="str">
        <f>IF(OR(Table1[[#This Row],[day]]="Monday", Table1[[#This Row],[day]]="Tuesday", Table1[[#This Row],[day]]="Wednesday", Table1[[#This Row],[day]]="Thursday", Table1[[#This Row],[day]]="Friday"), "Weekday", "Weekend")</f>
        <v>Weekday</v>
      </c>
      <c r="R743" s="9">
        <v>0</v>
      </c>
      <c r="S743" s="11">
        <v>0.31458333333333333</v>
      </c>
      <c r="T743" s="9" t="s">
        <v>22</v>
      </c>
      <c r="U743" s="9" t="s">
        <v>23</v>
      </c>
      <c r="V743" s="5" t="s">
        <v>22</v>
      </c>
      <c r="W743" s="9" t="s">
        <v>54</v>
      </c>
    </row>
    <row r="744" spans="1:23" x14ac:dyDescent="0.25">
      <c r="A744" s="12" t="s">
        <v>41</v>
      </c>
      <c r="B744" s="8">
        <v>4</v>
      </c>
      <c r="C744" s="8">
        <v>3</v>
      </c>
      <c r="D744" s="8">
        <v>250</v>
      </c>
      <c r="E744" s="9" t="s">
        <v>16</v>
      </c>
      <c r="F744" s="9">
        <v>1</v>
      </c>
      <c r="G744" s="9">
        <v>1</v>
      </c>
      <c r="H744" s="9">
        <v>1</v>
      </c>
      <c r="I744" s="9">
        <v>0</v>
      </c>
      <c r="J744" s="9">
        <v>0</v>
      </c>
      <c r="K744" s="9">
        <v>0</v>
      </c>
      <c r="L744" s="9">
        <v>0</v>
      </c>
      <c r="M744" s="8">
        <v>2017</v>
      </c>
      <c r="N744" s="8">
        <f t="shared" si="11"/>
        <v>5</v>
      </c>
      <c r="O744" s="10">
        <v>42878</v>
      </c>
      <c r="P7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44" s="8" t="str">
        <f>IF(OR(Table1[[#This Row],[day]]="Monday", Table1[[#This Row],[day]]="Tuesday", Table1[[#This Row],[day]]="Wednesday", Table1[[#This Row],[day]]="Thursday", Table1[[#This Row],[day]]="Friday"), "Weekday", "Weekend")</f>
        <v>Weekday</v>
      </c>
      <c r="R744" s="9">
        <v>0</v>
      </c>
      <c r="S744" s="11">
        <v>0.22430555555555556</v>
      </c>
      <c r="T744" s="9" t="s">
        <v>22</v>
      </c>
      <c r="U744" s="9" t="s">
        <v>23</v>
      </c>
      <c r="V744" s="5" t="s">
        <v>22</v>
      </c>
      <c r="W744" s="9" t="s">
        <v>54</v>
      </c>
    </row>
    <row r="745" spans="1:23" x14ac:dyDescent="0.25">
      <c r="A745" s="12" t="s">
        <v>41</v>
      </c>
      <c r="B745" s="8">
        <v>2</v>
      </c>
      <c r="C745" s="8">
        <v>1</v>
      </c>
      <c r="D745" s="8">
        <v>105</v>
      </c>
      <c r="E745" s="9" t="s">
        <v>16</v>
      </c>
      <c r="F745" s="9">
        <v>0</v>
      </c>
      <c r="G745" s="9">
        <v>1</v>
      </c>
      <c r="H745" s="9">
        <v>0</v>
      </c>
      <c r="I745" s="9">
        <v>0</v>
      </c>
      <c r="J745" s="9">
        <v>0</v>
      </c>
      <c r="K745" s="9">
        <v>0</v>
      </c>
      <c r="L745" s="9">
        <v>0</v>
      </c>
      <c r="M745" s="8">
        <v>2017</v>
      </c>
      <c r="N745" s="8">
        <f t="shared" si="11"/>
        <v>5</v>
      </c>
      <c r="O745" s="10">
        <v>42878</v>
      </c>
      <c r="P74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45" s="8" t="str">
        <f>IF(OR(Table1[[#This Row],[day]]="Monday", Table1[[#This Row],[day]]="Tuesday", Table1[[#This Row],[day]]="Wednesday", Table1[[#This Row],[day]]="Thursday", Table1[[#This Row],[day]]="Friday"), "Weekday", "Weekend")</f>
        <v>Weekday</v>
      </c>
      <c r="R745" s="9">
        <v>0</v>
      </c>
      <c r="S745" s="11">
        <v>0.28958333333333336</v>
      </c>
      <c r="T745" s="9" t="s">
        <v>22</v>
      </c>
      <c r="U745" s="9" t="s">
        <v>23</v>
      </c>
      <c r="V745" s="5" t="s">
        <v>22</v>
      </c>
      <c r="W745" s="9" t="s">
        <v>54</v>
      </c>
    </row>
    <row r="746" spans="1:23" x14ac:dyDescent="0.25">
      <c r="A746" s="12" t="s">
        <v>41</v>
      </c>
      <c r="B746" s="8">
        <v>2</v>
      </c>
      <c r="C746" s="8">
        <v>1</v>
      </c>
      <c r="D746" s="8">
        <v>299</v>
      </c>
      <c r="E746" s="9" t="s">
        <v>16</v>
      </c>
      <c r="F746" s="9">
        <v>1</v>
      </c>
      <c r="G746" s="9">
        <v>0</v>
      </c>
      <c r="H746" s="9">
        <v>0</v>
      </c>
      <c r="I746" s="9">
        <v>0</v>
      </c>
      <c r="J746" s="9">
        <v>0</v>
      </c>
      <c r="K746" s="9">
        <v>0</v>
      </c>
      <c r="L746" s="9">
        <v>0</v>
      </c>
      <c r="M746" s="8">
        <v>2017</v>
      </c>
      <c r="N746" s="8">
        <f t="shared" si="11"/>
        <v>5</v>
      </c>
      <c r="O746" s="10">
        <v>42878</v>
      </c>
      <c r="P74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46" s="8" t="str">
        <f>IF(OR(Table1[[#This Row],[day]]="Monday", Table1[[#This Row],[day]]="Tuesday", Table1[[#This Row],[day]]="Wednesday", Table1[[#This Row],[day]]="Thursday", Table1[[#This Row],[day]]="Friday"), "Weekday", "Weekend")</f>
        <v>Weekday</v>
      </c>
      <c r="R746" s="9">
        <v>0</v>
      </c>
      <c r="S746" s="11">
        <v>0.55763888888888891</v>
      </c>
      <c r="T746" s="9" t="s">
        <v>22</v>
      </c>
      <c r="U746" s="9" t="s">
        <v>23</v>
      </c>
      <c r="V746" s="5" t="s">
        <v>22</v>
      </c>
      <c r="W746" s="9" t="s">
        <v>54</v>
      </c>
    </row>
    <row r="747" spans="1:23" x14ac:dyDescent="0.25">
      <c r="A747" s="12" t="s">
        <v>41</v>
      </c>
      <c r="B747" s="8">
        <v>1</v>
      </c>
      <c r="C747" s="8">
        <v>1</v>
      </c>
      <c r="D747" s="8">
        <v>20</v>
      </c>
      <c r="E747" s="9" t="s">
        <v>16</v>
      </c>
      <c r="F747" s="9">
        <v>0</v>
      </c>
      <c r="G747" s="9">
        <v>1</v>
      </c>
      <c r="H747" s="9">
        <v>0</v>
      </c>
      <c r="I747" s="9">
        <v>0</v>
      </c>
      <c r="J747" s="9">
        <v>0</v>
      </c>
      <c r="K747" s="9">
        <v>0</v>
      </c>
      <c r="L747" s="9">
        <v>0</v>
      </c>
      <c r="M747" s="8">
        <v>2017</v>
      </c>
      <c r="N747" s="8">
        <f t="shared" si="11"/>
        <v>5</v>
      </c>
      <c r="O747" s="10">
        <v>42878</v>
      </c>
      <c r="P74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47" s="8" t="str">
        <f>IF(OR(Table1[[#This Row],[day]]="Monday", Table1[[#This Row],[day]]="Tuesday", Table1[[#This Row],[day]]="Wednesday", Table1[[#This Row],[day]]="Thursday", Table1[[#This Row],[day]]="Friday"), "Weekday", "Weekend")</f>
        <v>Weekday</v>
      </c>
      <c r="R747" s="9">
        <v>0</v>
      </c>
      <c r="S747" s="11">
        <v>0.27152777777777776</v>
      </c>
      <c r="T747" s="9" t="s">
        <v>22</v>
      </c>
      <c r="U747" s="9" t="s">
        <v>23</v>
      </c>
      <c r="V747" s="5" t="s">
        <v>22</v>
      </c>
      <c r="W747" s="9" t="s">
        <v>54</v>
      </c>
    </row>
    <row r="748" spans="1:23" x14ac:dyDescent="0.25">
      <c r="A748" s="12" t="s">
        <v>41</v>
      </c>
      <c r="B748" s="8">
        <v>1</v>
      </c>
      <c r="C748" s="8">
        <v>1</v>
      </c>
      <c r="D748" s="8">
        <v>60</v>
      </c>
      <c r="E748" s="9" t="s">
        <v>16</v>
      </c>
      <c r="F748" s="9">
        <v>0</v>
      </c>
      <c r="G748" s="9">
        <v>1</v>
      </c>
      <c r="H748" s="9">
        <v>0</v>
      </c>
      <c r="I748" s="9">
        <v>0</v>
      </c>
      <c r="J748" s="9">
        <v>0</v>
      </c>
      <c r="K748" s="9">
        <v>0</v>
      </c>
      <c r="L748" s="9">
        <v>0</v>
      </c>
      <c r="M748" s="8">
        <v>2017</v>
      </c>
      <c r="N748" s="8">
        <f t="shared" si="11"/>
        <v>5</v>
      </c>
      <c r="O748" s="10">
        <v>42878</v>
      </c>
      <c r="P74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48" s="8" t="str">
        <f>IF(OR(Table1[[#This Row],[day]]="Monday", Table1[[#This Row],[day]]="Tuesday", Table1[[#This Row],[day]]="Wednesday", Table1[[#This Row],[day]]="Thursday", Table1[[#This Row],[day]]="Friday"), "Weekday", "Weekend")</f>
        <v>Weekday</v>
      </c>
      <c r="R748" s="9">
        <v>0</v>
      </c>
      <c r="S748" s="11">
        <v>0.23124999999999998</v>
      </c>
      <c r="T748" s="9" t="s">
        <v>22</v>
      </c>
      <c r="U748" s="9" t="s">
        <v>23</v>
      </c>
      <c r="V748" s="5" t="s">
        <v>22</v>
      </c>
      <c r="W748" s="9" t="s">
        <v>54</v>
      </c>
    </row>
    <row r="749" spans="1:23" x14ac:dyDescent="0.25">
      <c r="A749" s="12" t="s">
        <v>41</v>
      </c>
      <c r="B749" s="8">
        <v>1</v>
      </c>
      <c r="C749" s="8">
        <v>1</v>
      </c>
      <c r="D749" s="8">
        <v>30</v>
      </c>
      <c r="E749" s="9" t="s">
        <v>16</v>
      </c>
      <c r="F749" s="9">
        <v>0</v>
      </c>
      <c r="G749" s="9">
        <v>1</v>
      </c>
      <c r="H749" s="9">
        <v>0</v>
      </c>
      <c r="I749" s="9">
        <v>0</v>
      </c>
      <c r="J749" s="9">
        <v>0</v>
      </c>
      <c r="K749" s="9">
        <v>0</v>
      </c>
      <c r="L749" s="9">
        <v>0</v>
      </c>
      <c r="M749" s="8">
        <v>2017</v>
      </c>
      <c r="N749" s="8">
        <f t="shared" si="11"/>
        <v>5</v>
      </c>
      <c r="O749" s="10">
        <v>42878</v>
      </c>
      <c r="P74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49" s="8" t="str">
        <f>IF(OR(Table1[[#This Row],[day]]="Monday", Table1[[#This Row],[day]]="Tuesday", Table1[[#This Row],[day]]="Wednesday", Table1[[#This Row],[day]]="Thursday", Table1[[#This Row],[day]]="Friday"), "Weekday", "Weekend")</f>
        <v>Weekday</v>
      </c>
      <c r="R749" s="9">
        <v>0</v>
      </c>
      <c r="S749" s="11">
        <v>0.30763888888888891</v>
      </c>
      <c r="T749" s="9" t="s">
        <v>22</v>
      </c>
      <c r="U749" s="9" t="s">
        <v>23</v>
      </c>
      <c r="V749" s="5" t="s">
        <v>22</v>
      </c>
      <c r="W749" s="9" t="s">
        <v>54</v>
      </c>
    </row>
    <row r="750" spans="1:23" x14ac:dyDescent="0.25">
      <c r="A750" s="12" t="s">
        <v>41</v>
      </c>
      <c r="B750" s="8">
        <v>2</v>
      </c>
      <c r="C750" s="8">
        <v>1</v>
      </c>
      <c r="D750" s="8">
        <v>56</v>
      </c>
      <c r="E750" s="9" t="s">
        <v>16</v>
      </c>
      <c r="F750" s="9">
        <v>0</v>
      </c>
      <c r="G750" s="9">
        <v>1</v>
      </c>
      <c r="H750" s="9">
        <v>0</v>
      </c>
      <c r="I750" s="9">
        <v>0</v>
      </c>
      <c r="J750" s="9">
        <v>0</v>
      </c>
      <c r="K750" s="9">
        <v>0</v>
      </c>
      <c r="L750" s="9">
        <v>0</v>
      </c>
      <c r="M750" s="8">
        <v>2017</v>
      </c>
      <c r="N750" s="8">
        <f t="shared" si="11"/>
        <v>5</v>
      </c>
      <c r="O750" s="10">
        <v>42878</v>
      </c>
      <c r="P75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0" s="8" t="str">
        <f>IF(OR(Table1[[#This Row],[day]]="Monday", Table1[[#This Row],[day]]="Tuesday", Table1[[#This Row],[day]]="Wednesday", Table1[[#This Row],[day]]="Thursday", Table1[[#This Row],[day]]="Friday"), "Weekday", "Weekend")</f>
        <v>Weekday</v>
      </c>
      <c r="R750" s="9">
        <v>0</v>
      </c>
      <c r="S750" s="11">
        <v>0.2986111111111111</v>
      </c>
      <c r="T750" s="9" t="s">
        <v>22</v>
      </c>
      <c r="U750" s="9" t="s">
        <v>23</v>
      </c>
      <c r="V750" s="5" t="s">
        <v>22</v>
      </c>
      <c r="W750" s="9" t="s">
        <v>54</v>
      </c>
    </row>
    <row r="751" spans="1:23" x14ac:dyDescent="0.25">
      <c r="A751" s="12" t="s">
        <v>41</v>
      </c>
      <c r="B751" s="8">
        <v>1</v>
      </c>
      <c r="C751" s="8">
        <v>1</v>
      </c>
      <c r="D751" s="8">
        <v>115</v>
      </c>
      <c r="E751" s="9" t="s">
        <v>16</v>
      </c>
      <c r="F751" s="9">
        <v>0</v>
      </c>
      <c r="G751" s="9">
        <v>0</v>
      </c>
      <c r="H751" s="9">
        <v>1</v>
      </c>
      <c r="I751" s="9">
        <v>0</v>
      </c>
      <c r="J751" s="9">
        <v>0</v>
      </c>
      <c r="K751" s="9">
        <v>0</v>
      </c>
      <c r="L751" s="9">
        <v>0</v>
      </c>
      <c r="M751" s="8">
        <v>2017</v>
      </c>
      <c r="N751" s="8">
        <f t="shared" si="11"/>
        <v>5</v>
      </c>
      <c r="O751" s="10">
        <v>42878</v>
      </c>
      <c r="P75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1" s="8" t="str">
        <f>IF(OR(Table1[[#This Row],[day]]="Monday", Table1[[#This Row],[day]]="Tuesday", Table1[[#This Row],[day]]="Wednesday", Table1[[#This Row],[day]]="Thursday", Table1[[#This Row],[day]]="Friday"), "Weekday", "Weekend")</f>
        <v>Weekday</v>
      </c>
      <c r="R751" s="9">
        <v>0</v>
      </c>
      <c r="S751" s="11">
        <v>0.30416666666666664</v>
      </c>
      <c r="T751" s="9" t="s">
        <v>22</v>
      </c>
      <c r="U751" s="9" t="s">
        <v>23</v>
      </c>
      <c r="V751" s="5" t="s">
        <v>22</v>
      </c>
      <c r="W751" s="9" t="s">
        <v>54</v>
      </c>
    </row>
    <row r="752" spans="1:23" x14ac:dyDescent="0.25">
      <c r="A752" s="12" t="s">
        <v>41</v>
      </c>
      <c r="B752" s="8">
        <v>1</v>
      </c>
      <c r="C752" s="8">
        <v>1</v>
      </c>
      <c r="D752" s="8">
        <v>80</v>
      </c>
      <c r="E752" s="9" t="s">
        <v>16</v>
      </c>
      <c r="F752" s="9">
        <v>1</v>
      </c>
      <c r="G752" s="9">
        <v>0</v>
      </c>
      <c r="H752" s="9">
        <v>0</v>
      </c>
      <c r="I752" s="9">
        <v>0</v>
      </c>
      <c r="J752" s="9">
        <v>0</v>
      </c>
      <c r="K752" s="9">
        <v>0</v>
      </c>
      <c r="L752" s="9">
        <v>0</v>
      </c>
      <c r="M752" s="8">
        <v>2017</v>
      </c>
      <c r="N752" s="8">
        <f t="shared" si="11"/>
        <v>5</v>
      </c>
      <c r="O752" s="10">
        <v>42878</v>
      </c>
      <c r="P75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2" s="8" t="str">
        <f>IF(OR(Table1[[#This Row],[day]]="Monday", Table1[[#This Row],[day]]="Tuesday", Table1[[#This Row],[day]]="Wednesday", Table1[[#This Row],[day]]="Thursday", Table1[[#This Row],[day]]="Friday"), "Weekday", "Weekend")</f>
        <v>Weekday</v>
      </c>
      <c r="R752" s="9">
        <v>0</v>
      </c>
      <c r="S752" s="11">
        <v>0.25694444444444448</v>
      </c>
      <c r="T752" s="9" t="s">
        <v>22</v>
      </c>
      <c r="U752" s="9" t="s">
        <v>23</v>
      </c>
      <c r="V752" s="5" t="s">
        <v>22</v>
      </c>
      <c r="W752" s="9" t="s">
        <v>54</v>
      </c>
    </row>
    <row r="753" spans="1:23" x14ac:dyDescent="0.25">
      <c r="A753" s="12" t="s">
        <v>41</v>
      </c>
      <c r="B753" s="8">
        <v>1</v>
      </c>
      <c r="C753" s="8">
        <v>1</v>
      </c>
      <c r="D753" s="8">
        <v>48</v>
      </c>
      <c r="E753" s="9" t="s">
        <v>16</v>
      </c>
      <c r="F753" s="9">
        <v>0</v>
      </c>
      <c r="G753" s="9">
        <v>1</v>
      </c>
      <c r="H753" s="9">
        <v>0</v>
      </c>
      <c r="I753" s="9">
        <v>0</v>
      </c>
      <c r="J753" s="9">
        <v>0</v>
      </c>
      <c r="K753" s="9">
        <v>0</v>
      </c>
      <c r="L753" s="9">
        <v>0</v>
      </c>
      <c r="M753" s="8">
        <v>2017</v>
      </c>
      <c r="N753" s="8">
        <f t="shared" si="11"/>
        <v>5</v>
      </c>
      <c r="O753" s="10">
        <v>42878</v>
      </c>
      <c r="P75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3" s="8" t="str">
        <f>IF(OR(Table1[[#This Row],[day]]="Monday", Table1[[#This Row],[day]]="Tuesday", Table1[[#This Row],[day]]="Wednesday", Table1[[#This Row],[day]]="Thursday", Table1[[#This Row],[day]]="Friday"), "Weekday", "Weekend")</f>
        <v>Weekday</v>
      </c>
      <c r="R753" s="9">
        <v>0</v>
      </c>
      <c r="S753" s="11">
        <v>0.26874999999999999</v>
      </c>
      <c r="T753" s="9" t="s">
        <v>22</v>
      </c>
      <c r="U753" s="9" t="s">
        <v>23</v>
      </c>
      <c r="V753" s="5" t="s">
        <v>22</v>
      </c>
      <c r="W753" s="9" t="s">
        <v>54</v>
      </c>
    </row>
    <row r="754" spans="1:23" x14ac:dyDescent="0.25">
      <c r="A754" s="12" t="s">
        <v>41</v>
      </c>
      <c r="B754" s="8">
        <v>1</v>
      </c>
      <c r="C754" s="8">
        <v>1</v>
      </c>
      <c r="D754" s="8">
        <v>60</v>
      </c>
      <c r="E754" s="9" t="s">
        <v>16</v>
      </c>
      <c r="F754" s="9">
        <v>0</v>
      </c>
      <c r="G754" s="9">
        <v>1</v>
      </c>
      <c r="H754" s="9">
        <v>0</v>
      </c>
      <c r="I754" s="9">
        <v>0</v>
      </c>
      <c r="J754" s="9">
        <v>0</v>
      </c>
      <c r="K754" s="9">
        <v>0</v>
      </c>
      <c r="L754" s="9">
        <v>0</v>
      </c>
      <c r="M754" s="8">
        <v>2017</v>
      </c>
      <c r="N754" s="8">
        <f t="shared" si="11"/>
        <v>5</v>
      </c>
      <c r="O754" s="10">
        <v>42878</v>
      </c>
      <c r="P75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4" s="8" t="str">
        <f>IF(OR(Table1[[#This Row],[day]]="Monday", Table1[[#This Row],[day]]="Tuesday", Table1[[#This Row],[day]]="Wednesday", Table1[[#This Row],[day]]="Thursday", Table1[[#This Row],[day]]="Friday"), "Weekday", "Weekend")</f>
        <v>Weekday</v>
      </c>
      <c r="R754" s="9">
        <v>0</v>
      </c>
      <c r="S754" s="11">
        <v>0.31180555555555556</v>
      </c>
      <c r="T754" s="9" t="s">
        <v>22</v>
      </c>
      <c r="U754" s="9" t="s">
        <v>23</v>
      </c>
      <c r="V754" s="5" t="s">
        <v>22</v>
      </c>
      <c r="W754" s="9" t="s">
        <v>54</v>
      </c>
    </row>
    <row r="755" spans="1:23" x14ac:dyDescent="0.25">
      <c r="A755" s="12" t="s">
        <v>41</v>
      </c>
      <c r="B755" s="8">
        <v>1</v>
      </c>
      <c r="C755" s="8">
        <v>1</v>
      </c>
      <c r="D755" s="8">
        <v>90</v>
      </c>
      <c r="E755" s="9" t="s">
        <v>16</v>
      </c>
      <c r="F755" s="9">
        <v>0</v>
      </c>
      <c r="G755" s="9">
        <v>1</v>
      </c>
      <c r="H755" s="9">
        <v>0</v>
      </c>
      <c r="I755" s="9">
        <v>0</v>
      </c>
      <c r="J755" s="9">
        <v>0</v>
      </c>
      <c r="K755" s="9">
        <v>0</v>
      </c>
      <c r="L755" s="9">
        <v>0</v>
      </c>
      <c r="M755" s="8">
        <v>2017</v>
      </c>
      <c r="N755" s="8">
        <f t="shared" si="11"/>
        <v>5</v>
      </c>
      <c r="O755" s="10">
        <v>42878</v>
      </c>
      <c r="P75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55" s="8" t="str">
        <f>IF(OR(Table1[[#This Row],[day]]="Monday", Table1[[#This Row],[day]]="Tuesday", Table1[[#This Row],[day]]="Wednesday", Table1[[#This Row],[day]]="Thursday", Table1[[#This Row],[day]]="Friday"), "Weekday", "Weekend")</f>
        <v>Weekday</v>
      </c>
      <c r="R755" s="9">
        <v>0</v>
      </c>
      <c r="S755" s="11">
        <v>0.22222222222222221</v>
      </c>
      <c r="T755" s="9" t="s">
        <v>22</v>
      </c>
      <c r="U755" s="9" t="s">
        <v>23</v>
      </c>
      <c r="V755" s="5" t="s">
        <v>22</v>
      </c>
      <c r="W755" s="9" t="s">
        <v>54</v>
      </c>
    </row>
    <row r="756" spans="1:23" x14ac:dyDescent="0.25">
      <c r="A756" s="12" t="s">
        <v>41</v>
      </c>
      <c r="B756" s="8">
        <v>1</v>
      </c>
      <c r="C756" s="8">
        <v>1</v>
      </c>
      <c r="D756" s="8">
        <v>52</v>
      </c>
      <c r="E756" s="9" t="s">
        <v>16</v>
      </c>
      <c r="F756" s="9">
        <v>0</v>
      </c>
      <c r="G756" s="9">
        <v>1</v>
      </c>
      <c r="H756" s="9">
        <v>0</v>
      </c>
      <c r="I756" s="9">
        <v>0</v>
      </c>
      <c r="J756" s="9">
        <v>0</v>
      </c>
      <c r="K756" s="9">
        <v>0</v>
      </c>
      <c r="L756" s="9">
        <v>0</v>
      </c>
      <c r="M756" s="8">
        <v>2017</v>
      </c>
      <c r="N756" s="8">
        <f t="shared" si="11"/>
        <v>5</v>
      </c>
      <c r="O756" s="10">
        <v>42878</v>
      </c>
      <c r="P75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6" s="8" t="str">
        <f>IF(OR(Table1[[#This Row],[day]]="Monday", Table1[[#This Row],[day]]="Tuesday", Table1[[#This Row],[day]]="Wednesday", Table1[[#This Row],[day]]="Thursday", Table1[[#This Row],[day]]="Friday"), "Weekday", "Weekend")</f>
        <v>Weekday</v>
      </c>
      <c r="R756" s="9">
        <v>0</v>
      </c>
      <c r="S756" s="11">
        <v>0.3527777777777778</v>
      </c>
      <c r="T756" s="9" t="s">
        <v>22</v>
      </c>
      <c r="U756" s="9" t="s">
        <v>23</v>
      </c>
      <c r="V756" s="5" t="s">
        <v>22</v>
      </c>
      <c r="W756" s="9" t="s">
        <v>54</v>
      </c>
    </row>
    <row r="757" spans="1:23" x14ac:dyDescent="0.25">
      <c r="A757" s="12" t="s">
        <v>41</v>
      </c>
      <c r="B757" s="8">
        <v>1</v>
      </c>
      <c r="C757" s="8">
        <v>1</v>
      </c>
      <c r="D757" s="8">
        <v>30</v>
      </c>
      <c r="E757" s="9" t="s">
        <v>16</v>
      </c>
      <c r="F757" s="9">
        <v>0</v>
      </c>
      <c r="G757" s="9">
        <v>1</v>
      </c>
      <c r="H757" s="9">
        <v>0</v>
      </c>
      <c r="I757" s="9">
        <v>0</v>
      </c>
      <c r="J757" s="9">
        <v>0</v>
      </c>
      <c r="K757" s="9">
        <v>0</v>
      </c>
      <c r="L757" s="9">
        <v>0</v>
      </c>
      <c r="M757" s="8">
        <v>2017</v>
      </c>
      <c r="N757" s="8">
        <f t="shared" si="11"/>
        <v>5</v>
      </c>
      <c r="O757" s="10">
        <v>42878</v>
      </c>
      <c r="P75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7" s="8" t="str">
        <f>IF(OR(Table1[[#This Row],[day]]="Monday", Table1[[#This Row],[day]]="Tuesday", Table1[[#This Row],[day]]="Wednesday", Table1[[#This Row],[day]]="Thursday", Table1[[#This Row],[day]]="Friday"), "Weekday", "Weekend")</f>
        <v>Weekday</v>
      </c>
      <c r="R757" s="9">
        <v>0</v>
      </c>
      <c r="S757" s="11">
        <v>0.32500000000000001</v>
      </c>
      <c r="T757" s="9" t="s">
        <v>22</v>
      </c>
      <c r="U757" s="9" t="s">
        <v>23</v>
      </c>
      <c r="V757" s="5" t="s">
        <v>22</v>
      </c>
      <c r="W757" s="9" t="s">
        <v>54</v>
      </c>
    </row>
    <row r="758" spans="1:23" x14ac:dyDescent="0.25">
      <c r="A758" s="12" t="s">
        <v>41</v>
      </c>
      <c r="B758" s="8">
        <v>2</v>
      </c>
      <c r="C758" s="8">
        <v>2</v>
      </c>
      <c r="D758" s="8">
        <v>80</v>
      </c>
      <c r="E758" s="9" t="s">
        <v>16</v>
      </c>
      <c r="F758" s="9">
        <v>1</v>
      </c>
      <c r="G758" s="9">
        <v>1</v>
      </c>
      <c r="H758" s="9">
        <v>0</v>
      </c>
      <c r="I758" s="9">
        <v>0</v>
      </c>
      <c r="J758" s="9">
        <v>0</v>
      </c>
      <c r="K758" s="9">
        <v>0</v>
      </c>
      <c r="L758" s="9">
        <v>0</v>
      </c>
      <c r="M758" s="8">
        <v>2017</v>
      </c>
      <c r="N758" s="8">
        <f t="shared" si="11"/>
        <v>5</v>
      </c>
      <c r="O758" s="10">
        <v>42878</v>
      </c>
      <c r="P75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58" s="8" t="str">
        <f>IF(OR(Table1[[#This Row],[day]]="Monday", Table1[[#This Row],[day]]="Tuesday", Table1[[#This Row],[day]]="Wednesday", Table1[[#This Row],[day]]="Thursday", Table1[[#This Row],[day]]="Friday"), "Weekday", "Weekend")</f>
        <v>Weekday</v>
      </c>
      <c r="R758" s="9">
        <v>0</v>
      </c>
      <c r="S758" s="11">
        <v>0.29375000000000001</v>
      </c>
      <c r="T758" s="9" t="s">
        <v>22</v>
      </c>
      <c r="U758" s="9" t="s">
        <v>23</v>
      </c>
      <c r="V758" s="5" t="s">
        <v>22</v>
      </c>
      <c r="W758" s="9" t="s">
        <v>54</v>
      </c>
    </row>
    <row r="759" spans="1:23" x14ac:dyDescent="0.25">
      <c r="A759" s="12" t="s">
        <v>41</v>
      </c>
      <c r="B759" s="8">
        <v>1</v>
      </c>
      <c r="C759" s="8">
        <v>1</v>
      </c>
      <c r="D759" s="8">
        <v>280</v>
      </c>
      <c r="E759" s="9" t="s">
        <v>16</v>
      </c>
      <c r="F759" s="9">
        <v>1</v>
      </c>
      <c r="G759" s="9">
        <v>0</v>
      </c>
      <c r="H759" s="9">
        <v>0</v>
      </c>
      <c r="I759" s="9">
        <v>0</v>
      </c>
      <c r="J759" s="9">
        <v>0</v>
      </c>
      <c r="K759" s="9">
        <v>0</v>
      </c>
      <c r="L759" s="9">
        <v>0</v>
      </c>
      <c r="M759" s="8">
        <v>2017</v>
      </c>
      <c r="N759" s="8">
        <f t="shared" si="11"/>
        <v>5</v>
      </c>
      <c r="O759" s="10">
        <v>42878</v>
      </c>
      <c r="P7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59" s="8" t="str">
        <f>IF(OR(Table1[[#This Row],[day]]="Monday", Table1[[#This Row],[day]]="Tuesday", Table1[[#This Row],[day]]="Wednesday", Table1[[#This Row],[day]]="Thursday", Table1[[#This Row],[day]]="Friday"), "Weekday", "Weekend")</f>
        <v>Weekday</v>
      </c>
      <c r="R759" s="9">
        <v>0</v>
      </c>
      <c r="S759" s="11">
        <v>0.24236111111111111</v>
      </c>
      <c r="T759" s="9" t="s">
        <v>22</v>
      </c>
      <c r="U759" s="9" t="s">
        <v>23</v>
      </c>
      <c r="V759" s="5" t="s">
        <v>22</v>
      </c>
      <c r="W759" s="9" t="s">
        <v>54</v>
      </c>
    </row>
    <row r="760" spans="1:23" x14ac:dyDescent="0.25">
      <c r="A760" s="12" t="s">
        <v>41</v>
      </c>
      <c r="B760" s="8">
        <v>1</v>
      </c>
      <c r="C760" s="8">
        <v>1</v>
      </c>
      <c r="D760" s="8">
        <v>25</v>
      </c>
      <c r="E760" s="9" t="s">
        <v>16</v>
      </c>
      <c r="F760" s="9">
        <v>0</v>
      </c>
      <c r="G760" s="9">
        <v>1</v>
      </c>
      <c r="H760" s="9">
        <v>0</v>
      </c>
      <c r="I760" s="9">
        <v>0</v>
      </c>
      <c r="J760" s="9">
        <v>0</v>
      </c>
      <c r="K760" s="9">
        <v>0</v>
      </c>
      <c r="L760" s="9">
        <v>0</v>
      </c>
      <c r="M760" s="8">
        <v>2017</v>
      </c>
      <c r="N760" s="8">
        <f t="shared" si="11"/>
        <v>5</v>
      </c>
      <c r="O760" s="10">
        <v>42878</v>
      </c>
      <c r="P7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0" s="8" t="str">
        <f>IF(OR(Table1[[#This Row],[day]]="Monday", Table1[[#This Row],[day]]="Tuesday", Table1[[#This Row],[day]]="Wednesday", Table1[[#This Row],[day]]="Thursday", Table1[[#This Row],[day]]="Friday"), "Weekday", "Weekend")</f>
        <v>Weekday</v>
      </c>
      <c r="R760" s="9">
        <v>0</v>
      </c>
      <c r="S760" s="11">
        <v>0.43124999999999997</v>
      </c>
      <c r="T760" s="9" t="s">
        <v>22</v>
      </c>
      <c r="U760" s="9" t="s">
        <v>23</v>
      </c>
      <c r="V760" s="5" t="s">
        <v>22</v>
      </c>
      <c r="W760" s="9" t="s">
        <v>54</v>
      </c>
    </row>
    <row r="761" spans="1:23" x14ac:dyDescent="0.25">
      <c r="A761" s="12" t="s">
        <v>41</v>
      </c>
      <c r="B761" s="8">
        <v>1</v>
      </c>
      <c r="C761" s="8">
        <v>1</v>
      </c>
      <c r="D761" s="8">
        <v>40</v>
      </c>
      <c r="E761" s="9" t="s">
        <v>16</v>
      </c>
      <c r="F761" s="9">
        <v>0</v>
      </c>
      <c r="G761" s="9">
        <v>1</v>
      </c>
      <c r="H761" s="9">
        <v>0</v>
      </c>
      <c r="I761" s="9">
        <v>0</v>
      </c>
      <c r="J761" s="9">
        <v>0</v>
      </c>
      <c r="K761" s="9">
        <v>0</v>
      </c>
      <c r="L761" s="9">
        <v>0</v>
      </c>
      <c r="M761" s="8">
        <v>2017</v>
      </c>
      <c r="N761" s="8">
        <f t="shared" si="11"/>
        <v>5</v>
      </c>
      <c r="O761" s="10">
        <v>42878</v>
      </c>
      <c r="P7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1" s="8" t="str">
        <f>IF(OR(Table1[[#This Row],[day]]="Monday", Table1[[#This Row],[day]]="Tuesday", Table1[[#This Row],[day]]="Wednesday", Table1[[#This Row],[day]]="Thursday", Table1[[#This Row],[day]]="Friday"), "Weekday", "Weekend")</f>
        <v>Weekday</v>
      </c>
      <c r="R761" s="9">
        <v>0</v>
      </c>
      <c r="S761" s="11">
        <v>0.31180555555555556</v>
      </c>
      <c r="T761" s="9" t="s">
        <v>22</v>
      </c>
      <c r="U761" s="9" t="s">
        <v>23</v>
      </c>
      <c r="V761" s="5" t="s">
        <v>22</v>
      </c>
      <c r="W761" s="9" t="s">
        <v>54</v>
      </c>
    </row>
    <row r="762" spans="1:23" x14ac:dyDescent="0.25">
      <c r="A762" s="12" t="s">
        <v>41</v>
      </c>
      <c r="B762" s="8">
        <v>1</v>
      </c>
      <c r="C762" s="8">
        <v>1</v>
      </c>
      <c r="D762" s="8">
        <v>73</v>
      </c>
      <c r="E762" s="9" t="s">
        <v>16</v>
      </c>
      <c r="F762" s="9">
        <v>0</v>
      </c>
      <c r="G762" s="9">
        <v>1</v>
      </c>
      <c r="H762" s="9">
        <v>0</v>
      </c>
      <c r="I762" s="9">
        <v>0</v>
      </c>
      <c r="J762" s="9">
        <v>0</v>
      </c>
      <c r="K762" s="9">
        <v>0</v>
      </c>
      <c r="L762" s="9">
        <v>0</v>
      </c>
      <c r="M762" s="8">
        <v>2017</v>
      </c>
      <c r="N762" s="8">
        <f t="shared" si="11"/>
        <v>5</v>
      </c>
      <c r="O762" s="10">
        <v>42878</v>
      </c>
      <c r="P7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2" s="8" t="str">
        <f>IF(OR(Table1[[#This Row],[day]]="Monday", Table1[[#This Row],[day]]="Tuesday", Table1[[#This Row],[day]]="Wednesday", Table1[[#This Row],[day]]="Thursday", Table1[[#This Row],[day]]="Friday"), "Weekday", "Weekend")</f>
        <v>Weekday</v>
      </c>
      <c r="R762" s="9">
        <v>0</v>
      </c>
      <c r="S762" s="11">
        <v>0.34027777777777773</v>
      </c>
      <c r="T762" s="9" t="s">
        <v>22</v>
      </c>
      <c r="U762" s="9" t="s">
        <v>23</v>
      </c>
      <c r="V762" s="5" t="s">
        <v>22</v>
      </c>
      <c r="W762" s="9" t="s">
        <v>54</v>
      </c>
    </row>
    <row r="763" spans="1:23" x14ac:dyDescent="0.25">
      <c r="A763" s="12" t="s">
        <v>41</v>
      </c>
      <c r="B763" s="8">
        <v>1</v>
      </c>
      <c r="C763" s="8">
        <v>1</v>
      </c>
      <c r="D763" s="8">
        <v>35</v>
      </c>
      <c r="E763" s="9" t="s">
        <v>16</v>
      </c>
      <c r="F763" s="9">
        <v>0</v>
      </c>
      <c r="G763" s="9">
        <v>1</v>
      </c>
      <c r="H763" s="9">
        <v>0</v>
      </c>
      <c r="I763" s="9">
        <v>0</v>
      </c>
      <c r="J763" s="9">
        <v>0</v>
      </c>
      <c r="K763" s="9">
        <v>0</v>
      </c>
      <c r="L763" s="9">
        <v>0</v>
      </c>
      <c r="M763" s="8">
        <v>2017</v>
      </c>
      <c r="N763" s="8">
        <f t="shared" si="11"/>
        <v>5</v>
      </c>
      <c r="O763" s="10">
        <v>42878</v>
      </c>
      <c r="P76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3" s="8" t="str">
        <f>IF(OR(Table1[[#This Row],[day]]="Monday", Table1[[#This Row],[day]]="Tuesday", Table1[[#This Row],[day]]="Wednesday", Table1[[#This Row],[day]]="Thursday", Table1[[#This Row],[day]]="Friday"), "Weekday", "Weekend")</f>
        <v>Weekday</v>
      </c>
      <c r="R763" s="9">
        <v>0</v>
      </c>
      <c r="S763" s="11">
        <v>0.32291666666666669</v>
      </c>
      <c r="T763" s="9" t="s">
        <v>22</v>
      </c>
      <c r="U763" s="9" t="s">
        <v>23</v>
      </c>
      <c r="V763" s="5" t="s">
        <v>22</v>
      </c>
      <c r="W763" s="9" t="s">
        <v>54</v>
      </c>
    </row>
    <row r="764" spans="1:23" x14ac:dyDescent="0.25">
      <c r="A764" s="12" t="s">
        <v>41</v>
      </c>
      <c r="B764" s="8">
        <v>1</v>
      </c>
      <c r="C764" s="8">
        <v>1</v>
      </c>
      <c r="D764" s="8">
        <v>65</v>
      </c>
      <c r="E764" s="9" t="s">
        <v>16</v>
      </c>
      <c r="F764" s="9">
        <v>1</v>
      </c>
      <c r="G764" s="9">
        <v>0</v>
      </c>
      <c r="H764" s="9">
        <v>0</v>
      </c>
      <c r="I764" s="9">
        <v>0</v>
      </c>
      <c r="J764" s="9">
        <v>0</v>
      </c>
      <c r="K764" s="9">
        <v>0</v>
      </c>
      <c r="L764" s="9">
        <v>0</v>
      </c>
      <c r="M764" s="8">
        <v>2017</v>
      </c>
      <c r="N764" s="8">
        <f t="shared" si="11"/>
        <v>5</v>
      </c>
      <c r="O764" s="10">
        <v>42878</v>
      </c>
      <c r="P7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64" s="8" t="str">
        <f>IF(OR(Table1[[#This Row],[day]]="Monday", Table1[[#This Row],[day]]="Tuesday", Table1[[#This Row],[day]]="Wednesday", Table1[[#This Row],[day]]="Thursday", Table1[[#This Row],[day]]="Friday"), "Weekday", "Weekend")</f>
        <v>Weekday</v>
      </c>
      <c r="R764" s="9">
        <v>0</v>
      </c>
      <c r="S764" s="11">
        <v>0.24513888888888888</v>
      </c>
      <c r="T764" s="9" t="s">
        <v>22</v>
      </c>
      <c r="U764" s="9" t="s">
        <v>23</v>
      </c>
      <c r="V764" s="5" t="s">
        <v>22</v>
      </c>
      <c r="W764" s="9" t="s">
        <v>54</v>
      </c>
    </row>
    <row r="765" spans="1:23" x14ac:dyDescent="0.25">
      <c r="A765" s="12" t="s">
        <v>41</v>
      </c>
      <c r="B765" s="8">
        <v>1</v>
      </c>
      <c r="C765" s="8">
        <v>1</v>
      </c>
      <c r="D765" s="8">
        <v>70</v>
      </c>
      <c r="E765" s="9" t="s">
        <v>16</v>
      </c>
      <c r="F765" s="9">
        <v>0</v>
      </c>
      <c r="G765" s="9">
        <v>1</v>
      </c>
      <c r="H765" s="9">
        <v>0</v>
      </c>
      <c r="I765" s="9">
        <v>0</v>
      </c>
      <c r="J765" s="9">
        <v>0</v>
      </c>
      <c r="K765" s="9">
        <v>0</v>
      </c>
      <c r="L765" s="9">
        <v>0</v>
      </c>
      <c r="M765" s="8">
        <v>2017</v>
      </c>
      <c r="N765" s="8">
        <f t="shared" si="11"/>
        <v>5</v>
      </c>
      <c r="O765" s="10">
        <v>42878</v>
      </c>
      <c r="P7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5" s="8" t="str">
        <f>IF(OR(Table1[[#This Row],[day]]="Monday", Table1[[#This Row],[day]]="Tuesday", Table1[[#This Row],[day]]="Wednesday", Table1[[#This Row],[day]]="Thursday", Table1[[#This Row],[day]]="Friday"), "Weekday", "Weekend")</f>
        <v>Weekday</v>
      </c>
      <c r="R765" s="9">
        <v>0</v>
      </c>
      <c r="S765" s="11">
        <v>0.35416666666666669</v>
      </c>
      <c r="T765" s="9" t="s">
        <v>22</v>
      </c>
      <c r="U765" s="9" t="s">
        <v>23</v>
      </c>
      <c r="V765" s="5" t="s">
        <v>22</v>
      </c>
      <c r="W765" s="9" t="s">
        <v>54</v>
      </c>
    </row>
    <row r="766" spans="1:23" x14ac:dyDescent="0.25">
      <c r="A766" s="12" t="s">
        <v>41</v>
      </c>
      <c r="B766" s="8">
        <v>1</v>
      </c>
      <c r="C766" s="8">
        <v>1</v>
      </c>
      <c r="D766" s="8">
        <v>25</v>
      </c>
      <c r="E766" s="9" t="s">
        <v>16</v>
      </c>
      <c r="F766" s="9">
        <v>0</v>
      </c>
      <c r="G766" s="9">
        <v>1</v>
      </c>
      <c r="H766" s="9">
        <v>0</v>
      </c>
      <c r="I766" s="9">
        <v>0</v>
      </c>
      <c r="J766" s="9">
        <v>0</v>
      </c>
      <c r="K766" s="9">
        <v>0</v>
      </c>
      <c r="L766" s="9">
        <v>0</v>
      </c>
      <c r="M766" s="8">
        <v>2017</v>
      </c>
      <c r="N766" s="8">
        <f t="shared" si="11"/>
        <v>5</v>
      </c>
      <c r="O766" s="10">
        <v>42878</v>
      </c>
      <c r="P7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6" s="8" t="str">
        <f>IF(OR(Table1[[#This Row],[day]]="Monday", Table1[[#This Row],[day]]="Tuesday", Table1[[#This Row],[day]]="Wednesday", Table1[[#This Row],[day]]="Thursday", Table1[[#This Row],[day]]="Friday"), "Weekday", "Weekend")</f>
        <v>Weekday</v>
      </c>
      <c r="R766" s="9">
        <v>0</v>
      </c>
      <c r="S766" s="11">
        <v>0.31458333333333333</v>
      </c>
      <c r="T766" s="9" t="s">
        <v>22</v>
      </c>
      <c r="U766" s="9" t="s">
        <v>23</v>
      </c>
      <c r="V766" s="5" t="s">
        <v>22</v>
      </c>
      <c r="W766" s="9" t="s">
        <v>54</v>
      </c>
    </row>
    <row r="767" spans="1:23" x14ac:dyDescent="0.25">
      <c r="A767" s="12" t="s">
        <v>41</v>
      </c>
      <c r="B767" s="8">
        <v>1</v>
      </c>
      <c r="C767" s="8">
        <v>1</v>
      </c>
      <c r="D767" s="8">
        <v>60</v>
      </c>
      <c r="E767" s="9" t="s">
        <v>16</v>
      </c>
      <c r="F767" s="9">
        <v>0</v>
      </c>
      <c r="G767" s="9">
        <v>0</v>
      </c>
      <c r="H767" s="9">
        <v>1</v>
      </c>
      <c r="I767" s="9">
        <v>0</v>
      </c>
      <c r="J767" s="9">
        <v>0</v>
      </c>
      <c r="K767" s="9">
        <v>0</v>
      </c>
      <c r="L767" s="9">
        <v>0</v>
      </c>
      <c r="M767" s="8">
        <v>2017</v>
      </c>
      <c r="N767" s="8">
        <f t="shared" si="11"/>
        <v>5</v>
      </c>
      <c r="O767" s="10">
        <v>42878</v>
      </c>
      <c r="P76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67" s="8" t="str">
        <f>IF(OR(Table1[[#This Row],[day]]="Monday", Table1[[#This Row],[day]]="Tuesday", Table1[[#This Row],[day]]="Wednesday", Table1[[#This Row],[day]]="Thursday", Table1[[#This Row],[day]]="Friday"), "Weekday", "Weekend")</f>
        <v>Weekday</v>
      </c>
      <c r="R767" s="9">
        <v>0</v>
      </c>
      <c r="S767" s="11">
        <v>0.62986111111111109</v>
      </c>
      <c r="T767" s="9" t="s">
        <v>22</v>
      </c>
      <c r="U767" s="9" t="s">
        <v>23</v>
      </c>
      <c r="V767" s="5" t="s">
        <v>22</v>
      </c>
      <c r="W767" s="9" t="s">
        <v>54</v>
      </c>
    </row>
    <row r="768" spans="1:23" x14ac:dyDescent="0.25">
      <c r="A768" s="12" t="s">
        <v>41</v>
      </c>
      <c r="B768" s="8">
        <v>2</v>
      </c>
      <c r="C768" s="8">
        <v>2</v>
      </c>
      <c r="D768" s="8">
        <v>285</v>
      </c>
      <c r="E768" s="9" t="s">
        <v>16</v>
      </c>
      <c r="F768" s="9">
        <v>1</v>
      </c>
      <c r="G768" s="9">
        <v>1</v>
      </c>
      <c r="H768" s="9">
        <v>0</v>
      </c>
      <c r="I768" s="9">
        <v>0</v>
      </c>
      <c r="J768" s="9">
        <v>0</v>
      </c>
      <c r="K768" s="9">
        <v>0</v>
      </c>
      <c r="L768" s="9">
        <v>0</v>
      </c>
      <c r="M768" s="8">
        <v>2017</v>
      </c>
      <c r="N768" s="8">
        <f t="shared" si="11"/>
        <v>5</v>
      </c>
      <c r="O768" s="10">
        <v>42878</v>
      </c>
      <c r="P76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8" s="8" t="str">
        <f>IF(OR(Table1[[#This Row],[day]]="Monday", Table1[[#This Row],[day]]="Tuesday", Table1[[#This Row],[day]]="Wednesday", Table1[[#This Row],[day]]="Thursday", Table1[[#This Row],[day]]="Friday"), "Weekday", "Weekend")</f>
        <v>Weekday</v>
      </c>
      <c r="R768" s="9">
        <v>0</v>
      </c>
      <c r="S768" s="11">
        <v>0.25625000000000003</v>
      </c>
      <c r="T768" s="9" t="s">
        <v>22</v>
      </c>
      <c r="U768" s="9" t="s">
        <v>23</v>
      </c>
      <c r="V768" s="5" t="s">
        <v>22</v>
      </c>
      <c r="W768" s="9" t="s">
        <v>54</v>
      </c>
    </row>
    <row r="769" spans="1:23" x14ac:dyDescent="0.25">
      <c r="A769" s="12" t="s">
        <v>41</v>
      </c>
      <c r="B769" s="8">
        <v>2</v>
      </c>
      <c r="C769" s="8">
        <v>2</v>
      </c>
      <c r="D769" s="8">
        <v>170</v>
      </c>
      <c r="E769" s="9" t="s">
        <v>16</v>
      </c>
      <c r="F769" s="9">
        <v>0</v>
      </c>
      <c r="G769" s="9">
        <v>1</v>
      </c>
      <c r="H769" s="9">
        <v>0</v>
      </c>
      <c r="I769" s="9">
        <v>1</v>
      </c>
      <c r="J769" s="9">
        <v>0</v>
      </c>
      <c r="K769" s="9">
        <v>0</v>
      </c>
      <c r="L769" s="9">
        <v>0</v>
      </c>
      <c r="M769" s="8">
        <v>2017</v>
      </c>
      <c r="N769" s="8">
        <f t="shared" si="11"/>
        <v>5</v>
      </c>
      <c r="O769" s="10">
        <v>42878</v>
      </c>
      <c r="P7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69" s="8" t="str">
        <f>IF(OR(Table1[[#This Row],[day]]="Monday", Table1[[#This Row],[day]]="Tuesday", Table1[[#This Row],[day]]="Wednesday", Table1[[#This Row],[day]]="Thursday", Table1[[#This Row],[day]]="Friday"), "Weekday", "Weekend")</f>
        <v>Weekday</v>
      </c>
      <c r="R769" s="9">
        <v>0</v>
      </c>
      <c r="S769" s="11">
        <v>0.34791666666666665</v>
      </c>
      <c r="T769" s="9" t="s">
        <v>22</v>
      </c>
      <c r="U769" s="9" t="s">
        <v>23</v>
      </c>
      <c r="V769" s="5" t="s">
        <v>22</v>
      </c>
      <c r="W769" s="9" t="s">
        <v>54</v>
      </c>
    </row>
    <row r="770" spans="1:23" x14ac:dyDescent="0.25">
      <c r="A770" s="12" t="s">
        <v>41</v>
      </c>
      <c r="B770" s="8">
        <v>1</v>
      </c>
      <c r="C770" s="8">
        <v>1</v>
      </c>
      <c r="D770" s="8">
        <v>38</v>
      </c>
      <c r="E770" s="9" t="s">
        <v>16</v>
      </c>
      <c r="F770" s="9">
        <v>0</v>
      </c>
      <c r="G770" s="9">
        <v>1</v>
      </c>
      <c r="H770" s="9">
        <v>0</v>
      </c>
      <c r="I770" s="9">
        <v>0</v>
      </c>
      <c r="J770" s="9">
        <v>0</v>
      </c>
      <c r="K770" s="9">
        <v>0</v>
      </c>
      <c r="L770" s="9">
        <v>0</v>
      </c>
      <c r="M770" s="8">
        <v>2017</v>
      </c>
      <c r="N770" s="8">
        <f t="shared" si="11"/>
        <v>5</v>
      </c>
      <c r="O770" s="10">
        <v>42878</v>
      </c>
      <c r="P7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70" s="8" t="str">
        <f>IF(OR(Table1[[#This Row],[day]]="Monday", Table1[[#This Row],[day]]="Tuesday", Table1[[#This Row],[day]]="Wednesday", Table1[[#This Row],[day]]="Thursday", Table1[[#This Row],[day]]="Friday"), "Weekday", "Weekend")</f>
        <v>Weekday</v>
      </c>
      <c r="R770" s="9">
        <v>0</v>
      </c>
      <c r="S770" s="11">
        <v>0.3215277777777778</v>
      </c>
      <c r="T770" s="9" t="s">
        <v>22</v>
      </c>
      <c r="U770" s="9" t="s">
        <v>23</v>
      </c>
      <c r="V770" s="5" t="s">
        <v>22</v>
      </c>
      <c r="W770" s="9" t="s">
        <v>54</v>
      </c>
    </row>
    <row r="771" spans="1:23" x14ac:dyDescent="0.25">
      <c r="A771" s="12" t="s">
        <v>41</v>
      </c>
      <c r="B771" s="8">
        <v>1</v>
      </c>
      <c r="C771" s="8">
        <v>1</v>
      </c>
      <c r="D771" s="8">
        <v>100</v>
      </c>
      <c r="E771" s="9" t="s">
        <v>16</v>
      </c>
      <c r="F771" s="9">
        <v>1</v>
      </c>
      <c r="G771" s="9">
        <v>0</v>
      </c>
      <c r="H771" s="9">
        <v>0</v>
      </c>
      <c r="I771" s="9">
        <v>0</v>
      </c>
      <c r="J771" s="9">
        <v>0</v>
      </c>
      <c r="K771" s="9">
        <v>0</v>
      </c>
      <c r="L771" s="9">
        <v>0</v>
      </c>
      <c r="M771" s="8">
        <v>2017</v>
      </c>
      <c r="N771" s="8">
        <f t="shared" si="11"/>
        <v>5</v>
      </c>
      <c r="O771" s="10">
        <v>42878</v>
      </c>
      <c r="P77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71" s="8" t="str">
        <f>IF(OR(Table1[[#This Row],[day]]="Monday", Table1[[#This Row],[day]]="Tuesday", Table1[[#This Row],[day]]="Wednesday", Table1[[#This Row],[day]]="Thursday", Table1[[#This Row],[day]]="Friday"), "Weekday", "Weekend")</f>
        <v>Weekday</v>
      </c>
      <c r="R771" s="9">
        <v>0</v>
      </c>
      <c r="S771" s="11">
        <v>0.28888888888888892</v>
      </c>
      <c r="T771" s="9" t="s">
        <v>22</v>
      </c>
      <c r="U771" s="9" t="s">
        <v>23</v>
      </c>
      <c r="V771" s="5" t="s">
        <v>22</v>
      </c>
      <c r="W771" s="9" t="s">
        <v>54</v>
      </c>
    </row>
    <row r="772" spans="1:23" x14ac:dyDescent="0.25">
      <c r="A772" s="12" t="s">
        <v>41</v>
      </c>
      <c r="B772" s="8">
        <v>1</v>
      </c>
      <c r="C772" s="8">
        <v>1</v>
      </c>
      <c r="D772" s="8">
        <v>35</v>
      </c>
      <c r="E772" s="9" t="s">
        <v>16</v>
      </c>
      <c r="F772" s="9">
        <v>0</v>
      </c>
      <c r="G772" s="9">
        <v>1</v>
      </c>
      <c r="H772" s="9">
        <v>0</v>
      </c>
      <c r="I772" s="9">
        <v>0</v>
      </c>
      <c r="J772" s="9">
        <v>0</v>
      </c>
      <c r="K772" s="9">
        <v>0</v>
      </c>
      <c r="L772" s="9">
        <v>0</v>
      </c>
      <c r="M772" s="8">
        <v>2017</v>
      </c>
      <c r="N772" s="8">
        <f t="shared" si="11"/>
        <v>5</v>
      </c>
      <c r="O772" s="10">
        <v>42878</v>
      </c>
      <c r="P77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2" s="8" t="str">
        <f>IF(OR(Table1[[#This Row],[day]]="Monday", Table1[[#This Row],[day]]="Tuesday", Table1[[#This Row],[day]]="Wednesday", Table1[[#This Row],[day]]="Thursday", Table1[[#This Row],[day]]="Friday"), "Weekday", "Weekend")</f>
        <v>Weekday</v>
      </c>
      <c r="R772" s="9">
        <v>0</v>
      </c>
      <c r="S772" s="11">
        <v>0.60972222222222217</v>
      </c>
      <c r="T772" s="9" t="s">
        <v>22</v>
      </c>
      <c r="U772" s="9" t="s">
        <v>23</v>
      </c>
      <c r="V772" s="5" t="s">
        <v>22</v>
      </c>
      <c r="W772" s="9" t="s">
        <v>54</v>
      </c>
    </row>
    <row r="773" spans="1:23" x14ac:dyDescent="0.25">
      <c r="A773" s="12" t="s">
        <v>41</v>
      </c>
      <c r="B773" s="8">
        <v>1</v>
      </c>
      <c r="C773" s="8">
        <v>1</v>
      </c>
      <c r="D773" s="8">
        <v>25</v>
      </c>
      <c r="E773" s="9" t="s">
        <v>16</v>
      </c>
      <c r="F773" s="9">
        <v>0</v>
      </c>
      <c r="G773" s="9">
        <v>0</v>
      </c>
      <c r="H773" s="9">
        <v>0</v>
      </c>
      <c r="I773" s="9">
        <v>1</v>
      </c>
      <c r="J773" s="9">
        <v>0</v>
      </c>
      <c r="K773" s="9">
        <v>0</v>
      </c>
      <c r="L773" s="9">
        <v>0</v>
      </c>
      <c r="M773" s="8">
        <v>2017</v>
      </c>
      <c r="N773" s="8">
        <f t="shared" ref="N773:N836" si="12">MONTH(O773)</f>
        <v>5</v>
      </c>
      <c r="O773" s="10">
        <v>42878</v>
      </c>
      <c r="P77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73" s="8" t="str">
        <f>IF(OR(Table1[[#This Row],[day]]="Monday", Table1[[#This Row],[day]]="Tuesday", Table1[[#This Row],[day]]="Wednesday", Table1[[#This Row],[day]]="Thursday", Table1[[#This Row],[day]]="Friday"), "Weekday", "Weekend")</f>
        <v>Weekday</v>
      </c>
      <c r="R773" s="9">
        <v>0</v>
      </c>
      <c r="S773" s="11">
        <v>0.2722222222222222</v>
      </c>
      <c r="T773" s="9" t="s">
        <v>22</v>
      </c>
      <c r="U773" s="9" t="s">
        <v>23</v>
      </c>
      <c r="V773" s="5" t="s">
        <v>22</v>
      </c>
      <c r="W773" s="9" t="s">
        <v>54</v>
      </c>
    </row>
    <row r="774" spans="1:23" x14ac:dyDescent="0.25">
      <c r="A774" s="12" t="s">
        <v>25</v>
      </c>
      <c r="B774" s="8">
        <v>1</v>
      </c>
      <c r="C774" s="8">
        <v>1</v>
      </c>
      <c r="D774" s="8">
        <v>225</v>
      </c>
      <c r="E774" s="9" t="s">
        <v>16</v>
      </c>
      <c r="F774" s="9">
        <v>0</v>
      </c>
      <c r="G774" s="9">
        <v>0</v>
      </c>
      <c r="H774" s="9">
        <v>0</v>
      </c>
      <c r="I774" s="9">
        <v>1</v>
      </c>
      <c r="J774" s="9">
        <v>0</v>
      </c>
      <c r="K774" s="9">
        <v>0</v>
      </c>
      <c r="L774" s="9">
        <v>0</v>
      </c>
      <c r="M774" s="8">
        <v>2017</v>
      </c>
      <c r="N774" s="8">
        <f t="shared" si="12"/>
        <v>5</v>
      </c>
      <c r="O774" s="10">
        <v>42878</v>
      </c>
      <c r="P77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4" s="8" t="str">
        <f>IF(OR(Table1[[#This Row],[day]]="Monday", Table1[[#This Row],[day]]="Tuesday", Table1[[#This Row],[day]]="Wednesday", Table1[[#This Row],[day]]="Thursday", Table1[[#This Row],[day]]="Friday"), "Weekday", "Weekend")</f>
        <v>Weekday</v>
      </c>
      <c r="R774" s="9">
        <v>1</v>
      </c>
      <c r="S774" s="11">
        <v>0.59166666666666667</v>
      </c>
      <c r="T774" s="9" t="s">
        <v>22</v>
      </c>
      <c r="U774" s="9" t="s">
        <v>28</v>
      </c>
      <c r="V774" s="9" t="s">
        <v>19</v>
      </c>
      <c r="W774" s="9" t="s">
        <v>54</v>
      </c>
    </row>
    <row r="775" spans="1:23" x14ac:dyDescent="0.25">
      <c r="A775" s="12" t="s">
        <v>41</v>
      </c>
      <c r="B775" s="8">
        <v>1</v>
      </c>
      <c r="C775" s="8">
        <v>1</v>
      </c>
      <c r="D775" s="8">
        <v>55</v>
      </c>
      <c r="E775" s="9" t="s">
        <v>16</v>
      </c>
      <c r="F775" s="9">
        <v>0</v>
      </c>
      <c r="G775" s="9">
        <v>0</v>
      </c>
      <c r="H775" s="9">
        <v>1</v>
      </c>
      <c r="I775" s="9">
        <v>0</v>
      </c>
      <c r="J775" s="9">
        <v>0</v>
      </c>
      <c r="K775" s="9">
        <v>0</v>
      </c>
      <c r="L775" s="9">
        <v>0</v>
      </c>
      <c r="M775" s="8">
        <v>2017</v>
      </c>
      <c r="N775" s="8">
        <f t="shared" si="12"/>
        <v>5</v>
      </c>
      <c r="O775" s="10">
        <v>42878</v>
      </c>
      <c r="P77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75" s="8" t="str">
        <f>IF(OR(Table1[[#This Row],[day]]="Monday", Table1[[#This Row],[day]]="Tuesday", Table1[[#This Row],[day]]="Wednesday", Table1[[#This Row],[day]]="Thursday", Table1[[#This Row],[day]]="Friday"), "Weekday", "Weekend")</f>
        <v>Weekday</v>
      </c>
      <c r="R775" s="9">
        <v>0</v>
      </c>
      <c r="S775" s="11">
        <v>0.89374999999999993</v>
      </c>
      <c r="T775" s="9" t="s">
        <v>22</v>
      </c>
      <c r="U775" s="9" t="s">
        <v>23</v>
      </c>
      <c r="V775" s="5" t="s">
        <v>22</v>
      </c>
      <c r="W775" s="9" t="s">
        <v>54</v>
      </c>
    </row>
    <row r="776" spans="1:23" x14ac:dyDescent="0.25">
      <c r="A776" s="3" t="s">
        <v>83</v>
      </c>
      <c r="B776" s="8">
        <v>1</v>
      </c>
      <c r="C776" s="8">
        <v>1</v>
      </c>
      <c r="D776" s="8">
        <v>65</v>
      </c>
      <c r="E776" s="9" t="s">
        <v>16</v>
      </c>
      <c r="F776" s="9">
        <v>0</v>
      </c>
      <c r="G776" s="9">
        <v>0</v>
      </c>
      <c r="H776" s="9">
        <v>1</v>
      </c>
      <c r="I776" s="9">
        <v>0</v>
      </c>
      <c r="J776" s="9">
        <v>0</v>
      </c>
      <c r="K776" s="9">
        <v>0</v>
      </c>
      <c r="L776" s="9">
        <v>0</v>
      </c>
      <c r="M776" s="8">
        <v>2017</v>
      </c>
      <c r="N776" s="8">
        <f t="shared" si="12"/>
        <v>5</v>
      </c>
      <c r="O776" s="10">
        <v>42878</v>
      </c>
      <c r="P7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6" s="8" t="str">
        <f>IF(OR(Table1[[#This Row],[day]]="Monday", Table1[[#This Row],[day]]="Tuesday", Table1[[#This Row],[day]]="Wednesday", Table1[[#This Row],[day]]="Thursday", Table1[[#This Row],[day]]="Friday"), "Weekday", "Weekend")</f>
        <v>Weekday</v>
      </c>
      <c r="R776" s="9">
        <v>0</v>
      </c>
      <c r="S776" s="11">
        <v>0.59861111111111109</v>
      </c>
      <c r="T776" s="9" t="s">
        <v>22</v>
      </c>
      <c r="U776" s="9" t="s">
        <v>23</v>
      </c>
      <c r="V776" s="5" t="s">
        <v>22</v>
      </c>
      <c r="W776" s="9" t="s">
        <v>54</v>
      </c>
    </row>
    <row r="777" spans="1:23" x14ac:dyDescent="0.25">
      <c r="A777" s="3" t="s">
        <v>38</v>
      </c>
      <c r="B777" s="8">
        <v>3</v>
      </c>
      <c r="C777" s="8">
        <v>2</v>
      </c>
      <c r="D777" s="8">
        <v>273</v>
      </c>
      <c r="E777" s="9" t="s">
        <v>16</v>
      </c>
      <c r="F777" s="9">
        <v>1</v>
      </c>
      <c r="G777" s="9">
        <v>1</v>
      </c>
      <c r="H777" s="9">
        <v>0</v>
      </c>
      <c r="I777" s="9">
        <v>0</v>
      </c>
      <c r="J777" s="9">
        <v>0</v>
      </c>
      <c r="K777" s="9">
        <v>0</v>
      </c>
      <c r="L777" s="9">
        <v>0</v>
      </c>
      <c r="M777" s="8">
        <v>2017</v>
      </c>
      <c r="N777" s="8">
        <f t="shared" si="12"/>
        <v>5</v>
      </c>
      <c r="O777" s="10">
        <v>42878</v>
      </c>
      <c r="P7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77" s="8" t="str">
        <f>IF(OR(Table1[[#This Row],[day]]="Monday", Table1[[#This Row],[day]]="Tuesday", Table1[[#This Row],[day]]="Wednesday", Table1[[#This Row],[day]]="Thursday", Table1[[#This Row],[day]]="Friday"), "Weekday", "Weekend")</f>
        <v>Weekday</v>
      </c>
      <c r="R777" s="9">
        <v>1</v>
      </c>
      <c r="S777" s="11">
        <v>0.84236111111111101</v>
      </c>
      <c r="T777" s="5" t="s">
        <v>22</v>
      </c>
      <c r="U777" s="9" t="s">
        <v>60</v>
      </c>
      <c r="V777" s="9" t="s">
        <v>19</v>
      </c>
      <c r="W777" s="9" t="s">
        <v>54</v>
      </c>
    </row>
    <row r="778" spans="1:23" x14ac:dyDescent="0.25">
      <c r="A778" s="3" t="s">
        <v>38</v>
      </c>
      <c r="B778" s="8">
        <v>1</v>
      </c>
      <c r="C778" s="8">
        <v>1</v>
      </c>
      <c r="D778" s="8">
        <v>55</v>
      </c>
      <c r="E778" s="9" t="s">
        <v>16</v>
      </c>
      <c r="F778" s="9">
        <v>0</v>
      </c>
      <c r="G778" s="9">
        <v>0</v>
      </c>
      <c r="H778" s="9">
        <v>1</v>
      </c>
      <c r="I778" s="9">
        <v>0</v>
      </c>
      <c r="J778" s="9">
        <v>0</v>
      </c>
      <c r="K778" s="9">
        <v>0</v>
      </c>
      <c r="L778" s="9">
        <v>0</v>
      </c>
      <c r="M778" s="8">
        <v>2017</v>
      </c>
      <c r="N778" s="8">
        <f t="shared" si="12"/>
        <v>5</v>
      </c>
      <c r="O778" s="10">
        <v>42878</v>
      </c>
      <c r="P7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8" s="8" t="str">
        <f>IF(OR(Table1[[#This Row],[day]]="Monday", Table1[[#This Row],[day]]="Tuesday", Table1[[#This Row],[day]]="Wednesday", Table1[[#This Row],[day]]="Thursday", Table1[[#This Row],[day]]="Friday"), "Weekday", "Weekend")</f>
        <v>Weekday</v>
      </c>
      <c r="R778" s="9">
        <v>0</v>
      </c>
      <c r="S778" s="11">
        <v>0.65208333333333335</v>
      </c>
      <c r="T778" s="5" t="s">
        <v>22</v>
      </c>
      <c r="U778" s="9" t="s">
        <v>23</v>
      </c>
      <c r="V778" s="9" t="s">
        <v>19</v>
      </c>
      <c r="W778" s="9" t="s">
        <v>54</v>
      </c>
    </row>
    <row r="779" spans="1:23" x14ac:dyDescent="0.25">
      <c r="A779" s="12" t="s">
        <v>25</v>
      </c>
      <c r="B779" s="8">
        <v>2</v>
      </c>
      <c r="C779" s="8">
        <v>2</v>
      </c>
      <c r="D779" s="8">
        <v>150</v>
      </c>
      <c r="E779" s="9" t="s">
        <v>16</v>
      </c>
      <c r="F779" s="9">
        <v>1</v>
      </c>
      <c r="G779" s="9">
        <v>0</v>
      </c>
      <c r="H779" s="9">
        <v>0</v>
      </c>
      <c r="I779" s="9">
        <v>0</v>
      </c>
      <c r="J779" s="9">
        <v>1</v>
      </c>
      <c r="K779" s="9">
        <v>0</v>
      </c>
      <c r="L779" s="9">
        <v>0</v>
      </c>
      <c r="M779" s="8">
        <v>2017</v>
      </c>
      <c r="N779" s="8">
        <f t="shared" si="12"/>
        <v>5</v>
      </c>
      <c r="O779" s="10">
        <v>42878</v>
      </c>
      <c r="P7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79" s="8" t="str">
        <f>IF(OR(Table1[[#This Row],[day]]="Monday", Table1[[#This Row],[day]]="Tuesday", Table1[[#This Row],[day]]="Wednesday", Table1[[#This Row],[day]]="Thursday", Table1[[#This Row],[day]]="Friday"), "Weekday", "Weekend")</f>
        <v>Weekday</v>
      </c>
      <c r="R779" s="9">
        <v>1</v>
      </c>
      <c r="S779" s="11">
        <v>0.59652777777777777</v>
      </c>
      <c r="T779" s="9" t="s">
        <v>22</v>
      </c>
      <c r="U779" s="9" t="s">
        <v>69</v>
      </c>
      <c r="V779" s="9" t="s">
        <v>29</v>
      </c>
      <c r="W779" s="9" t="s">
        <v>54</v>
      </c>
    </row>
    <row r="780" spans="1:23" x14ac:dyDescent="0.25">
      <c r="A780" s="3" t="s">
        <v>83</v>
      </c>
      <c r="B780" s="8">
        <v>1</v>
      </c>
      <c r="C780" s="8">
        <v>1</v>
      </c>
      <c r="D780" s="8">
        <v>60</v>
      </c>
      <c r="E780" s="9" t="s">
        <v>16</v>
      </c>
      <c r="F780" s="9">
        <v>0</v>
      </c>
      <c r="G780" s="9">
        <v>1</v>
      </c>
      <c r="H780" s="9">
        <v>0</v>
      </c>
      <c r="I780" s="9">
        <v>0</v>
      </c>
      <c r="J780" s="9">
        <v>0</v>
      </c>
      <c r="K780" s="9">
        <v>0</v>
      </c>
      <c r="L780" s="9">
        <v>0</v>
      </c>
      <c r="M780" s="8">
        <v>2017</v>
      </c>
      <c r="N780" s="8">
        <f t="shared" si="12"/>
        <v>5</v>
      </c>
      <c r="O780" s="10">
        <v>42878</v>
      </c>
      <c r="P78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80" s="8" t="str">
        <f>IF(OR(Table1[[#This Row],[day]]="Monday", Table1[[#This Row],[day]]="Tuesday", Table1[[#This Row],[day]]="Wednesday", Table1[[#This Row],[day]]="Thursday", Table1[[#This Row],[day]]="Friday"), "Weekday", "Weekend")</f>
        <v>Weekday</v>
      </c>
      <c r="R780" s="9">
        <v>0</v>
      </c>
      <c r="S780" s="11">
        <v>0.84375</v>
      </c>
      <c r="T780" s="9" t="s">
        <v>22</v>
      </c>
      <c r="U780" s="9" t="s">
        <v>23</v>
      </c>
      <c r="V780" s="5" t="s">
        <v>22</v>
      </c>
      <c r="W780" s="9" t="s">
        <v>54</v>
      </c>
    </row>
    <row r="781" spans="1:23" x14ac:dyDescent="0.25">
      <c r="A781" s="12" t="s">
        <v>38</v>
      </c>
      <c r="B781" s="8">
        <v>17</v>
      </c>
      <c r="C781" s="8">
        <v>5</v>
      </c>
      <c r="D781" s="8">
        <v>2806</v>
      </c>
      <c r="E781" s="9" t="s">
        <v>16</v>
      </c>
      <c r="F781" s="9">
        <v>1</v>
      </c>
      <c r="G781" s="9">
        <v>1</v>
      </c>
      <c r="H781" s="9">
        <v>1</v>
      </c>
      <c r="I781" s="9">
        <v>1</v>
      </c>
      <c r="J781" s="9">
        <v>1</v>
      </c>
      <c r="K781" s="9">
        <v>0</v>
      </c>
      <c r="L781" s="9">
        <v>0</v>
      </c>
      <c r="M781" s="8">
        <v>2017</v>
      </c>
      <c r="N781" s="8">
        <f t="shared" si="12"/>
        <v>5</v>
      </c>
      <c r="O781" s="10">
        <v>42878</v>
      </c>
      <c r="P78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1" s="8" t="str">
        <f>IF(OR(Table1[[#This Row],[day]]="Monday", Table1[[#This Row],[day]]="Tuesday", Table1[[#This Row],[day]]="Wednesday", Table1[[#This Row],[day]]="Thursday", Table1[[#This Row],[day]]="Friday"), "Weekday", "Weekend")</f>
        <v>Weekday</v>
      </c>
      <c r="R781" s="9">
        <v>0</v>
      </c>
      <c r="S781" s="11">
        <v>0.58958333333333335</v>
      </c>
      <c r="T781" s="5" t="s">
        <v>22</v>
      </c>
      <c r="U781" s="9" t="s">
        <v>74</v>
      </c>
      <c r="V781" s="9" t="s">
        <v>19</v>
      </c>
      <c r="W781" s="9" t="s">
        <v>54</v>
      </c>
    </row>
    <row r="782" spans="1:23" x14ac:dyDescent="0.25">
      <c r="A782" s="12" t="s">
        <v>41</v>
      </c>
      <c r="B782" s="8">
        <v>1</v>
      </c>
      <c r="C782" s="8">
        <v>1</v>
      </c>
      <c r="D782" s="8">
        <v>59</v>
      </c>
      <c r="E782" s="9" t="s">
        <v>16</v>
      </c>
      <c r="F782" s="9">
        <v>0</v>
      </c>
      <c r="G782" s="9">
        <v>1</v>
      </c>
      <c r="H782" s="9">
        <v>0</v>
      </c>
      <c r="I782" s="9">
        <v>0</v>
      </c>
      <c r="J782" s="9">
        <v>0</v>
      </c>
      <c r="K782" s="9">
        <v>0</v>
      </c>
      <c r="L782" s="9">
        <v>0</v>
      </c>
      <c r="M782" s="8">
        <v>2017</v>
      </c>
      <c r="N782" s="8">
        <f t="shared" si="12"/>
        <v>5</v>
      </c>
      <c r="O782" s="10">
        <v>42878</v>
      </c>
      <c r="P7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82" s="8" t="str">
        <f>IF(OR(Table1[[#This Row],[day]]="Monday", Table1[[#This Row],[day]]="Tuesday", Table1[[#This Row],[day]]="Wednesday", Table1[[#This Row],[day]]="Thursday", Table1[[#This Row],[day]]="Friday"), "Weekday", "Weekend")</f>
        <v>Weekday</v>
      </c>
      <c r="R782" s="9">
        <v>0</v>
      </c>
      <c r="S782" s="11">
        <v>0.84861111111111109</v>
      </c>
      <c r="T782" s="9" t="s">
        <v>22</v>
      </c>
      <c r="U782" s="9" t="s">
        <v>23</v>
      </c>
      <c r="V782" s="5" t="s">
        <v>22</v>
      </c>
      <c r="W782" s="9" t="s">
        <v>54</v>
      </c>
    </row>
    <row r="783" spans="1:23" x14ac:dyDescent="0.25">
      <c r="A783" s="12" t="s">
        <v>41</v>
      </c>
      <c r="B783" s="8">
        <v>1</v>
      </c>
      <c r="C783" s="8">
        <v>1</v>
      </c>
      <c r="D783" s="8">
        <v>60</v>
      </c>
      <c r="E783" s="9" t="s">
        <v>16</v>
      </c>
      <c r="F783" s="9">
        <v>0</v>
      </c>
      <c r="G783" s="9">
        <v>1</v>
      </c>
      <c r="H783" s="9">
        <v>0</v>
      </c>
      <c r="I783" s="9">
        <v>0</v>
      </c>
      <c r="J783" s="9">
        <v>0</v>
      </c>
      <c r="K783" s="9">
        <v>0</v>
      </c>
      <c r="L783" s="9">
        <v>0</v>
      </c>
      <c r="M783" s="8">
        <v>2017</v>
      </c>
      <c r="N783" s="8">
        <f t="shared" si="12"/>
        <v>5</v>
      </c>
      <c r="O783" s="10">
        <v>42878</v>
      </c>
      <c r="P7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783" s="8" t="str">
        <f>IF(OR(Table1[[#This Row],[day]]="Monday", Table1[[#This Row],[day]]="Tuesday", Table1[[#This Row],[day]]="Wednesday", Table1[[#This Row],[day]]="Thursday", Table1[[#This Row],[day]]="Friday"), "Weekday", "Weekend")</f>
        <v>Weekday</v>
      </c>
      <c r="R783" s="9">
        <v>0</v>
      </c>
      <c r="S783" s="11">
        <v>0.81111111111111101</v>
      </c>
      <c r="T783" s="9" t="s">
        <v>22</v>
      </c>
      <c r="U783" s="9" t="s">
        <v>23</v>
      </c>
      <c r="V783" s="5" t="s">
        <v>22</v>
      </c>
      <c r="W783" s="9" t="s">
        <v>54</v>
      </c>
    </row>
    <row r="784" spans="1:23" x14ac:dyDescent="0.25">
      <c r="A784" s="12" t="s">
        <v>41</v>
      </c>
      <c r="B784" s="8">
        <v>2</v>
      </c>
      <c r="C784" s="8">
        <v>2</v>
      </c>
      <c r="D784" s="8">
        <v>140</v>
      </c>
      <c r="E784" s="9" t="s">
        <v>16</v>
      </c>
      <c r="F784" s="9">
        <v>0</v>
      </c>
      <c r="G784" s="9">
        <v>0</v>
      </c>
      <c r="H784" s="9">
        <v>1</v>
      </c>
      <c r="I784" s="9">
        <v>1</v>
      </c>
      <c r="J784" s="9">
        <v>0</v>
      </c>
      <c r="K784" s="9">
        <v>0</v>
      </c>
      <c r="L784" s="9">
        <v>0</v>
      </c>
      <c r="M784" s="8">
        <v>2017</v>
      </c>
      <c r="N784" s="8">
        <f t="shared" si="12"/>
        <v>5</v>
      </c>
      <c r="O784" s="10">
        <v>42878</v>
      </c>
      <c r="P7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4" s="8" t="str">
        <f>IF(OR(Table1[[#This Row],[day]]="Monday", Table1[[#This Row],[day]]="Tuesday", Table1[[#This Row],[day]]="Wednesday", Table1[[#This Row],[day]]="Thursday", Table1[[#This Row],[day]]="Friday"), "Weekday", "Weekend")</f>
        <v>Weekday</v>
      </c>
      <c r="R784" s="9">
        <v>0</v>
      </c>
      <c r="S784" s="11">
        <v>0.73749999999999993</v>
      </c>
      <c r="T784" s="9" t="s">
        <v>22</v>
      </c>
      <c r="U784" s="9" t="s">
        <v>23</v>
      </c>
      <c r="V784" s="5" t="s">
        <v>22</v>
      </c>
      <c r="W784" s="9" t="s">
        <v>54</v>
      </c>
    </row>
    <row r="785" spans="1:23" x14ac:dyDescent="0.25">
      <c r="A785" s="12" t="s">
        <v>41</v>
      </c>
      <c r="B785" s="8">
        <v>1</v>
      </c>
      <c r="C785" s="8">
        <v>1</v>
      </c>
      <c r="D785" s="8">
        <v>25</v>
      </c>
      <c r="E785" s="9" t="s">
        <v>16</v>
      </c>
      <c r="F785" s="9">
        <v>0</v>
      </c>
      <c r="G785" s="9">
        <v>0</v>
      </c>
      <c r="H785" s="9">
        <v>1</v>
      </c>
      <c r="I785" s="9">
        <v>0</v>
      </c>
      <c r="J785" s="9">
        <v>0</v>
      </c>
      <c r="K785" s="9">
        <v>0</v>
      </c>
      <c r="L785" s="9">
        <v>0</v>
      </c>
      <c r="M785" s="8">
        <v>2017</v>
      </c>
      <c r="N785" s="8">
        <f t="shared" si="12"/>
        <v>5</v>
      </c>
      <c r="O785" s="10">
        <v>42878</v>
      </c>
      <c r="P7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5" s="8" t="str">
        <f>IF(OR(Table1[[#This Row],[day]]="Monday", Table1[[#This Row],[day]]="Tuesday", Table1[[#This Row],[day]]="Wednesday", Table1[[#This Row],[day]]="Thursday", Table1[[#This Row],[day]]="Friday"), "Weekday", "Weekend")</f>
        <v>Weekday</v>
      </c>
      <c r="R785" s="9">
        <v>0</v>
      </c>
      <c r="S785" s="11">
        <v>0.66111111111111109</v>
      </c>
      <c r="T785" s="9" t="s">
        <v>22</v>
      </c>
      <c r="U785" s="9" t="s">
        <v>23</v>
      </c>
      <c r="V785" s="5" t="s">
        <v>22</v>
      </c>
      <c r="W785" s="9" t="s">
        <v>54</v>
      </c>
    </row>
    <row r="786" spans="1:23" x14ac:dyDescent="0.25">
      <c r="A786" s="12" t="s">
        <v>41</v>
      </c>
      <c r="B786" s="8">
        <v>4</v>
      </c>
      <c r="C786" s="8">
        <v>2</v>
      </c>
      <c r="D786" s="8">
        <v>205</v>
      </c>
      <c r="E786" s="9" t="s">
        <v>16</v>
      </c>
      <c r="F786" s="9">
        <v>1</v>
      </c>
      <c r="G786" s="9">
        <v>1</v>
      </c>
      <c r="H786" s="9">
        <v>0</v>
      </c>
      <c r="I786" s="9">
        <v>0</v>
      </c>
      <c r="J786" s="9">
        <v>0</v>
      </c>
      <c r="K786" s="9">
        <v>0</v>
      </c>
      <c r="L786" s="9">
        <v>0</v>
      </c>
      <c r="M786" s="8">
        <v>2017</v>
      </c>
      <c r="N786" s="8">
        <f t="shared" si="12"/>
        <v>5</v>
      </c>
      <c r="O786" s="10">
        <v>42878</v>
      </c>
      <c r="P7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6" s="8" t="str">
        <f>IF(OR(Table1[[#This Row],[day]]="Monday", Table1[[#This Row],[day]]="Tuesday", Table1[[#This Row],[day]]="Wednesday", Table1[[#This Row],[day]]="Thursday", Table1[[#This Row],[day]]="Friday"), "Weekday", "Weekend")</f>
        <v>Weekday</v>
      </c>
      <c r="R786" s="9">
        <v>0</v>
      </c>
      <c r="S786" s="11">
        <v>0.50972222222222219</v>
      </c>
      <c r="T786" s="9" t="s">
        <v>22</v>
      </c>
      <c r="U786" s="9" t="s">
        <v>23</v>
      </c>
      <c r="V786" s="5" t="s">
        <v>22</v>
      </c>
      <c r="W786" s="9" t="s">
        <v>54</v>
      </c>
    </row>
    <row r="787" spans="1:23" x14ac:dyDescent="0.25">
      <c r="A787" s="12" t="s">
        <v>41</v>
      </c>
      <c r="B787" s="8">
        <v>1</v>
      </c>
      <c r="C787" s="8">
        <v>1</v>
      </c>
      <c r="D787" s="8">
        <v>25</v>
      </c>
      <c r="E787" s="9" t="s">
        <v>16</v>
      </c>
      <c r="F787" s="9">
        <v>0</v>
      </c>
      <c r="G787" s="9">
        <v>0</v>
      </c>
      <c r="H787" s="9">
        <v>1</v>
      </c>
      <c r="I787" s="9">
        <v>0</v>
      </c>
      <c r="J787" s="9">
        <v>0</v>
      </c>
      <c r="K787" s="9">
        <v>0</v>
      </c>
      <c r="L787" s="9">
        <v>0</v>
      </c>
      <c r="M787" s="8">
        <v>2017</v>
      </c>
      <c r="N787" s="8">
        <f t="shared" si="12"/>
        <v>5</v>
      </c>
      <c r="O787" s="10">
        <v>42878</v>
      </c>
      <c r="P7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87" s="8" t="str">
        <f>IF(OR(Table1[[#This Row],[day]]="Monday", Table1[[#This Row],[day]]="Tuesday", Table1[[#This Row],[day]]="Wednesday", Table1[[#This Row],[day]]="Thursday", Table1[[#This Row],[day]]="Friday"), "Weekday", "Weekend")</f>
        <v>Weekday</v>
      </c>
      <c r="R787" s="9">
        <v>0</v>
      </c>
      <c r="S787" s="11">
        <v>0.64444444444444449</v>
      </c>
      <c r="T787" s="9" t="s">
        <v>22</v>
      </c>
      <c r="U787" s="9" t="s">
        <v>23</v>
      </c>
      <c r="V787" s="5" t="s">
        <v>22</v>
      </c>
      <c r="W787" s="9" t="s">
        <v>54</v>
      </c>
    </row>
    <row r="788" spans="1:23" x14ac:dyDescent="0.25">
      <c r="A788" s="12" t="s">
        <v>41</v>
      </c>
      <c r="B788" s="8">
        <v>1</v>
      </c>
      <c r="C788" s="8">
        <v>1</v>
      </c>
      <c r="D788" s="8">
        <v>60</v>
      </c>
      <c r="E788" s="9" t="s">
        <v>16</v>
      </c>
      <c r="F788" s="9">
        <v>0</v>
      </c>
      <c r="G788" s="9">
        <v>1</v>
      </c>
      <c r="H788" s="9">
        <v>0</v>
      </c>
      <c r="I788" s="9">
        <v>0</v>
      </c>
      <c r="J788" s="9">
        <v>0</v>
      </c>
      <c r="K788" s="9">
        <v>0</v>
      </c>
      <c r="L788" s="9">
        <v>0</v>
      </c>
      <c r="M788" s="8">
        <v>2017</v>
      </c>
      <c r="N788" s="8">
        <f t="shared" si="12"/>
        <v>5</v>
      </c>
      <c r="O788" s="10">
        <v>42878</v>
      </c>
      <c r="P78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88" s="8" t="str">
        <f>IF(OR(Table1[[#This Row],[day]]="Monday", Table1[[#This Row],[day]]="Tuesday", Table1[[#This Row],[day]]="Wednesday", Table1[[#This Row],[day]]="Thursday", Table1[[#This Row],[day]]="Friday"), "Weekday", "Weekend")</f>
        <v>Weekday</v>
      </c>
      <c r="R788" s="9">
        <v>0</v>
      </c>
      <c r="S788" s="11">
        <v>0.34166666666666662</v>
      </c>
      <c r="T788" s="9" t="s">
        <v>22</v>
      </c>
      <c r="U788" s="9" t="s">
        <v>23</v>
      </c>
      <c r="V788" s="5" t="s">
        <v>22</v>
      </c>
      <c r="W788" s="9" t="s">
        <v>54</v>
      </c>
    </row>
    <row r="789" spans="1:23" x14ac:dyDescent="0.25">
      <c r="A789" s="12" t="s">
        <v>41</v>
      </c>
      <c r="B789" s="8">
        <v>1</v>
      </c>
      <c r="C789" s="8">
        <v>1</v>
      </c>
      <c r="D789" s="8">
        <v>50</v>
      </c>
      <c r="E789" s="9" t="s">
        <v>16</v>
      </c>
      <c r="F789" s="9">
        <v>0</v>
      </c>
      <c r="G789" s="9">
        <v>1</v>
      </c>
      <c r="H789" s="9">
        <v>0</v>
      </c>
      <c r="I789" s="9">
        <v>0</v>
      </c>
      <c r="J789" s="9">
        <v>0</v>
      </c>
      <c r="K789" s="9">
        <v>0</v>
      </c>
      <c r="L789" s="9">
        <v>0</v>
      </c>
      <c r="M789" s="8">
        <v>2017</v>
      </c>
      <c r="N789" s="8">
        <f t="shared" si="12"/>
        <v>5</v>
      </c>
      <c r="O789" s="10">
        <v>42878</v>
      </c>
      <c r="P78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89" s="8" t="str">
        <f>IF(OR(Table1[[#This Row],[day]]="Monday", Table1[[#This Row],[day]]="Tuesday", Table1[[#This Row],[day]]="Wednesday", Table1[[#This Row],[day]]="Thursday", Table1[[#This Row],[day]]="Friday"), "Weekday", "Weekend")</f>
        <v>Weekday</v>
      </c>
      <c r="R789" s="9">
        <v>0</v>
      </c>
      <c r="S789" s="11">
        <v>0.33958333333333335</v>
      </c>
      <c r="T789" s="9" t="s">
        <v>22</v>
      </c>
      <c r="U789" s="9" t="s">
        <v>23</v>
      </c>
      <c r="V789" s="5" t="s">
        <v>22</v>
      </c>
      <c r="W789" s="9" t="s">
        <v>54</v>
      </c>
    </row>
    <row r="790" spans="1:23" x14ac:dyDescent="0.25">
      <c r="A790" s="12" t="s">
        <v>41</v>
      </c>
      <c r="B790" s="8">
        <v>1</v>
      </c>
      <c r="C790" s="8">
        <v>1</v>
      </c>
      <c r="D790" s="8">
        <v>25</v>
      </c>
      <c r="E790" s="9" t="s">
        <v>16</v>
      </c>
      <c r="F790" s="9">
        <v>0</v>
      </c>
      <c r="G790" s="9">
        <v>1</v>
      </c>
      <c r="H790" s="9">
        <v>0</v>
      </c>
      <c r="I790" s="9">
        <v>0</v>
      </c>
      <c r="J790" s="9">
        <v>0</v>
      </c>
      <c r="K790" s="9">
        <v>0</v>
      </c>
      <c r="L790" s="9">
        <v>0</v>
      </c>
      <c r="M790" s="8">
        <v>2017</v>
      </c>
      <c r="N790" s="8">
        <f t="shared" si="12"/>
        <v>5</v>
      </c>
      <c r="O790" s="10">
        <v>42878</v>
      </c>
      <c r="P79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0" s="8" t="str">
        <f>IF(OR(Table1[[#This Row],[day]]="Monday", Table1[[#This Row],[day]]="Tuesday", Table1[[#This Row],[day]]="Wednesday", Table1[[#This Row],[day]]="Thursday", Table1[[#This Row],[day]]="Friday"), "Weekday", "Weekend")</f>
        <v>Weekday</v>
      </c>
      <c r="R790" s="9">
        <v>0</v>
      </c>
      <c r="S790" s="11">
        <v>0.63124999999999998</v>
      </c>
      <c r="T790" s="9" t="s">
        <v>22</v>
      </c>
      <c r="U790" s="9" t="s">
        <v>23</v>
      </c>
      <c r="V790" s="5" t="s">
        <v>22</v>
      </c>
      <c r="W790" s="9" t="s">
        <v>54</v>
      </c>
    </row>
    <row r="791" spans="1:23" x14ac:dyDescent="0.25">
      <c r="A791" s="12" t="s">
        <v>41</v>
      </c>
      <c r="B791" s="8">
        <v>3</v>
      </c>
      <c r="C791" s="8">
        <v>2</v>
      </c>
      <c r="D791" s="8">
        <v>290</v>
      </c>
      <c r="E791" s="9" t="s">
        <v>16</v>
      </c>
      <c r="F791" s="9">
        <v>1</v>
      </c>
      <c r="G791" s="9">
        <v>0</v>
      </c>
      <c r="H791" s="9">
        <v>0</v>
      </c>
      <c r="I791" s="9">
        <v>1</v>
      </c>
      <c r="J791" s="9">
        <v>0</v>
      </c>
      <c r="K791" s="9">
        <v>0</v>
      </c>
      <c r="L791" s="9">
        <v>0</v>
      </c>
      <c r="M791" s="8">
        <v>2017</v>
      </c>
      <c r="N791" s="8">
        <f t="shared" si="12"/>
        <v>5</v>
      </c>
      <c r="O791" s="10">
        <v>42878</v>
      </c>
      <c r="P79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1" s="8" t="str">
        <f>IF(OR(Table1[[#This Row],[day]]="Monday", Table1[[#This Row],[day]]="Tuesday", Table1[[#This Row],[day]]="Wednesday", Table1[[#This Row],[day]]="Thursday", Table1[[#This Row],[day]]="Friday"), "Weekday", "Weekend")</f>
        <v>Weekday</v>
      </c>
      <c r="R791" s="9">
        <v>0</v>
      </c>
      <c r="S791" s="11">
        <v>0.70347222222222217</v>
      </c>
      <c r="T791" s="9" t="s">
        <v>22</v>
      </c>
      <c r="U791" s="9" t="s">
        <v>23</v>
      </c>
      <c r="V791" s="5" t="s">
        <v>22</v>
      </c>
      <c r="W791" s="9" t="s">
        <v>54</v>
      </c>
    </row>
    <row r="792" spans="1:23" x14ac:dyDescent="0.25">
      <c r="A792" s="12" t="s">
        <v>41</v>
      </c>
      <c r="B792" s="8">
        <v>1</v>
      </c>
      <c r="C792" s="8">
        <v>1</v>
      </c>
      <c r="D792" s="8">
        <v>50</v>
      </c>
      <c r="E792" s="9" t="s">
        <v>16</v>
      </c>
      <c r="F792" s="9">
        <v>0</v>
      </c>
      <c r="G792" s="9">
        <v>0</v>
      </c>
      <c r="H792" s="9">
        <v>1</v>
      </c>
      <c r="I792" s="9">
        <v>0</v>
      </c>
      <c r="J792" s="9">
        <v>0</v>
      </c>
      <c r="K792" s="9">
        <v>0</v>
      </c>
      <c r="L792" s="9">
        <v>0</v>
      </c>
      <c r="M792" s="8">
        <v>2017</v>
      </c>
      <c r="N792" s="8">
        <f t="shared" si="12"/>
        <v>5</v>
      </c>
      <c r="O792" s="10">
        <v>42878</v>
      </c>
      <c r="P79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2" s="8" t="str">
        <f>IF(OR(Table1[[#This Row],[day]]="Monday", Table1[[#This Row],[day]]="Tuesday", Table1[[#This Row],[day]]="Wednesday", Table1[[#This Row],[day]]="Thursday", Table1[[#This Row],[day]]="Friday"), "Weekday", "Weekend")</f>
        <v>Weekday</v>
      </c>
      <c r="R792" s="9">
        <v>0</v>
      </c>
      <c r="S792" s="11">
        <v>0.56874999999999998</v>
      </c>
      <c r="T792" s="9" t="s">
        <v>22</v>
      </c>
      <c r="U792" s="9" t="s">
        <v>23</v>
      </c>
      <c r="V792" s="5" t="s">
        <v>22</v>
      </c>
      <c r="W792" s="9" t="s">
        <v>54</v>
      </c>
    </row>
    <row r="793" spans="1:23" x14ac:dyDescent="0.25">
      <c r="A793" s="12" t="s">
        <v>41</v>
      </c>
      <c r="B793" s="8">
        <v>1</v>
      </c>
      <c r="C793" s="8">
        <v>1</v>
      </c>
      <c r="D793" s="8">
        <v>35</v>
      </c>
      <c r="E793" s="9" t="s">
        <v>16</v>
      </c>
      <c r="F793" s="9">
        <v>0</v>
      </c>
      <c r="G793" s="9">
        <v>1</v>
      </c>
      <c r="H793" s="9">
        <v>0</v>
      </c>
      <c r="I793" s="9">
        <v>0</v>
      </c>
      <c r="J793" s="9">
        <v>0</v>
      </c>
      <c r="K793" s="9">
        <v>0</v>
      </c>
      <c r="L793" s="9">
        <v>0</v>
      </c>
      <c r="M793" s="8">
        <v>2017</v>
      </c>
      <c r="N793" s="8">
        <f t="shared" si="12"/>
        <v>5</v>
      </c>
      <c r="O793" s="10">
        <v>42878</v>
      </c>
      <c r="P7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3" s="8" t="str">
        <f>IF(OR(Table1[[#This Row],[day]]="Monday", Table1[[#This Row],[day]]="Tuesday", Table1[[#This Row],[day]]="Wednesday", Table1[[#This Row],[day]]="Thursday", Table1[[#This Row],[day]]="Friday"), "Weekday", "Weekend")</f>
        <v>Weekday</v>
      </c>
      <c r="R793" s="9">
        <v>0</v>
      </c>
      <c r="S793" s="11">
        <v>0.57222222222222219</v>
      </c>
      <c r="T793" s="9" t="s">
        <v>22</v>
      </c>
      <c r="U793" s="9" t="s">
        <v>23</v>
      </c>
      <c r="V793" s="5" t="s">
        <v>22</v>
      </c>
      <c r="W793" s="9" t="s">
        <v>54</v>
      </c>
    </row>
    <row r="794" spans="1:23" x14ac:dyDescent="0.25">
      <c r="A794" s="12" t="s">
        <v>41</v>
      </c>
      <c r="B794" s="8">
        <v>1</v>
      </c>
      <c r="C794" s="8">
        <v>1</v>
      </c>
      <c r="D794" s="8">
        <v>100</v>
      </c>
      <c r="E794" s="9" t="s">
        <v>16</v>
      </c>
      <c r="F794" s="9">
        <v>1</v>
      </c>
      <c r="G794" s="9">
        <v>0</v>
      </c>
      <c r="H794" s="9">
        <v>0</v>
      </c>
      <c r="I794" s="9">
        <v>0</v>
      </c>
      <c r="J794" s="9">
        <v>0</v>
      </c>
      <c r="K794" s="9">
        <v>0</v>
      </c>
      <c r="L794" s="9">
        <v>0</v>
      </c>
      <c r="M794" s="8">
        <v>2017</v>
      </c>
      <c r="N794" s="8">
        <f t="shared" si="12"/>
        <v>5</v>
      </c>
      <c r="O794" s="10">
        <v>42878</v>
      </c>
      <c r="P7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4" s="8" t="str">
        <f>IF(OR(Table1[[#This Row],[day]]="Monday", Table1[[#This Row],[day]]="Tuesday", Table1[[#This Row],[day]]="Wednesday", Table1[[#This Row],[day]]="Thursday", Table1[[#This Row],[day]]="Friday"), "Weekday", "Weekend")</f>
        <v>Weekday</v>
      </c>
      <c r="R794" s="9">
        <v>0</v>
      </c>
      <c r="S794" s="11">
        <v>0.56111111111111112</v>
      </c>
      <c r="T794" s="9" t="s">
        <v>22</v>
      </c>
      <c r="U794" s="9" t="s">
        <v>23</v>
      </c>
      <c r="V794" s="5" t="s">
        <v>22</v>
      </c>
      <c r="W794" s="9" t="s">
        <v>54</v>
      </c>
    </row>
    <row r="795" spans="1:23" x14ac:dyDescent="0.25">
      <c r="A795" s="12" t="s">
        <v>41</v>
      </c>
      <c r="B795" s="8">
        <v>1</v>
      </c>
      <c r="C795" s="8">
        <v>1</v>
      </c>
      <c r="D795" s="8">
        <v>40</v>
      </c>
      <c r="E795" s="9" t="s">
        <v>16</v>
      </c>
      <c r="F795" s="9">
        <v>0</v>
      </c>
      <c r="G795" s="9">
        <v>1</v>
      </c>
      <c r="H795" s="9">
        <v>0</v>
      </c>
      <c r="I795" s="9">
        <v>0</v>
      </c>
      <c r="J795" s="9">
        <v>0</v>
      </c>
      <c r="K795" s="9">
        <v>0</v>
      </c>
      <c r="L795" s="9">
        <v>0</v>
      </c>
      <c r="M795" s="8">
        <v>2017</v>
      </c>
      <c r="N795" s="8">
        <f t="shared" si="12"/>
        <v>5</v>
      </c>
      <c r="O795" s="10">
        <v>42878</v>
      </c>
      <c r="P79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5" s="8" t="str">
        <f>IF(OR(Table1[[#This Row],[day]]="Monday", Table1[[#This Row],[day]]="Tuesday", Table1[[#This Row],[day]]="Wednesday", Table1[[#This Row],[day]]="Thursday", Table1[[#This Row],[day]]="Friday"), "Weekday", "Weekend")</f>
        <v>Weekday</v>
      </c>
      <c r="R795" s="9">
        <v>0</v>
      </c>
      <c r="S795" s="11">
        <v>0.53888888888888886</v>
      </c>
      <c r="T795" s="9" t="s">
        <v>22</v>
      </c>
      <c r="U795" s="9" t="s">
        <v>23</v>
      </c>
      <c r="V795" s="5" t="s">
        <v>22</v>
      </c>
      <c r="W795" s="9" t="s">
        <v>54</v>
      </c>
    </row>
    <row r="796" spans="1:23" x14ac:dyDescent="0.25">
      <c r="A796" s="12" t="s">
        <v>41</v>
      </c>
      <c r="B796" s="8">
        <v>2</v>
      </c>
      <c r="C796" s="8">
        <v>1</v>
      </c>
      <c r="D796" s="8">
        <v>80</v>
      </c>
      <c r="E796" s="9" t="s">
        <v>16</v>
      </c>
      <c r="F796" s="9">
        <v>0</v>
      </c>
      <c r="G796" s="9">
        <v>1</v>
      </c>
      <c r="H796" s="9">
        <v>0</v>
      </c>
      <c r="I796" s="9">
        <v>0</v>
      </c>
      <c r="J796" s="9">
        <v>0</v>
      </c>
      <c r="K796" s="9">
        <v>0</v>
      </c>
      <c r="L796" s="9">
        <v>0</v>
      </c>
      <c r="M796" s="8">
        <v>2017</v>
      </c>
      <c r="N796" s="8">
        <f t="shared" si="12"/>
        <v>5</v>
      </c>
      <c r="O796" s="10">
        <v>42878</v>
      </c>
      <c r="P7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6" s="8" t="str">
        <f>IF(OR(Table1[[#This Row],[day]]="Monday", Table1[[#This Row],[day]]="Tuesday", Table1[[#This Row],[day]]="Wednesday", Table1[[#This Row],[day]]="Thursday", Table1[[#This Row],[day]]="Friday"), "Weekday", "Weekend")</f>
        <v>Weekday</v>
      </c>
      <c r="R796" s="9">
        <v>0</v>
      </c>
      <c r="S796" s="11">
        <v>0.65347222222222223</v>
      </c>
      <c r="T796" s="9" t="s">
        <v>22</v>
      </c>
      <c r="U796" s="9" t="s">
        <v>23</v>
      </c>
      <c r="V796" s="5" t="s">
        <v>22</v>
      </c>
      <c r="W796" s="9" t="s">
        <v>54</v>
      </c>
    </row>
    <row r="797" spans="1:23" x14ac:dyDescent="0.25">
      <c r="A797" s="3" t="s">
        <v>83</v>
      </c>
      <c r="B797" s="8">
        <v>2</v>
      </c>
      <c r="C797" s="8">
        <v>1</v>
      </c>
      <c r="D797" s="8">
        <v>120</v>
      </c>
      <c r="E797" s="9" t="s">
        <v>16</v>
      </c>
      <c r="F797" s="9">
        <v>1</v>
      </c>
      <c r="G797" s="9">
        <v>0</v>
      </c>
      <c r="H797" s="9">
        <v>0</v>
      </c>
      <c r="I797" s="9">
        <v>0</v>
      </c>
      <c r="J797" s="9">
        <v>0</v>
      </c>
      <c r="K797" s="9">
        <v>0</v>
      </c>
      <c r="L797" s="9">
        <v>0</v>
      </c>
      <c r="M797" s="8">
        <v>2017</v>
      </c>
      <c r="N797" s="8">
        <f t="shared" si="12"/>
        <v>5</v>
      </c>
      <c r="O797" s="10">
        <v>42878</v>
      </c>
      <c r="P79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797" s="8" t="str">
        <f>IF(OR(Table1[[#This Row],[day]]="Monday", Table1[[#This Row],[day]]="Tuesday", Table1[[#This Row],[day]]="Wednesday", Table1[[#This Row],[day]]="Thursday", Table1[[#This Row],[day]]="Friday"), "Weekday", "Weekend")</f>
        <v>Weekday</v>
      </c>
      <c r="R797" s="9">
        <v>0</v>
      </c>
      <c r="S797" s="11">
        <v>0.73333333333333339</v>
      </c>
      <c r="T797" s="9" t="s">
        <v>22</v>
      </c>
      <c r="U797" s="9" t="s">
        <v>23</v>
      </c>
      <c r="V797" s="5" t="s">
        <v>22</v>
      </c>
      <c r="W797" s="9" t="s">
        <v>54</v>
      </c>
    </row>
    <row r="798" spans="1:23" x14ac:dyDescent="0.25">
      <c r="A798" s="12" t="s">
        <v>41</v>
      </c>
      <c r="B798" s="8">
        <v>2</v>
      </c>
      <c r="C798" s="8">
        <v>1</v>
      </c>
      <c r="D798" s="8">
        <v>100</v>
      </c>
      <c r="E798" s="9" t="s">
        <v>16</v>
      </c>
      <c r="F798" s="9">
        <v>1</v>
      </c>
      <c r="G798" s="9">
        <v>0</v>
      </c>
      <c r="H798" s="9">
        <v>0</v>
      </c>
      <c r="I798" s="9">
        <v>0</v>
      </c>
      <c r="J798" s="9">
        <v>0</v>
      </c>
      <c r="K798" s="9">
        <v>0</v>
      </c>
      <c r="L798" s="9">
        <v>0</v>
      </c>
      <c r="M798" s="8">
        <v>2017</v>
      </c>
      <c r="N798" s="8">
        <f t="shared" si="12"/>
        <v>5</v>
      </c>
      <c r="O798" s="10">
        <v>42878</v>
      </c>
      <c r="P79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98" s="8" t="str">
        <f>IF(OR(Table1[[#This Row],[day]]="Monday", Table1[[#This Row],[day]]="Tuesday", Table1[[#This Row],[day]]="Wednesday", Table1[[#This Row],[day]]="Thursday", Table1[[#This Row],[day]]="Friday"), "Weekday", "Weekend")</f>
        <v>Weekday</v>
      </c>
      <c r="R798" s="9">
        <v>0</v>
      </c>
      <c r="S798" s="11">
        <v>0.33055555555555555</v>
      </c>
      <c r="T798" s="9" t="s">
        <v>22</v>
      </c>
      <c r="U798" s="9" t="s">
        <v>23</v>
      </c>
      <c r="V798" s="5" t="s">
        <v>22</v>
      </c>
      <c r="W798" s="9" t="s">
        <v>54</v>
      </c>
    </row>
    <row r="799" spans="1:23" x14ac:dyDescent="0.25">
      <c r="A799" s="12" t="s">
        <v>41</v>
      </c>
      <c r="B799" s="8">
        <v>3</v>
      </c>
      <c r="C799" s="8">
        <v>2</v>
      </c>
      <c r="D799" s="8">
        <v>200</v>
      </c>
      <c r="E799" s="9" t="s">
        <v>16</v>
      </c>
      <c r="F799" s="9">
        <v>1</v>
      </c>
      <c r="G799" s="9">
        <v>1</v>
      </c>
      <c r="H799" s="9">
        <v>0</v>
      </c>
      <c r="I799" s="9">
        <v>0</v>
      </c>
      <c r="J799" s="9">
        <v>0</v>
      </c>
      <c r="K799" s="9">
        <v>0</v>
      </c>
      <c r="L799" s="9">
        <v>0</v>
      </c>
      <c r="M799" s="8">
        <v>2017</v>
      </c>
      <c r="N799" s="8">
        <f t="shared" si="12"/>
        <v>5</v>
      </c>
      <c r="O799" s="10">
        <v>42878</v>
      </c>
      <c r="P79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799" s="8" t="str">
        <f>IF(OR(Table1[[#This Row],[day]]="Monday", Table1[[#This Row],[day]]="Tuesday", Table1[[#This Row],[day]]="Wednesday", Table1[[#This Row],[day]]="Thursday", Table1[[#This Row],[day]]="Friday"), "Weekday", "Weekend")</f>
        <v>Weekday</v>
      </c>
      <c r="R799" s="9">
        <v>0</v>
      </c>
      <c r="S799" s="11">
        <v>0.31111111111111112</v>
      </c>
      <c r="T799" s="9" t="s">
        <v>22</v>
      </c>
      <c r="U799" s="9" t="s">
        <v>23</v>
      </c>
      <c r="V799" s="5" t="s">
        <v>22</v>
      </c>
      <c r="W799" s="9" t="s">
        <v>54</v>
      </c>
    </row>
    <row r="800" spans="1:23" x14ac:dyDescent="0.25">
      <c r="A800" s="12" t="s">
        <v>41</v>
      </c>
      <c r="B800" s="8">
        <v>1</v>
      </c>
      <c r="C800" s="8">
        <v>1</v>
      </c>
      <c r="D800" s="8">
        <v>80</v>
      </c>
      <c r="E800" s="9" t="s">
        <v>16</v>
      </c>
      <c r="F800" s="9">
        <v>0</v>
      </c>
      <c r="G800" s="9">
        <v>1</v>
      </c>
      <c r="H800" s="9">
        <v>0</v>
      </c>
      <c r="I800" s="9">
        <v>0</v>
      </c>
      <c r="J800" s="9">
        <v>0</v>
      </c>
      <c r="K800" s="9">
        <v>0</v>
      </c>
      <c r="L800" s="9">
        <v>0</v>
      </c>
      <c r="M800" s="8">
        <v>2017</v>
      </c>
      <c r="N800" s="8">
        <f t="shared" si="12"/>
        <v>5</v>
      </c>
      <c r="O800" s="10">
        <v>42878</v>
      </c>
      <c r="P80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0" s="8" t="str">
        <f>IF(OR(Table1[[#This Row],[day]]="Monday", Table1[[#This Row],[day]]="Tuesday", Table1[[#This Row],[day]]="Wednesday", Table1[[#This Row],[day]]="Thursday", Table1[[#This Row],[day]]="Friday"), "Weekday", "Weekend")</f>
        <v>Weekday</v>
      </c>
      <c r="R800" s="9">
        <v>0</v>
      </c>
      <c r="S800" s="11">
        <v>0.31388888888888888</v>
      </c>
      <c r="T800" s="9" t="s">
        <v>22</v>
      </c>
      <c r="U800" s="9" t="s">
        <v>23</v>
      </c>
      <c r="V800" s="5" t="s">
        <v>22</v>
      </c>
      <c r="W800" s="9" t="s">
        <v>54</v>
      </c>
    </row>
    <row r="801" spans="1:23" x14ac:dyDescent="0.25">
      <c r="A801" s="12" t="s">
        <v>41</v>
      </c>
      <c r="B801" s="8">
        <v>2</v>
      </c>
      <c r="C801" s="8">
        <v>2</v>
      </c>
      <c r="D801" s="8">
        <v>143</v>
      </c>
      <c r="E801" s="9" t="s">
        <v>16</v>
      </c>
      <c r="F801" s="9">
        <v>0</v>
      </c>
      <c r="G801" s="9">
        <v>1</v>
      </c>
      <c r="H801" s="9">
        <v>0</v>
      </c>
      <c r="I801" s="9">
        <v>1</v>
      </c>
      <c r="J801" s="9">
        <v>0</v>
      </c>
      <c r="K801" s="9">
        <v>0</v>
      </c>
      <c r="L801" s="9">
        <v>0</v>
      </c>
      <c r="M801" s="8">
        <v>2017</v>
      </c>
      <c r="N801" s="8">
        <f t="shared" si="12"/>
        <v>5</v>
      </c>
      <c r="O801" s="10">
        <v>42878</v>
      </c>
      <c r="P80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1" s="8" t="str">
        <f>IF(OR(Table1[[#This Row],[day]]="Monday", Table1[[#This Row],[day]]="Tuesday", Table1[[#This Row],[day]]="Wednesday", Table1[[#This Row],[day]]="Thursday", Table1[[#This Row],[day]]="Friday"), "Weekday", "Weekend")</f>
        <v>Weekday</v>
      </c>
      <c r="R801" s="9">
        <v>0</v>
      </c>
      <c r="S801" s="11">
        <v>0.31388888888888888</v>
      </c>
      <c r="T801" s="9" t="s">
        <v>22</v>
      </c>
      <c r="U801" s="9" t="s">
        <v>23</v>
      </c>
      <c r="V801" s="5" t="s">
        <v>22</v>
      </c>
      <c r="W801" s="9" t="s">
        <v>54</v>
      </c>
    </row>
    <row r="802" spans="1:23" x14ac:dyDescent="0.25">
      <c r="A802" s="12" t="s">
        <v>41</v>
      </c>
      <c r="B802" s="8">
        <v>1</v>
      </c>
      <c r="C802" s="8">
        <v>1</v>
      </c>
      <c r="D802" s="8">
        <v>115</v>
      </c>
      <c r="E802" s="9" t="s">
        <v>16</v>
      </c>
      <c r="F802" s="9">
        <v>0</v>
      </c>
      <c r="G802" s="9">
        <v>1</v>
      </c>
      <c r="H802" s="9">
        <v>0</v>
      </c>
      <c r="I802" s="9">
        <v>0</v>
      </c>
      <c r="J802" s="9">
        <v>0</v>
      </c>
      <c r="K802" s="9">
        <v>0</v>
      </c>
      <c r="L802" s="9">
        <v>0</v>
      </c>
      <c r="M802" s="8">
        <v>2017</v>
      </c>
      <c r="N802" s="8">
        <f t="shared" si="12"/>
        <v>5</v>
      </c>
      <c r="O802" s="10">
        <v>42878</v>
      </c>
      <c r="P80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2" s="8" t="str">
        <f>IF(OR(Table1[[#This Row],[day]]="Monday", Table1[[#This Row],[day]]="Tuesday", Table1[[#This Row],[day]]="Wednesday", Table1[[#This Row],[day]]="Thursday", Table1[[#This Row],[day]]="Friday"), "Weekday", "Weekend")</f>
        <v>Weekday</v>
      </c>
      <c r="R802" s="9">
        <v>0</v>
      </c>
      <c r="S802" s="11">
        <v>0.28194444444444444</v>
      </c>
      <c r="T802" s="9" t="s">
        <v>22</v>
      </c>
      <c r="U802" s="9" t="s">
        <v>23</v>
      </c>
      <c r="V802" s="5" t="s">
        <v>22</v>
      </c>
      <c r="W802" s="9" t="s">
        <v>54</v>
      </c>
    </row>
    <row r="803" spans="1:23" x14ac:dyDescent="0.25">
      <c r="A803" s="12" t="s">
        <v>41</v>
      </c>
      <c r="B803" s="8">
        <v>1</v>
      </c>
      <c r="C803" s="8">
        <v>1</v>
      </c>
      <c r="D803" s="8">
        <v>40</v>
      </c>
      <c r="E803" s="9" t="s">
        <v>16</v>
      </c>
      <c r="F803" s="9">
        <v>1</v>
      </c>
      <c r="G803" s="9">
        <v>0</v>
      </c>
      <c r="H803" s="9">
        <v>0</v>
      </c>
      <c r="I803" s="9">
        <v>0</v>
      </c>
      <c r="J803" s="9">
        <v>0</v>
      </c>
      <c r="K803" s="9">
        <v>0</v>
      </c>
      <c r="L803" s="9">
        <v>0</v>
      </c>
      <c r="M803" s="8">
        <v>2017</v>
      </c>
      <c r="N803" s="8">
        <f t="shared" si="12"/>
        <v>5</v>
      </c>
      <c r="O803" s="10">
        <v>42878</v>
      </c>
      <c r="P8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3" s="8" t="str">
        <f>IF(OR(Table1[[#This Row],[day]]="Monday", Table1[[#This Row],[day]]="Tuesday", Table1[[#This Row],[day]]="Wednesday", Table1[[#This Row],[day]]="Thursday", Table1[[#This Row],[day]]="Friday"), "Weekday", "Weekend")</f>
        <v>Weekday</v>
      </c>
      <c r="R803" s="9">
        <v>0</v>
      </c>
      <c r="S803" s="11">
        <v>0.27569444444444446</v>
      </c>
      <c r="T803" s="9" t="s">
        <v>22</v>
      </c>
      <c r="U803" s="9" t="s">
        <v>23</v>
      </c>
      <c r="V803" s="5" t="s">
        <v>22</v>
      </c>
      <c r="W803" s="9" t="s">
        <v>54</v>
      </c>
    </row>
    <row r="804" spans="1:23" x14ac:dyDescent="0.25">
      <c r="A804" s="12" t="s">
        <v>41</v>
      </c>
      <c r="B804" s="8">
        <v>1</v>
      </c>
      <c r="C804" s="8">
        <v>1</v>
      </c>
      <c r="D804" s="8">
        <v>60</v>
      </c>
      <c r="E804" s="9" t="s">
        <v>16</v>
      </c>
      <c r="F804" s="9">
        <v>0</v>
      </c>
      <c r="G804" s="9">
        <v>0</v>
      </c>
      <c r="H804" s="9">
        <v>1</v>
      </c>
      <c r="I804" s="9">
        <v>0</v>
      </c>
      <c r="J804" s="9">
        <v>0</v>
      </c>
      <c r="K804" s="9">
        <v>0</v>
      </c>
      <c r="L804" s="9">
        <v>0</v>
      </c>
      <c r="M804" s="8">
        <v>2017</v>
      </c>
      <c r="N804" s="8">
        <f t="shared" si="12"/>
        <v>5</v>
      </c>
      <c r="O804" s="10">
        <v>42878</v>
      </c>
      <c r="P8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4" s="8" t="str">
        <f>IF(OR(Table1[[#This Row],[day]]="Monday", Table1[[#This Row],[day]]="Tuesday", Table1[[#This Row],[day]]="Wednesday", Table1[[#This Row],[day]]="Thursday", Table1[[#This Row],[day]]="Friday"), "Weekday", "Weekend")</f>
        <v>Weekday</v>
      </c>
      <c r="R804" s="9">
        <v>0</v>
      </c>
      <c r="S804" s="11">
        <v>0.31111111111111112</v>
      </c>
      <c r="T804" s="9" t="s">
        <v>22</v>
      </c>
      <c r="U804" s="9" t="s">
        <v>23</v>
      </c>
      <c r="V804" s="5" t="s">
        <v>22</v>
      </c>
      <c r="W804" s="9" t="s">
        <v>54</v>
      </c>
    </row>
    <row r="805" spans="1:23" x14ac:dyDescent="0.25">
      <c r="A805" s="12" t="s">
        <v>41</v>
      </c>
      <c r="B805" s="8">
        <v>3</v>
      </c>
      <c r="C805" s="8">
        <v>1</v>
      </c>
      <c r="D805" s="8">
        <v>175</v>
      </c>
      <c r="E805" s="9" t="s">
        <v>16</v>
      </c>
      <c r="F805" s="9">
        <v>1</v>
      </c>
      <c r="G805" s="9">
        <v>0</v>
      </c>
      <c r="H805" s="9">
        <v>0</v>
      </c>
      <c r="I805" s="9">
        <v>0</v>
      </c>
      <c r="J805" s="9">
        <v>0</v>
      </c>
      <c r="K805" s="9">
        <v>0</v>
      </c>
      <c r="L805" s="9">
        <v>0</v>
      </c>
      <c r="M805" s="8">
        <v>2017</v>
      </c>
      <c r="N805" s="8">
        <f t="shared" si="12"/>
        <v>5</v>
      </c>
      <c r="O805" s="10">
        <v>42878</v>
      </c>
      <c r="P8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05" s="8" t="str">
        <f>IF(OR(Table1[[#This Row],[day]]="Monday", Table1[[#This Row],[day]]="Tuesday", Table1[[#This Row],[day]]="Wednesday", Table1[[#This Row],[day]]="Thursday", Table1[[#This Row],[day]]="Friday"), "Weekday", "Weekend")</f>
        <v>Weekday</v>
      </c>
      <c r="R805" s="9">
        <v>0</v>
      </c>
      <c r="S805" s="11">
        <v>0.22916666666666666</v>
      </c>
      <c r="T805" s="9" t="s">
        <v>22</v>
      </c>
      <c r="U805" s="9" t="s">
        <v>23</v>
      </c>
      <c r="V805" s="5" t="s">
        <v>22</v>
      </c>
      <c r="W805" s="9" t="s">
        <v>54</v>
      </c>
    </row>
    <row r="806" spans="1:23" x14ac:dyDescent="0.25">
      <c r="A806" s="12" t="s">
        <v>41</v>
      </c>
      <c r="B806" s="8">
        <v>2</v>
      </c>
      <c r="C806" s="8">
        <v>1</v>
      </c>
      <c r="D806" s="8">
        <v>145</v>
      </c>
      <c r="E806" s="9" t="s">
        <v>16</v>
      </c>
      <c r="F806" s="9">
        <v>1</v>
      </c>
      <c r="G806" s="9">
        <v>0</v>
      </c>
      <c r="H806" s="9">
        <v>0</v>
      </c>
      <c r="I806" s="9">
        <v>0</v>
      </c>
      <c r="J806" s="9">
        <v>0</v>
      </c>
      <c r="K806" s="9">
        <v>0</v>
      </c>
      <c r="L806" s="9">
        <v>0</v>
      </c>
      <c r="M806" s="8">
        <v>2017</v>
      </c>
      <c r="N806" s="8">
        <f t="shared" si="12"/>
        <v>5</v>
      </c>
      <c r="O806" s="10">
        <v>42878</v>
      </c>
      <c r="P80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06" s="8" t="str">
        <f>IF(OR(Table1[[#This Row],[day]]="Monday", Table1[[#This Row],[day]]="Tuesday", Table1[[#This Row],[day]]="Wednesday", Table1[[#This Row],[day]]="Thursday", Table1[[#This Row],[day]]="Friday"), "Weekday", "Weekend")</f>
        <v>Weekday</v>
      </c>
      <c r="R806" s="9">
        <v>0</v>
      </c>
      <c r="S806" s="11">
        <v>0.17361111111111113</v>
      </c>
      <c r="T806" s="9" t="s">
        <v>22</v>
      </c>
      <c r="U806" s="9" t="s">
        <v>23</v>
      </c>
      <c r="V806" s="5" t="s">
        <v>22</v>
      </c>
      <c r="W806" s="9" t="s">
        <v>54</v>
      </c>
    </row>
    <row r="807" spans="1:23" x14ac:dyDescent="0.25">
      <c r="A807" s="12" t="s">
        <v>41</v>
      </c>
      <c r="B807" s="8">
        <v>1</v>
      </c>
      <c r="C807" s="8">
        <v>1</v>
      </c>
      <c r="D807" s="8">
        <v>80</v>
      </c>
      <c r="E807" s="9" t="s">
        <v>16</v>
      </c>
      <c r="F807" s="9">
        <v>1</v>
      </c>
      <c r="G807" s="9">
        <v>0</v>
      </c>
      <c r="H807" s="9">
        <v>0</v>
      </c>
      <c r="I807" s="9">
        <v>0</v>
      </c>
      <c r="J807" s="9">
        <v>0</v>
      </c>
      <c r="K807" s="9">
        <v>0</v>
      </c>
      <c r="L807" s="9">
        <v>0</v>
      </c>
      <c r="M807" s="8">
        <v>2017</v>
      </c>
      <c r="N807" s="8">
        <f t="shared" si="12"/>
        <v>5</v>
      </c>
      <c r="O807" s="10">
        <v>42878</v>
      </c>
      <c r="P8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07" s="8" t="str">
        <f>IF(OR(Table1[[#This Row],[day]]="Monday", Table1[[#This Row],[day]]="Tuesday", Table1[[#This Row],[day]]="Wednesday", Table1[[#This Row],[day]]="Thursday", Table1[[#This Row],[day]]="Friday"), "Weekday", "Weekend")</f>
        <v>Weekday</v>
      </c>
      <c r="R807" s="9">
        <v>0</v>
      </c>
      <c r="S807" s="11">
        <v>0.22430555555555556</v>
      </c>
      <c r="T807" s="9" t="s">
        <v>22</v>
      </c>
      <c r="U807" s="9" t="s">
        <v>23</v>
      </c>
      <c r="V807" s="5" t="s">
        <v>22</v>
      </c>
      <c r="W807" s="9" t="s">
        <v>54</v>
      </c>
    </row>
    <row r="808" spans="1:23" x14ac:dyDescent="0.25">
      <c r="A808" s="12" t="s">
        <v>41</v>
      </c>
      <c r="B808" s="8">
        <v>3</v>
      </c>
      <c r="C808" s="8">
        <v>2</v>
      </c>
      <c r="D808" s="8">
        <v>105</v>
      </c>
      <c r="E808" s="9" t="s">
        <v>16</v>
      </c>
      <c r="F808" s="9">
        <v>1</v>
      </c>
      <c r="G808" s="9">
        <v>0</v>
      </c>
      <c r="H808" s="9">
        <v>0</v>
      </c>
      <c r="I808" s="9">
        <v>0</v>
      </c>
      <c r="J808" s="9">
        <v>0</v>
      </c>
      <c r="K808" s="9">
        <v>0</v>
      </c>
      <c r="L808" s="9">
        <v>0</v>
      </c>
      <c r="M808" s="8">
        <v>2017</v>
      </c>
      <c r="N808" s="8">
        <f t="shared" si="12"/>
        <v>5</v>
      </c>
      <c r="O808" s="10">
        <v>42878</v>
      </c>
      <c r="P8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08" s="8" t="str">
        <f>IF(OR(Table1[[#This Row],[day]]="Monday", Table1[[#This Row],[day]]="Tuesday", Table1[[#This Row],[day]]="Wednesday", Table1[[#This Row],[day]]="Thursday", Table1[[#This Row],[day]]="Friday"), "Weekday", "Weekend")</f>
        <v>Weekday</v>
      </c>
      <c r="R808" s="9">
        <v>0</v>
      </c>
      <c r="S808" s="11">
        <v>0.24166666666666667</v>
      </c>
      <c r="T808" s="9" t="s">
        <v>22</v>
      </c>
      <c r="U808" s="9" t="s">
        <v>23</v>
      </c>
      <c r="V808" s="5" t="s">
        <v>22</v>
      </c>
      <c r="W808" s="9" t="s">
        <v>54</v>
      </c>
    </row>
    <row r="809" spans="1:23" x14ac:dyDescent="0.25">
      <c r="A809" s="12" t="s">
        <v>41</v>
      </c>
      <c r="B809" s="8">
        <v>1</v>
      </c>
      <c r="C809" s="8">
        <v>1</v>
      </c>
      <c r="D809" s="8">
        <v>60</v>
      </c>
      <c r="E809" s="9" t="s">
        <v>16</v>
      </c>
      <c r="F809" s="9">
        <v>1</v>
      </c>
      <c r="G809" s="9">
        <v>0</v>
      </c>
      <c r="H809" s="9">
        <v>0</v>
      </c>
      <c r="I809" s="9">
        <v>0</v>
      </c>
      <c r="J809" s="9">
        <v>0</v>
      </c>
      <c r="K809" s="9">
        <v>0</v>
      </c>
      <c r="L809" s="9">
        <v>0</v>
      </c>
      <c r="M809" s="8">
        <v>2017</v>
      </c>
      <c r="N809" s="8">
        <f t="shared" si="12"/>
        <v>5</v>
      </c>
      <c r="O809" s="10">
        <v>42878</v>
      </c>
      <c r="P80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09" s="8" t="str">
        <f>IF(OR(Table1[[#This Row],[day]]="Monday", Table1[[#This Row],[day]]="Tuesday", Table1[[#This Row],[day]]="Wednesday", Table1[[#This Row],[day]]="Thursday", Table1[[#This Row],[day]]="Friday"), "Weekday", "Weekend")</f>
        <v>Weekday</v>
      </c>
      <c r="R809" s="9">
        <v>0</v>
      </c>
      <c r="S809" s="11">
        <v>0.25486111111111109</v>
      </c>
      <c r="T809" s="9" t="s">
        <v>22</v>
      </c>
      <c r="U809" s="9" t="s">
        <v>23</v>
      </c>
      <c r="V809" s="5" t="s">
        <v>22</v>
      </c>
      <c r="W809" s="9" t="s">
        <v>54</v>
      </c>
    </row>
    <row r="810" spans="1:23" x14ac:dyDescent="0.25">
      <c r="A810" s="12" t="s">
        <v>41</v>
      </c>
      <c r="B810" s="8">
        <v>1</v>
      </c>
      <c r="C810" s="8">
        <v>1</v>
      </c>
      <c r="D810" s="8">
        <v>60</v>
      </c>
      <c r="E810" s="9" t="s">
        <v>16</v>
      </c>
      <c r="F810" s="9">
        <v>1</v>
      </c>
      <c r="G810" s="9">
        <v>0</v>
      </c>
      <c r="H810" s="9">
        <v>0</v>
      </c>
      <c r="I810" s="9">
        <v>0</v>
      </c>
      <c r="J810" s="9">
        <v>0</v>
      </c>
      <c r="K810" s="9">
        <v>0</v>
      </c>
      <c r="L810" s="9">
        <v>0</v>
      </c>
      <c r="M810" s="8">
        <v>2017</v>
      </c>
      <c r="N810" s="8">
        <f t="shared" si="12"/>
        <v>5</v>
      </c>
      <c r="O810" s="10">
        <v>42878</v>
      </c>
      <c r="P81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10" s="8" t="str">
        <f>IF(OR(Table1[[#This Row],[day]]="Monday", Table1[[#This Row],[day]]="Tuesday", Table1[[#This Row],[day]]="Wednesday", Table1[[#This Row],[day]]="Thursday", Table1[[#This Row],[day]]="Friday"), "Weekday", "Weekend")</f>
        <v>Weekday</v>
      </c>
      <c r="R810" s="9">
        <v>0</v>
      </c>
      <c r="S810" s="11">
        <v>0.24583333333333335</v>
      </c>
      <c r="T810" s="9" t="s">
        <v>22</v>
      </c>
      <c r="U810" s="9" t="s">
        <v>23</v>
      </c>
      <c r="V810" s="5" t="s">
        <v>22</v>
      </c>
      <c r="W810" s="9" t="s">
        <v>54</v>
      </c>
    </row>
    <row r="811" spans="1:23" x14ac:dyDescent="0.25">
      <c r="A811" s="12" t="s">
        <v>41</v>
      </c>
      <c r="B811" s="8">
        <v>4</v>
      </c>
      <c r="C811" s="8">
        <v>3</v>
      </c>
      <c r="D811" s="8">
        <v>129</v>
      </c>
      <c r="E811" s="9" t="s">
        <v>16</v>
      </c>
      <c r="F811" s="9">
        <v>1</v>
      </c>
      <c r="G811" s="9">
        <v>1</v>
      </c>
      <c r="H811" s="9">
        <v>1</v>
      </c>
      <c r="I811" s="9">
        <v>0</v>
      </c>
      <c r="J811" s="9">
        <v>0</v>
      </c>
      <c r="K811" s="9">
        <v>0</v>
      </c>
      <c r="L811" s="9">
        <v>0</v>
      </c>
      <c r="M811" s="8">
        <v>2017</v>
      </c>
      <c r="N811" s="8">
        <f t="shared" si="12"/>
        <v>5</v>
      </c>
      <c r="O811" s="10">
        <v>42878</v>
      </c>
      <c r="P8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11" s="8" t="str">
        <f>IF(OR(Table1[[#This Row],[day]]="Monday", Table1[[#This Row],[day]]="Tuesday", Table1[[#This Row],[day]]="Wednesday", Table1[[#This Row],[day]]="Thursday", Table1[[#This Row],[day]]="Friday"), "Weekday", "Weekend")</f>
        <v>Weekday</v>
      </c>
      <c r="R811" s="9">
        <v>0</v>
      </c>
      <c r="S811" s="11">
        <v>0.2673611111111111</v>
      </c>
      <c r="T811" s="9" t="s">
        <v>22</v>
      </c>
      <c r="U811" s="9" t="s">
        <v>23</v>
      </c>
      <c r="V811" s="5" t="s">
        <v>22</v>
      </c>
      <c r="W811" s="9" t="s">
        <v>54</v>
      </c>
    </row>
    <row r="812" spans="1:23" x14ac:dyDescent="0.25">
      <c r="A812" s="12" t="s">
        <v>41</v>
      </c>
      <c r="B812" s="8">
        <v>1</v>
      </c>
      <c r="C812" s="8">
        <v>1</v>
      </c>
      <c r="D812" s="8">
        <v>60</v>
      </c>
      <c r="E812" s="9" t="s">
        <v>16</v>
      </c>
      <c r="F812" s="9">
        <v>0</v>
      </c>
      <c r="G812" s="9">
        <v>0</v>
      </c>
      <c r="H812" s="9">
        <v>1</v>
      </c>
      <c r="I812" s="9">
        <v>0</v>
      </c>
      <c r="J812" s="9">
        <v>0</v>
      </c>
      <c r="K812" s="9">
        <v>0</v>
      </c>
      <c r="L812" s="9">
        <v>0</v>
      </c>
      <c r="M812" s="8">
        <v>2017</v>
      </c>
      <c r="N812" s="8">
        <f t="shared" si="12"/>
        <v>5</v>
      </c>
      <c r="O812" s="10">
        <v>42878</v>
      </c>
      <c r="P81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12" s="8" t="str">
        <f>IF(OR(Table1[[#This Row],[day]]="Monday", Table1[[#This Row],[day]]="Tuesday", Table1[[#This Row],[day]]="Wednesday", Table1[[#This Row],[day]]="Thursday", Table1[[#This Row],[day]]="Friday"), "Weekday", "Weekend")</f>
        <v>Weekday</v>
      </c>
      <c r="R812" s="9">
        <v>0</v>
      </c>
      <c r="S812" s="11">
        <v>0.50277777777777777</v>
      </c>
      <c r="T812" s="9" t="s">
        <v>22</v>
      </c>
      <c r="U812" s="9" t="s">
        <v>23</v>
      </c>
      <c r="V812" s="5" t="s">
        <v>22</v>
      </c>
      <c r="W812" s="9" t="s">
        <v>54</v>
      </c>
    </row>
    <row r="813" spans="1:23" x14ac:dyDescent="0.25">
      <c r="A813" s="12" t="s">
        <v>41</v>
      </c>
      <c r="B813" s="8">
        <v>1</v>
      </c>
      <c r="C813" s="8">
        <v>1</v>
      </c>
      <c r="D813" s="8">
        <v>80</v>
      </c>
      <c r="E813" s="9" t="s">
        <v>16</v>
      </c>
      <c r="F813" s="9">
        <v>1</v>
      </c>
      <c r="G813" s="9">
        <v>0</v>
      </c>
      <c r="H813" s="9">
        <v>0</v>
      </c>
      <c r="I813" s="9">
        <v>0</v>
      </c>
      <c r="J813" s="9">
        <v>0</v>
      </c>
      <c r="K813" s="9">
        <v>0</v>
      </c>
      <c r="L813" s="9">
        <v>0</v>
      </c>
      <c r="M813" s="8">
        <v>2017</v>
      </c>
      <c r="N813" s="8">
        <f t="shared" si="12"/>
        <v>5</v>
      </c>
      <c r="O813" s="10">
        <v>42878</v>
      </c>
      <c r="P81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13" s="8" t="str">
        <f>IF(OR(Table1[[#This Row],[day]]="Monday", Table1[[#This Row],[day]]="Tuesday", Table1[[#This Row],[day]]="Wednesday", Table1[[#This Row],[day]]="Thursday", Table1[[#This Row],[day]]="Friday"), "Weekday", "Weekend")</f>
        <v>Weekday</v>
      </c>
      <c r="R813" s="9">
        <v>0</v>
      </c>
      <c r="S813" s="11">
        <v>0.87777777777777777</v>
      </c>
      <c r="T813" s="9" t="s">
        <v>22</v>
      </c>
      <c r="U813" s="9" t="s">
        <v>23</v>
      </c>
      <c r="V813" s="5" t="s">
        <v>22</v>
      </c>
      <c r="W813" s="9" t="s">
        <v>54</v>
      </c>
    </row>
    <row r="814" spans="1:23" x14ac:dyDescent="0.25">
      <c r="A814" s="12" t="s">
        <v>41</v>
      </c>
      <c r="B814" s="8">
        <v>1</v>
      </c>
      <c r="C814" s="8">
        <v>1</v>
      </c>
      <c r="D814" s="8">
        <v>40</v>
      </c>
      <c r="E814" s="9" t="s">
        <v>16</v>
      </c>
      <c r="F814" s="9">
        <v>1</v>
      </c>
      <c r="G814" s="9">
        <v>0</v>
      </c>
      <c r="H814" s="9">
        <v>0</v>
      </c>
      <c r="I814" s="9">
        <v>0</v>
      </c>
      <c r="J814" s="9">
        <v>0</v>
      </c>
      <c r="K814" s="9">
        <v>0</v>
      </c>
      <c r="L814" s="9">
        <v>0</v>
      </c>
      <c r="M814" s="8">
        <v>2017</v>
      </c>
      <c r="N814" s="8">
        <f t="shared" si="12"/>
        <v>5</v>
      </c>
      <c r="O814" s="10">
        <v>42878</v>
      </c>
      <c r="P81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14" s="8" t="str">
        <f>IF(OR(Table1[[#This Row],[day]]="Monday", Table1[[#This Row],[day]]="Tuesday", Table1[[#This Row],[day]]="Wednesday", Table1[[#This Row],[day]]="Thursday", Table1[[#This Row],[day]]="Friday"), "Weekday", "Weekend")</f>
        <v>Weekday</v>
      </c>
      <c r="R814" s="9">
        <v>0</v>
      </c>
      <c r="S814" s="11">
        <v>0.35138888888888892</v>
      </c>
      <c r="T814" s="9" t="s">
        <v>22</v>
      </c>
      <c r="U814" s="9" t="s">
        <v>23</v>
      </c>
      <c r="V814" s="5" t="s">
        <v>22</v>
      </c>
      <c r="W814" s="9" t="s">
        <v>54</v>
      </c>
    </row>
    <row r="815" spans="1:23" x14ac:dyDescent="0.25">
      <c r="A815" s="12" t="s">
        <v>41</v>
      </c>
      <c r="B815" s="8">
        <v>2</v>
      </c>
      <c r="C815" s="8">
        <v>2</v>
      </c>
      <c r="D815" s="8">
        <v>122</v>
      </c>
      <c r="E815" s="9" t="s">
        <v>16</v>
      </c>
      <c r="F815" s="9">
        <v>1</v>
      </c>
      <c r="G815" s="9">
        <v>0</v>
      </c>
      <c r="H815" s="9">
        <v>1</v>
      </c>
      <c r="I815" s="9">
        <v>0</v>
      </c>
      <c r="J815" s="9">
        <v>0</v>
      </c>
      <c r="K815" s="9">
        <v>0</v>
      </c>
      <c r="L815" s="9">
        <v>0</v>
      </c>
      <c r="M815" s="8">
        <v>2017</v>
      </c>
      <c r="N815" s="8">
        <f t="shared" si="12"/>
        <v>5</v>
      </c>
      <c r="O815" s="10">
        <v>42878</v>
      </c>
      <c r="P81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15" s="8" t="str">
        <f>IF(OR(Table1[[#This Row],[day]]="Monday", Table1[[#This Row],[day]]="Tuesday", Table1[[#This Row],[day]]="Wednesday", Table1[[#This Row],[day]]="Thursday", Table1[[#This Row],[day]]="Friday"), "Weekday", "Weekend")</f>
        <v>Weekday</v>
      </c>
      <c r="R815" s="9">
        <v>0</v>
      </c>
      <c r="S815" s="11">
        <v>0.34930555555555554</v>
      </c>
      <c r="T815" s="9" t="s">
        <v>22</v>
      </c>
      <c r="U815" s="9" t="s">
        <v>23</v>
      </c>
      <c r="V815" s="5" t="s">
        <v>22</v>
      </c>
      <c r="W815" s="9" t="s">
        <v>54</v>
      </c>
    </row>
    <row r="816" spans="1:23" x14ac:dyDescent="0.25">
      <c r="A816" s="12" t="s">
        <v>41</v>
      </c>
      <c r="B816" s="8">
        <v>1</v>
      </c>
      <c r="C816" s="8">
        <v>1</v>
      </c>
      <c r="D816" s="8">
        <v>80</v>
      </c>
      <c r="E816" s="9" t="s">
        <v>16</v>
      </c>
      <c r="F816" s="9">
        <v>1</v>
      </c>
      <c r="G816" s="9">
        <v>0</v>
      </c>
      <c r="H816" s="9">
        <v>0</v>
      </c>
      <c r="I816" s="9">
        <v>0</v>
      </c>
      <c r="J816" s="9">
        <v>0</v>
      </c>
      <c r="K816" s="9">
        <v>0</v>
      </c>
      <c r="L816" s="9">
        <v>0</v>
      </c>
      <c r="M816" s="8">
        <v>2017</v>
      </c>
      <c r="N816" s="8">
        <f t="shared" si="12"/>
        <v>5</v>
      </c>
      <c r="O816" s="10">
        <v>42878</v>
      </c>
      <c r="P81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16" s="8" t="str">
        <f>IF(OR(Table1[[#This Row],[day]]="Monday", Table1[[#This Row],[day]]="Tuesday", Table1[[#This Row],[day]]="Wednesday", Table1[[#This Row],[day]]="Thursday", Table1[[#This Row],[day]]="Friday"), "Weekday", "Weekend")</f>
        <v>Weekday</v>
      </c>
      <c r="R816" s="9">
        <v>0</v>
      </c>
      <c r="S816" s="11">
        <v>0.86111111111111116</v>
      </c>
      <c r="T816" s="9" t="s">
        <v>22</v>
      </c>
      <c r="U816" s="9" t="s">
        <v>23</v>
      </c>
      <c r="V816" s="5" t="s">
        <v>22</v>
      </c>
      <c r="W816" s="9" t="s">
        <v>54</v>
      </c>
    </row>
    <row r="817" spans="1:23" x14ac:dyDescent="0.25">
      <c r="A817" s="12" t="s">
        <v>41</v>
      </c>
      <c r="B817" s="8">
        <v>1</v>
      </c>
      <c r="C817" s="8">
        <v>1</v>
      </c>
      <c r="D817" s="8">
        <v>100</v>
      </c>
      <c r="E817" s="9" t="s">
        <v>16</v>
      </c>
      <c r="F817" s="9">
        <v>1</v>
      </c>
      <c r="G817" s="9">
        <v>0</v>
      </c>
      <c r="H817" s="9">
        <v>0</v>
      </c>
      <c r="I817" s="9">
        <v>0</v>
      </c>
      <c r="J817" s="9">
        <v>0</v>
      </c>
      <c r="K817" s="9">
        <v>0</v>
      </c>
      <c r="L817" s="9">
        <v>0</v>
      </c>
      <c r="M817" s="8">
        <v>2017</v>
      </c>
      <c r="N817" s="8">
        <f t="shared" si="12"/>
        <v>5</v>
      </c>
      <c r="O817" s="10">
        <v>42878</v>
      </c>
      <c r="P81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17" s="8" t="str">
        <f>IF(OR(Table1[[#This Row],[day]]="Monday", Table1[[#This Row],[day]]="Tuesday", Table1[[#This Row],[day]]="Wednesday", Table1[[#This Row],[day]]="Thursday", Table1[[#This Row],[day]]="Friday"), "Weekday", "Weekend")</f>
        <v>Weekday</v>
      </c>
      <c r="R817" s="9">
        <v>0</v>
      </c>
      <c r="S817" s="11">
        <v>0.62708333333333333</v>
      </c>
      <c r="T817" s="9" t="s">
        <v>22</v>
      </c>
      <c r="U817" s="9" t="s">
        <v>23</v>
      </c>
      <c r="V817" s="5" t="s">
        <v>22</v>
      </c>
      <c r="W817" s="9" t="s">
        <v>54</v>
      </c>
    </row>
    <row r="818" spans="1:23" x14ac:dyDescent="0.25">
      <c r="A818" s="12" t="s">
        <v>41</v>
      </c>
      <c r="B818" s="8">
        <v>1</v>
      </c>
      <c r="C818" s="8">
        <v>1</v>
      </c>
      <c r="D818" s="8">
        <v>74</v>
      </c>
      <c r="E818" s="9" t="s">
        <v>16</v>
      </c>
      <c r="F818" s="9">
        <v>1</v>
      </c>
      <c r="G818" s="9">
        <v>0</v>
      </c>
      <c r="H818" s="9">
        <v>0</v>
      </c>
      <c r="I818" s="9">
        <v>0</v>
      </c>
      <c r="J818" s="9">
        <v>0</v>
      </c>
      <c r="K818" s="9">
        <v>0</v>
      </c>
      <c r="L818" s="9">
        <v>0</v>
      </c>
      <c r="M818" s="8">
        <v>2017</v>
      </c>
      <c r="N818" s="8">
        <f t="shared" si="12"/>
        <v>5</v>
      </c>
      <c r="O818" s="10">
        <v>42878</v>
      </c>
      <c r="P81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18" s="8" t="str">
        <f>IF(OR(Table1[[#This Row],[day]]="Monday", Table1[[#This Row],[day]]="Tuesday", Table1[[#This Row],[day]]="Wednesday", Table1[[#This Row],[day]]="Thursday", Table1[[#This Row],[day]]="Friday"), "Weekday", "Weekend")</f>
        <v>Weekday</v>
      </c>
      <c r="R818" s="9">
        <v>0</v>
      </c>
      <c r="S818" s="11">
        <v>0.25555555555555559</v>
      </c>
      <c r="T818" s="9" t="s">
        <v>22</v>
      </c>
      <c r="U818" s="9" t="s">
        <v>23</v>
      </c>
      <c r="V818" s="5" t="s">
        <v>22</v>
      </c>
      <c r="W818" s="9" t="s">
        <v>54</v>
      </c>
    </row>
    <row r="819" spans="1:23" x14ac:dyDescent="0.25">
      <c r="A819" s="12" t="s">
        <v>41</v>
      </c>
      <c r="B819" s="8">
        <v>3</v>
      </c>
      <c r="C819" s="8">
        <v>2</v>
      </c>
      <c r="D819" s="8">
        <v>253</v>
      </c>
      <c r="E819" s="9" t="s">
        <v>16</v>
      </c>
      <c r="F819" s="9">
        <v>1</v>
      </c>
      <c r="G819" s="9">
        <v>0</v>
      </c>
      <c r="H819" s="9">
        <v>0</v>
      </c>
      <c r="I819" s="9">
        <v>1</v>
      </c>
      <c r="J819" s="9">
        <v>0</v>
      </c>
      <c r="K819" s="9">
        <v>0</v>
      </c>
      <c r="L819" s="9">
        <v>0</v>
      </c>
      <c r="M819" s="8">
        <v>2017</v>
      </c>
      <c r="N819" s="8">
        <f t="shared" si="12"/>
        <v>5</v>
      </c>
      <c r="O819" s="10">
        <v>42878</v>
      </c>
      <c r="P81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19" s="8" t="str">
        <f>IF(OR(Table1[[#This Row],[day]]="Monday", Table1[[#This Row],[day]]="Tuesday", Table1[[#This Row],[day]]="Wednesday", Table1[[#This Row],[day]]="Thursday", Table1[[#This Row],[day]]="Friday"), "Weekday", "Weekend")</f>
        <v>Weekday</v>
      </c>
      <c r="R819" s="9">
        <v>0</v>
      </c>
      <c r="S819" s="11">
        <v>0.86041666666666661</v>
      </c>
      <c r="T819" s="9" t="s">
        <v>22</v>
      </c>
      <c r="U819" s="9" t="s">
        <v>23</v>
      </c>
      <c r="V819" s="5" t="s">
        <v>22</v>
      </c>
      <c r="W819" s="9" t="s">
        <v>54</v>
      </c>
    </row>
    <row r="820" spans="1:23" x14ac:dyDescent="0.25">
      <c r="A820" s="12" t="s">
        <v>41</v>
      </c>
      <c r="B820" s="8">
        <v>1</v>
      </c>
      <c r="C820" s="8">
        <v>1</v>
      </c>
      <c r="D820" s="8">
        <v>56</v>
      </c>
      <c r="E820" s="9" t="s">
        <v>16</v>
      </c>
      <c r="F820" s="9">
        <v>1</v>
      </c>
      <c r="G820" s="9">
        <v>0</v>
      </c>
      <c r="H820" s="9">
        <v>0</v>
      </c>
      <c r="I820" s="9">
        <v>0</v>
      </c>
      <c r="J820" s="9">
        <v>0</v>
      </c>
      <c r="K820" s="9">
        <v>0</v>
      </c>
      <c r="L820" s="9">
        <v>0</v>
      </c>
      <c r="M820" s="8">
        <v>2017</v>
      </c>
      <c r="N820" s="8">
        <f t="shared" si="12"/>
        <v>5</v>
      </c>
      <c r="O820" s="10">
        <v>42878</v>
      </c>
      <c r="P82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0" s="8" t="str">
        <f>IF(OR(Table1[[#This Row],[day]]="Monday", Table1[[#This Row],[day]]="Tuesday", Table1[[#This Row],[day]]="Wednesday", Table1[[#This Row],[day]]="Thursday", Table1[[#This Row],[day]]="Friday"), "Weekday", "Weekend")</f>
        <v>Weekday</v>
      </c>
      <c r="R820" s="9">
        <v>0</v>
      </c>
      <c r="S820" s="11">
        <v>0.28611111111111115</v>
      </c>
      <c r="T820" s="9" t="s">
        <v>22</v>
      </c>
      <c r="U820" s="9" t="s">
        <v>23</v>
      </c>
      <c r="V820" s="5" t="s">
        <v>22</v>
      </c>
      <c r="W820" s="9" t="s">
        <v>54</v>
      </c>
    </row>
    <row r="821" spans="1:23" x14ac:dyDescent="0.25">
      <c r="A821" s="12" t="s">
        <v>41</v>
      </c>
      <c r="B821" s="8">
        <v>2</v>
      </c>
      <c r="C821" s="8">
        <v>2</v>
      </c>
      <c r="D821" s="8">
        <v>129</v>
      </c>
      <c r="E821" s="9" t="s">
        <v>16</v>
      </c>
      <c r="F821" s="9">
        <v>1</v>
      </c>
      <c r="G821" s="9">
        <v>0</v>
      </c>
      <c r="H821" s="9">
        <v>1</v>
      </c>
      <c r="I821" s="9">
        <v>0</v>
      </c>
      <c r="J821" s="9">
        <v>0</v>
      </c>
      <c r="K821" s="9">
        <v>0</v>
      </c>
      <c r="L821" s="9">
        <v>0</v>
      </c>
      <c r="M821" s="8">
        <v>2017</v>
      </c>
      <c r="N821" s="8">
        <f t="shared" si="12"/>
        <v>5</v>
      </c>
      <c r="O821" s="10">
        <v>42878</v>
      </c>
      <c r="P8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1" s="8" t="str">
        <f>IF(OR(Table1[[#This Row],[day]]="Monday", Table1[[#This Row],[day]]="Tuesday", Table1[[#This Row],[day]]="Wednesday", Table1[[#This Row],[day]]="Thursday", Table1[[#This Row],[day]]="Friday"), "Weekday", "Weekend")</f>
        <v>Weekday</v>
      </c>
      <c r="R821" s="9">
        <v>0</v>
      </c>
      <c r="S821" s="11">
        <v>0.26319444444444445</v>
      </c>
      <c r="T821" s="9" t="s">
        <v>22</v>
      </c>
      <c r="U821" s="9" t="s">
        <v>23</v>
      </c>
      <c r="V821" s="5" t="s">
        <v>22</v>
      </c>
      <c r="W821" s="9" t="s">
        <v>54</v>
      </c>
    </row>
    <row r="822" spans="1:23" x14ac:dyDescent="0.25">
      <c r="A822" s="12" t="s">
        <v>41</v>
      </c>
      <c r="B822" s="8">
        <v>2</v>
      </c>
      <c r="C822" s="8">
        <v>1</v>
      </c>
      <c r="D822" s="8">
        <v>170</v>
      </c>
      <c r="E822" s="9" t="s">
        <v>16</v>
      </c>
      <c r="F822" s="9">
        <v>1</v>
      </c>
      <c r="G822" s="9">
        <v>0</v>
      </c>
      <c r="H822" s="9">
        <v>0</v>
      </c>
      <c r="I822" s="9">
        <v>0</v>
      </c>
      <c r="J822" s="9">
        <v>0</v>
      </c>
      <c r="K822" s="9">
        <v>0</v>
      </c>
      <c r="L822" s="9">
        <v>0</v>
      </c>
      <c r="M822" s="8">
        <v>2017</v>
      </c>
      <c r="N822" s="8">
        <f t="shared" si="12"/>
        <v>5</v>
      </c>
      <c r="O822" s="10">
        <v>42878</v>
      </c>
      <c r="P82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2" s="8" t="str">
        <f>IF(OR(Table1[[#This Row],[day]]="Monday", Table1[[#This Row],[day]]="Tuesday", Table1[[#This Row],[day]]="Wednesday", Table1[[#This Row],[day]]="Thursday", Table1[[#This Row],[day]]="Friday"), "Weekday", "Weekend")</f>
        <v>Weekday</v>
      </c>
      <c r="R822" s="9">
        <v>0</v>
      </c>
      <c r="S822" s="11">
        <v>0.27013888888888887</v>
      </c>
      <c r="T822" s="9" t="s">
        <v>22</v>
      </c>
      <c r="U822" s="9" t="s">
        <v>23</v>
      </c>
      <c r="V822" s="5" t="s">
        <v>22</v>
      </c>
      <c r="W822" s="9" t="s">
        <v>54</v>
      </c>
    </row>
    <row r="823" spans="1:23" x14ac:dyDescent="0.25">
      <c r="A823" s="12" t="s">
        <v>41</v>
      </c>
      <c r="B823" s="8">
        <v>1</v>
      </c>
      <c r="C823" s="8">
        <v>1</v>
      </c>
      <c r="D823" s="8">
        <v>50</v>
      </c>
      <c r="E823" s="9" t="s">
        <v>16</v>
      </c>
      <c r="F823" s="9">
        <v>0</v>
      </c>
      <c r="G823" s="9">
        <v>0</v>
      </c>
      <c r="H823" s="9">
        <v>1</v>
      </c>
      <c r="I823" s="9">
        <v>0</v>
      </c>
      <c r="J823" s="9">
        <v>0</v>
      </c>
      <c r="K823" s="9">
        <v>0</v>
      </c>
      <c r="L823" s="9">
        <v>0</v>
      </c>
      <c r="M823" s="8">
        <v>2017</v>
      </c>
      <c r="N823" s="8">
        <f t="shared" si="12"/>
        <v>5</v>
      </c>
      <c r="O823" s="10">
        <v>42878</v>
      </c>
      <c r="P82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3" s="8" t="str">
        <f>IF(OR(Table1[[#This Row],[day]]="Monday", Table1[[#This Row],[day]]="Tuesday", Table1[[#This Row],[day]]="Wednesday", Table1[[#This Row],[day]]="Thursday", Table1[[#This Row],[day]]="Friday"), "Weekday", "Weekend")</f>
        <v>Weekday</v>
      </c>
      <c r="R823" s="9">
        <v>0</v>
      </c>
      <c r="S823" s="11">
        <v>0.42986111111111108</v>
      </c>
      <c r="T823" s="9" t="s">
        <v>22</v>
      </c>
      <c r="U823" s="9" t="s">
        <v>23</v>
      </c>
      <c r="V823" s="5" t="s">
        <v>22</v>
      </c>
      <c r="W823" s="9" t="s">
        <v>54</v>
      </c>
    </row>
    <row r="824" spans="1:23" x14ac:dyDescent="0.25">
      <c r="A824" s="12" t="s">
        <v>41</v>
      </c>
      <c r="B824" s="8">
        <v>1</v>
      </c>
      <c r="C824" s="8">
        <v>1</v>
      </c>
      <c r="D824" s="8">
        <v>50</v>
      </c>
      <c r="E824" s="9" t="s">
        <v>16</v>
      </c>
      <c r="F824" s="9">
        <v>1</v>
      </c>
      <c r="G824" s="9">
        <v>0</v>
      </c>
      <c r="H824" s="9">
        <v>0</v>
      </c>
      <c r="I824" s="9">
        <v>0</v>
      </c>
      <c r="J824" s="9">
        <v>0</v>
      </c>
      <c r="K824" s="9">
        <v>0</v>
      </c>
      <c r="L824" s="9">
        <v>0</v>
      </c>
      <c r="M824" s="8">
        <v>2017</v>
      </c>
      <c r="N824" s="8">
        <f t="shared" si="12"/>
        <v>5</v>
      </c>
      <c r="O824" s="10">
        <v>42878</v>
      </c>
      <c r="P8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4" s="8" t="str">
        <f>IF(OR(Table1[[#This Row],[day]]="Monday", Table1[[#This Row],[day]]="Tuesday", Table1[[#This Row],[day]]="Wednesday", Table1[[#This Row],[day]]="Thursday", Table1[[#This Row],[day]]="Friday"), "Weekday", "Weekend")</f>
        <v>Weekday</v>
      </c>
      <c r="R824" s="9">
        <v>0</v>
      </c>
      <c r="S824" s="11">
        <v>0.31041666666666667</v>
      </c>
      <c r="T824" s="9" t="s">
        <v>22</v>
      </c>
      <c r="U824" s="9" t="s">
        <v>23</v>
      </c>
      <c r="V824" s="5" t="s">
        <v>22</v>
      </c>
      <c r="W824" s="9" t="s">
        <v>54</v>
      </c>
    </row>
    <row r="825" spans="1:23" x14ac:dyDescent="0.25">
      <c r="A825" s="12" t="s">
        <v>41</v>
      </c>
      <c r="B825" s="8">
        <v>2</v>
      </c>
      <c r="C825" s="8">
        <v>1</v>
      </c>
      <c r="D825" s="8">
        <v>90</v>
      </c>
      <c r="E825" s="9" t="s">
        <v>16</v>
      </c>
      <c r="F825" s="9">
        <v>1</v>
      </c>
      <c r="G825" s="9">
        <v>0</v>
      </c>
      <c r="H825" s="9">
        <v>0</v>
      </c>
      <c r="I825" s="9">
        <v>0</v>
      </c>
      <c r="J825" s="9">
        <v>0</v>
      </c>
      <c r="K825" s="9">
        <v>0</v>
      </c>
      <c r="L825" s="9">
        <v>0</v>
      </c>
      <c r="M825" s="8">
        <v>2017</v>
      </c>
      <c r="N825" s="8">
        <f t="shared" si="12"/>
        <v>5</v>
      </c>
      <c r="O825" s="10">
        <v>42878</v>
      </c>
      <c r="P8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5" s="8" t="str">
        <f>IF(OR(Table1[[#This Row],[day]]="Monday", Table1[[#This Row],[day]]="Tuesday", Table1[[#This Row],[day]]="Wednesday", Table1[[#This Row],[day]]="Thursday", Table1[[#This Row],[day]]="Friday"), "Weekday", "Weekend")</f>
        <v>Weekday</v>
      </c>
      <c r="R825" s="9">
        <v>0</v>
      </c>
      <c r="S825" s="11">
        <v>0.28055555555555556</v>
      </c>
      <c r="T825" s="9" t="s">
        <v>22</v>
      </c>
      <c r="U825" s="9" t="s">
        <v>23</v>
      </c>
      <c r="V825" s="5" t="s">
        <v>22</v>
      </c>
      <c r="W825" s="9" t="s">
        <v>54</v>
      </c>
    </row>
    <row r="826" spans="1:23" x14ac:dyDescent="0.25">
      <c r="A826" s="12" t="s">
        <v>41</v>
      </c>
      <c r="B826" s="8">
        <v>1</v>
      </c>
      <c r="C826" s="8">
        <v>1</v>
      </c>
      <c r="D826" s="8">
        <v>75</v>
      </c>
      <c r="E826" s="9" t="s">
        <v>16</v>
      </c>
      <c r="F826" s="9">
        <v>1</v>
      </c>
      <c r="G826" s="9">
        <v>0</v>
      </c>
      <c r="H826" s="9">
        <v>0</v>
      </c>
      <c r="I826" s="9">
        <v>0</v>
      </c>
      <c r="J826" s="9">
        <v>0</v>
      </c>
      <c r="K826" s="9">
        <v>0</v>
      </c>
      <c r="L826" s="9">
        <v>0</v>
      </c>
      <c r="M826" s="8">
        <v>2017</v>
      </c>
      <c r="N826" s="8">
        <f t="shared" si="12"/>
        <v>5</v>
      </c>
      <c r="O826" s="10">
        <v>42878</v>
      </c>
      <c r="P8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6" s="8" t="str">
        <f>IF(OR(Table1[[#This Row],[day]]="Monday", Table1[[#This Row],[day]]="Tuesday", Table1[[#This Row],[day]]="Wednesday", Table1[[#This Row],[day]]="Thursday", Table1[[#This Row],[day]]="Friday"), "Weekday", "Weekend")</f>
        <v>Weekday</v>
      </c>
      <c r="R826" s="9">
        <v>0</v>
      </c>
      <c r="S826" s="11">
        <v>0.36736111111111108</v>
      </c>
      <c r="T826" s="9" t="s">
        <v>22</v>
      </c>
      <c r="U826" s="9" t="s">
        <v>23</v>
      </c>
      <c r="V826" s="5" t="s">
        <v>22</v>
      </c>
      <c r="W826" s="9" t="s">
        <v>54</v>
      </c>
    </row>
    <row r="827" spans="1:23" x14ac:dyDescent="0.25">
      <c r="A827" s="12" t="s">
        <v>41</v>
      </c>
      <c r="B827" s="8">
        <v>1</v>
      </c>
      <c r="C827" s="8">
        <v>1</v>
      </c>
      <c r="D827" s="8">
        <v>59</v>
      </c>
      <c r="E827" s="9" t="s">
        <v>16</v>
      </c>
      <c r="F827" s="9">
        <v>1</v>
      </c>
      <c r="G827" s="9">
        <v>0</v>
      </c>
      <c r="H827" s="9">
        <v>0</v>
      </c>
      <c r="I827" s="9">
        <v>0</v>
      </c>
      <c r="J827" s="9">
        <v>0</v>
      </c>
      <c r="K827" s="9">
        <v>0</v>
      </c>
      <c r="L827" s="9">
        <v>0</v>
      </c>
      <c r="M827" s="8">
        <v>2017</v>
      </c>
      <c r="N827" s="8">
        <f t="shared" si="12"/>
        <v>5</v>
      </c>
      <c r="O827" s="10">
        <v>42878</v>
      </c>
      <c r="P8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7" s="8" t="str">
        <f>IF(OR(Table1[[#This Row],[day]]="Monday", Table1[[#This Row],[day]]="Tuesday", Table1[[#This Row],[day]]="Wednesday", Table1[[#This Row],[day]]="Thursday", Table1[[#This Row],[day]]="Friday"), "Weekday", "Weekend")</f>
        <v>Weekday</v>
      </c>
      <c r="R827" s="9">
        <v>0</v>
      </c>
      <c r="S827" s="11">
        <v>0.29097222222222224</v>
      </c>
      <c r="T827" s="9" t="s">
        <v>22</v>
      </c>
      <c r="U827" s="9" t="s">
        <v>23</v>
      </c>
      <c r="V827" s="5" t="s">
        <v>22</v>
      </c>
      <c r="W827" s="9" t="s">
        <v>54</v>
      </c>
    </row>
    <row r="828" spans="1:23" x14ac:dyDescent="0.25">
      <c r="A828" s="12" t="s">
        <v>41</v>
      </c>
      <c r="B828" s="8">
        <v>1</v>
      </c>
      <c r="C828" s="8">
        <v>1</v>
      </c>
      <c r="D828" s="8">
        <v>50</v>
      </c>
      <c r="E828" s="9" t="s">
        <v>16</v>
      </c>
      <c r="F828" s="9">
        <v>0</v>
      </c>
      <c r="G828" s="9">
        <v>0</v>
      </c>
      <c r="H828" s="9">
        <v>1</v>
      </c>
      <c r="I828" s="9">
        <v>0</v>
      </c>
      <c r="J828" s="9">
        <v>0</v>
      </c>
      <c r="K828" s="9">
        <v>0</v>
      </c>
      <c r="L828" s="9">
        <v>0</v>
      </c>
      <c r="M828" s="8">
        <v>2017</v>
      </c>
      <c r="N828" s="8">
        <f t="shared" si="12"/>
        <v>5</v>
      </c>
      <c r="O828" s="10">
        <v>42878</v>
      </c>
      <c r="P8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8" s="8" t="str">
        <f>IF(OR(Table1[[#This Row],[day]]="Monday", Table1[[#This Row],[day]]="Tuesday", Table1[[#This Row],[day]]="Wednesday", Table1[[#This Row],[day]]="Thursday", Table1[[#This Row],[day]]="Friday"), "Weekday", "Weekend")</f>
        <v>Weekday</v>
      </c>
      <c r="R828" s="9">
        <v>0</v>
      </c>
      <c r="S828" s="11">
        <v>0.25833333333333336</v>
      </c>
      <c r="T828" s="9" t="s">
        <v>22</v>
      </c>
      <c r="U828" s="9" t="s">
        <v>23</v>
      </c>
      <c r="V828" s="5" t="s">
        <v>22</v>
      </c>
      <c r="W828" s="9" t="s">
        <v>54</v>
      </c>
    </row>
    <row r="829" spans="1:23" x14ac:dyDescent="0.25">
      <c r="A829" s="12" t="s">
        <v>41</v>
      </c>
      <c r="B829" s="8">
        <v>1</v>
      </c>
      <c r="C829" s="8">
        <v>1</v>
      </c>
      <c r="D829" s="8">
        <v>80</v>
      </c>
      <c r="E829" s="9" t="s">
        <v>16</v>
      </c>
      <c r="F829" s="9">
        <v>0</v>
      </c>
      <c r="G829" s="9">
        <v>1</v>
      </c>
      <c r="H829" s="9">
        <v>0</v>
      </c>
      <c r="I829" s="9">
        <v>0</v>
      </c>
      <c r="J829" s="9">
        <v>0</v>
      </c>
      <c r="K829" s="9">
        <v>0</v>
      </c>
      <c r="L829" s="9">
        <v>0</v>
      </c>
      <c r="M829" s="8">
        <v>2017</v>
      </c>
      <c r="N829" s="8">
        <f t="shared" si="12"/>
        <v>5</v>
      </c>
      <c r="O829" s="10">
        <v>42878</v>
      </c>
      <c r="P8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29" s="8" t="str">
        <f>IF(OR(Table1[[#This Row],[day]]="Monday", Table1[[#This Row],[day]]="Tuesday", Table1[[#This Row],[day]]="Wednesday", Table1[[#This Row],[day]]="Thursday", Table1[[#This Row],[day]]="Friday"), "Weekday", "Weekend")</f>
        <v>Weekday</v>
      </c>
      <c r="R829" s="9">
        <v>0</v>
      </c>
      <c r="S829" s="11">
        <v>0.42986111111111108</v>
      </c>
      <c r="T829" s="9" t="s">
        <v>22</v>
      </c>
      <c r="U829" s="9" t="s">
        <v>23</v>
      </c>
      <c r="V829" s="5" t="s">
        <v>22</v>
      </c>
      <c r="W829" s="9" t="s">
        <v>54</v>
      </c>
    </row>
    <row r="830" spans="1:23" x14ac:dyDescent="0.25">
      <c r="A830" s="12" t="s">
        <v>41</v>
      </c>
      <c r="B830" s="8">
        <v>1</v>
      </c>
      <c r="C830" s="8">
        <v>1</v>
      </c>
      <c r="D830" s="8">
        <v>40</v>
      </c>
      <c r="E830" s="9" t="s">
        <v>16</v>
      </c>
      <c r="F830" s="9">
        <v>1</v>
      </c>
      <c r="G830" s="9">
        <v>0</v>
      </c>
      <c r="H830" s="9">
        <v>0</v>
      </c>
      <c r="I830" s="9">
        <v>0</v>
      </c>
      <c r="J830" s="9">
        <v>0</v>
      </c>
      <c r="K830" s="9">
        <v>0</v>
      </c>
      <c r="L830" s="9">
        <v>0</v>
      </c>
      <c r="M830" s="8">
        <v>2017</v>
      </c>
      <c r="N830" s="8">
        <f t="shared" si="12"/>
        <v>5</v>
      </c>
      <c r="O830" s="10">
        <v>42878</v>
      </c>
      <c r="P83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0" s="8" t="str">
        <f>IF(OR(Table1[[#This Row],[day]]="Monday", Table1[[#This Row],[day]]="Tuesday", Table1[[#This Row],[day]]="Wednesday", Table1[[#This Row],[day]]="Thursday", Table1[[#This Row],[day]]="Friday"), "Weekday", "Weekend")</f>
        <v>Weekday</v>
      </c>
      <c r="R830" s="9">
        <v>0</v>
      </c>
      <c r="S830" s="11">
        <v>0.30624999999999997</v>
      </c>
      <c r="T830" s="9" t="s">
        <v>22</v>
      </c>
      <c r="U830" s="9" t="s">
        <v>23</v>
      </c>
      <c r="V830" s="5" t="s">
        <v>22</v>
      </c>
      <c r="W830" s="9" t="s">
        <v>54</v>
      </c>
    </row>
    <row r="831" spans="1:23" x14ac:dyDescent="0.25">
      <c r="A831" s="12" t="s">
        <v>41</v>
      </c>
      <c r="B831" s="8">
        <v>2</v>
      </c>
      <c r="C831" s="8">
        <v>2</v>
      </c>
      <c r="D831" s="8">
        <v>95</v>
      </c>
      <c r="E831" s="9" t="s">
        <v>16</v>
      </c>
      <c r="F831" s="9">
        <v>1</v>
      </c>
      <c r="G831" s="9">
        <v>0</v>
      </c>
      <c r="H831" s="9">
        <v>1</v>
      </c>
      <c r="I831" s="9">
        <v>0</v>
      </c>
      <c r="J831" s="9">
        <v>0</v>
      </c>
      <c r="K831" s="9">
        <v>0</v>
      </c>
      <c r="L831" s="9">
        <v>0</v>
      </c>
      <c r="M831" s="8">
        <v>2017</v>
      </c>
      <c r="N831" s="8">
        <f t="shared" si="12"/>
        <v>5</v>
      </c>
      <c r="O831" s="10">
        <v>42878</v>
      </c>
      <c r="P8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1" s="8" t="str">
        <f>IF(OR(Table1[[#This Row],[day]]="Monday", Table1[[#This Row],[day]]="Tuesday", Table1[[#This Row],[day]]="Wednesday", Table1[[#This Row],[day]]="Thursday", Table1[[#This Row],[day]]="Friday"), "Weekday", "Weekend")</f>
        <v>Weekday</v>
      </c>
      <c r="R831" s="9">
        <v>0</v>
      </c>
      <c r="S831" s="11">
        <v>0.29097222222222224</v>
      </c>
      <c r="T831" s="9" t="s">
        <v>22</v>
      </c>
      <c r="U831" s="9" t="s">
        <v>23</v>
      </c>
      <c r="V831" s="5" t="s">
        <v>22</v>
      </c>
      <c r="W831" s="9" t="s">
        <v>54</v>
      </c>
    </row>
    <row r="832" spans="1:23" x14ac:dyDescent="0.25">
      <c r="A832" s="12" t="s">
        <v>41</v>
      </c>
      <c r="B832" s="8">
        <v>2</v>
      </c>
      <c r="C832" s="8">
        <v>2</v>
      </c>
      <c r="D832" s="8">
        <v>65</v>
      </c>
      <c r="E832" s="9" t="s">
        <v>16</v>
      </c>
      <c r="F832" s="9">
        <v>1</v>
      </c>
      <c r="G832" s="9">
        <v>1</v>
      </c>
      <c r="H832" s="9">
        <v>0</v>
      </c>
      <c r="I832" s="9">
        <v>0</v>
      </c>
      <c r="J832" s="9">
        <v>0</v>
      </c>
      <c r="K832" s="9">
        <v>0</v>
      </c>
      <c r="L832" s="9">
        <v>0</v>
      </c>
      <c r="M832" s="8">
        <v>2017</v>
      </c>
      <c r="N832" s="8">
        <f t="shared" si="12"/>
        <v>5</v>
      </c>
      <c r="O832" s="10">
        <v>42878</v>
      </c>
      <c r="P8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2" s="8" t="str">
        <f>IF(OR(Table1[[#This Row],[day]]="Monday", Table1[[#This Row],[day]]="Tuesday", Table1[[#This Row],[day]]="Wednesday", Table1[[#This Row],[day]]="Thursday", Table1[[#This Row],[day]]="Friday"), "Weekday", "Weekend")</f>
        <v>Weekday</v>
      </c>
      <c r="R832" s="9">
        <v>0</v>
      </c>
      <c r="S832" s="11">
        <v>0.3527777777777778</v>
      </c>
      <c r="T832" s="9" t="s">
        <v>22</v>
      </c>
      <c r="U832" s="9" t="s">
        <v>23</v>
      </c>
      <c r="V832" s="5" t="s">
        <v>22</v>
      </c>
      <c r="W832" s="9" t="s">
        <v>54</v>
      </c>
    </row>
    <row r="833" spans="1:23" x14ac:dyDescent="0.25">
      <c r="A833" s="12" t="s">
        <v>41</v>
      </c>
      <c r="B833" s="8">
        <v>1</v>
      </c>
      <c r="C833" s="8">
        <v>1</v>
      </c>
      <c r="D833" s="8">
        <v>106</v>
      </c>
      <c r="E833" s="9" t="s">
        <v>16</v>
      </c>
      <c r="F833" s="9">
        <v>1</v>
      </c>
      <c r="G833" s="9">
        <v>0</v>
      </c>
      <c r="H833" s="9">
        <v>0</v>
      </c>
      <c r="I833" s="9">
        <v>0</v>
      </c>
      <c r="J833" s="9">
        <v>0</v>
      </c>
      <c r="K833" s="9">
        <v>0</v>
      </c>
      <c r="L833" s="9">
        <v>0</v>
      </c>
      <c r="M833" s="8">
        <v>2017</v>
      </c>
      <c r="N833" s="8">
        <f t="shared" si="12"/>
        <v>5</v>
      </c>
      <c r="O833" s="10">
        <v>42878</v>
      </c>
      <c r="P8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3" s="8" t="str">
        <f>IF(OR(Table1[[#This Row],[day]]="Monday", Table1[[#This Row],[day]]="Tuesday", Table1[[#This Row],[day]]="Wednesday", Table1[[#This Row],[day]]="Thursday", Table1[[#This Row],[day]]="Friday"), "Weekday", "Weekend")</f>
        <v>Weekday</v>
      </c>
      <c r="R833" s="9">
        <v>0</v>
      </c>
      <c r="S833" s="11">
        <v>0.29375000000000001</v>
      </c>
      <c r="T833" s="9" t="s">
        <v>22</v>
      </c>
      <c r="U833" s="9" t="s">
        <v>23</v>
      </c>
      <c r="V833" s="5" t="s">
        <v>22</v>
      </c>
      <c r="W833" s="9" t="s">
        <v>54</v>
      </c>
    </row>
    <row r="834" spans="1:23" x14ac:dyDescent="0.25">
      <c r="A834" s="12" t="s">
        <v>41</v>
      </c>
      <c r="B834" s="8">
        <v>1</v>
      </c>
      <c r="C834" s="8">
        <v>1</v>
      </c>
      <c r="D834" s="8">
        <v>35</v>
      </c>
      <c r="E834" s="9" t="s">
        <v>16</v>
      </c>
      <c r="F834" s="9">
        <v>0</v>
      </c>
      <c r="G834" s="9">
        <v>1</v>
      </c>
      <c r="H834" s="9">
        <v>0</v>
      </c>
      <c r="I834" s="9">
        <v>0</v>
      </c>
      <c r="J834" s="9">
        <v>0</v>
      </c>
      <c r="K834" s="9">
        <v>0</v>
      </c>
      <c r="L834" s="9">
        <v>0</v>
      </c>
      <c r="M834" s="8">
        <v>2017</v>
      </c>
      <c r="N834" s="8">
        <f t="shared" si="12"/>
        <v>5</v>
      </c>
      <c r="O834" s="10">
        <v>42878</v>
      </c>
      <c r="P8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4" s="8" t="str">
        <f>IF(OR(Table1[[#This Row],[day]]="Monday", Table1[[#This Row],[day]]="Tuesday", Table1[[#This Row],[day]]="Wednesday", Table1[[#This Row],[day]]="Thursday", Table1[[#This Row],[day]]="Friday"), "Weekday", "Weekend")</f>
        <v>Weekday</v>
      </c>
      <c r="R834" s="9">
        <v>0</v>
      </c>
      <c r="S834" s="11">
        <v>0.33680555555555558</v>
      </c>
      <c r="T834" s="9" t="s">
        <v>22</v>
      </c>
      <c r="U834" s="9" t="s">
        <v>23</v>
      </c>
      <c r="V834" s="5" t="s">
        <v>22</v>
      </c>
      <c r="W834" s="9" t="s">
        <v>54</v>
      </c>
    </row>
    <row r="835" spans="1:23" x14ac:dyDescent="0.25">
      <c r="A835" s="12" t="s">
        <v>41</v>
      </c>
      <c r="B835" s="8">
        <v>1</v>
      </c>
      <c r="C835" s="8">
        <v>1</v>
      </c>
      <c r="D835" s="8">
        <v>20</v>
      </c>
      <c r="E835" s="9" t="s">
        <v>16</v>
      </c>
      <c r="F835" s="9">
        <v>1</v>
      </c>
      <c r="G835" s="9">
        <v>0</v>
      </c>
      <c r="H835" s="9">
        <v>0</v>
      </c>
      <c r="I835" s="9">
        <v>0</v>
      </c>
      <c r="J835" s="9">
        <v>0</v>
      </c>
      <c r="K835" s="9">
        <v>0</v>
      </c>
      <c r="L835" s="9">
        <v>0</v>
      </c>
      <c r="M835" s="8">
        <v>2017</v>
      </c>
      <c r="N835" s="8">
        <f t="shared" si="12"/>
        <v>5</v>
      </c>
      <c r="O835" s="10">
        <v>42878</v>
      </c>
      <c r="P83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5" s="8" t="str">
        <f>IF(OR(Table1[[#This Row],[day]]="Monday", Table1[[#This Row],[day]]="Tuesday", Table1[[#This Row],[day]]="Wednesday", Table1[[#This Row],[day]]="Thursday", Table1[[#This Row],[day]]="Friday"), "Weekday", "Weekend")</f>
        <v>Weekday</v>
      </c>
      <c r="R835" s="9">
        <v>0</v>
      </c>
      <c r="S835" s="11">
        <v>0.29236111111111113</v>
      </c>
      <c r="T835" s="9" t="s">
        <v>22</v>
      </c>
      <c r="U835" s="9" t="s">
        <v>23</v>
      </c>
      <c r="V835" s="5" t="s">
        <v>22</v>
      </c>
      <c r="W835" s="9" t="s">
        <v>54</v>
      </c>
    </row>
    <row r="836" spans="1:23" x14ac:dyDescent="0.25">
      <c r="A836" s="12" t="s">
        <v>41</v>
      </c>
      <c r="B836" s="8">
        <v>1</v>
      </c>
      <c r="C836" s="8">
        <v>1</v>
      </c>
      <c r="D836" s="8">
        <v>60</v>
      </c>
      <c r="E836" s="9" t="s">
        <v>16</v>
      </c>
      <c r="F836" s="9">
        <v>0</v>
      </c>
      <c r="G836" s="9">
        <v>0</v>
      </c>
      <c r="H836" s="9">
        <v>1</v>
      </c>
      <c r="I836" s="9">
        <v>0</v>
      </c>
      <c r="J836" s="9">
        <v>0</v>
      </c>
      <c r="K836" s="9">
        <v>0</v>
      </c>
      <c r="L836" s="9">
        <v>0</v>
      </c>
      <c r="M836" s="8">
        <v>2017</v>
      </c>
      <c r="N836" s="8">
        <f t="shared" si="12"/>
        <v>5</v>
      </c>
      <c r="O836" s="10">
        <v>42878</v>
      </c>
      <c r="P83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6" s="8" t="str">
        <f>IF(OR(Table1[[#This Row],[day]]="Monday", Table1[[#This Row],[day]]="Tuesday", Table1[[#This Row],[day]]="Wednesday", Table1[[#This Row],[day]]="Thursday", Table1[[#This Row],[day]]="Friday"), "Weekday", "Weekend")</f>
        <v>Weekday</v>
      </c>
      <c r="R836" s="9">
        <v>0</v>
      </c>
      <c r="S836" s="11">
        <v>0.38263888888888892</v>
      </c>
      <c r="T836" s="9" t="s">
        <v>22</v>
      </c>
      <c r="U836" s="9" t="s">
        <v>23</v>
      </c>
      <c r="V836" s="5" t="s">
        <v>22</v>
      </c>
      <c r="W836" s="9" t="s">
        <v>54</v>
      </c>
    </row>
    <row r="837" spans="1:23" x14ac:dyDescent="0.25">
      <c r="A837" s="12" t="s">
        <v>41</v>
      </c>
      <c r="B837" s="8">
        <v>4</v>
      </c>
      <c r="C837" s="8">
        <v>3</v>
      </c>
      <c r="D837" s="8">
        <v>324</v>
      </c>
      <c r="E837" s="9" t="s">
        <v>16</v>
      </c>
      <c r="F837" s="9">
        <v>1</v>
      </c>
      <c r="G837" s="9">
        <v>1</v>
      </c>
      <c r="H837" s="9">
        <v>1</v>
      </c>
      <c r="I837" s="9">
        <v>0</v>
      </c>
      <c r="J837" s="9">
        <v>0</v>
      </c>
      <c r="K837" s="9">
        <v>0</v>
      </c>
      <c r="L837" s="9">
        <v>0</v>
      </c>
      <c r="M837" s="8">
        <v>2017</v>
      </c>
      <c r="N837" s="8">
        <f t="shared" ref="N837:N900" si="13">MONTH(O837)</f>
        <v>5</v>
      </c>
      <c r="O837" s="10">
        <v>42878</v>
      </c>
      <c r="P8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37" s="8" t="str">
        <f>IF(OR(Table1[[#This Row],[day]]="Monday", Table1[[#This Row],[day]]="Tuesday", Table1[[#This Row],[day]]="Wednesday", Table1[[#This Row],[day]]="Thursday", Table1[[#This Row],[day]]="Friday"), "Weekday", "Weekend")</f>
        <v>Weekday</v>
      </c>
      <c r="R837" s="9">
        <v>0</v>
      </c>
      <c r="S837" s="11">
        <v>0.28055555555555556</v>
      </c>
      <c r="T837" s="9" t="s">
        <v>22</v>
      </c>
      <c r="U837" s="9" t="s">
        <v>23</v>
      </c>
      <c r="V837" s="5" t="s">
        <v>22</v>
      </c>
      <c r="W837" s="9" t="s">
        <v>54</v>
      </c>
    </row>
    <row r="838" spans="1:23" x14ac:dyDescent="0.25">
      <c r="A838" s="12" t="s">
        <v>41</v>
      </c>
      <c r="B838" s="8">
        <v>1</v>
      </c>
      <c r="C838" s="8">
        <v>1</v>
      </c>
      <c r="D838" s="8">
        <v>55</v>
      </c>
      <c r="E838" s="9" t="s">
        <v>16</v>
      </c>
      <c r="F838" s="9">
        <v>0</v>
      </c>
      <c r="G838" s="9">
        <v>0</v>
      </c>
      <c r="H838" s="9">
        <v>1</v>
      </c>
      <c r="I838" s="9">
        <v>0</v>
      </c>
      <c r="J838" s="9">
        <v>0</v>
      </c>
      <c r="K838" s="9">
        <v>0</v>
      </c>
      <c r="L838" s="9">
        <v>0</v>
      </c>
      <c r="M838" s="8">
        <v>2017</v>
      </c>
      <c r="N838" s="8">
        <f t="shared" si="13"/>
        <v>5</v>
      </c>
      <c r="O838" s="10">
        <v>42878</v>
      </c>
      <c r="P8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38" s="8" t="str">
        <f>IF(OR(Table1[[#This Row],[day]]="Monday", Table1[[#This Row],[day]]="Tuesday", Table1[[#This Row],[day]]="Wednesday", Table1[[#This Row],[day]]="Thursday", Table1[[#This Row],[day]]="Friday"), "Weekday", "Weekend")</f>
        <v>Weekday</v>
      </c>
      <c r="R838" s="9">
        <v>0</v>
      </c>
      <c r="S838" s="11">
        <v>0.57708333333333328</v>
      </c>
      <c r="T838" s="9" t="s">
        <v>22</v>
      </c>
      <c r="U838" s="9" t="s">
        <v>23</v>
      </c>
      <c r="V838" s="5" t="s">
        <v>22</v>
      </c>
      <c r="W838" s="9" t="s">
        <v>54</v>
      </c>
    </row>
    <row r="839" spans="1:23" x14ac:dyDescent="0.25">
      <c r="A839" s="12" t="s">
        <v>41</v>
      </c>
      <c r="B839" s="8">
        <v>2</v>
      </c>
      <c r="C839" s="8">
        <v>1</v>
      </c>
      <c r="D839" s="8">
        <v>115</v>
      </c>
      <c r="E839" s="9" t="s">
        <v>16</v>
      </c>
      <c r="F839" s="9">
        <v>0</v>
      </c>
      <c r="G839" s="9">
        <v>0</v>
      </c>
      <c r="H839" s="9">
        <v>1</v>
      </c>
      <c r="I839" s="9">
        <v>0</v>
      </c>
      <c r="J839" s="9">
        <v>0</v>
      </c>
      <c r="K839" s="9">
        <v>0</v>
      </c>
      <c r="L839" s="9">
        <v>0</v>
      </c>
      <c r="M839" s="8">
        <v>2017</v>
      </c>
      <c r="N839" s="8">
        <f t="shared" si="13"/>
        <v>5</v>
      </c>
      <c r="O839" s="10">
        <v>42878</v>
      </c>
      <c r="P83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39" s="8" t="str">
        <f>IF(OR(Table1[[#This Row],[day]]="Monday", Table1[[#This Row],[day]]="Tuesday", Table1[[#This Row],[day]]="Wednesday", Table1[[#This Row],[day]]="Thursday", Table1[[#This Row],[day]]="Friday"), "Weekday", "Weekend")</f>
        <v>Weekday</v>
      </c>
      <c r="R839" s="9">
        <v>0</v>
      </c>
      <c r="S839" s="11">
        <v>0.59305555555555556</v>
      </c>
      <c r="T839" s="9" t="s">
        <v>22</v>
      </c>
      <c r="U839" s="9" t="s">
        <v>23</v>
      </c>
      <c r="V839" s="5" t="s">
        <v>22</v>
      </c>
      <c r="W839" s="9" t="s">
        <v>54</v>
      </c>
    </row>
    <row r="840" spans="1:23" x14ac:dyDescent="0.25">
      <c r="A840" s="12" t="s">
        <v>41</v>
      </c>
      <c r="B840" s="8">
        <v>2</v>
      </c>
      <c r="C840" s="8">
        <v>1</v>
      </c>
      <c r="D840" s="8">
        <v>80</v>
      </c>
      <c r="E840" s="9" t="s">
        <v>16</v>
      </c>
      <c r="F840" s="9">
        <v>1</v>
      </c>
      <c r="G840" s="9">
        <v>0</v>
      </c>
      <c r="H840" s="9">
        <v>0</v>
      </c>
      <c r="I840" s="9">
        <v>0</v>
      </c>
      <c r="J840" s="9">
        <v>0</v>
      </c>
      <c r="K840" s="9">
        <v>0</v>
      </c>
      <c r="L840" s="9">
        <v>0</v>
      </c>
      <c r="M840" s="8">
        <v>2017</v>
      </c>
      <c r="N840" s="8">
        <f t="shared" si="13"/>
        <v>5</v>
      </c>
      <c r="O840" s="10">
        <v>42878</v>
      </c>
      <c r="P84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0" s="8" t="str">
        <f>IF(OR(Table1[[#This Row],[day]]="Monday", Table1[[#This Row],[day]]="Tuesday", Table1[[#This Row],[day]]="Wednesday", Table1[[#This Row],[day]]="Thursday", Table1[[#This Row],[day]]="Friday"), "Weekday", "Weekend")</f>
        <v>Weekday</v>
      </c>
      <c r="R840" s="9">
        <v>0</v>
      </c>
      <c r="S840" s="11">
        <v>0.29791666666666666</v>
      </c>
      <c r="T840" s="9" t="s">
        <v>22</v>
      </c>
      <c r="U840" s="9" t="s">
        <v>23</v>
      </c>
      <c r="V840" s="5" t="s">
        <v>22</v>
      </c>
      <c r="W840" s="9" t="s">
        <v>54</v>
      </c>
    </row>
    <row r="841" spans="1:23" x14ac:dyDescent="0.25">
      <c r="A841" s="12" t="s">
        <v>41</v>
      </c>
      <c r="B841" s="8">
        <v>1</v>
      </c>
      <c r="C841" s="8">
        <v>1</v>
      </c>
      <c r="D841" s="8">
        <v>40</v>
      </c>
      <c r="E841" s="9" t="s">
        <v>16</v>
      </c>
      <c r="F841" s="9">
        <v>1</v>
      </c>
      <c r="G841" s="9">
        <v>0</v>
      </c>
      <c r="H841" s="9">
        <v>0</v>
      </c>
      <c r="I841" s="9">
        <v>0</v>
      </c>
      <c r="J841" s="9">
        <v>0</v>
      </c>
      <c r="K841" s="9">
        <v>0</v>
      </c>
      <c r="L841" s="9">
        <v>0</v>
      </c>
      <c r="M841" s="8">
        <v>2017</v>
      </c>
      <c r="N841" s="8">
        <f t="shared" si="13"/>
        <v>5</v>
      </c>
      <c r="O841" s="10">
        <v>42878</v>
      </c>
      <c r="P84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1" s="8" t="str">
        <f>IF(OR(Table1[[#This Row],[day]]="Monday", Table1[[#This Row],[day]]="Tuesday", Table1[[#This Row],[day]]="Wednesday", Table1[[#This Row],[day]]="Thursday", Table1[[#This Row],[day]]="Friday"), "Weekday", "Weekend")</f>
        <v>Weekday</v>
      </c>
      <c r="R841" s="9">
        <v>0</v>
      </c>
      <c r="S841" s="11">
        <v>0.25694444444444448</v>
      </c>
      <c r="T841" s="9" t="s">
        <v>22</v>
      </c>
      <c r="U841" s="9" t="s">
        <v>23</v>
      </c>
      <c r="V841" s="5" t="s">
        <v>22</v>
      </c>
      <c r="W841" s="9" t="s">
        <v>54</v>
      </c>
    </row>
    <row r="842" spans="1:23" x14ac:dyDescent="0.25">
      <c r="A842" s="12" t="s">
        <v>41</v>
      </c>
      <c r="B842" s="8">
        <v>2</v>
      </c>
      <c r="C842" s="8">
        <v>1</v>
      </c>
      <c r="D842" s="8">
        <v>111</v>
      </c>
      <c r="E842" s="9" t="s">
        <v>16</v>
      </c>
      <c r="F842" s="9">
        <v>1</v>
      </c>
      <c r="G842" s="9">
        <v>0</v>
      </c>
      <c r="H842" s="9">
        <v>0</v>
      </c>
      <c r="I842" s="9">
        <v>0</v>
      </c>
      <c r="J842" s="9">
        <v>0</v>
      </c>
      <c r="K842" s="9">
        <v>0</v>
      </c>
      <c r="L842" s="9">
        <v>0</v>
      </c>
      <c r="M842" s="8">
        <v>2017</v>
      </c>
      <c r="N842" s="8">
        <f t="shared" si="13"/>
        <v>5</v>
      </c>
      <c r="O842" s="10">
        <v>42878</v>
      </c>
      <c r="P84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42" s="8" t="str">
        <f>IF(OR(Table1[[#This Row],[day]]="Monday", Table1[[#This Row],[day]]="Tuesday", Table1[[#This Row],[day]]="Wednesday", Table1[[#This Row],[day]]="Thursday", Table1[[#This Row],[day]]="Friday"), "Weekday", "Weekend")</f>
        <v>Weekday</v>
      </c>
      <c r="R842" s="9">
        <v>0</v>
      </c>
      <c r="S842" s="11">
        <v>0.24930555555555556</v>
      </c>
      <c r="T842" s="9" t="s">
        <v>22</v>
      </c>
      <c r="U842" s="9" t="s">
        <v>23</v>
      </c>
      <c r="V842" s="5" t="s">
        <v>22</v>
      </c>
      <c r="W842" s="9" t="s">
        <v>54</v>
      </c>
    </row>
    <row r="843" spans="1:23" x14ac:dyDescent="0.25">
      <c r="A843" s="12" t="s">
        <v>41</v>
      </c>
      <c r="B843" s="8">
        <v>1</v>
      </c>
      <c r="C843" s="8">
        <v>1</v>
      </c>
      <c r="D843" s="8">
        <v>100</v>
      </c>
      <c r="E843" s="9" t="s">
        <v>16</v>
      </c>
      <c r="F843" s="9">
        <v>0</v>
      </c>
      <c r="G843" s="9">
        <v>1</v>
      </c>
      <c r="H843" s="9">
        <v>0</v>
      </c>
      <c r="I843" s="9">
        <v>0</v>
      </c>
      <c r="J843" s="9">
        <v>0</v>
      </c>
      <c r="K843" s="9">
        <v>0</v>
      </c>
      <c r="L843" s="9">
        <v>0</v>
      </c>
      <c r="M843" s="8">
        <v>2017</v>
      </c>
      <c r="N843" s="8">
        <f t="shared" si="13"/>
        <v>5</v>
      </c>
      <c r="O843" s="10">
        <v>42878</v>
      </c>
      <c r="P84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43" s="8" t="str">
        <f>IF(OR(Table1[[#This Row],[day]]="Monday", Table1[[#This Row],[day]]="Tuesday", Table1[[#This Row],[day]]="Wednesday", Table1[[#This Row],[day]]="Thursday", Table1[[#This Row],[day]]="Friday"), "Weekday", "Weekend")</f>
        <v>Weekday</v>
      </c>
      <c r="R843" s="9">
        <v>0</v>
      </c>
      <c r="S843" s="11">
        <v>0.69374999999999998</v>
      </c>
      <c r="T843" s="9" t="s">
        <v>22</v>
      </c>
      <c r="U843" s="9" t="s">
        <v>23</v>
      </c>
      <c r="V843" s="5" t="s">
        <v>22</v>
      </c>
      <c r="W843" s="9" t="s">
        <v>54</v>
      </c>
    </row>
    <row r="844" spans="1:23" x14ac:dyDescent="0.25">
      <c r="A844" s="12" t="s">
        <v>41</v>
      </c>
      <c r="B844" s="8">
        <v>1</v>
      </c>
      <c r="C844" s="8">
        <v>1</v>
      </c>
      <c r="D844" s="8">
        <v>100</v>
      </c>
      <c r="E844" s="9" t="s">
        <v>16</v>
      </c>
      <c r="F844" s="9">
        <v>1</v>
      </c>
      <c r="G844" s="9">
        <v>0</v>
      </c>
      <c r="H844" s="9">
        <v>0</v>
      </c>
      <c r="I844" s="9">
        <v>0</v>
      </c>
      <c r="J844" s="9">
        <v>0</v>
      </c>
      <c r="K844" s="9">
        <v>0</v>
      </c>
      <c r="L844" s="9">
        <v>0</v>
      </c>
      <c r="M844" s="8">
        <v>2017</v>
      </c>
      <c r="N844" s="8">
        <f t="shared" si="13"/>
        <v>5</v>
      </c>
      <c r="O844" s="10">
        <v>42878</v>
      </c>
      <c r="P8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4" s="8" t="str">
        <f>IF(OR(Table1[[#This Row],[day]]="Monday", Table1[[#This Row],[day]]="Tuesday", Table1[[#This Row],[day]]="Wednesday", Table1[[#This Row],[day]]="Thursday", Table1[[#This Row],[day]]="Friday"), "Weekday", "Weekend")</f>
        <v>Weekday</v>
      </c>
      <c r="R844" s="9">
        <v>0</v>
      </c>
      <c r="S844" s="11">
        <v>0.34583333333333338</v>
      </c>
      <c r="T844" s="9" t="s">
        <v>22</v>
      </c>
      <c r="U844" s="9" t="s">
        <v>23</v>
      </c>
      <c r="V844" s="5" t="s">
        <v>22</v>
      </c>
      <c r="W844" s="9" t="s">
        <v>54</v>
      </c>
    </row>
    <row r="845" spans="1:23" x14ac:dyDescent="0.25">
      <c r="A845" s="12" t="s">
        <v>41</v>
      </c>
      <c r="B845" s="8">
        <v>1</v>
      </c>
      <c r="C845" s="8">
        <v>1</v>
      </c>
      <c r="D845" s="8">
        <v>56</v>
      </c>
      <c r="E845" s="9" t="s">
        <v>16</v>
      </c>
      <c r="F845" s="9">
        <v>1</v>
      </c>
      <c r="G845" s="9">
        <v>0</v>
      </c>
      <c r="H845" s="9">
        <v>0</v>
      </c>
      <c r="I845" s="9">
        <v>0</v>
      </c>
      <c r="J845" s="9">
        <v>0</v>
      </c>
      <c r="K845" s="9">
        <v>0</v>
      </c>
      <c r="L845" s="9">
        <v>0</v>
      </c>
      <c r="M845" s="8">
        <v>2017</v>
      </c>
      <c r="N845" s="8">
        <f t="shared" si="13"/>
        <v>5</v>
      </c>
      <c r="O845" s="10">
        <v>42878</v>
      </c>
      <c r="P84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45" s="8" t="str">
        <f>IF(OR(Table1[[#This Row],[day]]="Monday", Table1[[#This Row],[day]]="Tuesday", Table1[[#This Row],[day]]="Wednesday", Table1[[#This Row],[day]]="Thursday", Table1[[#This Row],[day]]="Friday"), "Weekday", "Weekend")</f>
        <v>Weekday</v>
      </c>
      <c r="R845" s="9">
        <v>0</v>
      </c>
      <c r="S845" s="11">
        <v>0.24583333333333335</v>
      </c>
      <c r="T845" s="9" t="s">
        <v>22</v>
      </c>
      <c r="U845" s="9" t="s">
        <v>23</v>
      </c>
      <c r="V845" s="5" t="s">
        <v>22</v>
      </c>
      <c r="W845" s="9" t="s">
        <v>54</v>
      </c>
    </row>
    <row r="846" spans="1:23" x14ac:dyDescent="0.25">
      <c r="A846" s="12" t="s">
        <v>41</v>
      </c>
      <c r="B846" s="8">
        <v>2</v>
      </c>
      <c r="C846" s="8">
        <v>1</v>
      </c>
      <c r="D846" s="8">
        <v>70</v>
      </c>
      <c r="E846" s="9" t="s">
        <v>16</v>
      </c>
      <c r="F846" s="9">
        <v>1</v>
      </c>
      <c r="G846" s="9">
        <v>0</v>
      </c>
      <c r="H846" s="9">
        <v>0</v>
      </c>
      <c r="I846" s="9">
        <v>0</v>
      </c>
      <c r="J846" s="9">
        <v>0</v>
      </c>
      <c r="K846" s="9">
        <v>0</v>
      </c>
      <c r="L846" s="9">
        <v>0</v>
      </c>
      <c r="M846" s="8">
        <v>2017</v>
      </c>
      <c r="N846" s="8">
        <f t="shared" si="13"/>
        <v>5</v>
      </c>
      <c r="O846" s="10">
        <v>42878</v>
      </c>
      <c r="P84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46" s="8" t="str">
        <f>IF(OR(Table1[[#This Row],[day]]="Monday", Table1[[#This Row],[day]]="Tuesday", Table1[[#This Row],[day]]="Wednesday", Table1[[#This Row],[day]]="Thursday", Table1[[#This Row],[day]]="Friday"), "Weekday", "Weekend")</f>
        <v>Weekday</v>
      </c>
      <c r="R846" s="9">
        <v>0</v>
      </c>
      <c r="S846" s="11">
        <v>0.24444444444444446</v>
      </c>
      <c r="T846" s="9" t="s">
        <v>22</v>
      </c>
      <c r="U846" s="9" t="s">
        <v>23</v>
      </c>
      <c r="V846" s="5" t="s">
        <v>22</v>
      </c>
      <c r="W846" s="9" t="s">
        <v>54</v>
      </c>
    </row>
    <row r="847" spans="1:23" x14ac:dyDescent="0.25">
      <c r="A847" s="12" t="s">
        <v>41</v>
      </c>
      <c r="B847" s="8">
        <v>2</v>
      </c>
      <c r="C847" s="8">
        <v>2</v>
      </c>
      <c r="D847" s="8">
        <v>123</v>
      </c>
      <c r="E847" s="9" t="s">
        <v>16</v>
      </c>
      <c r="F847" s="9">
        <v>1</v>
      </c>
      <c r="G847" s="9">
        <v>1</v>
      </c>
      <c r="H847" s="9">
        <v>0</v>
      </c>
      <c r="I847" s="9">
        <v>0</v>
      </c>
      <c r="J847" s="9">
        <v>0</v>
      </c>
      <c r="K847" s="9">
        <v>0</v>
      </c>
      <c r="L847" s="9">
        <v>0</v>
      </c>
      <c r="M847" s="8">
        <v>2017</v>
      </c>
      <c r="N847" s="8">
        <f t="shared" si="13"/>
        <v>5</v>
      </c>
      <c r="O847" s="10">
        <v>42878</v>
      </c>
      <c r="P84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7" s="8" t="str">
        <f>IF(OR(Table1[[#This Row],[day]]="Monday", Table1[[#This Row],[day]]="Tuesday", Table1[[#This Row],[day]]="Wednesday", Table1[[#This Row],[day]]="Thursday", Table1[[#This Row],[day]]="Friday"), "Weekday", "Weekend")</f>
        <v>Weekday</v>
      </c>
      <c r="R847" s="9">
        <v>0</v>
      </c>
      <c r="S847" s="11">
        <v>0.33958333333333335</v>
      </c>
      <c r="T847" s="9" t="s">
        <v>22</v>
      </c>
      <c r="U847" s="9" t="s">
        <v>23</v>
      </c>
      <c r="V847" s="5" t="s">
        <v>22</v>
      </c>
      <c r="W847" s="9" t="s">
        <v>54</v>
      </c>
    </row>
    <row r="848" spans="1:23" x14ac:dyDescent="0.25">
      <c r="A848" s="12" t="s">
        <v>41</v>
      </c>
      <c r="B848" s="8">
        <v>3</v>
      </c>
      <c r="C848" s="8">
        <v>2</v>
      </c>
      <c r="D848" s="8">
        <v>270</v>
      </c>
      <c r="E848" s="9" t="s">
        <v>16</v>
      </c>
      <c r="F848" s="9">
        <v>1</v>
      </c>
      <c r="G848" s="9">
        <v>0</v>
      </c>
      <c r="H848" s="9">
        <v>0</v>
      </c>
      <c r="I848" s="9">
        <v>1</v>
      </c>
      <c r="J848" s="9">
        <v>0</v>
      </c>
      <c r="K848" s="9">
        <v>0</v>
      </c>
      <c r="L848" s="9">
        <v>0</v>
      </c>
      <c r="M848" s="8">
        <v>2017</v>
      </c>
      <c r="N848" s="8">
        <f t="shared" si="13"/>
        <v>5</v>
      </c>
      <c r="O848" s="10">
        <v>42878</v>
      </c>
      <c r="P84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8" s="8" t="str">
        <f>IF(OR(Table1[[#This Row],[day]]="Monday", Table1[[#This Row],[day]]="Tuesday", Table1[[#This Row],[day]]="Wednesday", Table1[[#This Row],[day]]="Thursday", Table1[[#This Row],[day]]="Friday"), "Weekday", "Weekend")</f>
        <v>Weekday</v>
      </c>
      <c r="R848" s="9">
        <v>0</v>
      </c>
      <c r="S848" s="11">
        <v>0.25625000000000003</v>
      </c>
      <c r="T848" s="9" t="s">
        <v>22</v>
      </c>
      <c r="U848" s="9" t="s">
        <v>23</v>
      </c>
      <c r="V848" s="5" t="s">
        <v>22</v>
      </c>
      <c r="W848" s="9" t="s">
        <v>54</v>
      </c>
    </row>
    <row r="849" spans="1:23" x14ac:dyDescent="0.25">
      <c r="A849" s="12" t="s">
        <v>41</v>
      </c>
      <c r="B849" s="8">
        <v>1</v>
      </c>
      <c r="C849" s="8">
        <v>1</v>
      </c>
      <c r="D849" s="8">
        <v>25</v>
      </c>
      <c r="E849" s="9" t="s">
        <v>16</v>
      </c>
      <c r="F849" s="9">
        <v>0</v>
      </c>
      <c r="G849" s="9">
        <v>0</v>
      </c>
      <c r="H849" s="9">
        <v>0</v>
      </c>
      <c r="I849" s="9">
        <v>1</v>
      </c>
      <c r="J849" s="9">
        <v>0</v>
      </c>
      <c r="K849" s="9">
        <v>0</v>
      </c>
      <c r="L849" s="9">
        <v>0</v>
      </c>
      <c r="M849" s="8">
        <v>2017</v>
      </c>
      <c r="N849" s="8">
        <f t="shared" si="13"/>
        <v>5</v>
      </c>
      <c r="O849" s="10">
        <v>42878</v>
      </c>
      <c r="P84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49" s="8" t="str">
        <f>IF(OR(Table1[[#This Row],[day]]="Monday", Table1[[#This Row],[day]]="Tuesday", Table1[[#This Row],[day]]="Wednesday", Table1[[#This Row],[day]]="Thursday", Table1[[#This Row],[day]]="Friday"), "Weekday", "Weekend")</f>
        <v>Weekday</v>
      </c>
      <c r="R849" s="9">
        <v>0</v>
      </c>
      <c r="S849" s="11">
        <v>0.3527777777777778</v>
      </c>
      <c r="T849" s="9" t="s">
        <v>22</v>
      </c>
      <c r="U849" s="9" t="s">
        <v>23</v>
      </c>
      <c r="V849" s="5" t="s">
        <v>22</v>
      </c>
      <c r="W849" s="9" t="s">
        <v>54</v>
      </c>
    </row>
    <row r="850" spans="1:23" x14ac:dyDescent="0.25">
      <c r="A850" s="12" t="s">
        <v>41</v>
      </c>
      <c r="B850" s="8">
        <v>1</v>
      </c>
      <c r="C850" s="8">
        <v>1</v>
      </c>
      <c r="D850" s="8">
        <v>35</v>
      </c>
      <c r="E850" s="9" t="s">
        <v>16</v>
      </c>
      <c r="F850" s="9">
        <v>0</v>
      </c>
      <c r="G850" s="9">
        <v>1</v>
      </c>
      <c r="H850" s="9">
        <v>0</v>
      </c>
      <c r="I850" s="9">
        <v>0</v>
      </c>
      <c r="J850" s="9">
        <v>0</v>
      </c>
      <c r="K850" s="9">
        <v>0</v>
      </c>
      <c r="L850" s="9">
        <v>0</v>
      </c>
      <c r="M850" s="8">
        <v>2017</v>
      </c>
      <c r="N850" s="8">
        <f t="shared" si="13"/>
        <v>5</v>
      </c>
      <c r="O850" s="10">
        <v>42878</v>
      </c>
      <c r="P85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0" s="8" t="str">
        <f>IF(OR(Table1[[#This Row],[day]]="Monday", Table1[[#This Row],[day]]="Tuesday", Table1[[#This Row],[day]]="Wednesday", Table1[[#This Row],[day]]="Thursday", Table1[[#This Row],[day]]="Friday"), "Weekday", "Weekend")</f>
        <v>Weekday</v>
      </c>
      <c r="R850" s="9">
        <v>0</v>
      </c>
      <c r="S850" s="11">
        <v>0.35902777777777778</v>
      </c>
      <c r="T850" s="9" t="s">
        <v>22</v>
      </c>
      <c r="U850" s="9" t="s">
        <v>23</v>
      </c>
      <c r="V850" s="5" t="s">
        <v>22</v>
      </c>
      <c r="W850" s="9" t="s">
        <v>54</v>
      </c>
    </row>
    <row r="851" spans="1:23" x14ac:dyDescent="0.25">
      <c r="A851" s="12" t="s">
        <v>41</v>
      </c>
      <c r="B851" s="8">
        <v>1</v>
      </c>
      <c r="C851" s="8">
        <v>1</v>
      </c>
      <c r="D851" s="8">
        <v>50</v>
      </c>
      <c r="E851" s="9" t="s">
        <v>16</v>
      </c>
      <c r="F851" s="9">
        <v>1</v>
      </c>
      <c r="G851" s="9">
        <v>0</v>
      </c>
      <c r="H851" s="9">
        <v>0</v>
      </c>
      <c r="I851" s="9">
        <v>0</v>
      </c>
      <c r="J851" s="9">
        <v>0</v>
      </c>
      <c r="K851" s="9">
        <v>0</v>
      </c>
      <c r="L851" s="9">
        <v>0</v>
      </c>
      <c r="M851" s="8">
        <v>2017</v>
      </c>
      <c r="N851" s="8">
        <f t="shared" si="13"/>
        <v>5</v>
      </c>
      <c r="O851" s="10">
        <v>42878</v>
      </c>
      <c r="P85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1" s="8" t="str">
        <f>IF(OR(Table1[[#This Row],[day]]="Monday", Table1[[#This Row],[day]]="Tuesday", Table1[[#This Row],[day]]="Wednesday", Table1[[#This Row],[day]]="Thursday", Table1[[#This Row],[day]]="Friday"), "Weekday", "Weekend")</f>
        <v>Weekday</v>
      </c>
      <c r="R851" s="9">
        <v>0</v>
      </c>
      <c r="S851" s="11">
        <v>0.34722222222222227</v>
      </c>
      <c r="T851" s="9" t="s">
        <v>22</v>
      </c>
      <c r="U851" s="9" t="s">
        <v>23</v>
      </c>
      <c r="V851" s="5" t="s">
        <v>22</v>
      </c>
      <c r="W851" s="9" t="s">
        <v>54</v>
      </c>
    </row>
    <row r="852" spans="1:23" x14ac:dyDescent="0.25">
      <c r="A852" s="12" t="s">
        <v>41</v>
      </c>
      <c r="B852" s="8">
        <v>1</v>
      </c>
      <c r="C852" s="8">
        <v>1</v>
      </c>
      <c r="D852" s="8">
        <v>25</v>
      </c>
      <c r="E852" s="9" t="s">
        <v>16</v>
      </c>
      <c r="F852" s="9">
        <v>0</v>
      </c>
      <c r="G852" s="9">
        <v>0</v>
      </c>
      <c r="H852" s="9">
        <v>1</v>
      </c>
      <c r="I852" s="9">
        <v>0</v>
      </c>
      <c r="J852" s="9">
        <v>0</v>
      </c>
      <c r="K852" s="9">
        <v>0</v>
      </c>
      <c r="L852" s="9">
        <v>0</v>
      </c>
      <c r="M852" s="8">
        <v>2017</v>
      </c>
      <c r="N852" s="8">
        <f t="shared" si="13"/>
        <v>5</v>
      </c>
      <c r="O852" s="10">
        <v>42878</v>
      </c>
      <c r="P85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52" s="8" t="str">
        <f>IF(OR(Table1[[#This Row],[day]]="Monday", Table1[[#This Row],[day]]="Tuesday", Table1[[#This Row],[day]]="Wednesday", Table1[[#This Row],[day]]="Thursday", Table1[[#This Row],[day]]="Friday"), "Weekday", "Weekend")</f>
        <v>Weekday</v>
      </c>
      <c r="R852" s="9">
        <v>0</v>
      </c>
      <c r="S852" s="11">
        <v>0.72986111111111107</v>
      </c>
      <c r="T852" s="9" t="s">
        <v>22</v>
      </c>
      <c r="U852" s="9" t="s">
        <v>23</v>
      </c>
      <c r="V852" s="5" t="s">
        <v>22</v>
      </c>
      <c r="W852" s="9" t="s">
        <v>54</v>
      </c>
    </row>
    <row r="853" spans="1:23" x14ac:dyDescent="0.25">
      <c r="A853" s="12" t="s">
        <v>41</v>
      </c>
      <c r="B853" s="8">
        <v>1</v>
      </c>
      <c r="C853" s="8">
        <v>1</v>
      </c>
      <c r="D853" s="8">
        <v>30</v>
      </c>
      <c r="E853" s="9" t="s">
        <v>16</v>
      </c>
      <c r="F853" s="9">
        <v>0</v>
      </c>
      <c r="G853" s="9">
        <v>1</v>
      </c>
      <c r="H853" s="9">
        <v>0</v>
      </c>
      <c r="I853" s="9">
        <v>0</v>
      </c>
      <c r="J853" s="9">
        <v>0</v>
      </c>
      <c r="K853" s="9">
        <v>0</v>
      </c>
      <c r="L853" s="9">
        <v>0</v>
      </c>
      <c r="M853" s="8">
        <v>2017</v>
      </c>
      <c r="N853" s="8">
        <f t="shared" si="13"/>
        <v>5</v>
      </c>
      <c r="O853" s="10">
        <v>42878</v>
      </c>
      <c r="P85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3" s="8" t="str">
        <f>IF(OR(Table1[[#This Row],[day]]="Monday", Table1[[#This Row],[day]]="Tuesday", Table1[[#This Row],[day]]="Wednesday", Table1[[#This Row],[day]]="Thursday", Table1[[#This Row],[day]]="Friday"), "Weekday", "Weekend")</f>
        <v>Weekday</v>
      </c>
      <c r="R853" s="9">
        <v>0</v>
      </c>
      <c r="S853" s="11">
        <v>0.36805555555555558</v>
      </c>
      <c r="T853" s="9" t="s">
        <v>22</v>
      </c>
      <c r="U853" s="9" t="s">
        <v>23</v>
      </c>
      <c r="V853" s="5" t="s">
        <v>22</v>
      </c>
      <c r="W853" s="9" t="s">
        <v>54</v>
      </c>
    </row>
    <row r="854" spans="1:23" x14ac:dyDescent="0.25">
      <c r="A854" s="12" t="s">
        <v>41</v>
      </c>
      <c r="B854" s="8">
        <v>1</v>
      </c>
      <c r="C854" s="8">
        <v>1</v>
      </c>
      <c r="D854" s="8">
        <v>101</v>
      </c>
      <c r="E854" s="9" t="s">
        <v>16</v>
      </c>
      <c r="F854" s="9">
        <v>1</v>
      </c>
      <c r="G854" s="9">
        <v>0</v>
      </c>
      <c r="H854" s="9">
        <v>0</v>
      </c>
      <c r="I854" s="9">
        <v>0</v>
      </c>
      <c r="J854" s="9">
        <v>0</v>
      </c>
      <c r="K854" s="9">
        <v>0</v>
      </c>
      <c r="L854" s="9">
        <v>0</v>
      </c>
      <c r="M854" s="8">
        <v>2017</v>
      </c>
      <c r="N854" s="8">
        <f t="shared" si="13"/>
        <v>5</v>
      </c>
      <c r="O854" s="10">
        <v>42878</v>
      </c>
      <c r="P85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4" s="8" t="str">
        <f>IF(OR(Table1[[#This Row],[day]]="Monday", Table1[[#This Row],[day]]="Tuesday", Table1[[#This Row],[day]]="Wednesday", Table1[[#This Row],[day]]="Thursday", Table1[[#This Row],[day]]="Friday"), "Weekday", "Weekend")</f>
        <v>Weekday</v>
      </c>
      <c r="R854" s="9">
        <v>0</v>
      </c>
      <c r="S854" s="11">
        <v>0.2638888888888889</v>
      </c>
      <c r="T854" s="9" t="s">
        <v>22</v>
      </c>
      <c r="U854" s="9" t="s">
        <v>23</v>
      </c>
      <c r="V854" s="5" t="s">
        <v>22</v>
      </c>
      <c r="W854" s="9" t="s">
        <v>54</v>
      </c>
    </row>
    <row r="855" spans="1:23" x14ac:dyDescent="0.25">
      <c r="A855" s="12" t="s">
        <v>41</v>
      </c>
      <c r="B855" s="8">
        <v>1</v>
      </c>
      <c r="C855" s="8">
        <v>1</v>
      </c>
      <c r="D855" s="8">
        <v>90</v>
      </c>
      <c r="E855" s="9" t="s">
        <v>16</v>
      </c>
      <c r="F855" s="9">
        <v>0</v>
      </c>
      <c r="G855" s="9">
        <v>1</v>
      </c>
      <c r="H855" s="9">
        <v>0</v>
      </c>
      <c r="I855" s="9">
        <v>0</v>
      </c>
      <c r="J855" s="9">
        <v>0</v>
      </c>
      <c r="K855" s="9">
        <v>0</v>
      </c>
      <c r="L855" s="9">
        <v>0</v>
      </c>
      <c r="M855" s="8">
        <v>2017</v>
      </c>
      <c r="N855" s="8">
        <f t="shared" si="13"/>
        <v>5</v>
      </c>
      <c r="O855" s="10">
        <v>42878</v>
      </c>
      <c r="P85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55" s="8" t="str">
        <f>IF(OR(Table1[[#This Row],[day]]="Monday", Table1[[#This Row],[day]]="Tuesday", Table1[[#This Row],[day]]="Wednesday", Table1[[#This Row],[day]]="Thursday", Table1[[#This Row],[day]]="Friday"), "Weekday", "Weekend")</f>
        <v>Weekday</v>
      </c>
      <c r="R855" s="9">
        <v>0</v>
      </c>
      <c r="S855" s="11">
        <v>0.8208333333333333</v>
      </c>
      <c r="T855" s="9" t="s">
        <v>22</v>
      </c>
      <c r="U855" s="9" t="s">
        <v>23</v>
      </c>
      <c r="V855" s="5" t="s">
        <v>22</v>
      </c>
      <c r="W855" s="9" t="s">
        <v>54</v>
      </c>
    </row>
    <row r="856" spans="1:23" x14ac:dyDescent="0.25">
      <c r="A856" s="12" t="s">
        <v>41</v>
      </c>
      <c r="B856" s="8">
        <v>1</v>
      </c>
      <c r="C856" s="8">
        <v>1</v>
      </c>
      <c r="D856" s="8">
        <v>60</v>
      </c>
      <c r="E856" s="9" t="s">
        <v>16</v>
      </c>
      <c r="F856" s="9">
        <v>1</v>
      </c>
      <c r="G856" s="9">
        <v>0</v>
      </c>
      <c r="H856" s="9">
        <v>0</v>
      </c>
      <c r="I856" s="9">
        <v>0</v>
      </c>
      <c r="J856" s="9">
        <v>0</v>
      </c>
      <c r="K856" s="9">
        <v>0</v>
      </c>
      <c r="L856" s="9">
        <v>0</v>
      </c>
      <c r="M856" s="8">
        <v>2017</v>
      </c>
      <c r="N856" s="8">
        <f t="shared" si="13"/>
        <v>5</v>
      </c>
      <c r="O856" s="10">
        <v>42878</v>
      </c>
      <c r="P85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56" s="8" t="str">
        <f>IF(OR(Table1[[#This Row],[day]]="Monday", Table1[[#This Row],[day]]="Tuesday", Table1[[#This Row],[day]]="Wednesday", Table1[[#This Row],[day]]="Thursday", Table1[[#This Row],[day]]="Friday"), "Weekday", "Weekend")</f>
        <v>Weekday</v>
      </c>
      <c r="R856" s="9">
        <v>0</v>
      </c>
      <c r="S856" s="11">
        <v>0.23541666666666669</v>
      </c>
      <c r="T856" s="9" t="s">
        <v>22</v>
      </c>
      <c r="U856" s="9" t="s">
        <v>23</v>
      </c>
      <c r="V856" s="5" t="s">
        <v>22</v>
      </c>
      <c r="W856" s="9" t="s">
        <v>54</v>
      </c>
    </row>
    <row r="857" spans="1:23" x14ac:dyDescent="0.25">
      <c r="A857" s="12" t="s">
        <v>41</v>
      </c>
      <c r="B857" s="8">
        <v>1</v>
      </c>
      <c r="C857" s="8">
        <v>1</v>
      </c>
      <c r="D857" s="8">
        <v>108</v>
      </c>
      <c r="E857" s="9" t="s">
        <v>16</v>
      </c>
      <c r="F857" s="9">
        <v>1</v>
      </c>
      <c r="G857" s="9">
        <v>0</v>
      </c>
      <c r="H857" s="9">
        <v>0</v>
      </c>
      <c r="I857" s="9">
        <v>0</v>
      </c>
      <c r="J857" s="9">
        <v>0</v>
      </c>
      <c r="K857" s="9">
        <v>0</v>
      </c>
      <c r="L857" s="9">
        <v>0</v>
      </c>
      <c r="M857" s="8">
        <v>2017</v>
      </c>
      <c r="N857" s="8">
        <f t="shared" si="13"/>
        <v>5</v>
      </c>
      <c r="O857" s="10">
        <v>42878</v>
      </c>
      <c r="P85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7" s="8" t="str">
        <f>IF(OR(Table1[[#This Row],[day]]="Monday", Table1[[#This Row],[day]]="Tuesday", Table1[[#This Row],[day]]="Wednesday", Table1[[#This Row],[day]]="Thursday", Table1[[#This Row],[day]]="Friday"), "Weekday", "Weekend")</f>
        <v>Weekday</v>
      </c>
      <c r="R857" s="9">
        <v>0</v>
      </c>
      <c r="S857" s="11">
        <v>0.26944444444444443</v>
      </c>
      <c r="T857" s="9" t="s">
        <v>22</v>
      </c>
      <c r="U857" s="9" t="s">
        <v>23</v>
      </c>
      <c r="V857" s="5" t="s">
        <v>22</v>
      </c>
      <c r="W857" s="9" t="s">
        <v>54</v>
      </c>
    </row>
    <row r="858" spans="1:23" x14ac:dyDescent="0.25">
      <c r="A858" s="12" t="s">
        <v>41</v>
      </c>
      <c r="B858" s="8">
        <v>1</v>
      </c>
      <c r="C858" s="8">
        <v>1</v>
      </c>
      <c r="D858" s="8">
        <v>56</v>
      </c>
      <c r="E858" s="9" t="s">
        <v>16</v>
      </c>
      <c r="F858" s="9">
        <v>1</v>
      </c>
      <c r="G858" s="9">
        <v>0</v>
      </c>
      <c r="H858" s="9">
        <v>0</v>
      </c>
      <c r="I858" s="9">
        <v>0</v>
      </c>
      <c r="J858" s="9">
        <v>0</v>
      </c>
      <c r="K858" s="9">
        <v>0</v>
      </c>
      <c r="L858" s="9">
        <v>0</v>
      </c>
      <c r="M858" s="8">
        <v>2017</v>
      </c>
      <c r="N858" s="8">
        <f t="shared" si="13"/>
        <v>5</v>
      </c>
      <c r="O858" s="10">
        <v>42878</v>
      </c>
      <c r="P85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8" s="8" t="str">
        <f>IF(OR(Table1[[#This Row],[day]]="Monday", Table1[[#This Row],[day]]="Tuesday", Table1[[#This Row],[day]]="Wednesday", Table1[[#This Row],[day]]="Thursday", Table1[[#This Row],[day]]="Friday"), "Weekday", "Weekend")</f>
        <v>Weekday</v>
      </c>
      <c r="R858" s="9">
        <v>0</v>
      </c>
      <c r="S858" s="11">
        <v>0.31805555555555554</v>
      </c>
      <c r="T858" s="9" t="s">
        <v>22</v>
      </c>
      <c r="U858" s="9" t="s">
        <v>23</v>
      </c>
      <c r="V858" s="5" t="s">
        <v>22</v>
      </c>
      <c r="W858" s="9" t="s">
        <v>54</v>
      </c>
    </row>
    <row r="859" spans="1:23" x14ac:dyDescent="0.25">
      <c r="A859" s="12" t="s">
        <v>41</v>
      </c>
      <c r="B859" s="8">
        <v>1</v>
      </c>
      <c r="C859" s="8">
        <v>1</v>
      </c>
      <c r="D859" s="8">
        <v>30</v>
      </c>
      <c r="E859" s="9" t="s">
        <v>16</v>
      </c>
      <c r="F859" s="9">
        <v>1</v>
      </c>
      <c r="G859" s="9">
        <v>0</v>
      </c>
      <c r="H859" s="9">
        <v>0</v>
      </c>
      <c r="I859" s="9">
        <v>0</v>
      </c>
      <c r="J859" s="9">
        <v>0</v>
      </c>
      <c r="K859" s="9">
        <v>0</v>
      </c>
      <c r="L859" s="9">
        <v>0</v>
      </c>
      <c r="M859" s="8">
        <v>2017</v>
      </c>
      <c r="N859" s="8">
        <f t="shared" si="13"/>
        <v>5</v>
      </c>
      <c r="O859" s="10">
        <v>42878</v>
      </c>
      <c r="P8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59" s="8" t="str">
        <f>IF(OR(Table1[[#This Row],[day]]="Monday", Table1[[#This Row],[day]]="Tuesday", Table1[[#This Row],[day]]="Wednesday", Table1[[#This Row],[day]]="Thursday", Table1[[#This Row],[day]]="Friday"), "Weekday", "Weekend")</f>
        <v>Weekday</v>
      </c>
      <c r="R859" s="9">
        <v>0</v>
      </c>
      <c r="S859" s="11">
        <v>0.25486111111111109</v>
      </c>
      <c r="T859" s="9" t="s">
        <v>22</v>
      </c>
      <c r="U859" s="9" t="s">
        <v>23</v>
      </c>
      <c r="V859" s="5" t="s">
        <v>22</v>
      </c>
      <c r="W859" s="9" t="s">
        <v>54</v>
      </c>
    </row>
    <row r="860" spans="1:23" x14ac:dyDescent="0.25">
      <c r="A860" s="12" t="s">
        <v>41</v>
      </c>
      <c r="B860" s="8">
        <v>1</v>
      </c>
      <c r="C860" s="8">
        <v>1</v>
      </c>
      <c r="D860" s="8">
        <v>155</v>
      </c>
      <c r="E860" s="9" t="s">
        <v>16</v>
      </c>
      <c r="F860" s="9">
        <v>0</v>
      </c>
      <c r="G860" s="9">
        <v>1</v>
      </c>
      <c r="H860" s="9">
        <v>1</v>
      </c>
      <c r="I860" s="9">
        <v>0</v>
      </c>
      <c r="J860" s="9">
        <v>0</v>
      </c>
      <c r="K860" s="9">
        <v>0</v>
      </c>
      <c r="L860" s="9">
        <v>0</v>
      </c>
      <c r="M860" s="8">
        <v>2017</v>
      </c>
      <c r="N860" s="8">
        <f t="shared" si="13"/>
        <v>5</v>
      </c>
      <c r="O860" s="10">
        <v>42878</v>
      </c>
      <c r="P8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0" s="8" t="str">
        <f>IF(OR(Table1[[#This Row],[day]]="Monday", Table1[[#This Row],[day]]="Tuesday", Table1[[#This Row],[day]]="Wednesday", Table1[[#This Row],[day]]="Thursday", Table1[[#This Row],[day]]="Friday"), "Weekday", "Weekend")</f>
        <v>Weekday</v>
      </c>
      <c r="R860" s="9">
        <v>0</v>
      </c>
      <c r="S860" s="11">
        <v>0.25763888888888892</v>
      </c>
      <c r="T860" s="9" t="s">
        <v>22</v>
      </c>
      <c r="U860" s="9" t="s">
        <v>23</v>
      </c>
      <c r="V860" s="5" t="s">
        <v>22</v>
      </c>
      <c r="W860" s="9" t="s">
        <v>54</v>
      </c>
    </row>
    <row r="861" spans="1:23" x14ac:dyDescent="0.25">
      <c r="A861" s="12" t="s">
        <v>41</v>
      </c>
      <c r="B861" s="8">
        <v>1</v>
      </c>
      <c r="C861" s="8">
        <v>1</v>
      </c>
      <c r="D861" s="8">
        <v>70</v>
      </c>
      <c r="E861" s="9" t="s">
        <v>16</v>
      </c>
      <c r="F861" s="9">
        <v>1</v>
      </c>
      <c r="G861" s="9">
        <v>0</v>
      </c>
      <c r="H861" s="9">
        <v>0</v>
      </c>
      <c r="I861" s="9">
        <v>0</v>
      </c>
      <c r="J861" s="9">
        <v>0</v>
      </c>
      <c r="K861" s="9">
        <v>0</v>
      </c>
      <c r="L861" s="9">
        <v>0</v>
      </c>
      <c r="M861" s="8">
        <v>2017</v>
      </c>
      <c r="N861" s="8">
        <f t="shared" si="13"/>
        <v>5</v>
      </c>
      <c r="O861" s="10">
        <v>42878</v>
      </c>
      <c r="P8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1" s="8" t="str">
        <f>IF(OR(Table1[[#This Row],[day]]="Monday", Table1[[#This Row],[day]]="Tuesday", Table1[[#This Row],[day]]="Wednesday", Table1[[#This Row],[day]]="Thursday", Table1[[#This Row],[day]]="Friday"), "Weekday", "Weekend")</f>
        <v>Weekday</v>
      </c>
      <c r="R861" s="9">
        <v>0</v>
      </c>
      <c r="S861" s="11">
        <v>0.28402777777777777</v>
      </c>
      <c r="T861" s="9" t="s">
        <v>22</v>
      </c>
      <c r="U861" s="9" t="s">
        <v>23</v>
      </c>
      <c r="V861" s="5" t="s">
        <v>22</v>
      </c>
      <c r="W861" s="9" t="s">
        <v>54</v>
      </c>
    </row>
    <row r="862" spans="1:23" x14ac:dyDescent="0.25">
      <c r="A862" s="12" t="s">
        <v>41</v>
      </c>
      <c r="B862" s="8">
        <v>2</v>
      </c>
      <c r="C862" s="8">
        <v>2</v>
      </c>
      <c r="D862" s="8">
        <v>40</v>
      </c>
      <c r="E862" s="9" t="s">
        <v>16</v>
      </c>
      <c r="F862" s="9">
        <v>0</v>
      </c>
      <c r="G862" s="9">
        <v>0</v>
      </c>
      <c r="H862" s="9">
        <v>1</v>
      </c>
      <c r="I862" s="9">
        <v>1</v>
      </c>
      <c r="J862" s="9">
        <v>0</v>
      </c>
      <c r="K862" s="9">
        <v>0</v>
      </c>
      <c r="L862" s="9">
        <v>0</v>
      </c>
      <c r="M862" s="8">
        <v>2017</v>
      </c>
      <c r="N862" s="8">
        <f t="shared" si="13"/>
        <v>5</v>
      </c>
      <c r="O862" s="10">
        <v>42878</v>
      </c>
      <c r="P8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2" s="8" t="str">
        <f>IF(OR(Table1[[#This Row],[day]]="Monday", Table1[[#This Row],[day]]="Tuesday", Table1[[#This Row],[day]]="Wednesday", Table1[[#This Row],[day]]="Thursday", Table1[[#This Row],[day]]="Friday"), "Weekday", "Weekend")</f>
        <v>Weekday</v>
      </c>
      <c r="R862" s="9">
        <v>0</v>
      </c>
      <c r="S862" s="11">
        <v>0.28402777777777777</v>
      </c>
      <c r="T862" s="9" t="s">
        <v>22</v>
      </c>
      <c r="U862" s="9" t="s">
        <v>23</v>
      </c>
      <c r="V862" s="5" t="s">
        <v>22</v>
      </c>
      <c r="W862" s="9" t="s">
        <v>54</v>
      </c>
    </row>
    <row r="863" spans="1:23" x14ac:dyDescent="0.25">
      <c r="A863" s="12" t="s">
        <v>41</v>
      </c>
      <c r="B863" s="8">
        <v>1</v>
      </c>
      <c r="C863" s="8">
        <v>1</v>
      </c>
      <c r="D863" s="8">
        <v>97</v>
      </c>
      <c r="E863" s="9" t="s">
        <v>16</v>
      </c>
      <c r="F863" s="9">
        <v>1</v>
      </c>
      <c r="G863" s="9">
        <v>0</v>
      </c>
      <c r="H863" s="9">
        <v>0</v>
      </c>
      <c r="I863" s="9">
        <v>0</v>
      </c>
      <c r="J863" s="9">
        <v>0</v>
      </c>
      <c r="K863" s="9">
        <v>0</v>
      </c>
      <c r="L863" s="9">
        <v>0</v>
      </c>
      <c r="M863" s="8">
        <v>2017</v>
      </c>
      <c r="N863" s="8">
        <f t="shared" si="13"/>
        <v>5</v>
      </c>
      <c r="O863" s="10">
        <v>42878</v>
      </c>
      <c r="P86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63" s="8" t="str">
        <f>IF(OR(Table1[[#This Row],[day]]="Monday", Table1[[#This Row],[day]]="Tuesday", Table1[[#This Row],[day]]="Wednesday", Table1[[#This Row],[day]]="Thursday", Table1[[#This Row],[day]]="Friday"), "Weekday", "Weekend")</f>
        <v>Weekday</v>
      </c>
      <c r="R863" s="9">
        <v>0</v>
      </c>
      <c r="S863" s="11">
        <v>0.24444444444444446</v>
      </c>
      <c r="T863" s="9" t="s">
        <v>22</v>
      </c>
      <c r="U863" s="9" t="s">
        <v>23</v>
      </c>
      <c r="V863" s="5" t="s">
        <v>22</v>
      </c>
      <c r="W863" s="9" t="s">
        <v>54</v>
      </c>
    </row>
    <row r="864" spans="1:23" x14ac:dyDescent="0.25">
      <c r="A864" s="12" t="s">
        <v>41</v>
      </c>
      <c r="B864" s="8">
        <v>1</v>
      </c>
      <c r="C864" s="8">
        <v>1</v>
      </c>
      <c r="D864" s="8">
        <v>80</v>
      </c>
      <c r="E864" s="9" t="s">
        <v>16</v>
      </c>
      <c r="F864" s="9">
        <v>1</v>
      </c>
      <c r="G864" s="9">
        <v>0</v>
      </c>
      <c r="H864" s="9">
        <v>0</v>
      </c>
      <c r="I864" s="9">
        <v>0</v>
      </c>
      <c r="J864" s="9">
        <v>0</v>
      </c>
      <c r="K864" s="9">
        <v>0</v>
      </c>
      <c r="L864" s="9">
        <v>0</v>
      </c>
      <c r="M864" s="8">
        <v>2017</v>
      </c>
      <c r="N864" s="8">
        <f t="shared" si="13"/>
        <v>5</v>
      </c>
      <c r="O864" s="10">
        <v>42878</v>
      </c>
      <c r="P8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4" s="8" t="str">
        <f>IF(OR(Table1[[#This Row],[day]]="Monday", Table1[[#This Row],[day]]="Tuesday", Table1[[#This Row],[day]]="Wednesday", Table1[[#This Row],[day]]="Thursday", Table1[[#This Row],[day]]="Friday"), "Weekday", "Weekend")</f>
        <v>Weekday</v>
      </c>
      <c r="R864" s="9">
        <v>0</v>
      </c>
      <c r="S864" s="11">
        <v>0.25625000000000003</v>
      </c>
      <c r="T864" s="9" t="s">
        <v>22</v>
      </c>
      <c r="U864" s="9" t="s">
        <v>23</v>
      </c>
      <c r="V864" s="5" t="s">
        <v>22</v>
      </c>
      <c r="W864" s="9" t="s">
        <v>54</v>
      </c>
    </row>
    <row r="865" spans="1:23" x14ac:dyDescent="0.25">
      <c r="A865" s="12" t="s">
        <v>41</v>
      </c>
      <c r="B865" s="8">
        <v>1</v>
      </c>
      <c r="C865" s="8">
        <v>1</v>
      </c>
      <c r="D865" s="8">
        <v>40</v>
      </c>
      <c r="E865" s="9" t="s">
        <v>16</v>
      </c>
      <c r="F865" s="9">
        <v>1</v>
      </c>
      <c r="G865" s="9">
        <v>0</v>
      </c>
      <c r="H865" s="9">
        <v>0</v>
      </c>
      <c r="I865" s="9">
        <v>0</v>
      </c>
      <c r="J865" s="9">
        <v>0</v>
      </c>
      <c r="K865" s="9">
        <v>0</v>
      </c>
      <c r="L865" s="9">
        <v>0</v>
      </c>
      <c r="M865" s="8">
        <v>2017</v>
      </c>
      <c r="N865" s="8">
        <f t="shared" si="13"/>
        <v>5</v>
      </c>
      <c r="O865" s="10">
        <v>42878</v>
      </c>
      <c r="P8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5" s="8" t="str">
        <f>IF(OR(Table1[[#This Row],[day]]="Monday", Table1[[#This Row],[day]]="Tuesday", Table1[[#This Row],[day]]="Wednesday", Table1[[#This Row],[day]]="Thursday", Table1[[#This Row],[day]]="Friday"), "Weekday", "Weekend")</f>
        <v>Weekday</v>
      </c>
      <c r="R865" s="9">
        <v>0</v>
      </c>
      <c r="S865" s="11">
        <v>0.26874999999999999</v>
      </c>
      <c r="T865" s="9" t="s">
        <v>22</v>
      </c>
      <c r="U865" s="9" t="s">
        <v>23</v>
      </c>
      <c r="V865" s="5" t="s">
        <v>22</v>
      </c>
      <c r="W865" s="9" t="s">
        <v>54</v>
      </c>
    </row>
    <row r="866" spans="1:23" x14ac:dyDescent="0.25">
      <c r="A866" s="12" t="s">
        <v>41</v>
      </c>
      <c r="B866" s="8">
        <v>1</v>
      </c>
      <c r="C866" s="8">
        <v>1</v>
      </c>
      <c r="D866" s="8">
        <v>73</v>
      </c>
      <c r="E866" s="9" t="s">
        <v>16</v>
      </c>
      <c r="F866" s="9">
        <v>1</v>
      </c>
      <c r="G866" s="9">
        <v>0</v>
      </c>
      <c r="H866" s="9">
        <v>0</v>
      </c>
      <c r="I866" s="9">
        <v>0</v>
      </c>
      <c r="J866" s="9">
        <v>0</v>
      </c>
      <c r="K866" s="9">
        <v>0</v>
      </c>
      <c r="L866" s="9">
        <v>0</v>
      </c>
      <c r="M866" s="8">
        <v>2017</v>
      </c>
      <c r="N866" s="8">
        <f t="shared" si="13"/>
        <v>5</v>
      </c>
      <c r="O866" s="10">
        <v>42878</v>
      </c>
      <c r="P8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6" s="8" t="str">
        <f>IF(OR(Table1[[#This Row],[day]]="Monday", Table1[[#This Row],[day]]="Tuesday", Table1[[#This Row],[day]]="Wednesday", Table1[[#This Row],[day]]="Thursday", Table1[[#This Row],[day]]="Friday"), "Weekday", "Weekend")</f>
        <v>Weekday</v>
      </c>
      <c r="R866" s="9">
        <v>0</v>
      </c>
      <c r="S866" s="11">
        <v>0.28472222222222221</v>
      </c>
      <c r="T866" s="9" t="s">
        <v>22</v>
      </c>
      <c r="U866" s="9" t="s">
        <v>23</v>
      </c>
      <c r="V866" s="5" t="s">
        <v>22</v>
      </c>
      <c r="W866" s="9" t="s">
        <v>54</v>
      </c>
    </row>
    <row r="867" spans="1:23" x14ac:dyDescent="0.25">
      <c r="A867" s="12" t="s">
        <v>41</v>
      </c>
      <c r="B867" s="8">
        <v>1</v>
      </c>
      <c r="C867" s="8">
        <v>1</v>
      </c>
      <c r="D867" s="8">
        <v>127</v>
      </c>
      <c r="E867" s="9" t="s">
        <v>16</v>
      </c>
      <c r="F867" s="9">
        <v>1</v>
      </c>
      <c r="G867" s="9">
        <v>0</v>
      </c>
      <c r="H867" s="9">
        <v>0</v>
      </c>
      <c r="I867" s="9">
        <v>0</v>
      </c>
      <c r="J867" s="9">
        <v>0</v>
      </c>
      <c r="K867" s="9">
        <v>0</v>
      </c>
      <c r="L867" s="9">
        <v>0</v>
      </c>
      <c r="M867" s="8">
        <v>2017</v>
      </c>
      <c r="N867" s="8">
        <f t="shared" si="13"/>
        <v>5</v>
      </c>
      <c r="O867" s="10">
        <v>42878</v>
      </c>
      <c r="P86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7" s="8" t="str">
        <f>IF(OR(Table1[[#This Row],[day]]="Monday", Table1[[#This Row],[day]]="Tuesday", Table1[[#This Row],[day]]="Wednesday", Table1[[#This Row],[day]]="Thursday", Table1[[#This Row],[day]]="Friday"), "Weekday", "Weekend")</f>
        <v>Weekday</v>
      </c>
      <c r="R867" s="9">
        <v>0</v>
      </c>
      <c r="S867" s="11">
        <v>0.28541666666666665</v>
      </c>
      <c r="T867" s="9" t="s">
        <v>22</v>
      </c>
      <c r="U867" s="9" t="s">
        <v>23</v>
      </c>
      <c r="V867" s="5" t="s">
        <v>22</v>
      </c>
      <c r="W867" s="9" t="s">
        <v>54</v>
      </c>
    </row>
    <row r="868" spans="1:23" x14ac:dyDescent="0.25">
      <c r="A868" s="12" t="s">
        <v>41</v>
      </c>
      <c r="B868" s="8">
        <v>1</v>
      </c>
      <c r="C868" s="8">
        <v>1</v>
      </c>
      <c r="D868" s="8">
        <v>39</v>
      </c>
      <c r="E868" s="9" t="s">
        <v>16</v>
      </c>
      <c r="F868" s="9">
        <v>1</v>
      </c>
      <c r="G868" s="9">
        <v>0</v>
      </c>
      <c r="H868" s="9">
        <v>0</v>
      </c>
      <c r="I868" s="9">
        <v>0</v>
      </c>
      <c r="J868" s="9">
        <v>0</v>
      </c>
      <c r="K868" s="9">
        <v>0</v>
      </c>
      <c r="L868" s="9">
        <v>0</v>
      </c>
      <c r="M868" s="8">
        <v>2017</v>
      </c>
      <c r="N868" s="8">
        <f t="shared" si="13"/>
        <v>5</v>
      </c>
      <c r="O868" s="10">
        <v>42878</v>
      </c>
      <c r="P86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8" s="8" t="str">
        <f>IF(OR(Table1[[#This Row],[day]]="Monday", Table1[[#This Row],[day]]="Tuesday", Table1[[#This Row],[day]]="Wednesday", Table1[[#This Row],[day]]="Thursday", Table1[[#This Row],[day]]="Friday"), "Weekday", "Weekend")</f>
        <v>Weekday</v>
      </c>
      <c r="R868" s="9">
        <v>0</v>
      </c>
      <c r="S868" s="11">
        <v>0.28541666666666665</v>
      </c>
      <c r="T868" s="9" t="s">
        <v>22</v>
      </c>
      <c r="U868" s="9" t="s">
        <v>23</v>
      </c>
      <c r="V868" s="5" t="s">
        <v>22</v>
      </c>
      <c r="W868" s="9" t="s">
        <v>54</v>
      </c>
    </row>
    <row r="869" spans="1:23" x14ac:dyDescent="0.25">
      <c r="A869" s="12" t="s">
        <v>41</v>
      </c>
      <c r="B869" s="8">
        <v>1</v>
      </c>
      <c r="C869" s="8">
        <v>1</v>
      </c>
      <c r="D869" s="8">
        <v>70</v>
      </c>
      <c r="E869" s="9" t="s">
        <v>16</v>
      </c>
      <c r="F869" s="9">
        <v>1</v>
      </c>
      <c r="G869" s="9">
        <v>0</v>
      </c>
      <c r="H869" s="9">
        <v>0</v>
      </c>
      <c r="I869" s="9">
        <v>0</v>
      </c>
      <c r="J869" s="9">
        <v>0</v>
      </c>
      <c r="K869" s="9">
        <v>0</v>
      </c>
      <c r="L869" s="9">
        <v>0</v>
      </c>
      <c r="M869" s="8">
        <v>2017</v>
      </c>
      <c r="N869" s="8">
        <f t="shared" si="13"/>
        <v>5</v>
      </c>
      <c r="O869" s="10">
        <v>42878</v>
      </c>
      <c r="P8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69" s="8" t="str">
        <f>IF(OR(Table1[[#This Row],[day]]="Monday", Table1[[#This Row],[day]]="Tuesday", Table1[[#This Row],[day]]="Wednesday", Table1[[#This Row],[day]]="Thursday", Table1[[#This Row],[day]]="Friday"), "Weekday", "Weekend")</f>
        <v>Weekday</v>
      </c>
      <c r="R869" s="9">
        <v>0</v>
      </c>
      <c r="S869" s="11">
        <v>0.29791666666666666</v>
      </c>
      <c r="T869" s="9" t="s">
        <v>22</v>
      </c>
      <c r="U869" s="9" t="s">
        <v>23</v>
      </c>
      <c r="V869" s="5" t="s">
        <v>22</v>
      </c>
      <c r="W869" s="9" t="s">
        <v>54</v>
      </c>
    </row>
    <row r="870" spans="1:23" x14ac:dyDescent="0.25">
      <c r="A870" s="12" t="s">
        <v>41</v>
      </c>
      <c r="B870" s="8">
        <v>1</v>
      </c>
      <c r="C870" s="8">
        <v>1</v>
      </c>
      <c r="D870" s="8">
        <v>35</v>
      </c>
      <c r="E870" s="9" t="s">
        <v>16</v>
      </c>
      <c r="F870" s="9">
        <v>0</v>
      </c>
      <c r="G870" s="9">
        <v>1</v>
      </c>
      <c r="H870" s="9">
        <v>0</v>
      </c>
      <c r="I870" s="9">
        <v>0</v>
      </c>
      <c r="J870" s="9">
        <v>0</v>
      </c>
      <c r="K870" s="9">
        <v>0</v>
      </c>
      <c r="L870" s="9">
        <v>0</v>
      </c>
      <c r="M870" s="8">
        <v>2017</v>
      </c>
      <c r="N870" s="8">
        <f t="shared" si="13"/>
        <v>5</v>
      </c>
      <c r="O870" s="10">
        <v>42878</v>
      </c>
      <c r="P8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0" s="8" t="str">
        <f>IF(OR(Table1[[#This Row],[day]]="Monday", Table1[[#This Row],[day]]="Tuesday", Table1[[#This Row],[day]]="Wednesday", Table1[[#This Row],[day]]="Thursday", Table1[[#This Row],[day]]="Friday"), "Weekday", "Weekend")</f>
        <v>Weekday</v>
      </c>
      <c r="R870" s="9">
        <v>0</v>
      </c>
      <c r="S870" s="11">
        <v>0.33402777777777781</v>
      </c>
      <c r="T870" s="9" t="s">
        <v>22</v>
      </c>
      <c r="U870" s="9" t="s">
        <v>23</v>
      </c>
      <c r="V870" s="5" t="s">
        <v>22</v>
      </c>
      <c r="W870" s="9" t="s">
        <v>54</v>
      </c>
    </row>
    <row r="871" spans="1:23" x14ac:dyDescent="0.25">
      <c r="A871" s="12" t="s">
        <v>41</v>
      </c>
      <c r="B871" s="8">
        <v>1</v>
      </c>
      <c r="C871" s="8">
        <v>1</v>
      </c>
      <c r="D871" s="8">
        <v>60</v>
      </c>
      <c r="E871" s="9" t="s">
        <v>16</v>
      </c>
      <c r="F871" s="9">
        <v>1</v>
      </c>
      <c r="G871" s="9">
        <v>0</v>
      </c>
      <c r="H871" s="9">
        <v>0</v>
      </c>
      <c r="I871" s="9">
        <v>0</v>
      </c>
      <c r="J871" s="9">
        <v>0</v>
      </c>
      <c r="K871" s="9">
        <v>0</v>
      </c>
      <c r="L871" s="9">
        <v>0</v>
      </c>
      <c r="M871" s="8">
        <v>2017</v>
      </c>
      <c r="N871" s="8">
        <f t="shared" si="13"/>
        <v>5</v>
      </c>
      <c r="O871" s="10">
        <v>42878</v>
      </c>
      <c r="P87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871" s="8" t="str">
        <f>IF(OR(Table1[[#This Row],[day]]="Monday", Table1[[#This Row],[day]]="Tuesday", Table1[[#This Row],[day]]="Wednesday", Table1[[#This Row],[day]]="Thursday", Table1[[#This Row],[day]]="Friday"), "Weekday", "Weekend")</f>
        <v>Weekday</v>
      </c>
      <c r="R871" s="9">
        <v>0</v>
      </c>
      <c r="S871" s="11">
        <v>0.1986111111111111</v>
      </c>
      <c r="T871" s="9" t="s">
        <v>22</v>
      </c>
      <c r="U871" s="9" t="s">
        <v>23</v>
      </c>
      <c r="V871" s="5" t="s">
        <v>22</v>
      </c>
      <c r="W871" s="9" t="s">
        <v>54</v>
      </c>
    </row>
    <row r="872" spans="1:23" x14ac:dyDescent="0.25">
      <c r="A872" s="12" t="s">
        <v>41</v>
      </c>
      <c r="B872" s="8">
        <v>3</v>
      </c>
      <c r="C872" s="8">
        <v>2</v>
      </c>
      <c r="D872" s="8">
        <v>114.6</v>
      </c>
      <c r="E872" s="9" t="s">
        <v>16</v>
      </c>
      <c r="F872" s="9">
        <v>1</v>
      </c>
      <c r="G872" s="9">
        <v>0</v>
      </c>
      <c r="H872" s="9">
        <v>1</v>
      </c>
      <c r="I872" s="9">
        <v>0</v>
      </c>
      <c r="J872" s="9">
        <v>0</v>
      </c>
      <c r="K872" s="9">
        <v>0</v>
      </c>
      <c r="L872" s="9">
        <v>0</v>
      </c>
      <c r="M872" s="8">
        <v>2017</v>
      </c>
      <c r="N872" s="8">
        <f t="shared" si="13"/>
        <v>5</v>
      </c>
      <c r="O872" s="10">
        <v>42878</v>
      </c>
      <c r="P87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2" s="8" t="str">
        <f>IF(OR(Table1[[#This Row],[day]]="Monday", Table1[[#This Row],[day]]="Tuesday", Table1[[#This Row],[day]]="Wednesday", Table1[[#This Row],[day]]="Thursday", Table1[[#This Row],[day]]="Friday"), "Weekday", "Weekend")</f>
        <v>Weekday</v>
      </c>
      <c r="R872" s="9">
        <v>0</v>
      </c>
      <c r="S872" s="11">
        <v>0.3215277777777778</v>
      </c>
      <c r="T872" s="9" t="s">
        <v>22</v>
      </c>
      <c r="U872" s="9" t="s">
        <v>23</v>
      </c>
      <c r="V872" s="5" t="s">
        <v>22</v>
      </c>
      <c r="W872" s="9" t="s">
        <v>54</v>
      </c>
    </row>
    <row r="873" spans="1:23" x14ac:dyDescent="0.25">
      <c r="A873" s="12" t="s">
        <v>41</v>
      </c>
      <c r="B873" s="8">
        <v>1</v>
      </c>
      <c r="C873" s="8">
        <v>1</v>
      </c>
      <c r="D873" s="8">
        <v>60</v>
      </c>
      <c r="E873" s="9" t="s">
        <v>16</v>
      </c>
      <c r="F873" s="9">
        <v>0</v>
      </c>
      <c r="G873" s="9">
        <v>1</v>
      </c>
      <c r="H873" s="9">
        <v>0</v>
      </c>
      <c r="I873" s="9">
        <v>0</v>
      </c>
      <c r="J873" s="9">
        <v>0</v>
      </c>
      <c r="K873" s="9">
        <v>0</v>
      </c>
      <c r="L873" s="9">
        <v>0</v>
      </c>
      <c r="M873" s="8">
        <v>2017</v>
      </c>
      <c r="N873" s="8">
        <f t="shared" si="13"/>
        <v>5</v>
      </c>
      <c r="O873" s="10">
        <v>42878</v>
      </c>
      <c r="P87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3" s="8" t="str">
        <f>IF(OR(Table1[[#This Row],[day]]="Monday", Table1[[#This Row],[day]]="Tuesday", Table1[[#This Row],[day]]="Wednesday", Table1[[#This Row],[day]]="Thursday", Table1[[#This Row],[day]]="Friday"), "Weekday", "Weekend")</f>
        <v>Weekday</v>
      </c>
      <c r="R873" s="9">
        <v>0</v>
      </c>
      <c r="S873" s="11">
        <v>0.31319444444444444</v>
      </c>
      <c r="T873" s="9" t="s">
        <v>22</v>
      </c>
      <c r="U873" s="9" t="s">
        <v>23</v>
      </c>
      <c r="V873" s="5" t="s">
        <v>22</v>
      </c>
      <c r="W873" s="9" t="s">
        <v>54</v>
      </c>
    </row>
    <row r="874" spans="1:23" x14ac:dyDescent="0.25">
      <c r="A874" s="12" t="s">
        <v>41</v>
      </c>
      <c r="B874" s="8">
        <v>1</v>
      </c>
      <c r="C874" s="8">
        <v>1</v>
      </c>
      <c r="D874" s="8">
        <v>70</v>
      </c>
      <c r="E874" s="9" t="s">
        <v>16</v>
      </c>
      <c r="F874" s="9">
        <v>1</v>
      </c>
      <c r="G874" s="9">
        <v>0</v>
      </c>
      <c r="H874" s="9">
        <v>0</v>
      </c>
      <c r="I874" s="9">
        <v>0</v>
      </c>
      <c r="J874" s="9">
        <v>0</v>
      </c>
      <c r="K874" s="9">
        <v>0</v>
      </c>
      <c r="L874" s="9">
        <v>0</v>
      </c>
      <c r="M874" s="8">
        <v>2017</v>
      </c>
      <c r="N874" s="8">
        <f t="shared" si="13"/>
        <v>5</v>
      </c>
      <c r="O874" s="10">
        <v>42878</v>
      </c>
      <c r="P87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4" s="8" t="str">
        <f>IF(OR(Table1[[#This Row],[day]]="Monday", Table1[[#This Row],[day]]="Tuesday", Table1[[#This Row],[day]]="Wednesday", Table1[[#This Row],[day]]="Thursday", Table1[[#This Row],[day]]="Friday"), "Weekday", "Weekend")</f>
        <v>Weekday</v>
      </c>
      <c r="R874" s="9">
        <v>0</v>
      </c>
      <c r="S874" s="11">
        <v>0.30416666666666664</v>
      </c>
      <c r="T874" s="9" t="s">
        <v>22</v>
      </c>
      <c r="U874" s="9" t="s">
        <v>23</v>
      </c>
      <c r="V874" s="5" t="s">
        <v>22</v>
      </c>
      <c r="W874" s="9" t="s">
        <v>54</v>
      </c>
    </row>
    <row r="875" spans="1:23" x14ac:dyDescent="0.25">
      <c r="A875" s="12" t="s">
        <v>41</v>
      </c>
      <c r="B875" s="8">
        <v>2</v>
      </c>
      <c r="C875" s="8">
        <v>1</v>
      </c>
      <c r="D875" s="8">
        <v>115</v>
      </c>
      <c r="E875" s="9" t="s">
        <v>16</v>
      </c>
      <c r="F875" s="9">
        <v>1</v>
      </c>
      <c r="G875" s="9">
        <v>0</v>
      </c>
      <c r="H875" s="9">
        <v>0</v>
      </c>
      <c r="I875" s="9">
        <v>0</v>
      </c>
      <c r="J875" s="9">
        <v>0</v>
      </c>
      <c r="K875" s="9">
        <v>0</v>
      </c>
      <c r="L875" s="9">
        <v>0</v>
      </c>
      <c r="M875" s="8">
        <v>2017</v>
      </c>
      <c r="N875" s="8">
        <f t="shared" si="13"/>
        <v>5</v>
      </c>
      <c r="O875" s="10">
        <v>42878</v>
      </c>
      <c r="P87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5" s="8" t="str">
        <f>IF(OR(Table1[[#This Row],[day]]="Monday", Table1[[#This Row],[day]]="Tuesday", Table1[[#This Row],[day]]="Wednesday", Table1[[#This Row],[day]]="Thursday", Table1[[#This Row],[day]]="Friday"), "Weekday", "Weekend")</f>
        <v>Weekday</v>
      </c>
      <c r="R875" s="9">
        <v>0</v>
      </c>
      <c r="S875" s="11">
        <v>0.28958333333333336</v>
      </c>
      <c r="T875" s="9" t="s">
        <v>22</v>
      </c>
      <c r="U875" s="9" t="s">
        <v>23</v>
      </c>
      <c r="V875" s="5" t="s">
        <v>22</v>
      </c>
      <c r="W875" s="9" t="s">
        <v>54</v>
      </c>
    </row>
    <row r="876" spans="1:23" x14ac:dyDescent="0.25">
      <c r="A876" s="12" t="s">
        <v>41</v>
      </c>
      <c r="B876" s="8">
        <v>1</v>
      </c>
      <c r="C876" s="8">
        <v>1</v>
      </c>
      <c r="D876" s="8">
        <v>40</v>
      </c>
      <c r="E876" s="9" t="s">
        <v>16</v>
      </c>
      <c r="F876" s="9">
        <v>1</v>
      </c>
      <c r="G876" s="9">
        <v>0</v>
      </c>
      <c r="H876" s="9">
        <v>0</v>
      </c>
      <c r="I876" s="9">
        <v>0</v>
      </c>
      <c r="J876" s="9">
        <v>0</v>
      </c>
      <c r="K876" s="9">
        <v>0</v>
      </c>
      <c r="L876" s="9">
        <v>0</v>
      </c>
      <c r="M876" s="8">
        <v>2017</v>
      </c>
      <c r="N876" s="8">
        <f t="shared" si="13"/>
        <v>5</v>
      </c>
      <c r="O876" s="10">
        <v>42878</v>
      </c>
      <c r="P8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6" s="8" t="str">
        <f>IF(OR(Table1[[#This Row],[day]]="Monday", Table1[[#This Row],[day]]="Tuesday", Table1[[#This Row],[day]]="Wednesday", Table1[[#This Row],[day]]="Thursday", Table1[[#This Row],[day]]="Friday"), "Weekday", "Weekend")</f>
        <v>Weekday</v>
      </c>
      <c r="R876" s="9">
        <v>0</v>
      </c>
      <c r="S876" s="11">
        <v>0.29166666666666669</v>
      </c>
      <c r="T876" s="9" t="s">
        <v>22</v>
      </c>
      <c r="U876" s="9" t="s">
        <v>23</v>
      </c>
      <c r="V876" s="5" t="s">
        <v>22</v>
      </c>
      <c r="W876" s="9" t="s">
        <v>54</v>
      </c>
    </row>
    <row r="877" spans="1:23" x14ac:dyDescent="0.25">
      <c r="A877" s="12" t="s">
        <v>41</v>
      </c>
      <c r="B877" s="8">
        <v>1</v>
      </c>
      <c r="C877" s="8">
        <v>1</v>
      </c>
      <c r="D877" s="8">
        <v>91</v>
      </c>
      <c r="E877" s="9" t="s">
        <v>16</v>
      </c>
      <c r="F877" s="9">
        <v>1</v>
      </c>
      <c r="G877" s="9">
        <v>0</v>
      </c>
      <c r="H877" s="9">
        <v>0</v>
      </c>
      <c r="I877" s="9">
        <v>0</v>
      </c>
      <c r="J877" s="9">
        <v>0</v>
      </c>
      <c r="K877" s="9">
        <v>0</v>
      </c>
      <c r="L877" s="9">
        <v>0</v>
      </c>
      <c r="M877" s="8">
        <v>2017</v>
      </c>
      <c r="N877" s="8">
        <f t="shared" si="13"/>
        <v>5</v>
      </c>
      <c r="O877" s="10">
        <v>42878</v>
      </c>
      <c r="P8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7" s="8" t="str">
        <f>IF(OR(Table1[[#This Row],[day]]="Monday", Table1[[#This Row],[day]]="Tuesday", Table1[[#This Row],[day]]="Wednesday", Table1[[#This Row],[day]]="Thursday", Table1[[#This Row],[day]]="Friday"), "Weekday", "Weekend")</f>
        <v>Weekday</v>
      </c>
      <c r="R877" s="9">
        <v>0</v>
      </c>
      <c r="S877" s="11">
        <v>0.29305555555555557</v>
      </c>
      <c r="T877" s="9" t="s">
        <v>22</v>
      </c>
      <c r="U877" s="9" t="s">
        <v>23</v>
      </c>
      <c r="V877" s="5" t="s">
        <v>22</v>
      </c>
      <c r="W877" s="9" t="s">
        <v>54</v>
      </c>
    </row>
    <row r="878" spans="1:23" x14ac:dyDescent="0.25">
      <c r="A878" s="12" t="s">
        <v>41</v>
      </c>
      <c r="B878" s="8">
        <v>1</v>
      </c>
      <c r="C878" s="8">
        <v>1</v>
      </c>
      <c r="D878" s="8">
        <v>40</v>
      </c>
      <c r="E878" s="9" t="s">
        <v>16</v>
      </c>
      <c r="F878" s="9">
        <v>1</v>
      </c>
      <c r="G878" s="9">
        <v>0</v>
      </c>
      <c r="H878" s="9">
        <v>0</v>
      </c>
      <c r="I878" s="9">
        <v>0</v>
      </c>
      <c r="J878" s="9">
        <v>0</v>
      </c>
      <c r="K878" s="9">
        <v>0</v>
      </c>
      <c r="L878" s="9">
        <v>0</v>
      </c>
      <c r="M878" s="8">
        <v>2017</v>
      </c>
      <c r="N878" s="8">
        <f t="shared" si="13"/>
        <v>5</v>
      </c>
      <c r="O878" s="10">
        <v>42878</v>
      </c>
      <c r="P8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8" s="8" t="str">
        <f>IF(OR(Table1[[#This Row],[day]]="Monday", Table1[[#This Row],[day]]="Tuesday", Table1[[#This Row],[day]]="Wednesday", Table1[[#This Row],[day]]="Thursday", Table1[[#This Row],[day]]="Friday"), "Weekday", "Weekend")</f>
        <v>Weekday</v>
      </c>
      <c r="R878" s="9">
        <v>0</v>
      </c>
      <c r="S878" s="11">
        <v>0.3</v>
      </c>
      <c r="T878" s="9" t="s">
        <v>22</v>
      </c>
      <c r="U878" s="9" t="s">
        <v>23</v>
      </c>
      <c r="V878" s="5" t="s">
        <v>22</v>
      </c>
      <c r="W878" s="9" t="s">
        <v>54</v>
      </c>
    </row>
    <row r="879" spans="1:23" x14ac:dyDescent="0.25">
      <c r="A879" s="12" t="s">
        <v>41</v>
      </c>
      <c r="B879" s="8">
        <v>1</v>
      </c>
      <c r="C879" s="8">
        <v>1</v>
      </c>
      <c r="D879" s="8">
        <v>90</v>
      </c>
      <c r="E879" s="9" t="s">
        <v>16</v>
      </c>
      <c r="F879" s="9">
        <v>0</v>
      </c>
      <c r="G879" s="9">
        <v>1</v>
      </c>
      <c r="H879" s="9">
        <v>0</v>
      </c>
      <c r="I879" s="9">
        <v>0</v>
      </c>
      <c r="J879" s="9">
        <v>0</v>
      </c>
      <c r="K879" s="9">
        <v>0</v>
      </c>
      <c r="L879" s="9">
        <v>0</v>
      </c>
      <c r="M879" s="8">
        <v>2017</v>
      </c>
      <c r="N879" s="8">
        <f t="shared" si="13"/>
        <v>5</v>
      </c>
      <c r="O879" s="10">
        <v>42878</v>
      </c>
      <c r="P8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79" s="8" t="str">
        <f>IF(OR(Table1[[#This Row],[day]]="Monday", Table1[[#This Row],[day]]="Tuesday", Table1[[#This Row],[day]]="Wednesday", Table1[[#This Row],[day]]="Thursday", Table1[[#This Row],[day]]="Friday"), "Weekday", "Weekend")</f>
        <v>Weekday</v>
      </c>
      <c r="R879" s="9">
        <v>0</v>
      </c>
      <c r="S879" s="11">
        <v>0.3298611111111111</v>
      </c>
      <c r="T879" s="9" t="s">
        <v>22</v>
      </c>
      <c r="U879" s="9" t="s">
        <v>23</v>
      </c>
      <c r="V879" s="5" t="s">
        <v>22</v>
      </c>
      <c r="W879" s="9" t="s">
        <v>54</v>
      </c>
    </row>
    <row r="880" spans="1:23" x14ac:dyDescent="0.25">
      <c r="A880" s="12" t="s">
        <v>41</v>
      </c>
      <c r="B880" s="8">
        <v>1</v>
      </c>
      <c r="C880" s="8">
        <v>1</v>
      </c>
      <c r="D880" s="8">
        <v>90</v>
      </c>
      <c r="E880" s="9" t="s">
        <v>16</v>
      </c>
      <c r="F880" s="9">
        <v>1</v>
      </c>
      <c r="G880" s="9">
        <v>0</v>
      </c>
      <c r="H880" s="9">
        <v>0</v>
      </c>
      <c r="I880" s="9">
        <v>0</v>
      </c>
      <c r="J880" s="9">
        <v>0</v>
      </c>
      <c r="K880" s="9">
        <v>0</v>
      </c>
      <c r="L880" s="9">
        <v>0</v>
      </c>
      <c r="M880" s="8">
        <v>2017</v>
      </c>
      <c r="N880" s="8">
        <f t="shared" si="13"/>
        <v>5</v>
      </c>
      <c r="O880" s="10">
        <v>42878</v>
      </c>
      <c r="P88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0" s="8" t="str">
        <f>IF(OR(Table1[[#This Row],[day]]="Monday", Table1[[#This Row],[day]]="Tuesday", Table1[[#This Row],[day]]="Wednesday", Table1[[#This Row],[day]]="Thursday", Table1[[#This Row],[day]]="Friday"), "Weekday", "Weekend")</f>
        <v>Weekday</v>
      </c>
      <c r="R880" s="9">
        <v>0</v>
      </c>
      <c r="S880" s="11">
        <v>0.2951388888888889</v>
      </c>
      <c r="T880" s="9" t="s">
        <v>22</v>
      </c>
      <c r="U880" s="9" t="s">
        <v>23</v>
      </c>
      <c r="V880" s="5" t="s">
        <v>22</v>
      </c>
      <c r="W880" s="9" t="s">
        <v>54</v>
      </c>
    </row>
    <row r="881" spans="1:23" x14ac:dyDescent="0.25">
      <c r="A881" s="12" t="s">
        <v>41</v>
      </c>
      <c r="B881" s="8">
        <v>1</v>
      </c>
      <c r="C881" s="8">
        <v>1</v>
      </c>
      <c r="D881" s="8">
        <v>60</v>
      </c>
      <c r="E881" s="9" t="s">
        <v>16</v>
      </c>
      <c r="F881" s="9">
        <v>0</v>
      </c>
      <c r="G881" s="9">
        <v>1</v>
      </c>
      <c r="H881" s="9">
        <v>0</v>
      </c>
      <c r="I881" s="9">
        <v>0</v>
      </c>
      <c r="J881" s="9">
        <v>0</v>
      </c>
      <c r="K881" s="9">
        <v>0</v>
      </c>
      <c r="L881" s="9">
        <v>0</v>
      </c>
      <c r="M881" s="8">
        <v>2017</v>
      </c>
      <c r="N881" s="8">
        <f t="shared" si="13"/>
        <v>5</v>
      </c>
      <c r="O881" s="10">
        <v>42878</v>
      </c>
      <c r="P88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1" s="8" t="str">
        <f>IF(OR(Table1[[#This Row],[day]]="Monday", Table1[[#This Row],[day]]="Tuesday", Table1[[#This Row],[day]]="Wednesday", Table1[[#This Row],[day]]="Thursday", Table1[[#This Row],[day]]="Friday"), "Weekday", "Weekend")</f>
        <v>Weekday</v>
      </c>
      <c r="R881" s="9">
        <v>0</v>
      </c>
      <c r="S881" s="11">
        <v>0.31388888888888888</v>
      </c>
      <c r="T881" s="9" t="s">
        <v>22</v>
      </c>
      <c r="U881" s="9" t="s">
        <v>23</v>
      </c>
      <c r="V881" s="5" t="s">
        <v>22</v>
      </c>
      <c r="W881" s="9" t="s">
        <v>54</v>
      </c>
    </row>
    <row r="882" spans="1:23" x14ac:dyDescent="0.25">
      <c r="A882" s="12" t="s">
        <v>41</v>
      </c>
      <c r="B882" s="8">
        <v>1</v>
      </c>
      <c r="C882" s="8">
        <v>1</v>
      </c>
      <c r="D882" s="8">
        <v>60</v>
      </c>
      <c r="E882" s="9" t="s">
        <v>16</v>
      </c>
      <c r="F882" s="9">
        <v>0</v>
      </c>
      <c r="G882" s="9">
        <v>1</v>
      </c>
      <c r="H882" s="9">
        <v>0</v>
      </c>
      <c r="I882" s="9">
        <v>0</v>
      </c>
      <c r="J882" s="9">
        <v>0</v>
      </c>
      <c r="K882" s="9">
        <v>0</v>
      </c>
      <c r="L882" s="9">
        <v>0</v>
      </c>
      <c r="M882" s="8">
        <v>2017</v>
      </c>
      <c r="N882" s="8">
        <f t="shared" si="13"/>
        <v>5</v>
      </c>
      <c r="O882" s="10">
        <v>42878</v>
      </c>
      <c r="P8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2" s="8" t="str">
        <f>IF(OR(Table1[[#This Row],[day]]="Monday", Table1[[#This Row],[day]]="Tuesday", Table1[[#This Row],[day]]="Wednesday", Table1[[#This Row],[day]]="Thursday", Table1[[#This Row],[day]]="Friday"), "Weekday", "Weekend")</f>
        <v>Weekday</v>
      </c>
      <c r="R882" s="9">
        <v>0</v>
      </c>
      <c r="S882" s="11">
        <v>0.33124999999999999</v>
      </c>
      <c r="T882" s="9" t="s">
        <v>22</v>
      </c>
      <c r="U882" s="9" t="s">
        <v>23</v>
      </c>
      <c r="V882" s="5" t="s">
        <v>22</v>
      </c>
      <c r="W882" s="9" t="s">
        <v>54</v>
      </c>
    </row>
    <row r="883" spans="1:23" x14ac:dyDescent="0.25">
      <c r="A883" s="12" t="s">
        <v>41</v>
      </c>
      <c r="B883" s="8">
        <v>1</v>
      </c>
      <c r="C883" s="8">
        <v>1</v>
      </c>
      <c r="D883" s="8">
        <v>60</v>
      </c>
      <c r="E883" s="9" t="s">
        <v>16</v>
      </c>
      <c r="F883" s="9">
        <v>0</v>
      </c>
      <c r="G883" s="9">
        <v>1</v>
      </c>
      <c r="H883" s="9">
        <v>0</v>
      </c>
      <c r="I883" s="9">
        <v>0</v>
      </c>
      <c r="J883" s="9">
        <v>0</v>
      </c>
      <c r="K883" s="9">
        <v>0</v>
      </c>
      <c r="L883" s="9">
        <v>0</v>
      </c>
      <c r="M883" s="8">
        <v>2017</v>
      </c>
      <c r="N883" s="8">
        <f t="shared" si="13"/>
        <v>5</v>
      </c>
      <c r="O883" s="10">
        <v>42878</v>
      </c>
      <c r="P8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3" s="8" t="str">
        <f>IF(OR(Table1[[#This Row],[day]]="Monday", Table1[[#This Row],[day]]="Tuesday", Table1[[#This Row],[day]]="Wednesday", Table1[[#This Row],[day]]="Thursday", Table1[[#This Row],[day]]="Friday"), "Weekday", "Weekend")</f>
        <v>Weekday</v>
      </c>
      <c r="R883" s="9">
        <v>0</v>
      </c>
      <c r="S883" s="11">
        <v>0.29652777777777778</v>
      </c>
      <c r="T883" s="9" t="s">
        <v>22</v>
      </c>
      <c r="U883" s="9" t="s">
        <v>23</v>
      </c>
      <c r="V883" s="5" t="s">
        <v>22</v>
      </c>
      <c r="W883" s="9" t="s">
        <v>54</v>
      </c>
    </row>
    <row r="884" spans="1:23" x14ac:dyDescent="0.25">
      <c r="A884" s="12" t="s">
        <v>41</v>
      </c>
      <c r="B884" s="8">
        <v>1</v>
      </c>
      <c r="C884" s="8">
        <v>1</v>
      </c>
      <c r="D884" s="8">
        <v>40</v>
      </c>
      <c r="E884" s="9" t="s">
        <v>16</v>
      </c>
      <c r="F884" s="9">
        <v>1</v>
      </c>
      <c r="G884" s="9">
        <v>0</v>
      </c>
      <c r="H884" s="9">
        <v>0</v>
      </c>
      <c r="I884" s="9">
        <v>0</v>
      </c>
      <c r="J884" s="9">
        <v>0</v>
      </c>
      <c r="K884" s="9">
        <v>0</v>
      </c>
      <c r="L884" s="9">
        <v>0</v>
      </c>
      <c r="M884" s="8">
        <v>2017</v>
      </c>
      <c r="N884" s="8">
        <f t="shared" si="13"/>
        <v>5</v>
      </c>
      <c r="O884" s="10">
        <v>42878</v>
      </c>
      <c r="P8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4" s="8" t="str">
        <f>IF(OR(Table1[[#This Row],[day]]="Monday", Table1[[#This Row],[day]]="Tuesday", Table1[[#This Row],[day]]="Wednesday", Table1[[#This Row],[day]]="Thursday", Table1[[#This Row],[day]]="Friday"), "Weekday", "Weekend")</f>
        <v>Weekday</v>
      </c>
      <c r="R884" s="9">
        <v>0</v>
      </c>
      <c r="S884" s="11">
        <v>0.27291666666666664</v>
      </c>
      <c r="T884" s="9" t="s">
        <v>22</v>
      </c>
      <c r="U884" s="9" t="s">
        <v>23</v>
      </c>
      <c r="V884" s="5" t="s">
        <v>22</v>
      </c>
      <c r="W884" s="9" t="s">
        <v>54</v>
      </c>
    </row>
    <row r="885" spans="1:23" x14ac:dyDescent="0.25">
      <c r="A885" s="12" t="s">
        <v>41</v>
      </c>
      <c r="B885" s="8">
        <v>1</v>
      </c>
      <c r="C885" s="8">
        <v>1</v>
      </c>
      <c r="D885" s="8">
        <v>56</v>
      </c>
      <c r="E885" s="9" t="s">
        <v>16</v>
      </c>
      <c r="F885" s="9">
        <v>0</v>
      </c>
      <c r="G885" s="9">
        <v>1</v>
      </c>
      <c r="H885" s="9">
        <v>0</v>
      </c>
      <c r="I885" s="9">
        <v>1</v>
      </c>
      <c r="J885" s="9">
        <v>0</v>
      </c>
      <c r="K885" s="9">
        <v>0</v>
      </c>
      <c r="L885" s="9">
        <v>0</v>
      </c>
      <c r="M885" s="8">
        <v>2017</v>
      </c>
      <c r="N885" s="8">
        <f t="shared" si="13"/>
        <v>5</v>
      </c>
      <c r="O885" s="10">
        <v>42878</v>
      </c>
      <c r="P8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5" s="8" t="str">
        <f>IF(OR(Table1[[#This Row],[day]]="Monday", Table1[[#This Row],[day]]="Tuesday", Table1[[#This Row],[day]]="Wednesday", Table1[[#This Row],[day]]="Thursday", Table1[[#This Row],[day]]="Friday"), "Weekday", "Weekend")</f>
        <v>Weekday</v>
      </c>
      <c r="R885" s="9">
        <v>0</v>
      </c>
      <c r="S885" s="11">
        <v>0.26805555555555555</v>
      </c>
      <c r="T885" s="9" t="s">
        <v>22</v>
      </c>
      <c r="U885" s="9" t="s">
        <v>23</v>
      </c>
      <c r="V885" s="5" t="s">
        <v>22</v>
      </c>
      <c r="W885" s="9" t="s">
        <v>54</v>
      </c>
    </row>
    <row r="886" spans="1:23" x14ac:dyDescent="0.25">
      <c r="A886" s="12" t="s">
        <v>41</v>
      </c>
      <c r="B886" s="8">
        <v>1</v>
      </c>
      <c r="C886" s="8">
        <v>1</v>
      </c>
      <c r="D886" s="8">
        <v>25</v>
      </c>
      <c r="E886" s="9" t="s">
        <v>16</v>
      </c>
      <c r="F886" s="9">
        <v>0</v>
      </c>
      <c r="G886" s="9">
        <v>0</v>
      </c>
      <c r="H886" s="9">
        <v>0</v>
      </c>
      <c r="I886" s="9">
        <v>1</v>
      </c>
      <c r="J886" s="9">
        <v>0</v>
      </c>
      <c r="K886" s="9">
        <v>0</v>
      </c>
      <c r="L886" s="9">
        <v>0</v>
      </c>
      <c r="M886" s="8">
        <v>2017</v>
      </c>
      <c r="N886" s="8">
        <f t="shared" si="13"/>
        <v>5</v>
      </c>
      <c r="O886" s="10">
        <v>42878</v>
      </c>
      <c r="P8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6" s="8" t="str">
        <f>IF(OR(Table1[[#This Row],[day]]="Monday", Table1[[#This Row],[day]]="Tuesday", Table1[[#This Row],[day]]="Wednesday", Table1[[#This Row],[day]]="Thursday", Table1[[#This Row],[day]]="Friday"), "Weekday", "Weekend")</f>
        <v>Weekday</v>
      </c>
      <c r="R886" s="9">
        <v>0</v>
      </c>
      <c r="S886" s="11">
        <v>0.31875000000000003</v>
      </c>
      <c r="T886" s="9" t="s">
        <v>22</v>
      </c>
      <c r="U886" s="9" t="s">
        <v>23</v>
      </c>
      <c r="V886" s="5" t="s">
        <v>22</v>
      </c>
      <c r="W886" s="9" t="s">
        <v>54</v>
      </c>
    </row>
    <row r="887" spans="1:23" x14ac:dyDescent="0.25">
      <c r="A887" s="12" t="s">
        <v>41</v>
      </c>
      <c r="B887" s="8">
        <v>2</v>
      </c>
      <c r="C887" s="8">
        <v>2</v>
      </c>
      <c r="D887" s="8">
        <v>182</v>
      </c>
      <c r="E887" s="9" t="s">
        <v>16</v>
      </c>
      <c r="F887" s="9">
        <v>1</v>
      </c>
      <c r="G887" s="9">
        <v>0</v>
      </c>
      <c r="H887" s="9">
        <v>1</v>
      </c>
      <c r="I887" s="9">
        <v>0</v>
      </c>
      <c r="J887" s="9">
        <v>0</v>
      </c>
      <c r="K887" s="9">
        <v>0</v>
      </c>
      <c r="L887" s="9">
        <v>0</v>
      </c>
      <c r="M887" s="8">
        <v>2017</v>
      </c>
      <c r="N887" s="8">
        <f t="shared" si="13"/>
        <v>5</v>
      </c>
      <c r="O887" s="10">
        <v>42878</v>
      </c>
      <c r="P8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7" s="8" t="str">
        <f>IF(OR(Table1[[#This Row],[day]]="Monday", Table1[[#This Row],[day]]="Tuesday", Table1[[#This Row],[day]]="Wednesday", Table1[[#This Row],[day]]="Thursday", Table1[[#This Row],[day]]="Friday"), "Weekday", "Weekend")</f>
        <v>Weekday</v>
      </c>
      <c r="R887" s="9">
        <v>0</v>
      </c>
      <c r="S887" s="11">
        <v>0.34166666666666662</v>
      </c>
      <c r="T887" s="9" t="s">
        <v>22</v>
      </c>
      <c r="U887" s="9" t="s">
        <v>23</v>
      </c>
      <c r="V887" s="5" t="s">
        <v>22</v>
      </c>
      <c r="W887" s="9" t="s">
        <v>54</v>
      </c>
    </row>
    <row r="888" spans="1:23" x14ac:dyDescent="0.25">
      <c r="A888" s="12" t="s">
        <v>41</v>
      </c>
      <c r="B888" s="8">
        <v>5</v>
      </c>
      <c r="C888" s="8">
        <v>2</v>
      </c>
      <c r="D888" s="8">
        <v>410</v>
      </c>
      <c r="E888" s="9" t="s">
        <v>16</v>
      </c>
      <c r="F888" s="9">
        <v>0</v>
      </c>
      <c r="G888" s="9">
        <v>1</v>
      </c>
      <c r="H888" s="9">
        <v>1</v>
      </c>
      <c r="I888" s="9">
        <v>0</v>
      </c>
      <c r="J888" s="9">
        <v>0</v>
      </c>
      <c r="K888" s="9">
        <v>0</v>
      </c>
      <c r="L888" s="9">
        <v>0</v>
      </c>
      <c r="M888" s="8">
        <v>2017</v>
      </c>
      <c r="N888" s="8">
        <f t="shared" si="13"/>
        <v>5</v>
      </c>
      <c r="O888" s="10">
        <v>42878</v>
      </c>
      <c r="P88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88" s="8" t="str">
        <f>IF(OR(Table1[[#This Row],[day]]="Monday", Table1[[#This Row],[day]]="Tuesday", Table1[[#This Row],[day]]="Wednesday", Table1[[#This Row],[day]]="Thursday", Table1[[#This Row],[day]]="Friday"), "Weekday", "Weekend")</f>
        <v>Weekday</v>
      </c>
      <c r="R888" s="9">
        <v>0</v>
      </c>
      <c r="S888" s="11">
        <v>0.33888888888888885</v>
      </c>
      <c r="T888" s="9" t="s">
        <v>22</v>
      </c>
      <c r="U888" s="9" t="s">
        <v>23</v>
      </c>
      <c r="V888" s="5" t="s">
        <v>22</v>
      </c>
      <c r="W888" s="9" t="s">
        <v>54</v>
      </c>
    </row>
    <row r="889" spans="1:23" x14ac:dyDescent="0.25">
      <c r="A889" s="12" t="s">
        <v>41</v>
      </c>
      <c r="B889" s="8">
        <v>1</v>
      </c>
      <c r="C889" s="8">
        <v>1</v>
      </c>
      <c r="D889" s="8">
        <v>100.1</v>
      </c>
      <c r="E889" s="9" t="s">
        <v>16</v>
      </c>
      <c r="F889" s="9">
        <v>1</v>
      </c>
      <c r="G889" s="9">
        <v>0</v>
      </c>
      <c r="H889" s="9">
        <v>0</v>
      </c>
      <c r="I889" s="9">
        <v>0</v>
      </c>
      <c r="J889" s="9">
        <v>0</v>
      </c>
      <c r="K889" s="9">
        <v>0</v>
      </c>
      <c r="L889" s="9">
        <v>0</v>
      </c>
      <c r="M889" s="8">
        <v>2017</v>
      </c>
      <c r="N889" s="8">
        <f t="shared" si="13"/>
        <v>5</v>
      </c>
      <c r="O889" s="10">
        <v>42878</v>
      </c>
      <c r="P88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89" s="8" t="str">
        <f>IF(OR(Table1[[#This Row],[day]]="Monday", Table1[[#This Row],[day]]="Tuesday", Table1[[#This Row],[day]]="Wednesday", Table1[[#This Row],[day]]="Thursday", Table1[[#This Row],[day]]="Friday"), "Weekday", "Weekend")</f>
        <v>Weekday</v>
      </c>
      <c r="R889" s="9">
        <v>0</v>
      </c>
      <c r="S889" s="11">
        <v>0.56041666666666667</v>
      </c>
      <c r="T889" s="9" t="s">
        <v>22</v>
      </c>
      <c r="U889" s="9" t="s">
        <v>23</v>
      </c>
      <c r="V889" s="5" t="s">
        <v>22</v>
      </c>
      <c r="W889" s="9" t="s">
        <v>54</v>
      </c>
    </row>
    <row r="890" spans="1:23" x14ac:dyDescent="0.25">
      <c r="A890" s="12" t="s">
        <v>41</v>
      </c>
      <c r="B890" s="8">
        <v>3</v>
      </c>
      <c r="C890" s="8">
        <v>2</v>
      </c>
      <c r="D890" s="8">
        <v>105</v>
      </c>
      <c r="E890" s="9" t="s">
        <v>16</v>
      </c>
      <c r="F890" s="9">
        <v>1</v>
      </c>
      <c r="G890" s="9">
        <v>0</v>
      </c>
      <c r="H890" s="9">
        <v>1</v>
      </c>
      <c r="I890" s="9">
        <v>0</v>
      </c>
      <c r="J890" s="9">
        <v>0</v>
      </c>
      <c r="K890" s="9">
        <v>0</v>
      </c>
      <c r="L890" s="9">
        <v>0</v>
      </c>
      <c r="M890" s="8">
        <v>2017</v>
      </c>
      <c r="N890" s="8">
        <f t="shared" si="13"/>
        <v>5</v>
      </c>
      <c r="O890" s="10">
        <v>42878</v>
      </c>
      <c r="P89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0" s="8" t="str">
        <f>IF(OR(Table1[[#This Row],[day]]="Monday", Table1[[#This Row],[day]]="Tuesday", Table1[[#This Row],[day]]="Wednesday", Table1[[#This Row],[day]]="Thursday", Table1[[#This Row],[day]]="Friday"), "Weekday", "Weekend")</f>
        <v>Weekday</v>
      </c>
      <c r="R890" s="9">
        <v>0</v>
      </c>
      <c r="S890" s="11">
        <v>0.54791666666666672</v>
      </c>
      <c r="T890" s="9" t="s">
        <v>22</v>
      </c>
      <c r="U890" s="9" t="s">
        <v>23</v>
      </c>
      <c r="V890" s="5" t="s">
        <v>22</v>
      </c>
      <c r="W890" s="9" t="s">
        <v>54</v>
      </c>
    </row>
    <row r="891" spans="1:23" x14ac:dyDescent="0.25">
      <c r="A891" s="12" t="s">
        <v>41</v>
      </c>
      <c r="B891" s="8">
        <v>1</v>
      </c>
      <c r="C891" s="8">
        <v>1</v>
      </c>
      <c r="D891" s="8">
        <v>50</v>
      </c>
      <c r="E891" s="9" t="s">
        <v>16</v>
      </c>
      <c r="F891" s="9">
        <v>1</v>
      </c>
      <c r="G891" s="9">
        <v>0</v>
      </c>
      <c r="H891" s="9">
        <v>0</v>
      </c>
      <c r="I891" s="9">
        <v>0</v>
      </c>
      <c r="J891" s="9">
        <v>0</v>
      </c>
      <c r="K891" s="9">
        <v>0</v>
      </c>
      <c r="L891" s="9">
        <v>0</v>
      </c>
      <c r="M891" s="8">
        <v>2017</v>
      </c>
      <c r="N891" s="8">
        <f t="shared" si="13"/>
        <v>5</v>
      </c>
      <c r="O891" s="10">
        <v>42878</v>
      </c>
      <c r="P89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91" s="8" t="str">
        <f>IF(OR(Table1[[#This Row],[day]]="Monday", Table1[[#This Row],[day]]="Tuesday", Table1[[#This Row],[day]]="Wednesday", Table1[[#This Row],[day]]="Thursday", Table1[[#This Row],[day]]="Friday"), "Weekday", "Weekend")</f>
        <v>Weekday</v>
      </c>
      <c r="R891" s="9">
        <v>0</v>
      </c>
      <c r="S891" s="11">
        <v>0.49027777777777781</v>
      </c>
      <c r="T891" s="9" t="s">
        <v>22</v>
      </c>
      <c r="U891" s="9" t="s">
        <v>23</v>
      </c>
      <c r="V891" s="5" t="s">
        <v>22</v>
      </c>
      <c r="W891" s="9" t="s">
        <v>54</v>
      </c>
    </row>
    <row r="892" spans="1:23" x14ac:dyDescent="0.25">
      <c r="A892" s="12" t="s">
        <v>41</v>
      </c>
      <c r="B892" s="8">
        <v>1</v>
      </c>
      <c r="C892" s="8">
        <v>1</v>
      </c>
      <c r="D892" s="8">
        <v>40</v>
      </c>
      <c r="E892" s="9" t="s">
        <v>16</v>
      </c>
      <c r="F892" s="9">
        <v>0</v>
      </c>
      <c r="G892" s="9">
        <v>1</v>
      </c>
      <c r="H892" s="9">
        <v>0</v>
      </c>
      <c r="I892" s="9">
        <v>0</v>
      </c>
      <c r="J892" s="9">
        <v>0</v>
      </c>
      <c r="K892" s="9">
        <v>0</v>
      </c>
      <c r="L892" s="9">
        <v>0</v>
      </c>
      <c r="M892" s="8">
        <v>2017</v>
      </c>
      <c r="N892" s="8">
        <f t="shared" si="13"/>
        <v>5</v>
      </c>
      <c r="O892" s="10">
        <v>42878</v>
      </c>
      <c r="P89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92" s="8" t="str">
        <f>IF(OR(Table1[[#This Row],[day]]="Monday", Table1[[#This Row],[day]]="Tuesday", Table1[[#This Row],[day]]="Wednesday", Table1[[#This Row],[day]]="Thursday", Table1[[#This Row],[day]]="Friday"), "Weekday", "Weekend")</f>
        <v>Weekday</v>
      </c>
      <c r="R892" s="9">
        <v>0</v>
      </c>
      <c r="S892" s="11">
        <v>0.28680555555555554</v>
      </c>
      <c r="T892" s="9" t="s">
        <v>22</v>
      </c>
      <c r="U892" s="9" t="s">
        <v>23</v>
      </c>
      <c r="V892" s="5" t="s">
        <v>22</v>
      </c>
      <c r="W892" s="9" t="s">
        <v>54</v>
      </c>
    </row>
    <row r="893" spans="1:23" x14ac:dyDescent="0.25">
      <c r="A893" s="12" t="s">
        <v>41</v>
      </c>
      <c r="B893" s="8">
        <v>1</v>
      </c>
      <c r="C893" s="8">
        <v>2</v>
      </c>
      <c r="D893" s="8">
        <v>30</v>
      </c>
      <c r="E893" s="9" t="s">
        <v>16</v>
      </c>
      <c r="F893" s="9">
        <v>1</v>
      </c>
      <c r="G893" s="9">
        <v>0</v>
      </c>
      <c r="H893" s="9">
        <v>0</v>
      </c>
      <c r="I893" s="9">
        <v>1</v>
      </c>
      <c r="J893" s="9">
        <v>0</v>
      </c>
      <c r="K893" s="9">
        <v>0</v>
      </c>
      <c r="L893" s="9">
        <v>0</v>
      </c>
      <c r="M893" s="8">
        <v>2017</v>
      </c>
      <c r="N893" s="8">
        <f t="shared" si="13"/>
        <v>5</v>
      </c>
      <c r="O893" s="10">
        <v>42878</v>
      </c>
      <c r="P8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3" s="8" t="str">
        <f>IF(OR(Table1[[#This Row],[day]]="Monday", Table1[[#This Row],[day]]="Tuesday", Table1[[#This Row],[day]]="Wednesday", Table1[[#This Row],[day]]="Thursday", Table1[[#This Row],[day]]="Friday"), "Weekday", "Weekend")</f>
        <v>Weekday</v>
      </c>
      <c r="R893" s="9">
        <v>0</v>
      </c>
      <c r="S893" s="11">
        <v>0.56458333333333333</v>
      </c>
      <c r="T893" s="9" t="s">
        <v>22</v>
      </c>
      <c r="U893" s="9" t="s">
        <v>23</v>
      </c>
      <c r="V893" s="5" t="s">
        <v>22</v>
      </c>
      <c r="W893" s="9" t="s">
        <v>54</v>
      </c>
    </row>
    <row r="894" spans="1:23" x14ac:dyDescent="0.25">
      <c r="A894" s="12" t="s">
        <v>41</v>
      </c>
      <c r="B894" s="8">
        <v>1</v>
      </c>
      <c r="C894" s="8">
        <v>1</v>
      </c>
      <c r="D894" s="8">
        <v>75</v>
      </c>
      <c r="E894" s="9" t="s">
        <v>16</v>
      </c>
      <c r="F894" s="9">
        <v>1</v>
      </c>
      <c r="G894" s="9">
        <v>0</v>
      </c>
      <c r="H894" s="9">
        <v>0</v>
      </c>
      <c r="I894" s="9">
        <v>0</v>
      </c>
      <c r="J894" s="9">
        <v>0</v>
      </c>
      <c r="K894" s="9">
        <v>0</v>
      </c>
      <c r="L894" s="9">
        <v>0</v>
      </c>
      <c r="M894" s="8">
        <v>2017</v>
      </c>
      <c r="N894" s="8">
        <f t="shared" si="13"/>
        <v>5</v>
      </c>
      <c r="O894" s="10">
        <v>42878</v>
      </c>
      <c r="P8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94" s="8" t="str">
        <f>IF(OR(Table1[[#This Row],[day]]="Monday", Table1[[#This Row],[day]]="Tuesday", Table1[[#This Row],[day]]="Wednesday", Table1[[#This Row],[day]]="Thursday", Table1[[#This Row],[day]]="Friday"), "Weekday", "Weekend")</f>
        <v>Weekday</v>
      </c>
      <c r="R894" s="9">
        <v>0</v>
      </c>
      <c r="S894" s="11">
        <v>0.44375000000000003</v>
      </c>
      <c r="T894" s="9" t="s">
        <v>22</v>
      </c>
      <c r="U894" s="9" t="s">
        <v>23</v>
      </c>
      <c r="V894" s="5" t="s">
        <v>22</v>
      </c>
      <c r="W894" s="9" t="s">
        <v>54</v>
      </c>
    </row>
    <row r="895" spans="1:23" x14ac:dyDescent="0.25">
      <c r="A895" s="12" t="s">
        <v>41</v>
      </c>
      <c r="B895" s="8">
        <v>1</v>
      </c>
      <c r="C895" s="8">
        <v>1</v>
      </c>
      <c r="D895" s="8">
        <v>99.6</v>
      </c>
      <c r="E895" s="9" t="s">
        <v>16</v>
      </c>
      <c r="F895" s="9">
        <v>1</v>
      </c>
      <c r="G895" s="9">
        <v>0</v>
      </c>
      <c r="H895" s="9">
        <v>0</v>
      </c>
      <c r="I895" s="9">
        <v>0</v>
      </c>
      <c r="J895" s="9">
        <v>0</v>
      </c>
      <c r="K895" s="9">
        <v>0</v>
      </c>
      <c r="L895" s="9">
        <v>0</v>
      </c>
      <c r="M895" s="8">
        <v>2017</v>
      </c>
      <c r="N895" s="8">
        <f t="shared" si="13"/>
        <v>5</v>
      </c>
      <c r="O895" s="10">
        <v>42878</v>
      </c>
      <c r="P89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895" s="8" t="str">
        <f>IF(OR(Table1[[#This Row],[day]]="Monday", Table1[[#This Row],[day]]="Tuesday", Table1[[#This Row],[day]]="Wednesday", Table1[[#This Row],[day]]="Thursday", Table1[[#This Row],[day]]="Friday"), "Weekday", "Weekend")</f>
        <v>Weekday</v>
      </c>
      <c r="R895" s="9">
        <v>0</v>
      </c>
      <c r="S895" s="11">
        <v>0.44305555555555554</v>
      </c>
      <c r="T895" s="9" t="s">
        <v>22</v>
      </c>
      <c r="U895" s="9" t="s">
        <v>23</v>
      </c>
      <c r="V895" s="5" t="s">
        <v>22</v>
      </c>
      <c r="W895" s="9" t="s">
        <v>54</v>
      </c>
    </row>
    <row r="896" spans="1:23" x14ac:dyDescent="0.25">
      <c r="A896" s="12" t="s">
        <v>41</v>
      </c>
      <c r="B896" s="8">
        <v>1</v>
      </c>
      <c r="C896" s="8">
        <v>1</v>
      </c>
      <c r="D896" s="8">
        <v>60</v>
      </c>
      <c r="E896" s="9" t="s">
        <v>16</v>
      </c>
      <c r="F896" s="9">
        <v>0</v>
      </c>
      <c r="G896" s="9">
        <v>0</v>
      </c>
      <c r="H896" s="9">
        <v>1</v>
      </c>
      <c r="I896" s="9">
        <v>0</v>
      </c>
      <c r="J896" s="9">
        <v>0</v>
      </c>
      <c r="K896" s="9">
        <v>0</v>
      </c>
      <c r="L896" s="9">
        <v>0</v>
      </c>
      <c r="M896" s="8">
        <v>2017</v>
      </c>
      <c r="N896" s="8">
        <f t="shared" si="13"/>
        <v>5</v>
      </c>
      <c r="O896" s="10">
        <v>42878</v>
      </c>
      <c r="P8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6" s="8" t="str">
        <f>IF(OR(Table1[[#This Row],[day]]="Monday", Table1[[#This Row],[day]]="Tuesday", Table1[[#This Row],[day]]="Wednesday", Table1[[#This Row],[day]]="Thursday", Table1[[#This Row],[day]]="Friday"), "Weekday", "Weekend")</f>
        <v>Weekday</v>
      </c>
      <c r="R896" s="9">
        <v>0</v>
      </c>
      <c r="S896" s="11">
        <v>0.58263888888888882</v>
      </c>
      <c r="T896" s="9" t="s">
        <v>22</v>
      </c>
      <c r="U896" s="9" t="s">
        <v>23</v>
      </c>
      <c r="V896" s="5" t="s">
        <v>22</v>
      </c>
      <c r="W896" s="9" t="s">
        <v>54</v>
      </c>
    </row>
    <row r="897" spans="1:23" x14ac:dyDescent="0.25">
      <c r="A897" s="12" t="s">
        <v>41</v>
      </c>
      <c r="B897" s="8">
        <v>2</v>
      </c>
      <c r="C897" s="8">
        <v>2</v>
      </c>
      <c r="D897" s="8">
        <v>105</v>
      </c>
      <c r="E897" s="9" t="s">
        <v>16</v>
      </c>
      <c r="F897" s="9">
        <v>0</v>
      </c>
      <c r="G897" s="9">
        <v>0</v>
      </c>
      <c r="H897" s="9">
        <v>1</v>
      </c>
      <c r="I897" s="9">
        <v>1</v>
      </c>
      <c r="J897" s="9">
        <v>0</v>
      </c>
      <c r="K897" s="9">
        <v>0</v>
      </c>
      <c r="L897" s="9">
        <v>0</v>
      </c>
      <c r="M897" s="8">
        <v>2017</v>
      </c>
      <c r="N897" s="8">
        <f t="shared" si="13"/>
        <v>5</v>
      </c>
      <c r="O897" s="10">
        <v>42878</v>
      </c>
      <c r="P89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7" s="8" t="str">
        <f>IF(OR(Table1[[#This Row],[day]]="Monday", Table1[[#This Row],[day]]="Tuesday", Table1[[#This Row],[day]]="Wednesday", Table1[[#This Row],[day]]="Thursday", Table1[[#This Row],[day]]="Friday"), "Weekday", "Weekend")</f>
        <v>Weekday</v>
      </c>
      <c r="R897" s="9">
        <v>0</v>
      </c>
      <c r="S897" s="11">
        <v>0.70416666666666661</v>
      </c>
      <c r="T897" s="9" t="s">
        <v>22</v>
      </c>
      <c r="U897" s="9" t="s">
        <v>23</v>
      </c>
      <c r="V897" s="5" t="s">
        <v>22</v>
      </c>
      <c r="W897" s="9" t="s">
        <v>54</v>
      </c>
    </row>
    <row r="898" spans="1:23" x14ac:dyDescent="0.25">
      <c r="A898" s="12" t="s">
        <v>41</v>
      </c>
      <c r="B898" s="8">
        <v>1</v>
      </c>
      <c r="C898" s="8">
        <v>1</v>
      </c>
      <c r="D898" s="8">
        <v>20</v>
      </c>
      <c r="E898" s="9" t="s">
        <v>16</v>
      </c>
      <c r="F898" s="9">
        <v>0</v>
      </c>
      <c r="G898" s="9">
        <v>0</v>
      </c>
      <c r="H898" s="9">
        <v>1</v>
      </c>
      <c r="I898" s="9">
        <v>0</v>
      </c>
      <c r="J898" s="9">
        <v>0</v>
      </c>
      <c r="K898" s="9">
        <v>0</v>
      </c>
      <c r="L898" s="9">
        <v>0</v>
      </c>
      <c r="M898" s="8">
        <v>2017</v>
      </c>
      <c r="N898" s="8">
        <f t="shared" si="13"/>
        <v>5</v>
      </c>
      <c r="O898" s="10">
        <v>42878</v>
      </c>
      <c r="P89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8" s="8" t="str">
        <f>IF(OR(Table1[[#This Row],[day]]="Monday", Table1[[#This Row],[day]]="Tuesday", Table1[[#This Row],[day]]="Wednesday", Table1[[#This Row],[day]]="Thursday", Table1[[#This Row],[day]]="Friday"), "Weekday", "Weekend")</f>
        <v>Weekday</v>
      </c>
      <c r="R898" s="9">
        <v>0</v>
      </c>
      <c r="S898" s="11">
        <v>0.71180555555555547</v>
      </c>
      <c r="T898" s="9" t="s">
        <v>22</v>
      </c>
      <c r="U898" s="9" t="s">
        <v>23</v>
      </c>
      <c r="V898" s="5" t="s">
        <v>22</v>
      </c>
      <c r="W898" s="9" t="s">
        <v>54</v>
      </c>
    </row>
    <row r="899" spans="1:23" x14ac:dyDescent="0.25">
      <c r="A899" s="12" t="s">
        <v>41</v>
      </c>
      <c r="B899" s="8">
        <v>1</v>
      </c>
      <c r="C899" s="8">
        <v>1</v>
      </c>
      <c r="D899" s="8">
        <v>30</v>
      </c>
      <c r="E899" s="9" t="s">
        <v>16</v>
      </c>
      <c r="F899" s="9">
        <v>0</v>
      </c>
      <c r="G899" s="9">
        <v>0</v>
      </c>
      <c r="H899" s="9">
        <v>1</v>
      </c>
      <c r="I899" s="9">
        <v>0</v>
      </c>
      <c r="J899" s="9">
        <v>0</v>
      </c>
      <c r="K899" s="9">
        <v>0</v>
      </c>
      <c r="L899" s="9">
        <v>0</v>
      </c>
      <c r="M899" s="8">
        <v>2017</v>
      </c>
      <c r="N899" s="8">
        <f t="shared" si="13"/>
        <v>5</v>
      </c>
      <c r="O899" s="10">
        <v>42878</v>
      </c>
      <c r="P89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899" s="8" t="str">
        <f>IF(OR(Table1[[#This Row],[day]]="Monday", Table1[[#This Row],[day]]="Tuesday", Table1[[#This Row],[day]]="Wednesday", Table1[[#This Row],[day]]="Thursday", Table1[[#This Row],[day]]="Friday"), "Weekday", "Weekend")</f>
        <v>Weekday</v>
      </c>
      <c r="R899" s="9">
        <v>0</v>
      </c>
      <c r="S899" s="11">
        <v>0.63194444444444442</v>
      </c>
      <c r="T899" s="9" t="s">
        <v>22</v>
      </c>
      <c r="U899" s="9" t="s">
        <v>23</v>
      </c>
      <c r="V899" s="5" t="s">
        <v>22</v>
      </c>
      <c r="W899" s="9" t="s">
        <v>54</v>
      </c>
    </row>
    <row r="900" spans="1:23" x14ac:dyDescent="0.25">
      <c r="A900" s="12" t="s">
        <v>41</v>
      </c>
      <c r="B900" s="8">
        <v>2</v>
      </c>
      <c r="C900" s="8">
        <v>2</v>
      </c>
      <c r="D900" s="8">
        <v>120</v>
      </c>
      <c r="E900" s="9" t="s">
        <v>16</v>
      </c>
      <c r="F900" s="9">
        <v>0</v>
      </c>
      <c r="G900" s="9">
        <v>1</v>
      </c>
      <c r="H900" s="9">
        <v>1</v>
      </c>
      <c r="I900" s="9">
        <v>0</v>
      </c>
      <c r="J900" s="9">
        <v>0</v>
      </c>
      <c r="K900" s="9">
        <v>0</v>
      </c>
      <c r="L900" s="9">
        <v>0</v>
      </c>
      <c r="M900" s="8">
        <v>2017</v>
      </c>
      <c r="N900" s="8">
        <f t="shared" si="13"/>
        <v>5</v>
      </c>
      <c r="O900" s="10">
        <v>42878</v>
      </c>
      <c r="P90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00" s="8" t="str">
        <f>IF(OR(Table1[[#This Row],[day]]="Monday", Table1[[#This Row],[day]]="Tuesday", Table1[[#This Row],[day]]="Wednesday", Table1[[#This Row],[day]]="Thursday", Table1[[#This Row],[day]]="Friday"), "Weekday", "Weekend")</f>
        <v>Weekday</v>
      </c>
      <c r="R900" s="9">
        <v>0</v>
      </c>
      <c r="S900" s="11">
        <v>0.51458333333333328</v>
      </c>
      <c r="T900" s="9" t="s">
        <v>22</v>
      </c>
      <c r="U900" s="9" t="s">
        <v>23</v>
      </c>
      <c r="V900" s="5" t="s">
        <v>22</v>
      </c>
      <c r="W900" s="9" t="s">
        <v>54</v>
      </c>
    </row>
    <row r="901" spans="1:23" x14ac:dyDescent="0.25">
      <c r="A901" s="12" t="s">
        <v>41</v>
      </c>
      <c r="B901" s="8">
        <v>1</v>
      </c>
      <c r="C901" s="8">
        <v>1</v>
      </c>
      <c r="D901" s="8">
        <v>45</v>
      </c>
      <c r="E901" s="9" t="s">
        <v>16</v>
      </c>
      <c r="F901" s="9">
        <v>0</v>
      </c>
      <c r="G901" s="9">
        <v>0</v>
      </c>
      <c r="H901" s="9">
        <v>0</v>
      </c>
      <c r="I901" s="9">
        <v>1</v>
      </c>
      <c r="J901" s="9">
        <v>0</v>
      </c>
      <c r="K901" s="9">
        <v>0</v>
      </c>
      <c r="L901" s="9">
        <v>0</v>
      </c>
      <c r="M901" s="8">
        <v>2017</v>
      </c>
      <c r="N901" s="8">
        <f t="shared" ref="N901:N964" si="14">MONTH(O901)</f>
        <v>5</v>
      </c>
      <c r="O901" s="10">
        <v>42878</v>
      </c>
      <c r="P90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1" s="8" t="str">
        <f>IF(OR(Table1[[#This Row],[day]]="Monday", Table1[[#This Row],[day]]="Tuesday", Table1[[#This Row],[day]]="Wednesday", Table1[[#This Row],[day]]="Thursday", Table1[[#This Row],[day]]="Friday"), "Weekday", "Weekend")</f>
        <v>Weekday</v>
      </c>
      <c r="R901" s="9">
        <v>0</v>
      </c>
      <c r="S901" s="11">
        <v>0.43055555555555558</v>
      </c>
      <c r="T901" s="9" t="s">
        <v>22</v>
      </c>
      <c r="U901" s="9" t="s">
        <v>23</v>
      </c>
      <c r="V901" s="5" t="s">
        <v>22</v>
      </c>
      <c r="W901" s="9" t="s">
        <v>54</v>
      </c>
    </row>
    <row r="902" spans="1:23" x14ac:dyDescent="0.25">
      <c r="A902" s="12" t="s">
        <v>41</v>
      </c>
      <c r="B902" s="8">
        <v>2</v>
      </c>
      <c r="C902" s="8">
        <v>2</v>
      </c>
      <c r="D902" s="8">
        <v>110</v>
      </c>
      <c r="E902" s="9" t="s">
        <v>16</v>
      </c>
      <c r="F902" s="9">
        <v>0</v>
      </c>
      <c r="G902" s="9">
        <v>1</v>
      </c>
      <c r="H902" s="9">
        <v>1</v>
      </c>
      <c r="I902" s="9">
        <v>0</v>
      </c>
      <c r="J902" s="9">
        <v>0</v>
      </c>
      <c r="K902" s="9">
        <v>0</v>
      </c>
      <c r="L902" s="9">
        <v>0</v>
      </c>
      <c r="M902" s="8">
        <v>2017</v>
      </c>
      <c r="N902" s="8">
        <f t="shared" si="14"/>
        <v>5</v>
      </c>
      <c r="O902" s="10">
        <v>42878</v>
      </c>
      <c r="P90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02" s="8" t="str">
        <f>IF(OR(Table1[[#This Row],[day]]="Monday", Table1[[#This Row],[day]]="Tuesday", Table1[[#This Row],[day]]="Wednesday", Table1[[#This Row],[day]]="Thursday", Table1[[#This Row],[day]]="Friday"), "Weekday", "Weekend")</f>
        <v>Weekday</v>
      </c>
      <c r="R902" s="9">
        <v>0</v>
      </c>
      <c r="S902" s="11">
        <v>0.56319444444444444</v>
      </c>
      <c r="T902" s="9" t="s">
        <v>22</v>
      </c>
      <c r="U902" s="9" t="s">
        <v>23</v>
      </c>
      <c r="V902" s="5" t="s">
        <v>22</v>
      </c>
      <c r="W902" s="9" t="s">
        <v>54</v>
      </c>
    </row>
    <row r="903" spans="1:23" x14ac:dyDescent="0.25">
      <c r="A903" s="12" t="s">
        <v>41</v>
      </c>
      <c r="B903" s="8">
        <v>1</v>
      </c>
      <c r="C903" s="8">
        <v>1</v>
      </c>
      <c r="D903" s="8">
        <v>90</v>
      </c>
      <c r="E903" s="9" t="s">
        <v>16</v>
      </c>
      <c r="F903" s="9">
        <v>0</v>
      </c>
      <c r="G903" s="9">
        <v>1</v>
      </c>
      <c r="H903" s="9">
        <v>0</v>
      </c>
      <c r="I903" s="9">
        <v>0</v>
      </c>
      <c r="J903" s="9">
        <v>0</v>
      </c>
      <c r="K903" s="9">
        <v>0</v>
      </c>
      <c r="L903" s="9">
        <v>0</v>
      </c>
      <c r="M903" s="8">
        <v>2017</v>
      </c>
      <c r="N903" s="8">
        <f t="shared" si="14"/>
        <v>5</v>
      </c>
      <c r="O903" s="10">
        <v>42878</v>
      </c>
      <c r="P9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3" s="8" t="str">
        <f>IF(OR(Table1[[#This Row],[day]]="Monday", Table1[[#This Row],[day]]="Tuesday", Table1[[#This Row],[day]]="Wednesday", Table1[[#This Row],[day]]="Thursday", Table1[[#This Row],[day]]="Friday"), "Weekday", "Weekend")</f>
        <v>Weekday</v>
      </c>
      <c r="R903" s="9">
        <v>0</v>
      </c>
      <c r="S903" s="11">
        <v>0.28819444444444448</v>
      </c>
      <c r="T903" s="9" t="s">
        <v>22</v>
      </c>
      <c r="U903" s="9" t="s">
        <v>23</v>
      </c>
      <c r="V903" s="5" t="s">
        <v>22</v>
      </c>
      <c r="W903" s="9" t="s">
        <v>54</v>
      </c>
    </row>
    <row r="904" spans="1:23" x14ac:dyDescent="0.25">
      <c r="A904" s="12" t="s">
        <v>41</v>
      </c>
      <c r="B904" s="8">
        <v>1</v>
      </c>
      <c r="C904" s="8">
        <v>1</v>
      </c>
      <c r="D904" s="8">
        <v>35</v>
      </c>
      <c r="E904" s="9" t="s">
        <v>16</v>
      </c>
      <c r="F904" s="9">
        <v>0</v>
      </c>
      <c r="G904" s="9">
        <v>1</v>
      </c>
      <c r="H904" s="9">
        <v>0</v>
      </c>
      <c r="I904" s="9">
        <v>0</v>
      </c>
      <c r="J904" s="9">
        <v>0</v>
      </c>
      <c r="K904" s="9">
        <v>0</v>
      </c>
      <c r="L904" s="9">
        <v>0</v>
      </c>
      <c r="M904" s="8">
        <v>2017</v>
      </c>
      <c r="N904" s="8">
        <f t="shared" si="14"/>
        <v>5</v>
      </c>
      <c r="O904" s="10">
        <v>42878</v>
      </c>
      <c r="P9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04" s="8" t="str">
        <f>IF(OR(Table1[[#This Row],[day]]="Monday", Table1[[#This Row],[day]]="Tuesday", Table1[[#This Row],[day]]="Wednesday", Table1[[#This Row],[day]]="Thursday", Table1[[#This Row],[day]]="Friday"), "Weekday", "Weekend")</f>
        <v>Weekday</v>
      </c>
      <c r="R904" s="9">
        <v>0</v>
      </c>
      <c r="S904" s="11">
        <v>0.76527777777777783</v>
      </c>
      <c r="T904" s="9" t="s">
        <v>22</v>
      </c>
      <c r="U904" s="9" t="s">
        <v>23</v>
      </c>
      <c r="V904" s="5" t="s">
        <v>22</v>
      </c>
      <c r="W904" s="9" t="s">
        <v>54</v>
      </c>
    </row>
    <row r="905" spans="1:23" x14ac:dyDescent="0.25">
      <c r="A905" s="12" t="s">
        <v>41</v>
      </c>
      <c r="B905" s="8">
        <v>1</v>
      </c>
      <c r="C905" s="8">
        <v>1</v>
      </c>
      <c r="D905" s="8">
        <v>60</v>
      </c>
      <c r="E905" s="9" t="s">
        <v>16</v>
      </c>
      <c r="F905" s="9">
        <v>0</v>
      </c>
      <c r="G905" s="9">
        <v>0</v>
      </c>
      <c r="H905" s="9">
        <v>1</v>
      </c>
      <c r="I905" s="9">
        <v>0</v>
      </c>
      <c r="J905" s="9">
        <v>0</v>
      </c>
      <c r="K905" s="9">
        <v>0</v>
      </c>
      <c r="L905" s="9">
        <v>0</v>
      </c>
      <c r="M905" s="8">
        <v>2017</v>
      </c>
      <c r="N905" s="8">
        <f t="shared" si="14"/>
        <v>5</v>
      </c>
      <c r="O905" s="10">
        <v>42878</v>
      </c>
      <c r="P9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5" s="8" t="str">
        <f>IF(OR(Table1[[#This Row],[day]]="Monday", Table1[[#This Row],[day]]="Tuesday", Table1[[#This Row],[day]]="Wednesday", Table1[[#This Row],[day]]="Thursday", Table1[[#This Row],[day]]="Friday"), "Weekday", "Weekend")</f>
        <v>Weekday</v>
      </c>
      <c r="R905" s="9">
        <v>0</v>
      </c>
      <c r="S905" s="11">
        <v>0.49236111111111108</v>
      </c>
      <c r="T905" s="9" t="s">
        <v>22</v>
      </c>
      <c r="U905" s="9" t="s">
        <v>23</v>
      </c>
      <c r="V905" s="5" t="s">
        <v>22</v>
      </c>
      <c r="W905" s="9" t="s">
        <v>54</v>
      </c>
    </row>
    <row r="906" spans="1:23" x14ac:dyDescent="0.25">
      <c r="A906" s="12" t="s">
        <v>41</v>
      </c>
      <c r="B906" s="8">
        <v>1</v>
      </c>
      <c r="C906" s="8">
        <v>1</v>
      </c>
      <c r="D906" s="8">
        <v>68</v>
      </c>
      <c r="E906" s="9" t="s">
        <v>16</v>
      </c>
      <c r="F906" s="9">
        <v>1</v>
      </c>
      <c r="G906" s="9">
        <v>0</v>
      </c>
      <c r="H906" s="9">
        <v>0</v>
      </c>
      <c r="I906" s="9">
        <v>0</v>
      </c>
      <c r="J906" s="9">
        <v>0</v>
      </c>
      <c r="K906" s="9">
        <v>0</v>
      </c>
      <c r="L906" s="9">
        <v>0</v>
      </c>
      <c r="M906" s="8">
        <v>2017</v>
      </c>
      <c r="N906" s="8">
        <f t="shared" si="14"/>
        <v>5</v>
      </c>
      <c r="O906" s="10">
        <v>42878</v>
      </c>
      <c r="P90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6" s="8" t="str">
        <f>IF(OR(Table1[[#This Row],[day]]="Monday", Table1[[#This Row],[day]]="Tuesday", Table1[[#This Row],[day]]="Wednesday", Table1[[#This Row],[day]]="Thursday", Table1[[#This Row],[day]]="Friday"), "Weekday", "Weekend")</f>
        <v>Weekday</v>
      </c>
      <c r="R906" s="9">
        <v>0</v>
      </c>
      <c r="S906" s="11">
        <v>0.38680555555555557</v>
      </c>
      <c r="T906" s="9" t="s">
        <v>22</v>
      </c>
      <c r="U906" s="9" t="s">
        <v>23</v>
      </c>
      <c r="V906" s="5" t="s">
        <v>22</v>
      </c>
      <c r="W906" s="9" t="s">
        <v>54</v>
      </c>
    </row>
    <row r="907" spans="1:23" x14ac:dyDescent="0.25">
      <c r="A907" s="12" t="s">
        <v>41</v>
      </c>
      <c r="B907" s="8">
        <v>1</v>
      </c>
      <c r="C907" s="8">
        <v>1</v>
      </c>
      <c r="D907" s="8">
        <v>90</v>
      </c>
      <c r="E907" s="9" t="s">
        <v>16</v>
      </c>
      <c r="F907" s="9">
        <v>1</v>
      </c>
      <c r="G907" s="9">
        <v>0</v>
      </c>
      <c r="H907" s="9">
        <v>0</v>
      </c>
      <c r="I907" s="9">
        <v>0</v>
      </c>
      <c r="J907" s="9">
        <v>0</v>
      </c>
      <c r="K907" s="9">
        <v>0</v>
      </c>
      <c r="L907" s="9">
        <v>0</v>
      </c>
      <c r="M907" s="8">
        <v>2017</v>
      </c>
      <c r="N907" s="8">
        <f t="shared" si="14"/>
        <v>5</v>
      </c>
      <c r="O907" s="10">
        <v>42878</v>
      </c>
      <c r="P9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7" s="8" t="str">
        <f>IF(OR(Table1[[#This Row],[day]]="Monday", Table1[[#This Row],[day]]="Tuesday", Table1[[#This Row],[day]]="Wednesday", Table1[[#This Row],[day]]="Thursday", Table1[[#This Row],[day]]="Friday"), "Weekday", "Weekend")</f>
        <v>Weekday</v>
      </c>
      <c r="R907" s="9">
        <v>0</v>
      </c>
      <c r="S907" s="11">
        <v>0.48888888888888887</v>
      </c>
      <c r="T907" s="9" t="s">
        <v>22</v>
      </c>
      <c r="U907" s="9" t="s">
        <v>23</v>
      </c>
      <c r="V907" s="5" t="s">
        <v>22</v>
      </c>
      <c r="W907" s="9" t="s">
        <v>54</v>
      </c>
    </row>
    <row r="908" spans="1:23" x14ac:dyDescent="0.25">
      <c r="A908" s="12" t="s">
        <v>41</v>
      </c>
      <c r="B908" s="8">
        <v>1</v>
      </c>
      <c r="C908" s="8">
        <v>1</v>
      </c>
      <c r="D908" s="8">
        <v>50</v>
      </c>
      <c r="E908" s="9" t="s">
        <v>16</v>
      </c>
      <c r="F908" s="9">
        <v>0</v>
      </c>
      <c r="G908" s="9">
        <v>0</v>
      </c>
      <c r="H908" s="9">
        <v>1</v>
      </c>
      <c r="I908" s="9">
        <v>0</v>
      </c>
      <c r="J908" s="9">
        <v>0</v>
      </c>
      <c r="K908" s="9">
        <v>0</v>
      </c>
      <c r="L908" s="9">
        <v>0</v>
      </c>
      <c r="M908" s="8">
        <v>2017</v>
      </c>
      <c r="N908" s="8">
        <f t="shared" si="14"/>
        <v>5</v>
      </c>
      <c r="O908" s="10">
        <v>42878</v>
      </c>
      <c r="P9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08" s="8" t="str">
        <f>IF(OR(Table1[[#This Row],[day]]="Monday", Table1[[#This Row],[day]]="Tuesday", Table1[[#This Row],[day]]="Wednesday", Table1[[#This Row],[day]]="Thursday", Table1[[#This Row],[day]]="Friday"), "Weekday", "Weekend")</f>
        <v>Weekday</v>
      </c>
      <c r="R908" s="9">
        <v>0</v>
      </c>
      <c r="S908" s="11">
        <v>0.40902777777777777</v>
      </c>
      <c r="T908" s="9" t="s">
        <v>22</v>
      </c>
      <c r="U908" s="9" t="s">
        <v>23</v>
      </c>
      <c r="V908" s="5" t="s">
        <v>22</v>
      </c>
      <c r="W908" s="9" t="s">
        <v>54</v>
      </c>
    </row>
    <row r="909" spans="1:23" x14ac:dyDescent="0.25">
      <c r="A909" s="3" t="s">
        <v>38</v>
      </c>
      <c r="B909" s="8">
        <v>2</v>
      </c>
      <c r="C909" s="8">
        <v>2</v>
      </c>
      <c r="D909" s="8">
        <v>95</v>
      </c>
      <c r="E909" s="9" t="s">
        <v>16</v>
      </c>
      <c r="F909" s="9">
        <v>0</v>
      </c>
      <c r="G909" s="9">
        <v>1</v>
      </c>
      <c r="H909" s="9">
        <v>1</v>
      </c>
      <c r="I909" s="9">
        <v>0</v>
      </c>
      <c r="J909" s="9">
        <v>0</v>
      </c>
      <c r="K909" s="9">
        <v>0</v>
      </c>
      <c r="L909" s="9">
        <v>0</v>
      </c>
      <c r="M909" s="8">
        <v>2017</v>
      </c>
      <c r="N909" s="8">
        <f t="shared" si="14"/>
        <v>5</v>
      </c>
      <c r="O909" s="10">
        <v>42878</v>
      </c>
      <c r="P90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09" s="8" t="str">
        <f>IF(OR(Table1[[#This Row],[day]]="Monday", Table1[[#This Row],[day]]="Tuesday", Table1[[#This Row],[day]]="Wednesday", Table1[[#This Row],[day]]="Thursday", Table1[[#This Row],[day]]="Friday"), "Weekday", "Weekend")</f>
        <v>Weekday</v>
      </c>
      <c r="R909" s="9">
        <v>0</v>
      </c>
      <c r="S909" s="11">
        <v>0.76736111111111116</v>
      </c>
      <c r="T909" s="5" t="s">
        <v>22</v>
      </c>
      <c r="U909" s="9" t="s">
        <v>23</v>
      </c>
      <c r="V909" s="9" t="s">
        <v>19</v>
      </c>
      <c r="W909" s="9" t="s">
        <v>54</v>
      </c>
    </row>
    <row r="910" spans="1:23" x14ac:dyDescent="0.25">
      <c r="A910" s="12" t="s">
        <v>41</v>
      </c>
      <c r="B910" s="8">
        <v>1</v>
      </c>
      <c r="C910" s="8">
        <v>1</v>
      </c>
      <c r="D910" s="8">
        <v>90</v>
      </c>
      <c r="E910" s="9" t="s">
        <v>16</v>
      </c>
      <c r="F910" s="9">
        <v>0</v>
      </c>
      <c r="G910" s="9">
        <v>0</v>
      </c>
      <c r="H910" s="9">
        <v>0</v>
      </c>
      <c r="I910" s="9">
        <v>1</v>
      </c>
      <c r="J910" s="9">
        <v>0</v>
      </c>
      <c r="K910" s="9">
        <v>0</v>
      </c>
      <c r="L910" s="9">
        <v>0</v>
      </c>
      <c r="M910" s="8">
        <v>2017</v>
      </c>
      <c r="N910" s="8">
        <f t="shared" si="14"/>
        <v>5</v>
      </c>
      <c r="O910" s="10">
        <v>42878</v>
      </c>
      <c r="P91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0" s="8" t="str">
        <f>IF(OR(Table1[[#This Row],[day]]="Monday", Table1[[#This Row],[day]]="Tuesday", Table1[[#This Row],[day]]="Wednesday", Table1[[#This Row],[day]]="Thursday", Table1[[#This Row],[day]]="Friday"), "Weekday", "Weekend")</f>
        <v>Weekday</v>
      </c>
      <c r="R910" s="9">
        <v>0</v>
      </c>
      <c r="S910" s="11">
        <v>0.31458333333333333</v>
      </c>
      <c r="T910" s="9" t="s">
        <v>22</v>
      </c>
      <c r="U910" s="9" t="s">
        <v>23</v>
      </c>
      <c r="V910" s="5" t="s">
        <v>22</v>
      </c>
      <c r="W910" s="9" t="s">
        <v>54</v>
      </c>
    </row>
    <row r="911" spans="1:23" x14ac:dyDescent="0.25">
      <c r="A911" s="12" t="s">
        <v>41</v>
      </c>
      <c r="B911" s="8">
        <v>4</v>
      </c>
      <c r="C911" s="8">
        <v>3</v>
      </c>
      <c r="D911" s="8">
        <v>250</v>
      </c>
      <c r="E911" s="9" t="s">
        <v>16</v>
      </c>
      <c r="F911" s="9">
        <v>1</v>
      </c>
      <c r="G911" s="9">
        <v>1</v>
      </c>
      <c r="H911" s="9">
        <v>1</v>
      </c>
      <c r="I911" s="9">
        <v>0</v>
      </c>
      <c r="J911" s="9">
        <v>0</v>
      </c>
      <c r="K911" s="9">
        <v>0</v>
      </c>
      <c r="L911" s="9">
        <v>0</v>
      </c>
      <c r="M911" s="8">
        <v>2017</v>
      </c>
      <c r="N911" s="8">
        <f t="shared" si="14"/>
        <v>5</v>
      </c>
      <c r="O911" s="10">
        <v>42878</v>
      </c>
      <c r="P9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11" s="8" t="str">
        <f>IF(OR(Table1[[#This Row],[day]]="Monday", Table1[[#This Row],[day]]="Tuesday", Table1[[#This Row],[day]]="Wednesday", Table1[[#This Row],[day]]="Thursday", Table1[[#This Row],[day]]="Friday"), "Weekday", "Weekend")</f>
        <v>Weekday</v>
      </c>
      <c r="R911" s="9">
        <v>0</v>
      </c>
      <c r="S911" s="11">
        <v>0.22430555555555556</v>
      </c>
      <c r="T911" s="9" t="s">
        <v>22</v>
      </c>
      <c r="U911" s="9" t="s">
        <v>23</v>
      </c>
      <c r="V911" s="5" t="s">
        <v>22</v>
      </c>
      <c r="W911" s="9" t="s">
        <v>54</v>
      </c>
    </row>
    <row r="912" spans="1:23" x14ac:dyDescent="0.25">
      <c r="A912" s="12" t="s">
        <v>41</v>
      </c>
      <c r="B912" s="8">
        <v>2</v>
      </c>
      <c r="C912" s="8">
        <v>1</v>
      </c>
      <c r="D912" s="8">
        <v>105</v>
      </c>
      <c r="E912" s="9" t="s">
        <v>16</v>
      </c>
      <c r="F912" s="9">
        <v>0</v>
      </c>
      <c r="G912" s="9">
        <v>1</v>
      </c>
      <c r="H912" s="9">
        <v>0</v>
      </c>
      <c r="I912" s="9">
        <v>0</v>
      </c>
      <c r="J912" s="9">
        <v>0</v>
      </c>
      <c r="K912" s="9">
        <v>0</v>
      </c>
      <c r="L912" s="9">
        <v>0</v>
      </c>
      <c r="M912" s="8">
        <v>2017</v>
      </c>
      <c r="N912" s="8">
        <f t="shared" si="14"/>
        <v>5</v>
      </c>
      <c r="O912" s="10">
        <v>42878</v>
      </c>
      <c r="P91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2" s="8" t="str">
        <f>IF(OR(Table1[[#This Row],[day]]="Monday", Table1[[#This Row],[day]]="Tuesday", Table1[[#This Row],[day]]="Wednesday", Table1[[#This Row],[day]]="Thursday", Table1[[#This Row],[day]]="Friday"), "Weekday", "Weekend")</f>
        <v>Weekday</v>
      </c>
      <c r="R912" s="9">
        <v>0</v>
      </c>
      <c r="S912" s="11">
        <v>0.28958333333333336</v>
      </c>
      <c r="T912" s="9" t="s">
        <v>22</v>
      </c>
      <c r="U912" s="9" t="s">
        <v>23</v>
      </c>
      <c r="V912" s="5" t="s">
        <v>22</v>
      </c>
      <c r="W912" s="9" t="s">
        <v>54</v>
      </c>
    </row>
    <row r="913" spans="1:23" x14ac:dyDescent="0.25">
      <c r="A913" s="12" t="s">
        <v>41</v>
      </c>
      <c r="B913" s="8">
        <v>1</v>
      </c>
      <c r="C913" s="8">
        <v>1</v>
      </c>
      <c r="D913" s="8">
        <v>100</v>
      </c>
      <c r="E913" s="9" t="s">
        <v>16</v>
      </c>
      <c r="F913" s="9">
        <v>1</v>
      </c>
      <c r="G913" s="9">
        <v>0</v>
      </c>
      <c r="H913" s="9">
        <v>0</v>
      </c>
      <c r="I913" s="9">
        <v>1</v>
      </c>
      <c r="J913" s="9">
        <v>0</v>
      </c>
      <c r="K913" s="9">
        <v>0</v>
      </c>
      <c r="L913" s="9">
        <v>0</v>
      </c>
      <c r="M913" s="8">
        <v>2017</v>
      </c>
      <c r="N913" s="8">
        <f t="shared" si="14"/>
        <v>5</v>
      </c>
      <c r="O913" s="10">
        <v>42878</v>
      </c>
      <c r="P91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13" s="8" t="str">
        <f>IF(OR(Table1[[#This Row],[day]]="Monday", Table1[[#This Row],[day]]="Tuesday", Table1[[#This Row],[day]]="Wednesday", Table1[[#This Row],[day]]="Thursday", Table1[[#This Row],[day]]="Friday"), "Weekday", "Weekend")</f>
        <v>Weekday</v>
      </c>
      <c r="R913" s="9">
        <v>0</v>
      </c>
      <c r="S913" s="11">
        <v>0.52708333333333335</v>
      </c>
      <c r="T913" s="9" t="s">
        <v>22</v>
      </c>
      <c r="U913" s="9" t="s">
        <v>23</v>
      </c>
      <c r="V913" s="5" t="s">
        <v>22</v>
      </c>
      <c r="W913" s="9" t="s">
        <v>54</v>
      </c>
    </row>
    <row r="914" spans="1:23" x14ac:dyDescent="0.25">
      <c r="A914" s="12" t="s">
        <v>41</v>
      </c>
      <c r="B914" s="8">
        <v>1</v>
      </c>
      <c r="C914" s="8">
        <v>1</v>
      </c>
      <c r="D914" s="8">
        <v>95</v>
      </c>
      <c r="E914" s="9" t="s">
        <v>16</v>
      </c>
      <c r="F914" s="9">
        <v>0</v>
      </c>
      <c r="G914" s="9">
        <v>0</v>
      </c>
      <c r="H914" s="9">
        <v>1</v>
      </c>
      <c r="I914" s="9">
        <v>1</v>
      </c>
      <c r="J914" s="9">
        <v>0</v>
      </c>
      <c r="K914" s="9">
        <v>0</v>
      </c>
      <c r="L914" s="9">
        <v>0</v>
      </c>
      <c r="M914" s="8">
        <v>2017</v>
      </c>
      <c r="N914" s="8">
        <f t="shared" si="14"/>
        <v>5</v>
      </c>
      <c r="O914" s="10">
        <v>42878</v>
      </c>
      <c r="P91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14" s="8" t="str">
        <f>IF(OR(Table1[[#This Row],[day]]="Monday", Table1[[#This Row],[day]]="Tuesday", Table1[[#This Row],[day]]="Wednesday", Table1[[#This Row],[day]]="Thursday", Table1[[#This Row],[day]]="Friday"), "Weekday", "Weekend")</f>
        <v>Weekday</v>
      </c>
      <c r="R914" s="9">
        <v>0</v>
      </c>
      <c r="S914" s="11">
        <v>0.13819444444444443</v>
      </c>
      <c r="T914" s="9" t="s">
        <v>22</v>
      </c>
      <c r="U914" s="9" t="s">
        <v>23</v>
      </c>
      <c r="V914" s="5" t="s">
        <v>22</v>
      </c>
      <c r="W914" s="9" t="s">
        <v>54</v>
      </c>
    </row>
    <row r="915" spans="1:23" x14ac:dyDescent="0.25">
      <c r="A915" s="12" t="s">
        <v>41</v>
      </c>
      <c r="B915" s="8">
        <v>1</v>
      </c>
      <c r="C915" s="8">
        <v>1</v>
      </c>
      <c r="D915" s="8">
        <v>40</v>
      </c>
      <c r="E915" s="9" t="s">
        <v>16</v>
      </c>
      <c r="F915" s="9">
        <v>0</v>
      </c>
      <c r="G915" s="9">
        <v>0</v>
      </c>
      <c r="H915" s="9">
        <v>1</v>
      </c>
      <c r="I915" s="9">
        <v>1</v>
      </c>
      <c r="J915" s="9">
        <v>0</v>
      </c>
      <c r="K915" s="9">
        <v>0</v>
      </c>
      <c r="L915" s="9">
        <v>0</v>
      </c>
      <c r="M915" s="8">
        <v>2017</v>
      </c>
      <c r="N915" s="8">
        <f t="shared" si="14"/>
        <v>5</v>
      </c>
      <c r="O915" s="10">
        <v>42878</v>
      </c>
      <c r="P91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5" s="8" t="str">
        <f>IF(OR(Table1[[#This Row],[day]]="Monday", Table1[[#This Row],[day]]="Tuesday", Table1[[#This Row],[day]]="Wednesday", Table1[[#This Row],[day]]="Thursday", Table1[[#This Row],[day]]="Friday"), "Weekday", "Weekend")</f>
        <v>Weekday</v>
      </c>
      <c r="R915" s="9">
        <v>0</v>
      </c>
      <c r="S915" s="11">
        <v>0.35069444444444442</v>
      </c>
      <c r="T915" s="9" t="s">
        <v>22</v>
      </c>
      <c r="U915" s="9" t="s">
        <v>23</v>
      </c>
      <c r="V915" s="5" t="s">
        <v>22</v>
      </c>
      <c r="W915" s="9" t="s">
        <v>54</v>
      </c>
    </row>
    <row r="916" spans="1:23" x14ac:dyDescent="0.25">
      <c r="A916" s="12" t="s">
        <v>41</v>
      </c>
      <c r="B916" s="8">
        <v>2</v>
      </c>
      <c r="C916" s="8">
        <v>1</v>
      </c>
      <c r="D916" s="8">
        <v>55</v>
      </c>
      <c r="E916" s="9" t="s">
        <v>16</v>
      </c>
      <c r="F916" s="9">
        <v>0</v>
      </c>
      <c r="G916" s="9">
        <v>1</v>
      </c>
      <c r="H916" s="9">
        <v>1</v>
      </c>
      <c r="I916" s="9">
        <v>1</v>
      </c>
      <c r="J916" s="9">
        <v>0</v>
      </c>
      <c r="K916" s="9">
        <v>0</v>
      </c>
      <c r="L916" s="9">
        <v>0</v>
      </c>
      <c r="M916" s="8">
        <v>2017</v>
      </c>
      <c r="N916" s="8">
        <f t="shared" si="14"/>
        <v>5</v>
      </c>
      <c r="O916" s="10">
        <v>42878</v>
      </c>
      <c r="P91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6" s="8" t="str">
        <f>IF(OR(Table1[[#This Row],[day]]="Monday", Table1[[#This Row],[day]]="Tuesday", Table1[[#This Row],[day]]="Wednesday", Table1[[#This Row],[day]]="Thursday", Table1[[#This Row],[day]]="Friday"), "Weekday", "Weekend")</f>
        <v>Weekday</v>
      </c>
      <c r="R916" s="9">
        <v>0</v>
      </c>
      <c r="S916" s="11">
        <v>0.34513888888888888</v>
      </c>
      <c r="T916" s="9" t="s">
        <v>22</v>
      </c>
      <c r="U916" s="9" t="s">
        <v>23</v>
      </c>
      <c r="V916" s="5" t="s">
        <v>22</v>
      </c>
      <c r="W916" s="9" t="s">
        <v>54</v>
      </c>
    </row>
    <row r="917" spans="1:23" x14ac:dyDescent="0.25">
      <c r="A917" s="12" t="s">
        <v>41</v>
      </c>
      <c r="B917" s="8">
        <v>2</v>
      </c>
      <c r="C917" s="8">
        <v>1</v>
      </c>
      <c r="D917" s="8">
        <v>91</v>
      </c>
      <c r="E917" s="9" t="s">
        <v>16</v>
      </c>
      <c r="F917" s="9">
        <v>1</v>
      </c>
      <c r="G917" s="9">
        <v>1</v>
      </c>
      <c r="H917" s="9">
        <v>0</v>
      </c>
      <c r="I917" s="9">
        <v>1</v>
      </c>
      <c r="J917" s="9">
        <v>0</v>
      </c>
      <c r="K917" s="9">
        <v>0</v>
      </c>
      <c r="L917" s="9">
        <v>0</v>
      </c>
      <c r="M917" s="8">
        <v>2017</v>
      </c>
      <c r="N917" s="8">
        <f t="shared" si="14"/>
        <v>5</v>
      </c>
      <c r="O917" s="10">
        <v>42878</v>
      </c>
      <c r="P91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7" s="8" t="str">
        <f>IF(OR(Table1[[#This Row],[day]]="Monday", Table1[[#This Row],[day]]="Tuesday", Table1[[#This Row],[day]]="Wednesday", Table1[[#This Row],[day]]="Thursday", Table1[[#This Row],[day]]="Friday"), "Weekday", "Weekend")</f>
        <v>Weekday</v>
      </c>
      <c r="R917" s="9">
        <v>0</v>
      </c>
      <c r="S917" s="11">
        <v>0.34791666666666665</v>
      </c>
      <c r="T917" s="9" t="s">
        <v>22</v>
      </c>
      <c r="U917" s="9" t="s">
        <v>23</v>
      </c>
      <c r="V917" s="5" t="s">
        <v>22</v>
      </c>
      <c r="W917" s="9" t="s">
        <v>54</v>
      </c>
    </row>
    <row r="918" spans="1:23" x14ac:dyDescent="0.25">
      <c r="A918" s="12" t="s">
        <v>41</v>
      </c>
      <c r="B918" s="8">
        <v>2</v>
      </c>
      <c r="C918" s="8">
        <v>1</v>
      </c>
      <c r="D918" s="8">
        <v>80</v>
      </c>
      <c r="E918" s="9" t="s">
        <v>16</v>
      </c>
      <c r="F918" s="9">
        <v>1</v>
      </c>
      <c r="G918" s="9">
        <v>1</v>
      </c>
      <c r="H918" s="9">
        <v>0</v>
      </c>
      <c r="I918" s="9">
        <v>1</v>
      </c>
      <c r="J918" s="9">
        <v>0</v>
      </c>
      <c r="K918" s="9">
        <v>0</v>
      </c>
      <c r="L918" s="9">
        <v>0</v>
      </c>
      <c r="M918" s="8">
        <v>2017</v>
      </c>
      <c r="N918" s="8">
        <f t="shared" si="14"/>
        <v>5</v>
      </c>
      <c r="O918" s="10">
        <v>42878</v>
      </c>
      <c r="P91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8" s="8" t="str">
        <f>IF(OR(Table1[[#This Row],[day]]="Monday", Table1[[#This Row],[day]]="Tuesday", Table1[[#This Row],[day]]="Wednesday", Table1[[#This Row],[day]]="Thursday", Table1[[#This Row],[day]]="Friday"), "Weekday", "Weekend")</f>
        <v>Weekday</v>
      </c>
      <c r="R918" s="9">
        <v>0</v>
      </c>
      <c r="S918" s="11">
        <v>0.34722222222222227</v>
      </c>
      <c r="T918" s="9" t="s">
        <v>22</v>
      </c>
      <c r="U918" s="9" t="s">
        <v>23</v>
      </c>
      <c r="V918" s="5" t="s">
        <v>22</v>
      </c>
      <c r="W918" s="9" t="s">
        <v>54</v>
      </c>
    </row>
    <row r="919" spans="1:23" x14ac:dyDescent="0.25">
      <c r="A919" s="12" t="s">
        <v>41</v>
      </c>
      <c r="B919" s="8">
        <v>1</v>
      </c>
      <c r="C919" s="8">
        <v>1</v>
      </c>
      <c r="D919" s="8">
        <v>40</v>
      </c>
      <c r="E919" s="9" t="s">
        <v>16</v>
      </c>
      <c r="F919" s="9">
        <v>1</v>
      </c>
      <c r="G919" s="9">
        <v>0</v>
      </c>
      <c r="H919" s="9">
        <v>0</v>
      </c>
      <c r="I919" s="9">
        <v>1</v>
      </c>
      <c r="J919" s="9">
        <v>0</v>
      </c>
      <c r="K919" s="9">
        <v>0</v>
      </c>
      <c r="L919" s="9">
        <v>0</v>
      </c>
      <c r="M919" s="8">
        <v>2017</v>
      </c>
      <c r="N919" s="8">
        <f t="shared" si="14"/>
        <v>5</v>
      </c>
      <c r="O919" s="10">
        <v>42878</v>
      </c>
      <c r="P91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19" s="8" t="str">
        <f>IF(OR(Table1[[#This Row],[day]]="Monday", Table1[[#This Row],[day]]="Tuesday", Table1[[#This Row],[day]]="Wednesday", Table1[[#This Row],[day]]="Thursday", Table1[[#This Row],[day]]="Friday"), "Weekday", "Weekend")</f>
        <v>Weekday</v>
      </c>
      <c r="R919" s="9">
        <v>0</v>
      </c>
      <c r="S919" s="11">
        <v>0.34513888888888888</v>
      </c>
      <c r="T919" s="9" t="s">
        <v>22</v>
      </c>
      <c r="U919" s="9" t="s">
        <v>23</v>
      </c>
      <c r="V919" s="5" t="s">
        <v>22</v>
      </c>
      <c r="W919" s="9" t="s">
        <v>54</v>
      </c>
    </row>
    <row r="920" spans="1:23" x14ac:dyDescent="0.25">
      <c r="A920" s="12" t="s">
        <v>41</v>
      </c>
      <c r="B920" s="8">
        <v>2</v>
      </c>
      <c r="C920" s="8">
        <v>1</v>
      </c>
      <c r="D920" s="8">
        <v>78</v>
      </c>
      <c r="E920" s="9" t="s">
        <v>16</v>
      </c>
      <c r="F920" s="9">
        <v>1</v>
      </c>
      <c r="G920" s="9">
        <v>1</v>
      </c>
      <c r="H920" s="9">
        <v>0</v>
      </c>
      <c r="I920" s="9">
        <v>1</v>
      </c>
      <c r="J920" s="9">
        <v>0</v>
      </c>
      <c r="K920" s="9">
        <v>0</v>
      </c>
      <c r="L920" s="9">
        <v>0</v>
      </c>
      <c r="M920" s="8">
        <v>2017</v>
      </c>
      <c r="N920" s="8">
        <f t="shared" si="14"/>
        <v>5</v>
      </c>
      <c r="O920" s="10">
        <v>42878</v>
      </c>
      <c r="P92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0" s="8" t="str">
        <f>IF(OR(Table1[[#This Row],[day]]="Monday", Table1[[#This Row],[day]]="Tuesday", Table1[[#This Row],[day]]="Wednesday", Table1[[#This Row],[day]]="Thursday", Table1[[#This Row],[day]]="Friday"), "Weekday", "Weekend")</f>
        <v>Weekday</v>
      </c>
      <c r="R920" s="9">
        <v>0</v>
      </c>
      <c r="S920" s="11">
        <v>0.32777777777777778</v>
      </c>
      <c r="T920" s="9" t="s">
        <v>22</v>
      </c>
      <c r="U920" s="9" t="s">
        <v>23</v>
      </c>
      <c r="V920" s="5" t="s">
        <v>22</v>
      </c>
      <c r="W920" s="9" t="s">
        <v>54</v>
      </c>
    </row>
    <row r="921" spans="1:23" x14ac:dyDescent="0.25">
      <c r="A921" s="12" t="s">
        <v>41</v>
      </c>
      <c r="B921" s="8">
        <v>1</v>
      </c>
      <c r="C921" s="8">
        <v>1</v>
      </c>
      <c r="D921" s="8">
        <v>60</v>
      </c>
      <c r="E921" s="9" t="s">
        <v>16</v>
      </c>
      <c r="F921" s="9">
        <v>0</v>
      </c>
      <c r="G921" s="9">
        <v>0</v>
      </c>
      <c r="H921" s="9">
        <v>1</v>
      </c>
      <c r="I921" s="9">
        <v>1</v>
      </c>
      <c r="J921" s="9">
        <v>0</v>
      </c>
      <c r="K921" s="9">
        <v>0</v>
      </c>
      <c r="L921" s="9">
        <v>0</v>
      </c>
      <c r="M921" s="8">
        <v>2017</v>
      </c>
      <c r="N921" s="8">
        <f t="shared" si="14"/>
        <v>5</v>
      </c>
      <c r="O921" s="10">
        <v>42878</v>
      </c>
      <c r="P9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1" s="8" t="str">
        <f>IF(OR(Table1[[#This Row],[day]]="Monday", Table1[[#This Row],[day]]="Tuesday", Table1[[#This Row],[day]]="Wednesday", Table1[[#This Row],[day]]="Thursday", Table1[[#This Row],[day]]="Friday"), "Weekday", "Weekend")</f>
        <v>Weekday</v>
      </c>
      <c r="R921" s="9">
        <v>0</v>
      </c>
      <c r="S921" s="11">
        <v>0.32708333333333334</v>
      </c>
      <c r="T921" s="9" t="s">
        <v>22</v>
      </c>
      <c r="U921" s="9" t="s">
        <v>23</v>
      </c>
      <c r="V921" s="5" t="s">
        <v>22</v>
      </c>
      <c r="W921" s="9" t="s">
        <v>54</v>
      </c>
    </row>
    <row r="922" spans="1:23" x14ac:dyDescent="0.25">
      <c r="A922" s="12" t="s">
        <v>41</v>
      </c>
      <c r="B922" s="8">
        <v>3</v>
      </c>
      <c r="C922" s="8">
        <v>1</v>
      </c>
      <c r="D922" s="8">
        <v>135</v>
      </c>
      <c r="E922" s="9" t="s">
        <v>16</v>
      </c>
      <c r="F922" s="9">
        <v>1</v>
      </c>
      <c r="G922" s="9">
        <v>1</v>
      </c>
      <c r="H922" s="9">
        <v>1</v>
      </c>
      <c r="I922" s="9">
        <v>1</v>
      </c>
      <c r="J922" s="9">
        <v>0</v>
      </c>
      <c r="K922" s="9">
        <v>0</v>
      </c>
      <c r="L922" s="9">
        <v>0</v>
      </c>
      <c r="M922" s="8">
        <v>2017</v>
      </c>
      <c r="N922" s="8">
        <f t="shared" si="14"/>
        <v>5</v>
      </c>
      <c r="O922" s="10">
        <v>42878</v>
      </c>
      <c r="P92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2" s="8" t="str">
        <f>IF(OR(Table1[[#This Row],[day]]="Monday", Table1[[#This Row],[day]]="Tuesday", Table1[[#This Row],[day]]="Wednesday", Table1[[#This Row],[day]]="Thursday", Table1[[#This Row],[day]]="Friday"), "Weekday", "Weekend")</f>
        <v>Weekday</v>
      </c>
      <c r="R922" s="9">
        <v>0</v>
      </c>
      <c r="S922" s="11">
        <v>0.4548611111111111</v>
      </c>
      <c r="T922" s="9" t="s">
        <v>22</v>
      </c>
      <c r="U922" s="9" t="s">
        <v>23</v>
      </c>
      <c r="V922" s="5" t="s">
        <v>22</v>
      </c>
      <c r="W922" s="9" t="s">
        <v>54</v>
      </c>
    </row>
    <row r="923" spans="1:23" x14ac:dyDescent="0.25">
      <c r="A923" s="12" t="s">
        <v>41</v>
      </c>
      <c r="B923" s="8">
        <v>1</v>
      </c>
      <c r="C923" s="8">
        <v>1</v>
      </c>
      <c r="D923" s="8">
        <v>40</v>
      </c>
      <c r="E923" s="9" t="s">
        <v>16</v>
      </c>
      <c r="F923" s="9">
        <v>0</v>
      </c>
      <c r="G923" s="9">
        <v>0</v>
      </c>
      <c r="H923" s="9">
        <v>1</v>
      </c>
      <c r="I923" s="9">
        <v>1</v>
      </c>
      <c r="J923" s="9">
        <v>0</v>
      </c>
      <c r="K923" s="9">
        <v>0</v>
      </c>
      <c r="L923" s="9">
        <v>0</v>
      </c>
      <c r="M923" s="8">
        <v>2017</v>
      </c>
      <c r="N923" s="8">
        <f t="shared" si="14"/>
        <v>5</v>
      </c>
      <c r="O923" s="10">
        <v>42878</v>
      </c>
      <c r="P92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3" s="8" t="str">
        <f>IF(OR(Table1[[#This Row],[day]]="Monday", Table1[[#This Row],[day]]="Tuesday", Table1[[#This Row],[day]]="Wednesday", Table1[[#This Row],[day]]="Thursday", Table1[[#This Row],[day]]="Friday"), "Weekday", "Weekend")</f>
        <v>Weekday</v>
      </c>
      <c r="R923" s="9">
        <v>0</v>
      </c>
      <c r="S923" s="11">
        <v>0.3743055555555555</v>
      </c>
      <c r="T923" s="9" t="s">
        <v>22</v>
      </c>
      <c r="U923" s="9" t="s">
        <v>23</v>
      </c>
      <c r="V923" s="5" t="s">
        <v>22</v>
      </c>
      <c r="W923" s="9" t="s">
        <v>54</v>
      </c>
    </row>
    <row r="924" spans="1:23" x14ac:dyDescent="0.25">
      <c r="A924" s="12" t="s">
        <v>41</v>
      </c>
      <c r="B924" s="8">
        <v>1</v>
      </c>
      <c r="C924" s="8">
        <v>1</v>
      </c>
      <c r="D924" s="8">
        <v>37</v>
      </c>
      <c r="E924" s="9" t="s">
        <v>16</v>
      </c>
      <c r="F924" s="9">
        <v>1</v>
      </c>
      <c r="G924" s="9">
        <v>0</v>
      </c>
      <c r="H924" s="9">
        <v>0</v>
      </c>
      <c r="I924" s="9">
        <v>1</v>
      </c>
      <c r="J924" s="9">
        <v>0</v>
      </c>
      <c r="K924" s="9">
        <v>0</v>
      </c>
      <c r="L924" s="9">
        <v>0</v>
      </c>
      <c r="M924" s="8">
        <v>2017</v>
      </c>
      <c r="N924" s="8">
        <f t="shared" si="14"/>
        <v>5</v>
      </c>
      <c r="O924" s="10">
        <v>42878</v>
      </c>
      <c r="P9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4" s="8" t="str">
        <f>IF(OR(Table1[[#This Row],[day]]="Monday", Table1[[#This Row],[day]]="Tuesday", Table1[[#This Row],[day]]="Wednesday", Table1[[#This Row],[day]]="Thursday", Table1[[#This Row],[day]]="Friday"), "Weekday", "Weekend")</f>
        <v>Weekday</v>
      </c>
      <c r="R924" s="9">
        <v>0</v>
      </c>
      <c r="S924" s="11">
        <v>0.3611111111111111</v>
      </c>
      <c r="T924" s="9" t="s">
        <v>22</v>
      </c>
      <c r="U924" s="9" t="s">
        <v>23</v>
      </c>
      <c r="V924" s="5" t="s">
        <v>22</v>
      </c>
      <c r="W924" s="9" t="s">
        <v>54</v>
      </c>
    </row>
    <row r="925" spans="1:23" x14ac:dyDescent="0.25">
      <c r="A925" s="12" t="s">
        <v>41</v>
      </c>
      <c r="B925" s="8">
        <v>1</v>
      </c>
      <c r="C925" s="8">
        <v>1</v>
      </c>
      <c r="D925" s="8">
        <v>68</v>
      </c>
      <c r="E925" s="9" t="s">
        <v>16</v>
      </c>
      <c r="F925" s="9">
        <v>1</v>
      </c>
      <c r="G925" s="9">
        <v>0</v>
      </c>
      <c r="H925" s="9">
        <v>0</v>
      </c>
      <c r="I925" s="9">
        <v>1</v>
      </c>
      <c r="J925" s="9">
        <v>0</v>
      </c>
      <c r="K925" s="9">
        <v>0</v>
      </c>
      <c r="L925" s="9">
        <v>0</v>
      </c>
      <c r="M925" s="8">
        <v>2017</v>
      </c>
      <c r="N925" s="8">
        <f t="shared" si="14"/>
        <v>5</v>
      </c>
      <c r="O925" s="10">
        <v>42878</v>
      </c>
      <c r="P9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5" s="8" t="str">
        <f>IF(OR(Table1[[#This Row],[day]]="Monday", Table1[[#This Row],[day]]="Tuesday", Table1[[#This Row],[day]]="Wednesday", Table1[[#This Row],[day]]="Thursday", Table1[[#This Row],[day]]="Friday"), "Weekday", "Weekend")</f>
        <v>Weekday</v>
      </c>
      <c r="R925" s="9">
        <v>0</v>
      </c>
      <c r="S925" s="11">
        <v>0.33749999999999997</v>
      </c>
      <c r="T925" s="9" t="s">
        <v>22</v>
      </c>
      <c r="U925" s="9" t="s">
        <v>23</v>
      </c>
      <c r="V925" s="5" t="s">
        <v>22</v>
      </c>
      <c r="W925" s="9" t="s">
        <v>54</v>
      </c>
    </row>
    <row r="926" spans="1:23" x14ac:dyDescent="0.25">
      <c r="A926" s="12" t="s">
        <v>41</v>
      </c>
      <c r="B926" s="8">
        <v>1</v>
      </c>
      <c r="C926" s="8">
        <v>1</v>
      </c>
      <c r="D926" s="8">
        <v>60</v>
      </c>
      <c r="E926" s="9" t="s">
        <v>16</v>
      </c>
      <c r="F926" s="9">
        <v>1</v>
      </c>
      <c r="G926" s="9">
        <v>0</v>
      </c>
      <c r="H926" s="9">
        <v>0</v>
      </c>
      <c r="I926" s="9">
        <v>1</v>
      </c>
      <c r="J926" s="9">
        <v>0</v>
      </c>
      <c r="K926" s="9">
        <v>0</v>
      </c>
      <c r="L926" s="9">
        <v>0</v>
      </c>
      <c r="M926" s="8">
        <v>2017</v>
      </c>
      <c r="N926" s="8">
        <f t="shared" si="14"/>
        <v>5</v>
      </c>
      <c r="O926" s="10">
        <v>42878</v>
      </c>
      <c r="P9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6" s="8" t="str">
        <f>IF(OR(Table1[[#This Row],[day]]="Monday", Table1[[#This Row],[day]]="Tuesday", Table1[[#This Row],[day]]="Wednesday", Table1[[#This Row],[day]]="Thursday", Table1[[#This Row],[day]]="Friday"), "Weekday", "Weekend")</f>
        <v>Weekday</v>
      </c>
      <c r="R926" s="9">
        <v>0</v>
      </c>
      <c r="S926" s="11">
        <v>0.31666666666666665</v>
      </c>
      <c r="T926" s="9" t="s">
        <v>22</v>
      </c>
      <c r="U926" s="9" t="s">
        <v>23</v>
      </c>
      <c r="V926" s="5" t="s">
        <v>22</v>
      </c>
      <c r="W926" s="9" t="s">
        <v>54</v>
      </c>
    </row>
    <row r="927" spans="1:23" x14ac:dyDescent="0.25">
      <c r="A927" s="12" t="s">
        <v>41</v>
      </c>
      <c r="B927" s="8">
        <v>2</v>
      </c>
      <c r="C927" s="8">
        <v>1</v>
      </c>
      <c r="D927" s="8">
        <v>70</v>
      </c>
      <c r="E927" s="9" t="s">
        <v>16</v>
      </c>
      <c r="F927" s="9">
        <v>1</v>
      </c>
      <c r="G927" s="9">
        <v>1</v>
      </c>
      <c r="H927" s="9">
        <v>0</v>
      </c>
      <c r="I927" s="9">
        <v>1</v>
      </c>
      <c r="J927" s="9">
        <v>0</v>
      </c>
      <c r="K927" s="9">
        <v>0</v>
      </c>
      <c r="L927" s="9">
        <v>0</v>
      </c>
      <c r="M927" s="8">
        <v>2017</v>
      </c>
      <c r="N927" s="8">
        <f t="shared" si="14"/>
        <v>5</v>
      </c>
      <c r="O927" s="10">
        <v>42878</v>
      </c>
      <c r="P9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7" s="8" t="str">
        <f>IF(OR(Table1[[#This Row],[day]]="Monday", Table1[[#This Row],[day]]="Tuesday", Table1[[#This Row],[day]]="Wednesday", Table1[[#This Row],[day]]="Thursday", Table1[[#This Row],[day]]="Friday"), "Weekday", "Weekend")</f>
        <v>Weekday</v>
      </c>
      <c r="R927" s="9">
        <v>0</v>
      </c>
      <c r="S927" s="11">
        <v>0.34375</v>
      </c>
      <c r="T927" s="9" t="s">
        <v>22</v>
      </c>
      <c r="U927" s="9" t="s">
        <v>23</v>
      </c>
      <c r="V927" s="5" t="s">
        <v>22</v>
      </c>
      <c r="W927" s="9" t="s">
        <v>54</v>
      </c>
    </row>
    <row r="928" spans="1:23" x14ac:dyDescent="0.25">
      <c r="A928" s="12" t="s">
        <v>41</v>
      </c>
      <c r="B928" s="8">
        <v>1</v>
      </c>
      <c r="C928" s="8">
        <v>1</v>
      </c>
      <c r="D928" s="8">
        <v>25</v>
      </c>
      <c r="E928" s="9" t="s">
        <v>16</v>
      </c>
      <c r="F928" s="9">
        <v>0</v>
      </c>
      <c r="G928" s="9">
        <v>0</v>
      </c>
      <c r="H928" s="9">
        <v>1</v>
      </c>
      <c r="I928" s="9">
        <v>1</v>
      </c>
      <c r="J928" s="9">
        <v>0</v>
      </c>
      <c r="K928" s="9">
        <v>0</v>
      </c>
      <c r="L928" s="9">
        <v>0</v>
      </c>
      <c r="M928" s="8">
        <v>2017</v>
      </c>
      <c r="N928" s="8">
        <f t="shared" si="14"/>
        <v>5</v>
      </c>
      <c r="O928" s="10">
        <v>42878</v>
      </c>
      <c r="P9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28" s="8" t="str">
        <f>IF(OR(Table1[[#This Row],[day]]="Monday", Table1[[#This Row],[day]]="Tuesday", Table1[[#This Row],[day]]="Wednesday", Table1[[#This Row],[day]]="Thursday", Table1[[#This Row],[day]]="Friday"), "Weekday", "Weekend")</f>
        <v>Weekday</v>
      </c>
      <c r="R928" s="9">
        <v>0</v>
      </c>
      <c r="S928" s="11">
        <v>0.14444444444444446</v>
      </c>
      <c r="T928" s="9" t="s">
        <v>22</v>
      </c>
      <c r="U928" s="9" t="s">
        <v>23</v>
      </c>
      <c r="V928" s="5" t="s">
        <v>22</v>
      </c>
      <c r="W928" s="9" t="s">
        <v>54</v>
      </c>
    </row>
    <row r="929" spans="1:23" x14ac:dyDescent="0.25">
      <c r="A929" s="12" t="s">
        <v>41</v>
      </c>
      <c r="B929" s="8">
        <v>1</v>
      </c>
      <c r="C929" s="8">
        <v>1</v>
      </c>
      <c r="D929" s="8">
        <v>50</v>
      </c>
      <c r="E929" s="9" t="s">
        <v>16</v>
      </c>
      <c r="F929" s="9">
        <v>1</v>
      </c>
      <c r="G929" s="9">
        <v>0</v>
      </c>
      <c r="H929" s="9">
        <v>0</v>
      </c>
      <c r="I929" s="9">
        <v>1</v>
      </c>
      <c r="J929" s="9">
        <v>0</v>
      </c>
      <c r="K929" s="9">
        <v>0</v>
      </c>
      <c r="L929" s="9">
        <v>0</v>
      </c>
      <c r="M929" s="8">
        <v>2017</v>
      </c>
      <c r="N929" s="8">
        <f t="shared" si="14"/>
        <v>5</v>
      </c>
      <c r="O929" s="10">
        <v>42878</v>
      </c>
      <c r="P9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29" s="8" t="str">
        <f>IF(OR(Table1[[#This Row],[day]]="Monday", Table1[[#This Row],[day]]="Tuesday", Table1[[#This Row],[day]]="Wednesday", Table1[[#This Row],[day]]="Thursday", Table1[[#This Row],[day]]="Friday"), "Weekday", "Weekend")</f>
        <v>Weekday</v>
      </c>
      <c r="R929" s="9">
        <v>0</v>
      </c>
      <c r="S929" s="11">
        <v>0.3888888888888889</v>
      </c>
      <c r="T929" s="9" t="s">
        <v>22</v>
      </c>
      <c r="U929" s="9" t="s">
        <v>23</v>
      </c>
      <c r="V929" s="5" t="s">
        <v>22</v>
      </c>
      <c r="W929" s="9" t="s">
        <v>54</v>
      </c>
    </row>
    <row r="930" spans="1:23" x14ac:dyDescent="0.25">
      <c r="A930" s="12" t="s">
        <v>41</v>
      </c>
      <c r="B930" s="8">
        <v>1</v>
      </c>
      <c r="C930" s="8">
        <v>1</v>
      </c>
      <c r="D930" s="8">
        <v>100</v>
      </c>
      <c r="E930" s="9" t="s">
        <v>16</v>
      </c>
      <c r="F930" s="9">
        <v>1</v>
      </c>
      <c r="G930" s="9">
        <v>1</v>
      </c>
      <c r="H930" s="9">
        <v>0</v>
      </c>
      <c r="I930" s="9">
        <v>1</v>
      </c>
      <c r="J930" s="9">
        <v>0</v>
      </c>
      <c r="K930" s="9">
        <v>0</v>
      </c>
      <c r="L930" s="9">
        <v>0</v>
      </c>
      <c r="M930" s="8">
        <v>2017</v>
      </c>
      <c r="N930" s="8">
        <f t="shared" si="14"/>
        <v>5</v>
      </c>
      <c r="O930" s="10">
        <v>42878</v>
      </c>
      <c r="P93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0" s="8" t="str">
        <f>IF(OR(Table1[[#This Row],[day]]="Monday", Table1[[#This Row],[day]]="Tuesday", Table1[[#This Row],[day]]="Wednesday", Table1[[#This Row],[day]]="Thursday", Table1[[#This Row],[day]]="Friday"), "Weekday", "Weekend")</f>
        <v>Weekday</v>
      </c>
      <c r="R930" s="9">
        <v>0</v>
      </c>
      <c r="S930" s="11">
        <v>0.30416666666666664</v>
      </c>
      <c r="T930" s="9" t="s">
        <v>22</v>
      </c>
      <c r="U930" s="9" t="s">
        <v>23</v>
      </c>
      <c r="V930" s="5" t="s">
        <v>22</v>
      </c>
      <c r="W930" s="9" t="s">
        <v>54</v>
      </c>
    </row>
    <row r="931" spans="1:23" x14ac:dyDescent="0.25">
      <c r="A931" s="12" t="s">
        <v>41</v>
      </c>
      <c r="B931" s="8">
        <v>1</v>
      </c>
      <c r="C931" s="8">
        <v>1</v>
      </c>
      <c r="D931" s="8">
        <v>100</v>
      </c>
      <c r="E931" s="9" t="s">
        <v>16</v>
      </c>
      <c r="F931" s="9">
        <v>0</v>
      </c>
      <c r="G931" s="9">
        <v>1</v>
      </c>
      <c r="H931" s="9">
        <v>1</v>
      </c>
      <c r="I931" s="9">
        <v>1</v>
      </c>
      <c r="J931" s="9">
        <v>0</v>
      </c>
      <c r="K931" s="9">
        <v>0</v>
      </c>
      <c r="L931" s="9">
        <v>0</v>
      </c>
      <c r="M931" s="8">
        <v>2017</v>
      </c>
      <c r="N931" s="8">
        <f t="shared" si="14"/>
        <v>5</v>
      </c>
      <c r="O931" s="10">
        <v>42878</v>
      </c>
      <c r="P9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1" s="8" t="str">
        <f>IF(OR(Table1[[#This Row],[day]]="Monday", Table1[[#This Row],[day]]="Tuesday", Table1[[#This Row],[day]]="Wednesday", Table1[[#This Row],[day]]="Thursday", Table1[[#This Row],[day]]="Friday"), "Weekday", "Weekend")</f>
        <v>Weekday</v>
      </c>
      <c r="R931" s="9">
        <v>0</v>
      </c>
      <c r="S931" s="11">
        <v>0.25555555555555559</v>
      </c>
      <c r="T931" s="9" t="s">
        <v>22</v>
      </c>
      <c r="U931" s="9" t="s">
        <v>23</v>
      </c>
      <c r="V931" s="5" t="s">
        <v>22</v>
      </c>
      <c r="W931" s="9" t="s">
        <v>54</v>
      </c>
    </row>
    <row r="932" spans="1:23" x14ac:dyDescent="0.25">
      <c r="A932" s="12" t="s">
        <v>41</v>
      </c>
      <c r="B932" s="8">
        <v>1</v>
      </c>
      <c r="C932" s="8">
        <v>1</v>
      </c>
      <c r="D932" s="8">
        <v>3</v>
      </c>
      <c r="E932" s="9" t="s">
        <v>16</v>
      </c>
      <c r="F932" s="9">
        <v>1</v>
      </c>
      <c r="G932" s="9">
        <v>0</v>
      </c>
      <c r="H932" s="9">
        <v>0</v>
      </c>
      <c r="I932" s="9">
        <v>1</v>
      </c>
      <c r="J932" s="9">
        <v>0</v>
      </c>
      <c r="K932" s="9">
        <v>0</v>
      </c>
      <c r="L932" s="9">
        <v>0</v>
      </c>
      <c r="M932" s="8">
        <v>2017</v>
      </c>
      <c r="N932" s="8">
        <f t="shared" si="14"/>
        <v>5</v>
      </c>
      <c r="O932" s="10">
        <v>42878</v>
      </c>
      <c r="P9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2" s="8" t="str">
        <f>IF(OR(Table1[[#This Row],[day]]="Monday", Table1[[#This Row],[day]]="Tuesday", Table1[[#This Row],[day]]="Wednesday", Table1[[#This Row],[day]]="Thursday", Table1[[#This Row],[day]]="Friday"), "Weekday", "Weekend")</f>
        <v>Weekday</v>
      </c>
      <c r="R932" s="9">
        <v>0</v>
      </c>
      <c r="S932" s="11">
        <v>0.31875000000000003</v>
      </c>
      <c r="T932" s="9" t="s">
        <v>22</v>
      </c>
      <c r="U932" s="9" t="s">
        <v>23</v>
      </c>
      <c r="V932" s="5" t="s">
        <v>22</v>
      </c>
      <c r="W932" s="9" t="s">
        <v>54</v>
      </c>
    </row>
    <row r="933" spans="1:23" x14ac:dyDescent="0.25">
      <c r="A933" s="12" t="s">
        <v>41</v>
      </c>
      <c r="B933" s="8">
        <v>1</v>
      </c>
      <c r="C933" s="8">
        <v>1</v>
      </c>
      <c r="D933" s="8">
        <v>50</v>
      </c>
      <c r="E933" s="9" t="s">
        <v>16</v>
      </c>
      <c r="F933" s="9">
        <v>1</v>
      </c>
      <c r="G933" s="9">
        <v>0</v>
      </c>
      <c r="H933" s="9">
        <v>0</v>
      </c>
      <c r="I933" s="9">
        <v>1</v>
      </c>
      <c r="J933" s="9">
        <v>0</v>
      </c>
      <c r="K933" s="9">
        <v>0</v>
      </c>
      <c r="L933" s="9">
        <v>0</v>
      </c>
      <c r="M933" s="8">
        <v>2017</v>
      </c>
      <c r="N933" s="8">
        <f t="shared" si="14"/>
        <v>5</v>
      </c>
      <c r="O933" s="10">
        <v>42878</v>
      </c>
      <c r="P9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3" s="8" t="str">
        <f>IF(OR(Table1[[#This Row],[day]]="Monday", Table1[[#This Row],[day]]="Tuesday", Table1[[#This Row],[day]]="Wednesday", Table1[[#This Row],[day]]="Thursday", Table1[[#This Row],[day]]="Friday"), "Weekday", "Weekend")</f>
        <v>Weekday</v>
      </c>
      <c r="R933" s="9">
        <v>0</v>
      </c>
      <c r="S933" s="11">
        <v>0.30069444444444443</v>
      </c>
      <c r="T933" s="9" t="s">
        <v>22</v>
      </c>
      <c r="U933" s="9" t="s">
        <v>23</v>
      </c>
      <c r="V933" s="5" t="s">
        <v>22</v>
      </c>
      <c r="W933" s="9" t="s">
        <v>54</v>
      </c>
    </row>
    <row r="934" spans="1:23" x14ac:dyDescent="0.25">
      <c r="A934" s="12" t="s">
        <v>41</v>
      </c>
      <c r="B934" s="8">
        <v>1</v>
      </c>
      <c r="C934" s="8">
        <v>1</v>
      </c>
      <c r="D934" s="8">
        <v>65</v>
      </c>
      <c r="E934" s="9" t="s">
        <v>16</v>
      </c>
      <c r="F934" s="9">
        <v>0</v>
      </c>
      <c r="G934" s="9">
        <v>0</v>
      </c>
      <c r="H934" s="9">
        <v>1</v>
      </c>
      <c r="I934" s="9">
        <v>1</v>
      </c>
      <c r="J934" s="9">
        <v>0</v>
      </c>
      <c r="K934" s="9">
        <v>0</v>
      </c>
      <c r="L934" s="9">
        <v>0</v>
      </c>
      <c r="M934" s="8">
        <v>2017</v>
      </c>
      <c r="N934" s="8">
        <f t="shared" si="14"/>
        <v>5</v>
      </c>
      <c r="O934" s="10">
        <v>42878</v>
      </c>
      <c r="P9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4" s="8" t="str">
        <f>IF(OR(Table1[[#This Row],[day]]="Monday", Table1[[#This Row],[day]]="Tuesday", Table1[[#This Row],[day]]="Wednesday", Table1[[#This Row],[day]]="Thursday", Table1[[#This Row],[day]]="Friday"), "Weekday", "Weekend")</f>
        <v>Weekday</v>
      </c>
      <c r="R934" s="9">
        <v>0</v>
      </c>
      <c r="S934" s="11">
        <v>0.3840277777777778</v>
      </c>
      <c r="T934" s="9" t="s">
        <v>22</v>
      </c>
      <c r="U934" s="9" t="s">
        <v>23</v>
      </c>
      <c r="V934" s="5" t="s">
        <v>22</v>
      </c>
      <c r="W934" s="9" t="s">
        <v>54</v>
      </c>
    </row>
    <row r="935" spans="1:23" x14ac:dyDescent="0.25">
      <c r="A935" s="12" t="s">
        <v>41</v>
      </c>
      <c r="B935" s="8">
        <v>1</v>
      </c>
      <c r="C935" s="8">
        <v>1</v>
      </c>
      <c r="D935" s="8">
        <v>30</v>
      </c>
      <c r="E935" s="9" t="s">
        <v>16</v>
      </c>
      <c r="F935" s="9">
        <v>0</v>
      </c>
      <c r="G935" s="9">
        <v>1</v>
      </c>
      <c r="H935" s="9">
        <v>0</v>
      </c>
      <c r="I935" s="9">
        <v>1</v>
      </c>
      <c r="J935" s="9">
        <v>0</v>
      </c>
      <c r="K935" s="9">
        <v>0</v>
      </c>
      <c r="L935" s="9">
        <v>0</v>
      </c>
      <c r="M935" s="8">
        <v>2017</v>
      </c>
      <c r="N935" s="8">
        <f t="shared" si="14"/>
        <v>5</v>
      </c>
      <c r="O935" s="10">
        <v>42878</v>
      </c>
      <c r="P93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5" s="8" t="str">
        <f>IF(OR(Table1[[#This Row],[day]]="Monday", Table1[[#This Row],[day]]="Tuesday", Table1[[#This Row],[day]]="Wednesday", Table1[[#This Row],[day]]="Thursday", Table1[[#This Row],[day]]="Friday"), "Weekday", "Weekend")</f>
        <v>Weekday</v>
      </c>
      <c r="R935" s="9">
        <v>0</v>
      </c>
      <c r="S935" s="11">
        <v>0.31527777777777777</v>
      </c>
      <c r="T935" s="9" t="s">
        <v>22</v>
      </c>
      <c r="U935" s="9" t="s">
        <v>23</v>
      </c>
      <c r="V935" s="5" t="s">
        <v>22</v>
      </c>
      <c r="W935" s="9" t="s">
        <v>54</v>
      </c>
    </row>
    <row r="936" spans="1:23" x14ac:dyDescent="0.25">
      <c r="A936" s="12" t="s">
        <v>41</v>
      </c>
      <c r="B936" s="8">
        <v>1</v>
      </c>
      <c r="C936" s="8">
        <v>1</v>
      </c>
      <c r="D936" s="8">
        <v>40</v>
      </c>
      <c r="E936" s="9" t="s">
        <v>16</v>
      </c>
      <c r="F936" s="9">
        <v>0</v>
      </c>
      <c r="G936" s="9">
        <v>1</v>
      </c>
      <c r="H936" s="9">
        <v>0</v>
      </c>
      <c r="I936" s="9">
        <v>0</v>
      </c>
      <c r="J936" s="9">
        <v>0</v>
      </c>
      <c r="K936" s="9">
        <v>0</v>
      </c>
      <c r="L936" s="9">
        <v>0</v>
      </c>
      <c r="M936" s="8">
        <v>2017</v>
      </c>
      <c r="N936" s="8">
        <f t="shared" si="14"/>
        <v>5</v>
      </c>
      <c r="O936" s="10">
        <v>42878</v>
      </c>
      <c r="P93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6" s="8" t="str">
        <f>IF(OR(Table1[[#This Row],[day]]="Monday", Table1[[#This Row],[day]]="Tuesday", Table1[[#This Row],[day]]="Wednesday", Table1[[#This Row],[day]]="Thursday", Table1[[#This Row],[day]]="Friday"), "Weekday", "Weekend")</f>
        <v>Weekday</v>
      </c>
      <c r="R936" s="9">
        <v>0</v>
      </c>
      <c r="S936" s="11">
        <v>0.25694444444444448</v>
      </c>
      <c r="T936" s="9" t="s">
        <v>22</v>
      </c>
      <c r="U936" s="9" t="s">
        <v>23</v>
      </c>
      <c r="V936" s="5" t="s">
        <v>22</v>
      </c>
      <c r="W936" s="9" t="s">
        <v>54</v>
      </c>
    </row>
    <row r="937" spans="1:23" x14ac:dyDescent="0.25">
      <c r="A937" s="12" t="s">
        <v>41</v>
      </c>
      <c r="B937" s="8">
        <v>1</v>
      </c>
      <c r="C937" s="8">
        <v>1</v>
      </c>
      <c r="D937" s="8">
        <v>90</v>
      </c>
      <c r="E937" s="9" t="s">
        <v>16</v>
      </c>
      <c r="F937" s="9">
        <v>1</v>
      </c>
      <c r="G937" s="9">
        <v>0</v>
      </c>
      <c r="H937" s="9">
        <v>0</v>
      </c>
      <c r="I937" s="9">
        <v>1</v>
      </c>
      <c r="J937" s="9">
        <v>0</v>
      </c>
      <c r="K937" s="9">
        <v>0</v>
      </c>
      <c r="L937" s="9">
        <v>0</v>
      </c>
      <c r="M937" s="8">
        <v>2017</v>
      </c>
      <c r="N937" s="8">
        <f t="shared" si="14"/>
        <v>5</v>
      </c>
      <c r="O937" s="10">
        <v>42878</v>
      </c>
      <c r="P9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7" s="8" t="str">
        <f>IF(OR(Table1[[#This Row],[day]]="Monday", Table1[[#This Row],[day]]="Tuesday", Table1[[#This Row],[day]]="Wednesday", Table1[[#This Row],[day]]="Thursday", Table1[[#This Row],[day]]="Friday"), "Weekday", "Weekend")</f>
        <v>Weekday</v>
      </c>
      <c r="R937" s="9">
        <v>0</v>
      </c>
      <c r="S937" s="11">
        <v>0.3215277777777778</v>
      </c>
      <c r="T937" s="9" t="s">
        <v>22</v>
      </c>
      <c r="U937" s="9" t="s">
        <v>23</v>
      </c>
      <c r="V937" s="5" t="s">
        <v>22</v>
      </c>
      <c r="W937" s="9" t="s">
        <v>54</v>
      </c>
    </row>
    <row r="938" spans="1:23" x14ac:dyDescent="0.25">
      <c r="A938" s="12" t="s">
        <v>41</v>
      </c>
      <c r="B938" s="8">
        <v>2</v>
      </c>
      <c r="C938" s="8">
        <v>1</v>
      </c>
      <c r="D938" s="8">
        <v>375</v>
      </c>
      <c r="E938" s="9" t="s">
        <v>16</v>
      </c>
      <c r="F938" s="9">
        <v>1</v>
      </c>
      <c r="G938" s="9">
        <v>0</v>
      </c>
      <c r="H938" s="9">
        <v>1</v>
      </c>
      <c r="I938" s="9">
        <v>1</v>
      </c>
      <c r="J938" s="9">
        <v>0</v>
      </c>
      <c r="K938" s="9">
        <v>0</v>
      </c>
      <c r="L938" s="9">
        <v>0</v>
      </c>
      <c r="M938" s="8">
        <v>2017</v>
      </c>
      <c r="N938" s="8">
        <f t="shared" si="14"/>
        <v>5</v>
      </c>
      <c r="O938" s="10">
        <v>42878</v>
      </c>
      <c r="P9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8" s="8" t="str">
        <f>IF(OR(Table1[[#This Row],[day]]="Monday", Table1[[#This Row],[day]]="Tuesday", Table1[[#This Row],[day]]="Wednesday", Table1[[#This Row],[day]]="Thursday", Table1[[#This Row],[day]]="Friday"), "Weekday", "Weekend")</f>
        <v>Weekday</v>
      </c>
      <c r="R938" s="9">
        <v>0</v>
      </c>
      <c r="S938" s="11">
        <v>0.25486111111111109</v>
      </c>
      <c r="T938" s="9" t="s">
        <v>22</v>
      </c>
      <c r="U938" s="9" t="s">
        <v>23</v>
      </c>
      <c r="V938" s="5" t="s">
        <v>22</v>
      </c>
      <c r="W938" s="9" t="s">
        <v>54</v>
      </c>
    </row>
    <row r="939" spans="1:23" x14ac:dyDescent="0.25">
      <c r="A939" s="12" t="s">
        <v>41</v>
      </c>
      <c r="B939" s="8">
        <v>2</v>
      </c>
      <c r="C939" s="8">
        <v>1</v>
      </c>
      <c r="D939" s="8">
        <v>105</v>
      </c>
      <c r="E939" s="9" t="s">
        <v>16</v>
      </c>
      <c r="F939" s="9">
        <v>0</v>
      </c>
      <c r="G939" s="9">
        <v>1</v>
      </c>
      <c r="H939" s="9">
        <v>1</v>
      </c>
      <c r="I939" s="9">
        <v>1</v>
      </c>
      <c r="J939" s="9">
        <v>0</v>
      </c>
      <c r="K939" s="9">
        <v>0</v>
      </c>
      <c r="L939" s="9">
        <v>0</v>
      </c>
      <c r="M939" s="8">
        <v>2017</v>
      </c>
      <c r="N939" s="8">
        <f t="shared" si="14"/>
        <v>5</v>
      </c>
      <c r="O939" s="10">
        <v>42878</v>
      </c>
      <c r="P93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39" s="8" t="str">
        <f>IF(OR(Table1[[#This Row],[day]]="Monday", Table1[[#This Row],[day]]="Tuesday", Table1[[#This Row],[day]]="Wednesday", Table1[[#This Row],[day]]="Thursday", Table1[[#This Row],[day]]="Friday"), "Weekday", "Weekend")</f>
        <v>Weekday</v>
      </c>
      <c r="R939" s="9">
        <v>0</v>
      </c>
      <c r="S939" s="11">
        <v>0.28472222222222221</v>
      </c>
      <c r="T939" s="9" t="s">
        <v>22</v>
      </c>
      <c r="U939" s="9" t="s">
        <v>23</v>
      </c>
      <c r="V939" s="5" t="s">
        <v>22</v>
      </c>
      <c r="W939" s="9" t="s">
        <v>54</v>
      </c>
    </row>
    <row r="940" spans="1:23" x14ac:dyDescent="0.25">
      <c r="A940" s="12" t="s">
        <v>41</v>
      </c>
      <c r="B940" s="8">
        <v>1</v>
      </c>
      <c r="C940" s="8">
        <v>1</v>
      </c>
      <c r="D940" s="8">
        <v>49</v>
      </c>
      <c r="E940" s="9" t="s">
        <v>16</v>
      </c>
      <c r="F940" s="9">
        <v>1</v>
      </c>
      <c r="G940" s="9">
        <v>0</v>
      </c>
      <c r="H940" s="9">
        <v>0</v>
      </c>
      <c r="I940" s="9">
        <v>1</v>
      </c>
      <c r="J940" s="9">
        <v>0</v>
      </c>
      <c r="K940" s="9">
        <v>0</v>
      </c>
      <c r="L940" s="9">
        <v>0</v>
      </c>
      <c r="M940" s="8">
        <v>2017</v>
      </c>
      <c r="N940" s="8">
        <f t="shared" si="14"/>
        <v>5</v>
      </c>
      <c r="O940" s="10">
        <v>42878</v>
      </c>
      <c r="P94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0" s="8" t="str">
        <f>IF(OR(Table1[[#This Row],[day]]="Monday", Table1[[#This Row],[day]]="Tuesday", Table1[[#This Row],[day]]="Wednesday", Table1[[#This Row],[day]]="Thursday", Table1[[#This Row],[day]]="Friday"), "Weekday", "Weekend")</f>
        <v>Weekday</v>
      </c>
      <c r="R940" s="9">
        <v>0</v>
      </c>
      <c r="S940" s="11">
        <v>0.31041666666666667</v>
      </c>
      <c r="T940" s="9" t="s">
        <v>22</v>
      </c>
      <c r="U940" s="9" t="s">
        <v>23</v>
      </c>
      <c r="V940" s="5" t="s">
        <v>22</v>
      </c>
      <c r="W940" s="9" t="s">
        <v>54</v>
      </c>
    </row>
    <row r="941" spans="1:23" x14ac:dyDescent="0.25">
      <c r="A941" s="12" t="s">
        <v>41</v>
      </c>
      <c r="B941" s="8">
        <v>1</v>
      </c>
      <c r="C941" s="8">
        <v>1</v>
      </c>
      <c r="D941" s="8">
        <v>56</v>
      </c>
      <c r="E941" s="9" t="s">
        <v>16</v>
      </c>
      <c r="F941" s="9">
        <v>1</v>
      </c>
      <c r="G941" s="9">
        <v>0</v>
      </c>
      <c r="H941" s="9">
        <v>0</v>
      </c>
      <c r="I941" s="9">
        <v>1</v>
      </c>
      <c r="J941" s="9">
        <v>0</v>
      </c>
      <c r="K941" s="9">
        <v>0</v>
      </c>
      <c r="L941" s="9">
        <v>0</v>
      </c>
      <c r="M941" s="8">
        <v>2017</v>
      </c>
      <c r="N941" s="8">
        <f t="shared" si="14"/>
        <v>5</v>
      </c>
      <c r="O941" s="10">
        <v>42878</v>
      </c>
      <c r="P94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1" s="8" t="str">
        <f>IF(OR(Table1[[#This Row],[day]]="Monday", Table1[[#This Row],[day]]="Tuesday", Table1[[#This Row],[day]]="Wednesday", Table1[[#This Row],[day]]="Thursday", Table1[[#This Row],[day]]="Friday"), "Weekday", "Weekend")</f>
        <v>Weekday</v>
      </c>
      <c r="R941" s="9">
        <v>0</v>
      </c>
      <c r="S941" s="11">
        <v>0.30624999999999997</v>
      </c>
      <c r="T941" s="9" t="s">
        <v>22</v>
      </c>
      <c r="U941" s="9" t="s">
        <v>23</v>
      </c>
      <c r="V941" s="5" t="s">
        <v>22</v>
      </c>
      <c r="W941" s="9" t="s">
        <v>54</v>
      </c>
    </row>
    <row r="942" spans="1:23" x14ac:dyDescent="0.25">
      <c r="A942" s="12" t="s">
        <v>41</v>
      </c>
      <c r="B942" s="8">
        <v>1</v>
      </c>
      <c r="C942" s="8">
        <v>1</v>
      </c>
      <c r="D942" s="8">
        <v>50</v>
      </c>
      <c r="E942" s="9" t="s">
        <v>16</v>
      </c>
      <c r="F942" s="9">
        <v>0</v>
      </c>
      <c r="G942" s="9">
        <v>1</v>
      </c>
      <c r="H942" s="9">
        <v>0</v>
      </c>
      <c r="I942" s="9">
        <v>1</v>
      </c>
      <c r="J942" s="9">
        <v>0</v>
      </c>
      <c r="K942" s="9">
        <v>0</v>
      </c>
      <c r="L942" s="9">
        <v>0</v>
      </c>
      <c r="M942" s="8">
        <v>2017</v>
      </c>
      <c r="N942" s="8">
        <f t="shared" si="14"/>
        <v>5</v>
      </c>
      <c r="O942" s="10">
        <v>42878</v>
      </c>
      <c r="P94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2" s="8" t="str">
        <f>IF(OR(Table1[[#This Row],[day]]="Monday", Table1[[#This Row],[day]]="Tuesday", Table1[[#This Row],[day]]="Wednesday", Table1[[#This Row],[day]]="Thursday", Table1[[#This Row],[day]]="Friday"), "Weekday", "Weekend")</f>
        <v>Weekday</v>
      </c>
      <c r="R942" s="9">
        <v>0</v>
      </c>
      <c r="S942" s="11">
        <v>0.30763888888888891</v>
      </c>
      <c r="T942" s="9" t="s">
        <v>22</v>
      </c>
      <c r="U942" s="9" t="s">
        <v>23</v>
      </c>
      <c r="V942" s="5" t="s">
        <v>22</v>
      </c>
      <c r="W942" s="9" t="s">
        <v>54</v>
      </c>
    </row>
    <row r="943" spans="1:23" x14ac:dyDescent="0.25">
      <c r="A943" s="12" t="s">
        <v>41</v>
      </c>
      <c r="B943" s="8">
        <v>2</v>
      </c>
      <c r="C943" s="8">
        <v>1</v>
      </c>
      <c r="D943" s="8">
        <v>75</v>
      </c>
      <c r="E943" s="9" t="s">
        <v>16</v>
      </c>
      <c r="F943" s="9">
        <v>0</v>
      </c>
      <c r="G943" s="9">
        <v>0</v>
      </c>
      <c r="H943" s="9">
        <v>1</v>
      </c>
      <c r="I943" s="9">
        <v>1</v>
      </c>
      <c r="J943" s="9">
        <v>0</v>
      </c>
      <c r="K943" s="9">
        <v>0</v>
      </c>
      <c r="L943" s="9">
        <v>0</v>
      </c>
      <c r="M943" s="8">
        <v>2017</v>
      </c>
      <c r="N943" s="8">
        <f t="shared" si="14"/>
        <v>5</v>
      </c>
      <c r="O943" s="10">
        <v>42878</v>
      </c>
      <c r="P94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3" s="8" t="str">
        <f>IF(OR(Table1[[#This Row],[day]]="Monday", Table1[[#This Row],[day]]="Tuesday", Table1[[#This Row],[day]]="Wednesday", Table1[[#This Row],[day]]="Thursday", Table1[[#This Row],[day]]="Friday"), "Weekday", "Weekend")</f>
        <v>Weekday</v>
      </c>
      <c r="R943" s="9">
        <v>0</v>
      </c>
      <c r="S943" s="11">
        <v>0.35972222222222222</v>
      </c>
      <c r="T943" s="9" t="s">
        <v>22</v>
      </c>
      <c r="U943" s="9" t="s">
        <v>23</v>
      </c>
      <c r="V943" s="5" t="s">
        <v>22</v>
      </c>
      <c r="W943" s="9" t="s">
        <v>54</v>
      </c>
    </row>
    <row r="944" spans="1:23" x14ac:dyDescent="0.25">
      <c r="A944" s="12" t="s">
        <v>41</v>
      </c>
      <c r="B944" s="8">
        <v>1</v>
      </c>
      <c r="C944" s="8">
        <v>1</v>
      </c>
      <c r="D944" s="8">
        <v>60</v>
      </c>
      <c r="E944" s="9" t="s">
        <v>16</v>
      </c>
      <c r="F944" s="9">
        <v>0</v>
      </c>
      <c r="G944" s="9">
        <v>1</v>
      </c>
      <c r="H944" s="9">
        <v>0</v>
      </c>
      <c r="I944" s="9">
        <v>1</v>
      </c>
      <c r="J944" s="9">
        <v>0</v>
      </c>
      <c r="K944" s="9">
        <v>0</v>
      </c>
      <c r="L944" s="9">
        <v>0</v>
      </c>
      <c r="M944" s="8">
        <v>2017</v>
      </c>
      <c r="N944" s="8">
        <f t="shared" si="14"/>
        <v>5</v>
      </c>
      <c r="O944" s="10">
        <v>42878</v>
      </c>
      <c r="P9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4" s="8" t="str">
        <f>IF(OR(Table1[[#This Row],[day]]="Monday", Table1[[#This Row],[day]]="Tuesday", Table1[[#This Row],[day]]="Wednesday", Table1[[#This Row],[day]]="Thursday", Table1[[#This Row],[day]]="Friday"), "Weekday", "Weekend")</f>
        <v>Weekday</v>
      </c>
      <c r="R944" s="9">
        <v>0</v>
      </c>
      <c r="S944" s="11">
        <v>0.29652777777777778</v>
      </c>
      <c r="T944" s="9" t="s">
        <v>22</v>
      </c>
      <c r="U944" s="9" t="s">
        <v>23</v>
      </c>
      <c r="V944" s="5" t="s">
        <v>22</v>
      </c>
      <c r="W944" s="9" t="s">
        <v>54</v>
      </c>
    </row>
    <row r="945" spans="1:23" x14ac:dyDescent="0.25">
      <c r="A945" s="12" t="s">
        <v>41</v>
      </c>
      <c r="B945" s="8">
        <v>1</v>
      </c>
      <c r="C945" s="8">
        <v>1</v>
      </c>
      <c r="D945" s="8">
        <v>40</v>
      </c>
      <c r="E945" s="9" t="s">
        <v>16</v>
      </c>
      <c r="F945" s="9">
        <v>0</v>
      </c>
      <c r="G945" s="9">
        <v>0</v>
      </c>
      <c r="H945" s="9">
        <v>1</v>
      </c>
      <c r="I945" s="9">
        <v>1</v>
      </c>
      <c r="J945" s="9">
        <v>0</v>
      </c>
      <c r="K945" s="9">
        <v>0</v>
      </c>
      <c r="L945" s="9">
        <v>0</v>
      </c>
      <c r="M945" s="8">
        <v>2017</v>
      </c>
      <c r="N945" s="8">
        <f t="shared" si="14"/>
        <v>5</v>
      </c>
      <c r="O945" s="10">
        <v>42878</v>
      </c>
      <c r="P94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5" s="8" t="str">
        <f>IF(OR(Table1[[#This Row],[day]]="Monday", Table1[[#This Row],[day]]="Tuesday", Table1[[#This Row],[day]]="Wednesday", Table1[[#This Row],[day]]="Thursday", Table1[[#This Row],[day]]="Friday"), "Weekday", "Weekend")</f>
        <v>Weekday</v>
      </c>
      <c r="R945" s="9">
        <v>0</v>
      </c>
      <c r="S945" s="11">
        <v>0.3034722222222222</v>
      </c>
      <c r="T945" s="9" t="s">
        <v>22</v>
      </c>
      <c r="U945" s="9" t="s">
        <v>23</v>
      </c>
      <c r="V945" s="5" t="s">
        <v>22</v>
      </c>
      <c r="W945" s="9" t="s">
        <v>54</v>
      </c>
    </row>
    <row r="946" spans="1:23" x14ac:dyDescent="0.25">
      <c r="A946" s="12" t="s">
        <v>41</v>
      </c>
      <c r="B946" s="8">
        <v>1</v>
      </c>
      <c r="C946" s="8">
        <v>1</v>
      </c>
      <c r="D946" s="8">
        <v>50</v>
      </c>
      <c r="E946" s="9" t="s">
        <v>16</v>
      </c>
      <c r="F946" s="9">
        <v>1</v>
      </c>
      <c r="G946" s="9">
        <v>0</v>
      </c>
      <c r="H946" s="9">
        <v>0</v>
      </c>
      <c r="I946" s="9">
        <v>1</v>
      </c>
      <c r="J946" s="9">
        <v>0</v>
      </c>
      <c r="K946" s="9">
        <v>0</v>
      </c>
      <c r="L946" s="9">
        <v>0</v>
      </c>
      <c r="M946" s="8">
        <v>2017</v>
      </c>
      <c r="N946" s="8">
        <f t="shared" si="14"/>
        <v>5</v>
      </c>
      <c r="O946" s="10">
        <v>42878</v>
      </c>
      <c r="P94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6" s="8" t="str">
        <f>IF(OR(Table1[[#This Row],[day]]="Monday", Table1[[#This Row],[day]]="Tuesday", Table1[[#This Row],[day]]="Wednesday", Table1[[#This Row],[day]]="Thursday", Table1[[#This Row],[day]]="Friday"), "Weekday", "Weekend")</f>
        <v>Weekday</v>
      </c>
      <c r="R946" s="9">
        <v>0</v>
      </c>
      <c r="S946" s="11">
        <v>0.29166666666666669</v>
      </c>
      <c r="T946" s="9" t="s">
        <v>22</v>
      </c>
      <c r="U946" s="9" t="s">
        <v>23</v>
      </c>
      <c r="V946" s="5" t="s">
        <v>22</v>
      </c>
      <c r="W946" s="9" t="s">
        <v>54</v>
      </c>
    </row>
    <row r="947" spans="1:23" x14ac:dyDescent="0.25">
      <c r="A947" s="12" t="s">
        <v>41</v>
      </c>
      <c r="B947" s="8">
        <v>1</v>
      </c>
      <c r="C947" s="8">
        <v>1</v>
      </c>
      <c r="D947" s="8">
        <v>80</v>
      </c>
      <c r="E947" s="9" t="s">
        <v>16</v>
      </c>
      <c r="F947" s="9">
        <v>0</v>
      </c>
      <c r="G947" s="9">
        <v>0</v>
      </c>
      <c r="H947" s="9">
        <v>1</v>
      </c>
      <c r="I947" s="9">
        <v>1</v>
      </c>
      <c r="J947" s="9">
        <v>0</v>
      </c>
      <c r="K947" s="9">
        <v>0</v>
      </c>
      <c r="L947" s="9">
        <v>0</v>
      </c>
      <c r="M947" s="8">
        <v>2017</v>
      </c>
      <c r="N947" s="8">
        <f t="shared" si="14"/>
        <v>5</v>
      </c>
      <c r="O947" s="10">
        <v>42878</v>
      </c>
      <c r="P94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7" s="8" t="str">
        <f>IF(OR(Table1[[#This Row],[day]]="Monday", Table1[[#This Row],[day]]="Tuesday", Table1[[#This Row],[day]]="Wednesday", Table1[[#This Row],[day]]="Thursday", Table1[[#This Row],[day]]="Friday"), "Weekday", "Weekend")</f>
        <v>Weekday</v>
      </c>
      <c r="R947" s="9">
        <v>0</v>
      </c>
      <c r="S947" s="11">
        <v>0.28194444444444444</v>
      </c>
      <c r="T947" s="9" t="s">
        <v>22</v>
      </c>
      <c r="U947" s="9" t="s">
        <v>23</v>
      </c>
      <c r="V947" s="5" t="s">
        <v>22</v>
      </c>
      <c r="W947" s="9" t="s">
        <v>54</v>
      </c>
    </row>
    <row r="948" spans="1:23" x14ac:dyDescent="0.25">
      <c r="A948" s="12" t="s">
        <v>41</v>
      </c>
      <c r="B948" s="8">
        <v>1</v>
      </c>
      <c r="C948" s="8">
        <v>1</v>
      </c>
      <c r="D948" s="8">
        <v>123</v>
      </c>
      <c r="E948" s="9" t="s">
        <v>16</v>
      </c>
      <c r="F948" s="9">
        <v>1</v>
      </c>
      <c r="G948" s="9">
        <v>0</v>
      </c>
      <c r="H948" s="9">
        <v>0</v>
      </c>
      <c r="I948" s="9">
        <v>1</v>
      </c>
      <c r="J948" s="9">
        <v>0</v>
      </c>
      <c r="K948" s="9">
        <v>0</v>
      </c>
      <c r="L948" s="9">
        <v>0</v>
      </c>
      <c r="M948" s="8">
        <v>2017</v>
      </c>
      <c r="N948" s="8">
        <f t="shared" si="14"/>
        <v>5</v>
      </c>
      <c r="O948" s="10">
        <v>42878</v>
      </c>
      <c r="P94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8" s="8" t="str">
        <f>IF(OR(Table1[[#This Row],[day]]="Monday", Table1[[#This Row],[day]]="Tuesday", Table1[[#This Row],[day]]="Wednesday", Table1[[#This Row],[day]]="Thursday", Table1[[#This Row],[day]]="Friday"), "Weekday", "Weekend")</f>
        <v>Weekday</v>
      </c>
      <c r="R948" s="9">
        <v>0</v>
      </c>
      <c r="S948" s="11">
        <v>0.29444444444444445</v>
      </c>
      <c r="T948" s="9" t="s">
        <v>22</v>
      </c>
      <c r="U948" s="9" t="s">
        <v>23</v>
      </c>
      <c r="V948" s="5" t="s">
        <v>22</v>
      </c>
      <c r="W948" s="9" t="s">
        <v>54</v>
      </c>
    </row>
    <row r="949" spans="1:23" x14ac:dyDescent="0.25">
      <c r="A949" s="12" t="s">
        <v>41</v>
      </c>
      <c r="B949" s="8">
        <v>1</v>
      </c>
      <c r="C949" s="8">
        <v>1</v>
      </c>
      <c r="D949" s="8">
        <v>80</v>
      </c>
      <c r="E949" s="9" t="s">
        <v>16</v>
      </c>
      <c r="F949" s="9">
        <v>0</v>
      </c>
      <c r="G949" s="9">
        <v>1</v>
      </c>
      <c r="H949" s="9">
        <v>0</v>
      </c>
      <c r="I949" s="9">
        <v>1</v>
      </c>
      <c r="J949" s="9">
        <v>0</v>
      </c>
      <c r="K949" s="9">
        <v>0</v>
      </c>
      <c r="L949" s="9">
        <v>0</v>
      </c>
      <c r="M949" s="8">
        <v>2017</v>
      </c>
      <c r="N949" s="8">
        <f t="shared" si="14"/>
        <v>5</v>
      </c>
      <c r="O949" s="10">
        <v>42878</v>
      </c>
      <c r="P94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49" s="8" t="str">
        <f>IF(OR(Table1[[#This Row],[day]]="Monday", Table1[[#This Row],[day]]="Tuesday", Table1[[#This Row],[day]]="Wednesday", Table1[[#This Row],[day]]="Thursday", Table1[[#This Row],[day]]="Friday"), "Weekday", "Weekend")</f>
        <v>Weekday</v>
      </c>
      <c r="R949" s="9">
        <v>0</v>
      </c>
      <c r="S949" s="11">
        <v>0.3125</v>
      </c>
      <c r="T949" s="9" t="s">
        <v>22</v>
      </c>
      <c r="U949" s="9" t="s">
        <v>23</v>
      </c>
      <c r="V949" s="5" t="s">
        <v>22</v>
      </c>
      <c r="W949" s="9" t="s">
        <v>54</v>
      </c>
    </row>
    <row r="950" spans="1:23" x14ac:dyDescent="0.25">
      <c r="A950" s="12" t="s">
        <v>41</v>
      </c>
      <c r="B950" s="8">
        <v>1</v>
      </c>
      <c r="C950" s="8">
        <v>1</v>
      </c>
      <c r="D950" s="8">
        <v>126</v>
      </c>
      <c r="E950" s="9" t="s">
        <v>16</v>
      </c>
      <c r="F950" s="9">
        <v>1</v>
      </c>
      <c r="G950" s="9">
        <v>0</v>
      </c>
      <c r="H950" s="9">
        <v>0</v>
      </c>
      <c r="I950" s="9">
        <v>1</v>
      </c>
      <c r="J950" s="9">
        <v>0</v>
      </c>
      <c r="K950" s="9">
        <v>0</v>
      </c>
      <c r="L950" s="9">
        <v>0</v>
      </c>
      <c r="M950" s="8">
        <v>2017</v>
      </c>
      <c r="N950" s="8">
        <f t="shared" si="14"/>
        <v>5</v>
      </c>
      <c r="O950" s="10">
        <v>42878</v>
      </c>
      <c r="P95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50" s="8" t="str">
        <f>IF(OR(Table1[[#This Row],[day]]="Monday", Table1[[#This Row],[day]]="Tuesday", Table1[[#This Row],[day]]="Wednesday", Table1[[#This Row],[day]]="Thursday", Table1[[#This Row],[day]]="Friday"), "Weekday", "Weekend")</f>
        <v>Weekday</v>
      </c>
      <c r="R950" s="9">
        <v>0</v>
      </c>
      <c r="S950" s="11">
        <v>0.25347222222222221</v>
      </c>
      <c r="T950" s="9" t="s">
        <v>22</v>
      </c>
      <c r="U950" s="9" t="s">
        <v>23</v>
      </c>
      <c r="V950" s="5" t="s">
        <v>22</v>
      </c>
      <c r="W950" s="9" t="s">
        <v>54</v>
      </c>
    </row>
    <row r="951" spans="1:23" x14ac:dyDescent="0.25">
      <c r="A951" s="12" t="s">
        <v>41</v>
      </c>
      <c r="B951" s="8">
        <v>1</v>
      </c>
      <c r="C951" s="8">
        <v>1</v>
      </c>
      <c r="D951" s="8">
        <v>100</v>
      </c>
      <c r="E951" s="9" t="s">
        <v>16</v>
      </c>
      <c r="F951" s="9">
        <v>0</v>
      </c>
      <c r="G951" s="9">
        <v>0</v>
      </c>
      <c r="H951" s="9">
        <v>1</v>
      </c>
      <c r="I951" s="9">
        <v>1</v>
      </c>
      <c r="J951" s="9">
        <v>0</v>
      </c>
      <c r="K951" s="9">
        <v>0</v>
      </c>
      <c r="L951" s="9">
        <v>0</v>
      </c>
      <c r="M951" s="8">
        <v>2017</v>
      </c>
      <c r="N951" s="8">
        <f t="shared" si="14"/>
        <v>5</v>
      </c>
      <c r="O951" s="10">
        <v>42878</v>
      </c>
      <c r="P95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51" s="8" t="str">
        <f>IF(OR(Table1[[#This Row],[day]]="Monday", Table1[[#This Row],[day]]="Tuesday", Table1[[#This Row],[day]]="Wednesday", Table1[[#This Row],[day]]="Thursday", Table1[[#This Row],[day]]="Friday"), "Weekday", "Weekend")</f>
        <v>Weekday</v>
      </c>
      <c r="R951" s="9">
        <v>0</v>
      </c>
      <c r="S951" s="11">
        <v>0.27638888888888885</v>
      </c>
      <c r="T951" s="9" t="s">
        <v>22</v>
      </c>
      <c r="U951" s="9" t="s">
        <v>23</v>
      </c>
      <c r="V951" s="5" t="s">
        <v>22</v>
      </c>
      <c r="W951" s="9" t="s">
        <v>54</v>
      </c>
    </row>
    <row r="952" spans="1:23" x14ac:dyDescent="0.25">
      <c r="A952" s="12" t="s">
        <v>41</v>
      </c>
      <c r="B952" s="8">
        <v>1</v>
      </c>
      <c r="C952" s="8">
        <v>1</v>
      </c>
      <c r="D952" s="8">
        <v>50</v>
      </c>
      <c r="E952" s="9" t="s">
        <v>16</v>
      </c>
      <c r="F952" s="9">
        <v>0</v>
      </c>
      <c r="G952" s="9">
        <v>0</v>
      </c>
      <c r="H952" s="9">
        <v>1</v>
      </c>
      <c r="I952" s="9">
        <v>1</v>
      </c>
      <c r="J952" s="9">
        <v>0</v>
      </c>
      <c r="K952" s="9">
        <v>0</v>
      </c>
      <c r="L952" s="9">
        <v>0</v>
      </c>
      <c r="M952" s="8">
        <v>2017</v>
      </c>
      <c r="N952" s="8">
        <f t="shared" si="14"/>
        <v>5</v>
      </c>
      <c r="O952" s="10">
        <v>42878</v>
      </c>
      <c r="P95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52" s="8" t="str">
        <f>IF(OR(Table1[[#This Row],[day]]="Monday", Table1[[#This Row],[day]]="Tuesday", Table1[[#This Row],[day]]="Wednesday", Table1[[#This Row],[day]]="Thursday", Table1[[#This Row],[day]]="Friday"), "Weekday", "Weekend")</f>
        <v>Weekday</v>
      </c>
      <c r="R952" s="9">
        <v>0</v>
      </c>
      <c r="S952" s="11">
        <v>0.28541666666666665</v>
      </c>
      <c r="T952" s="9" t="s">
        <v>22</v>
      </c>
      <c r="U952" s="9" t="s">
        <v>23</v>
      </c>
      <c r="V952" s="5" t="s">
        <v>22</v>
      </c>
      <c r="W952" s="9" t="s">
        <v>54</v>
      </c>
    </row>
    <row r="953" spans="1:23" x14ac:dyDescent="0.25">
      <c r="A953" s="12" t="s">
        <v>41</v>
      </c>
      <c r="B953" s="8">
        <v>2</v>
      </c>
      <c r="C953" s="8">
        <v>1</v>
      </c>
      <c r="D953" s="8">
        <v>125</v>
      </c>
      <c r="E953" s="9" t="s">
        <v>16</v>
      </c>
      <c r="F953" s="9">
        <v>1</v>
      </c>
      <c r="G953" s="9">
        <v>0</v>
      </c>
      <c r="H953" s="9">
        <v>1</v>
      </c>
      <c r="I953" s="9">
        <v>1</v>
      </c>
      <c r="J953" s="9">
        <v>0</v>
      </c>
      <c r="K953" s="9">
        <v>0</v>
      </c>
      <c r="L953" s="9">
        <v>0</v>
      </c>
      <c r="M953" s="8">
        <v>2017</v>
      </c>
      <c r="N953" s="8">
        <f t="shared" si="14"/>
        <v>5</v>
      </c>
      <c r="O953" s="10">
        <v>42878</v>
      </c>
      <c r="P95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53" s="8" t="str">
        <f>IF(OR(Table1[[#This Row],[day]]="Monday", Table1[[#This Row],[day]]="Tuesday", Table1[[#This Row],[day]]="Wednesday", Table1[[#This Row],[day]]="Thursday", Table1[[#This Row],[day]]="Friday"), "Weekday", "Weekend")</f>
        <v>Weekday</v>
      </c>
      <c r="R953" s="9">
        <v>0</v>
      </c>
      <c r="S953" s="11">
        <v>0.23333333333333331</v>
      </c>
      <c r="T953" s="9" t="s">
        <v>22</v>
      </c>
      <c r="U953" s="9" t="s">
        <v>23</v>
      </c>
      <c r="V953" s="5" t="s">
        <v>22</v>
      </c>
      <c r="W953" s="9" t="s">
        <v>54</v>
      </c>
    </row>
    <row r="954" spans="1:23" x14ac:dyDescent="0.25">
      <c r="A954" s="12" t="s">
        <v>41</v>
      </c>
      <c r="B954" s="8">
        <v>4</v>
      </c>
      <c r="C954" s="8">
        <v>1</v>
      </c>
      <c r="D954" s="8">
        <v>320</v>
      </c>
      <c r="E954" s="9" t="s">
        <v>16</v>
      </c>
      <c r="F954" s="9">
        <v>1</v>
      </c>
      <c r="G954" s="9">
        <v>1</v>
      </c>
      <c r="H954" s="9">
        <v>1</v>
      </c>
      <c r="I954" s="9">
        <v>1</v>
      </c>
      <c r="J954" s="9">
        <v>0</v>
      </c>
      <c r="K954" s="9">
        <v>0</v>
      </c>
      <c r="L954" s="9">
        <v>0</v>
      </c>
      <c r="M954" s="8">
        <v>2017</v>
      </c>
      <c r="N954" s="8">
        <f t="shared" si="14"/>
        <v>5</v>
      </c>
      <c r="O954" s="10">
        <v>42878</v>
      </c>
      <c r="P95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54" s="8" t="str">
        <f>IF(OR(Table1[[#This Row],[day]]="Monday", Table1[[#This Row],[day]]="Tuesday", Table1[[#This Row],[day]]="Wednesday", Table1[[#This Row],[day]]="Thursday", Table1[[#This Row],[day]]="Friday"), "Weekday", "Weekend")</f>
        <v>Weekday</v>
      </c>
      <c r="R954" s="9">
        <v>0</v>
      </c>
      <c r="S954" s="11">
        <v>0.23055555555555554</v>
      </c>
      <c r="T954" s="9" t="s">
        <v>22</v>
      </c>
      <c r="U954" s="9" t="s">
        <v>23</v>
      </c>
      <c r="V954" s="5" t="s">
        <v>22</v>
      </c>
      <c r="W954" s="9" t="s">
        <v>54</v>
      </c>
    </row>
    <row r="955" spans="1:23" x14ac:dyDescent="0.25">
      <c r="A955" s="12" t="s">
        <v>41</v>
      </c>
      <c r="B955" s="8">
        <v>4</v>
      </c>
      <c r="C955" s="8">
        <v>1</v>
      </c>
      <c r="D955" s="8">
        <v>272</v>
      </c>
      <c r="E955" s="9" t="s">
        <v>16</v>
      </c>
      <c r="F955" s="9">
        <v>1</v>
      </c>
      <c r="G955" s="9">
        <v>1</v>
      </c>
      <c r="H955" s="9">
        <v>0</v>
      </c>
      <c r="I955" s="9">
        <v>1</v>
      </c>
      <c r="J955" s="9">
        <v>0</v>
      </c>
      <c r="K955" s="9">
        <v>0</v>
      </c>
      <c r="L955" s="9">
        <v>0</v>
      </c>
      <c r="M955" s="8">
        <v>2017</v>
      </c>
      <c r="N955" s="8">
        <f t="shared" si="14"/>
        <v>5</v>
      </c>
      <c r="O955" s="10">
        <v>42878</v>
      </c>
      <c r="P95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55" s="8" t="str">
        <f>IF(OR(Table1[[#This Row],[day]]="Monday", Table1[[#This Row],[day]]="Tuesday", Table1[[#This Row],[day]]="Wednesday", Table1[[#This Row],[day]]="Thursday", Table1[[#This Row],[day]]="Friday"), "Weekday", "Weekend")</f>
        <v>Weekday</v>
      </c>
      <c r="R955" s="9">
        <v>0</v>
      </c>
      <c r="S955" s="11">
        <v>0.20277777777777781</v>
      </c>
      <c r="T955" s="9" t="s">
        <v>22</v>
      </c>
      <c r="U955" s="9" t="s">
        <v>23</v>
      </c>
      <c r="V955" s="5" t="s">
        <v>22</v>
      </c>
      <c r="W955" s="9" t="s">
        <v>54</v>
      </c>
    </row>
    <row r="956" spans="1:23" x14ac:dyDescent="0.25">
      <c r="A956" s="12" t="s">
        <v>41</v>
      </c>
      <c r="B956" s="8">
        <v>2</v>
      </c>
      <c r="C956" s="8">
        <v>1</v>
      </c>
      <c r="D956" s="8">
        <v>180</v>
      </c>
      <c r="E956" s="9" t="s">
        <v>16</v>
      </c>
      <c r="F956" s="9">
        <v>1</v>
      </c>
      <c r="G956" s="9">
        <v>1</v>
      </c>
      <c r="H956" s="9">
        <v>0</v>
      </c>
      <c r="I956" s="9">
        <v>1</v>
      </c>
      <c r="J956" s="9">
        <v>0</v>
      </c>
      <c r="K956" s="9">
        <v>0</v>
      </c>
      <c r="L956" s="9">
        <v>0</v>
      </c>
      <c r="M956" s="8">
        <v>2017</v>
      </c>
      <c r="N956" s="8">
        <f t="shared" si="14"/>
        <v>5</v>
      </c>
      <c r="O956" s="10">
        <v>42878</v>
      </c>
      <c r="P95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56" s="8" t="str">
        <f>IF(OR(Table1[[#This Row],[day]]="Monday", Table1[[#This Row],[day]]="Tuesday", Table1[[#This Row],[day]]="Wednesday", Table1[[#This Row],[day]]="Thursday", Table1[[#This Row],[day]]="Friday"), "Weekday", "Weekend")</f>
        <v>Weekday</v>
      </c>
      <c r="R956" s="9">
        <v>0</v>
      </c>
      <c r="S956" s="11">
        <v>0.24374999999999999</v>
      </c>
      <c r="T956" s="9" t="s">
        <v>22</v>
      </c>
      <c r="U956" s="9" t="s">
        <v>23</v>
      </c>
      <c r="V956" s="5" t="s">
        <v>22</v>
      </c>
      <c r="W956" s="9" t="s">
        <v>54</v>
      </c>
    </row>
    <row r="957" spans="1:23" x14ac:dyDescent="0.25">
      <c r="A957" s="12" t="s">
        <v>41</v>
      </c>
      <c r="B957" s="8">
        <v>1</v>
      </c>
      <c r="C957" s="8">
        <v>1</v>
      </c>
      <c r="D957" s="8">
        <v>55</v>
      </c>
      <c r="E957" s="9" t="s">
        <v>16</v>
      </c>
      <c r="F957" s="9">
        <v>1</v>
      </c>
      <c r="G957" s="9">
        <v>0</v>
      </c>
      <c r="H957" s="9">
        <v>0</v>
      </c>
      <c r="I957" s="9">
        <v>1</v>
      </c>
      <c r="J957" s="9">
        <v>0</v>
      </c>
      <c r="K957" s="9">
        <v>0</v>
      </c>
      <c r="L957" s="9">
        <v>0</v>
      </c>
      <c r="M957" s="8">
        <v>2017</v>
      </c>
      <c r="N957" s="8">
        <f t="shared" si="14"/>
        <v>5</v>
      </c>
      <c r="O957" s="10">
        <v>42878</v>
      </c>
      <c r="P95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57" s="8" t="str">
        <f>IF(OR(Table1[[#This Row],[day]]="Monday", Table1[[#This Row],[day]]="Tuesday", Table1[[#This Row],[day]]="Wednesday", Table1[[#This Row],[day]]="Thursday", Table1[[#This Row],[day]]="Friday"), "Weekday", "Weekend")</f>
        <v>Weekday</v>
      </c>
      <c r="R957" s="9">
        <v>0</v>
      </c>
      <c r="S957" s="11">
        <v>0.27638888888888885</v>
      </c>
      <c r="T957" s="9" t="s">
        <v>22</v>
      </c>
      <c r="U957" s="9" t="s">
        <v>23</v>
      </c>
      <c r="V957" s="5" t="s">
        <v>22</v>
      </c>
      <c r="W957" s="9" t="s">
        <v>54</v>
      </c>
    </row>
    <row r="958" spans="1:23" x14ac:dyDescent="0.25">
      <c r="A958" s="12" t="s">
        <v>41</v>
      </c>
      <c r="B958" s="8">
        <v>2</v>
      </c>
      <c r="C958" s="8">
        <v>1</v>
      </c>
      <c r="D958" s="8">
        <v>100</v>
      </c>
      <c r="E958" s="9" t="s">
        <v>16</v>
      </c>
      <c r="F958" s="9">
        <v>0</v>
      </c>
      <c r="G958" s="9">
        <v>1</v>
      </c>
      <c r="H958" s="9">
        <v>0</v>
      </c>
      <c r="I958" s="9">
        <v>1</v>
      </c>
      <c r="J958" s="9">
        <v>0</v>
      </c>
      <c r="K958" s="9">
        <v>0</v>
      </c>
      <c r="L958" s="9">
        <v>0</v>
      </c>
      <c r="M958" s="8">
        <v>2017</v>
      </c>
      <c r="N958" s="8">
        <f t="shared" si="14"/>
        <v>5</v>
      </c>
      <c r="O958" s="10">
        <v>42878</v>
      </c>
      <c r="P95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58" s="8" t="str">
        <f>IF(OR(Table1[[#This Row],[day]]="Monday", Table1[[#This Row],[day]]="Tuesday", Table1[[#This Row],[day]]="Wednesday", Table1[[#This Row],[day]]="Thursday", Table1[[#This Row],[day]]="Friday"), "Weekday", "Weekend")</f>
        <v>Weekday</v>
      </c>
      <c r="R958" s="9">
        <v>0</v>
      </c>
      <c r="S958" s="11">
        <v>0.24652777777777779</v>
      </c>
      <c r="T958" s="9" t="s">
        <v>22</v>
      </c>
      <c r="U958" s="9" t="s">
        <v>23</v>
      </c>
      <c r="V958" s="5" t="s">
        <v>22</v>
      </c>
      <c r="W958" s="9" t="s">
        <v>54</v>
      </c>
    </row>
    <row r="959" spans="1:23" x14ac:dyDescent="0.25">
      <c r="A959" s="12" t="s">
        <v>41</v>
      </c>
      <c r="B959" s="8">
        <v>2</v>
      </c>
      <c r="C959" s="8">
        <v>1</v>
      </c>
      <c r="D959" s="8">
        <v>80</v>
      </c>
      <c r="E959" s="9" t="s">
        <v>16</v>
      </c>
      <c r="F959" s="9">
        <v>1</v>
      </c>
      <c r="G959" s="9">
        <v>0</v>
      </c>
      <c r="H959" s="9">
        <v>0</v>
      </c>
      <c r="I959" s="9">
        <v>1</v>
      </c>
      <c r="J959" s="9">
        <v>0</v>
      </c>
      <c r="K959" s="9">
        <v>0</v>
      </c>
      <c r="L959" s="9">
        <v>0</v>
      </c>
      <c r="M959" s="8">
        <v>2017</v>
      </c>
      <c r="N959" s="8">
        <f t="shared" si="14"/>
        <v>5</v>
      </c>
      <c r="O959" s="10">
        <v>42878</v>
      </c>
      <c r="P9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59" s="8" t="str">
        <f>IF(OR(Table1[[#This Row],[day]]="Monday", Table1[[#This Row],[day]]="Tuesday", Table1[[#This Row],[day]]="Wednesday", Table1[[#This Row],[day]]="Thursday", Table1[[#This Row],[day]]="Friday"), "Weekday", "Weekend")</f>
        <v>Weekday</v>
      </c>
      <c r="R959" s="9">
        <v>0</v>
      </c>
      <c r="S959" s="11">
        <v>0.26111111111111113</v>
      </c>
      <c r="T959" s="9" t="s">
        <v>22</v>
      </c>
      <c r="U959" s="9" t="s">
        <v>23</v>
      </c>
      <c r="V959" s="5" t="s">
        <v>22</v>
      </c>
      <c r="W959" s="9" t="s">
        <v>54</v>
      </c>
    </row>
    <row r="960" spans="1:23" x14ac:dyDescent="0.25">
      <c r="A960" s="12" t="s">
        <v>41</v>
      </c>
      <c r="B960" s="8">
        <v>1</v>
      </c>
      <c r="C960" s="8">
        <v>1</v>
      </c>
      <c r="D960" s="8">
        <v>100</v>
      </c>
      <c r="E960" s="9" t="s">
        <v>16</v>
      </c>
      <c r="F960" s="9">
        <v>0</v>
      </c>
      <c r="G960" s="9">
        <v>0</v>
      </c>
      <c r="H960" s="9">
        <v>1</v>
      </c>
      <c r="I960" s="9">
        <v>1</v>
      </c>
      <c r="J960" s="9">
        <v>0</v>
      </c>
      <c r="K960" s="9">
        <v>0</v>
      </c>
      <c r="L960" s="9">
        <v>0</v>
      </c>
      <c r="M960" s="8">
        <v>2017</v>
      </c>
      <c r="N960" s="8">
        <f t="shared" si="14"/>
        <v>5</v>
      </c>
      <c r="O960" s="10">
        <v>42878</v>
      </c>
      <c r="P9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0" s="8" t="str">
        <f>IF(OR(Table1[[#This Row],[day]]="Monday", Table1[[#This Row],[day]]="Tuesday", Table1[[#This Row],[day]]="Wednesday", Table1[[#This Row],[day]]="Thursday", Table1[[#This Row],[day]]="Friday"), "Weekday", "Weekend")</f>
        <v>Weekday</v>
      </c>
      <c r="R960" s="9">
        <v>0</v>
      </c>
      <c r="S960" s="11">
        <v>0.25347222222222221</v>
      </c>
      <c r="T960" s="9" t="s">
        <v>22</v>
      </c>
      <c r="U960" s="9" t="s">
        <v>23</v>
      </c>
      <c r="V960" s="5" t="s">
        <v>22</v>
      </c>
      <c r="W960" s="9" t="s">
        <v>54</v>
      </c>
    </row>
    <row r="961" spans="1:23" x14ac:dyDescent="0.25">
      <c r="A961" s="12" t="s">
        <v>41</v>
      </c>
      <c r="B961" s="8">
        <v>3</v>
      </c>
      <c r="C961" s="8">
        <v>2</v>
      </c>
      <c r="D961" s="8">
        <v>158</v>
      </c>
      <c r="E961" s="9" t="s">
        <v>16</v>
      </c>
      <c r="F961" s="9">
        <v>1</v>
      </c>
      <c r="G961" s="9">
        <v>1</v>
      </c>
      <c r="H961" s="9">
        <v>0</v>
      </c>
      <c r="I961" s="9">
        <v>1</v>
      </c>
      <c r="J961" s="9">
        <v>0</v>
      </c>
      <c r="K961" s="9">
        <v>0</v>
      </c>
      <c r="L961" s="9">
        <v>0</v>
      </c>
      <c r="M961" s="8">
        <v>2017</v>
      </c>
      <c r="N961" s="8">
        <f t="shared" si="14"/>
        <v>5</v>
      </c>
      <c r="O961" s="10">
        <v>42878</v>
      </c>
      <c r="P9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1" s="8" t="str">
        <f>IF(OR(Table1[[#This Row],[day]]="Monday", Table1[[#This Row],[day]]="Tuesday", Table1[[#This Row],[day]]="Wednesday", Table1[[#This Row],[day]]="Thursday", Table1[[#This Row],[day]]="Friday"), "Weekday", "Weekend")</f>
        <v>Weekday</v>
      </c>
      <c r="R961" s="9">
        <v>0</v>
      </c>
      <c r="S961" s="11">
        <v>0.28680555555555554</v>
      </c>
      <c r="T961" s="9" t="s">
        <v>22</v>
      </c>
      <c r="U961" s="9" t="s">
        <v>23</v>
      </c>
      <c r="V961" s="5" t="s">
        <v>22</v>
      </c>
      <c r="W961" s="9" t="s">
        <v>54</v>
      </c>
    </row>
    <row r="962" spans="1:23" x14ac:dyDescent="0.25">
      <c r="A962" s="12" t="s">
        <v>41</v>
      </c>
      <c r="B962" s="8">
        <v>1</v>
      </c>
      <c r="C962" s="8">
        <v>1</v>
      </c>
      <c r="D962" s="8">
        <v>160</v>
      </c>
      <c r="E962" s="9" t="s">
        <v>16</v>
      </c>
      <c r="F962" s="9">
        <v>0</v>
      </c>
      <c r="G962" s="9">
        <v>0</v>
      </c>
      <c r="H962" s="9">
        <v>1</v>
      </c>
      <c r="I962" s="9">
        <v>1</v>
      </c>
      <c r="J962" s="9">
        <v>0</v>
      </c>
      <c r="K962" s="9">
        <v>0</v>
      </c>
      <c r="L962" s="9">
        <v>0</v>
      </c>
      <c r="M962" s="8">
        <v>2017</v>
      </c>
      <c r="N962" s="8">
        <f t="shared" si="14"/>
        <v>5</v>
      </c>
      <c r="O962" s="10">
        <v>42878</v>
      </c>
      <c r="P9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62" s="8" t="str">
        <f>IF(OR(Table1[[#This Row],[day]]="Monday", Table1[[#This Row],[day]]="Tuesday", Table1[[#This Row],[day]]="Wednesday", Table1[[#This Row],[day]]="Thursday", Table1[[#This Row],[day]]="Friday"), "Weekday", "Weekend")</f>
        <v>Weekday</v>
      </c>
      <c r="R962" s="9">
        <v>0</v>
      </c>
      <c r="S962" s="11">
        <v>0.2388888888888889</v>
      </c>
      <c r="T962" s="9" t="s">
        <v>22</v>
      </c>
      <c r="U962" s="9" t="s">
        <v>23</v>
      </c>
      <c r="V962" s="5" t="s">
        <v>22</v>
      </c>
      <c r="W962" s="9" t="s">
        <v>54</v>
      </c>
    </row>
    <row r="963" spans="1:23" x14ac:dyDescent="0.25">
      <c r="A963" s="12" t="s">
        <v>41</v>
      </c>
      <c r="B963" s="8">
        <v>2</v>
      </c>
      <c r="C963" s="8">
        <v>1</v>
      </c>
      <c r="D963" s="8">
        <v>80</v>
      </c>
      <c r="E963" s="9" t="s">
        <v>16</v>
      </c>
      <c r="F963" s="9">
        <v>0</v>
      </c>
      <c r="G963" s="9">
        <v>0</v>
      </c>
      <c r="H963" s="9">
        <v>1</v>
      </c>
      <c r="I963" s="9">
        <v>1</v>
      </c>
      <c r="J963" s="9">
        <v>0</v>
      </c>
      <c r="K963" s="9">
        <v>0</v>
      </c>
      <c r="L963" s="9">
        <v>0</v>
      </c>
      <c r="M963" s="8">
        <v>2017</v>
      </c>
      <c r="N963" s="8">
        <f t="shared" si="14"/>
        <v>5</v>
      </c>
      <c r="O963" s="10">
        <v>42878</v>
      </c>
      <c r="P96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63" s="8" t="str">
        <f>IF(OR(Table1[[#This Row],[day]]="Monday", Table1[[#This Row],[day]]="Tuesday", Table1[[#This Row],[day]]="Wednesday", Table1[[#This Row],[day]]="Thursday", Table1[[#This Row],[day]]="Friday"), "Weekday", "Weekend")</f>
        <v>Weekday</v>
      </c>
      <c r="R963" s="9">
        <v>0</v>
      </c>
      <c r="S963" s="11">
        <v>0.2388888888888889</v>
      </c>
      <c r="T963" s="9" t="s">
        <v>22</v>
      </c>
      <c r="U963" s="9" t="s">
        <v>23</v>
      </c>
      <c r="V963" s="5" t="s">
        <v>22</v>
      </c>
      <c r="W963" s="9" t="s">
        <v>54</v>
      </c>
    </row>
    <row r="964" spans="1:23" x14ac:dyDescent="0.25">
      <c r="A964" s="12" t="s">
        <v>41</v>
      </c>
      <c r="B964" s="8">
        <v>3</v>
      </c>
      <c r="C964" s="8">
        <v>1</v>
      </c>
      <c r="D964" s="8">
        <v>115</v>
      </c>
      <c r="E964" s="9" t="s">
        <v>16</v>
      </c>
      <c r="F964" s="9">
        <v>0</v>
      </c>
      <c r="G964" s="9">
        <v>1</v>
      </c>
      <c r="H964" s="9">
        <v>1</v>
      </c>
      <c r="I964" s="9">
        <v>1</v>
      </c>
      <c r="J964" s="9">
        <v>0</v>
      </c>
      <c r="K964" s="9">
        <v>0</v>
      </c>
      <c r="L964" s="9">
        <v>0</v>
      </c>
      <c r="M964" s="8">
        <v>2017</v>
      </c>
      <c r="N964" s="8">
        <f t="shared" si="14"/>
        <v>5</v>
      </c>
      <c r="O964" s="10">
        <v>42878</v>
      </c>
      <c r="P9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64" s="8" t="str">
        <f>IF(OR(Table1[[#This Row],[day]]="Monday", Table1[[#This Row],[day]]="Tuesday", Table1[[#This Row],[day]]="Wednesday", Table1[[#This Row],[day]]="Thursday", Table1[[#This Row],[day]]="Friday"), "Weekday", "Weekend")</f>
        <v>Weekday</v>
      </c>
      <c r="R964" s="9">
        <v>0</v>
      </c>
      <c r="S964" s="11">
        <v>0.5625</v>
      </c>
      <c r="T964" s="9" t="s">
        <v>22</v>
      </c>
      <c r="U964" s="9" t="s">
        <v>23</v>
      </c>
      <c r="V964" s="5" t="s">
        <v>22</v>
      </c>
      <c r="W964" s="9" t="s">
        <v>54</v>
      </c>
    </row>
    <row r="965" spans="1:23" x14ac:dyDescent="0.25">
      <c r="A965" s="12" t="s">
        <v>41</v>
      </c>
      <c r="B965" s="8">
        <v>2</v>
      </c>
      <c r="C965" s="8">
        <v>1</v>
      </c>
      <c r="D965" s="8">
        <v>90</v>
      </c>
      <c r="E965" s="9" t="s">
        <v>16</v>
      </c>
      <c r="F965" s="9">
        <v>1</v>
      </c>
      <c r="G965" s="9">
        <v>0</v>
      </c>
      <c r="H965" s="9">
        <v>0</v>
      </c>
      <c r="I965" s="9">
        <v>1</v>
      </c>
      <c r="J965" s="9">
        <v>0</v>
      </c>
      <c r="K965" s="9">
        <v>0</v>
      </c>
      <c r="L965" s="9">
        <v>0</v>
      </c>
      <c r="M965" s="8">
        <v>2017</v>
      </c>
      <c r="N965" s="8">
        <f t="shared" ref="N965:N1028" si="15">MONTH(O965)</f>
        <v>5</v>
      </c>
      <c r="O965" s="10">
        <v>42878</v>
      </c>
      <c r="P9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5" s="8" t="str">
        <f>IF(OR(Table1[[#This Row],[day]]="Monday", Table1[[#This Row],[day]]="Tuesday", Table1[[#This Row],[day]]="Wednesday", Table1[[#This Row],[day]]="Thursday", Table1[[#This Row],[day]]="Friday"), "Weekday", "Weekend")</f>
        <v>Weekday</v>
      </c>
      <c r="R965" s="9">
        <v>0</v>
      </c>
      <c r="S965" s="11">
        <v>0.25486111111111109</v>
      </c>
      <c r="T965" s="9" t="s">
        <v>22</v>
      </c>
      <c r="U965" s="9" t="s">
        <v>23</v>
      </c>
      <c r="V965" s="5" t="s">
        <v>22</v>
      </c>
      <c r="W965" s="9" t="s">
        <v>54</v>
      </c>
    </row>
    <row r="966" spans="1:23" x14ac:dyDescent="0.25">
      <c r="A966" s="12" t="s">
        <v>41</v>
      </c>
      <c r="B966" s="8">
        <v>1</v>
      </c>
      <c r="C966" s="8">
        <v>1</v>
      </c>
      <c r="D966" s="8">
        <v>60</v>
      </c>
      <c r="E966" s="9" t="s">
        <v>16</v>
      </c>
      <c r="F966" s="9">
        <v>0</v>
      </c>
      <c r="G966" s="9">
        <v>1</v>
      </c>
      <c r="H966" s="9">
        <v>0</v>
      </c>
      <c r="I966" s="9">
        <v>1</v>
      </c>
      <c r="J966" s="9">
        <v>0</v>
      </c>
      <c r="K966" s="9">
        <v>0</v>
      </c>
      <c r="L966" s="9">
        <v>0</v>
      </c>
      <c r="M966" s="8">
        <v>2017</v>
      </c>
      <c r="N966" s="8">
        <f t="shared" si="15"/>
        <v>5</v>
      </c>
      <c r="O966" s="10">
        <v>42878</v>
      </c>
      <c r="P9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6" s="8" t="str">
        <f>IF(OR(Table1[[#This Row],[day]]="Monday", Table1[[#This Row],[day]]="Tuesday", Table1[[#This Row],[day]]="Wednesday", Table1[[#This Row],[day]]="Thursday", Table1[[#This Row],[day]]="Friday"), "Weekday", "Weekend")</f>
        <v>Weekday</v>
      </c>
      <c r="R966" s="9">
        <v>0</v>
      </c>
      <c r="S966" s="11">
        <v>0.26180555555555557</v>
      </c>
      <c r="T966" s="9" t="s">
        <v>22</v>
      </c>
      <c r="U966" s="9" t="s">
        <v>23</v>
      </c>
      <c r="V966" s="5" t="s">
        <v>22</v>
      </c>
      <c r="W966" s="9" t="s">
        <v>54</v>
      </c>
    </row>
    <row r="967" spans="1:23" x14ac:dyDescent="0.25">
      <c r="A967" s="12" t="s">
        <v>41</v>
      </c>
      <c r="B967" s="8">
        <v>1</v>
      </c>
      <c r="C967" s="8">
        <v>1</v>
      </c>
      <c r="D967" s="8">
        <v>60</v>
      </c>
      <c r="E967" s="9" t="s">
        <v>16</v>
      </c>
      <c r="F967" s="9">
        <v>0</v>
      </c>
      <c r="G967" s="9">
        <v>1</v>
      </c>
      <c r="H967" s="9">
        <v>0</v>
      </c>
      <c r="I967" s="9">
        <v>1</v>
      </c>
      <c r="J967" s="9">
        <v>0</v>
      </c>
      <c r="K967" s="9">
        <v>0</v>
      </c>
      <c r="L967" s="9">
        <v>0</v>
      </c>
      <c r="M967" s="8">
        <v>2017</v>
      </c>
      <c r="N967" s="8">
        <f t="shared" si="15"/>
        <v>5</v>
      </c>
      <c r="O967" s="10">
        <v>42878</v>
      </c>
      <c r="P96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7" s="8" t="str">
        <f>IF(OR(Table1[[#This Row],[day]]="Monday", Table1[[#This Row],[day]]="Tuesday", Table1[[#This Row],[day]]="Wednesday", Table1[[#This Row],[day]]="Thursday", Table1[[#This Row],[day]]="Friday"), "Weekday", "Weekend")</f>
        <v>Weekday</v>
      </c>
      <c r="R967" s="9">
        <v>0</v>
      </c>
      <c r="S967" s="11">
        <v>0.26874999999999999</v>
      </c>
      <c r="T967" s="9" t="s">
        <v>22</v>
      </c>
      <c r="U967" s="9" t="s">
        <v>23</v>
      </c>
      <c r="V967" s="5" t="s">
        <v>22</v>
      </c>
      <c r="W967" s="9" t="s">
        <v>54</v>
      </c>
    </row>
    <row r="968" spans="1:23" x14ac:dyDescent="0.25">
      <c r="A968" s="12" t="s">
        <v>41</v>
      </c>
      <c r="B968" s="8">
        <v>5</v>
      </c>
      <c r="C968" s="8">
        <v>1</v>
      </c>
      <c r="D968" s="8">
        <v>231</v>
      </c>
      <c r="E968" s="9" t="s">
        <v>16</v>
      </c>
      <c r="F968" s="9">
        <v>1</v>
      </c>
      <c r="G968" s="9">
        <v>1</v>
      </c>
      <c r="H968" s="9">
        <v>1</v>
      </c>
      <c r="I968" s="9">
        <v>1</v>
      </c>
      <c r="J968" s="9">
        <v>0</v>
      </c>
      <c r="K968" s="9">
        <v>0</v>
      </c>
      <c r="L968" s="9">
        <v>0</v>
      </c>
      <c r="M968" s="8">
        <v>2017</v>
      </c>
      <c r="N968" s="8">
        <f t="shared" si="15"/>
        <v>5</v>
      </c>
      <c r="O968" s="10">
        <v>42878</v>
      </c>
      <c r="P96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8" s="8" t="str">
        <f>IF(OR(Table1[[#This Row],[day]]="Monday", Table1[[#This Row],[day]]="Tuesday", Table1[[#This Row],[day]]="Wednesday", Table1[[#This Row],[day]]="Thursday", Table1[[#This Row],[day]]="Friday"), "Weekday", "Weekend")</f>
        <v>Weekday</v>
      </c>
      <c r="R968" s="9">
        <v>0</v>
      </c>
      <c r="S968" s="11">
        <v>0.26458333333333334</v>
      </c>
      <c r="T968" s="9" t="s">
        <v>22</v>
      </c>
      <c r="U968" s="9" t="s">
        <v>23</v>
      </c>
      <c r="V968" s="5" t="s">
        <v>22</v>
      </c>
      <c r="W968" s="9" t="s">
        <v>54</v>
      </c>
    </row>
    <row r="969" spans="1:23" x14ac:dyDescent="0.25">
      <c r="A969" s="12" t="s">
        <v>41</v>
      </c>
      <c r="B969" s="8">
        <v>3</v>
      </c>
      <c r="C969" s="8">
        <v>1</v>
      </c>
      <c r="D969" s="8">
        <v>306</v>
      </c>
      <c r="E969" s="9" t="s">
        <v>16</v>
      </c>
      <c r="F969" s="9">
        <v>1</v>
      </c>
      <c r="G969" s="9">
        <v>1</v>
      </c>
      <c r="H969" s="9">
        <v>1</v>
      </c>
      <c r="I969" s="9">
        <v>1</v>
      </c>
      <c r="J969" s="9">
        <v>0</v>
      </c>
      <c r="K969" s="9">
        <v>0</v>
      </c>
      <c r="L969" s="9">
        <v>0</v>
      </c>
      <c r="M969" s="8">
        <v>2017</v>
      </c>
      <c r="N969" s="8">
        <f t="shared" si="15"/>
        <v>5</v>
      </c>
      <c r="O969" s="10">
        <v>42878</v>
      </c>
      <c r="P9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69" s="8" t="str">
        <f>IF(OR(Table1[[#This Row],[day]]="Monday", Table1[[#This Row],[day]]="Tuesday", Table1[[#This Row],[day]]="Wednesday", Table1[[#This Row],[day]]="Thursday", Table1[[#This Row],[day]]="Friday"), "Weekday", "Weekend")</f>
        <v>Weekday</v>
      </c>
      <c r="R969" s="9">
        <v>0</v>
      </c>
      <c r="S969" s="11">
        <v>0.26319444444444445</v>
      </c>
      <c r="T969" s="9" t="s">
        <v>22</v>
      </c>
      <c r="U969" s="9" t="s">
        <v>23</v>
      </c>
      <c r="V969" s="5" t="s">
        <v>22</v>
      </c>
      <c r="W969" s="9" t="s">
        <v>54</v>
      </c>
    </row>
    <row r="970" spans="1:23" x14ac:dyDescent="0.25">
      <c r="A970" s="12" t="s">
        <v>41</v>
      </c>
      <c r="B970" s="8">
        <v>3</v>
      </c>
      <c r="C970" s="8">
        <v>1</v>
      </c>
      <c r="D970" s="8">
        <v>200</v>
      </c>
      <c r="E970" s="9" t="s">
        <v>16</v>
      </c>
      <c r="F970" s="9">
        <v>1</v>
      </c>
      <c r="G970" s="9">
        <v>1</v>
      </c>
      <c r="H970" s="9">
        <v>1</v>
      </c>
      <c r="I970" s="9">
        <v>1</v>
      </c>
      <c r="J970" s="9">
        <v>0</v>
      </c>
      <c r="K970" s="9">
        <v>0</v>
      </c>
      <c r="L970" s="9">
        <v>0</v>
      </c>
      <c r="M970" s="8">
        <v>2017</v>
      </c>
      <c r="N970" s="8">
        <f t="shared" si="15"/>
        <v>5</v>
      </c>
      <c r="O970" s="10">
        <v>42878</v>
      </c>
      <c r="P9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0" s="8" t="str">
        <f>IF(OR(Table1[[#This Row],[day]]="Monday", Table1[[#This Row],[day]]="Tuesday", Table1[[#This Row],[day]]="Wednesday", Table1[[#This Row],[day]]="Thursday", Table1[[#This Row],[day]]="Friday"), "Weekday", "Weekend")</f>
        <v>Weekday</v>
      </c>
      <c r="R970" s="9">
        <v>0</v>
      </c>
      <c r="S970" s="11">
        <v>0.28680555555555554</v>
      </c>
      <c r="T970" s="9" t="s">
        <v>22</v>
      </c>
      <c r="U970" s="9" t="s">
        <v>23</v>
      </c>
      <c r="V970" s="5" t="s">
        <v>22</v>
      </c>
      <c r="W970" s="9" t="s">
        <v>54</v>
      </c>
    </row>
    <row r="971" spans="1:23" x14ac:dyDescent="0.25">
      <c r="A971" s="12" t="s">
        <v>41</v>
      </c>
      <c r="B971" s="8">
        <v>1</v>
      </c>
      <c r="C971" s="8">
        <v>1</v>
      </c>
      <c r="D971" s="8">
        <v>30</v>
      </c>
      <c r="E971" s="9" t="s">
        <v>16</v>
      </c>
      <c r="F971" s="9">
        <v>0</v>
      </c>
      <c r="G971" s="9">
        <v>1</v>
      </c>
      <c r="H971" s="9">
        <v>0</v>
      </c>
      <c r="I971" s="9">
        <v>1</v>
      </c>
      <c r="J971" s="9">
        <v>0</v>
      </c>
      <c r="K971" s="9">
        <v>0</v>
      </c>
      <c r="L971" s="9">
        <v>0</v>
      </c>
      <c r="M971" s="8">
        <v>2017</v>
      </c>
      <c r="N971" s="8">
        <f t="shared" si="15"/>
        <v>5</v>
      </c>
      <c r="O971" s="10">
        <v>42878</v>
      </c>
      <c r="P97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1" s="8" t="str">
        <f>IF(OR(Table1[[#This Row],[day]]="Monday", Table1[[#This Row],[day]]="Tuesday", Table1[[#This Row],[day]]="Wednesday", Table1[[#This Row],[day]]="Thursday", Table1[[#This Row],[day]]="Friday"), "Weekday", "Weekend")</f>
        <v>Weekday</v>
      </c>
      <c r="R971" s="9">
        <v>0</v>
      </c>
      <c r="S971" s="11">
        <v>0.28750000000000003</v>
      </c>
      <c r="T971" s="9" t="s">
        <v>22</v>
      </c>
      <c r="U971" s="9" t="s">
        <v>23</v>
      </c>
      <c r="V971" s="5" t="s">
        <v>22</v>
      </c>
      <c r="W971" s="9" t="s">
        <v>54</v>
      </c>
    </row>
    <row r="972" spans="1:23" x14ac:dyDescent="0.25">
      <c r="A972" s="12" t="s">
        <v>41</v>
      </c>
      <c r="B972" s="8">
        <v>1</v>
      </c>
      <c r="C972" s="8">
        <v>1</v>
      </c>
      <c r="D972" s="8">
        <v>60</v>
      </c>
      <c r="E972" s="9" t="s">
        <v>16</v>
      </c>
      <c r="F972" s="9">
        <v>0</v>
      </c>
      <c r="G972" s="9">
        <v>1</v>
      </c>
      <c r="H972" s="9">
        <v>0</v>
      </c>
      <c r="I972" s="9">
        <v>1</v>
      </c>
      <c r="J972" s="9">
        <v>0</v>
      </c>
      <c r="K972" s="9">
        <v>0</v>
      </c>
      <c r="L972" s="9">
        <v>0</v>
      </c>
      <c r="M972" s="8">
        <v>2017</v>
      </c>
      <c r="N972" s="8">
        <f t="shared" si="15"/>
        <v>5</v>
      </c>
      <c r="O972" s="10">
        <v>42878</v>
      </c>
      <c r="P97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2" s="8" t="str">
        <f>IF(OR(Table1[[#This Row],[day]]="Monday", Table1[[#This Row],[day]]="Tuesday", Table1[[#This Row],[day]]="Wednesday", Table1[[#This Row],[day]]="Thursday", Table1[[#This Row],[day]]="Friday"), "Weekday", "Weekend")</f>
        <v>Weekday</v>
      </c>
      <c r="R972" s="9">
        <v>0</v>
      </c>
      <c r="S972" s="11">
        <v>0.2902777777777778</v>
      </c>
      <c r="T972" s="9" t="s">
        <v>22</v>
      </c>
      <c r="U972" s="9" t="s">
        <v>23</v>
      </c>
      <c r="V972" s="5" t="s">
        <v>22</v>
      </c>
      <c r="W972" s="9" t="s">
        <v>54</v>
      </c>
    </row>
    <row r="973" spans="1:23" x14ac:dyDescent="0.25">
      <c r="A973" s="12" t="s">
        <v>41</v>
      </c>
      <c r="B973" s="8">
        <v>1</v>
      </c>
      <c r="C973" s="8">
        <v>1</v>
      </c>
      <c r="D973" s="8">
        <v>60</v>
      </c>
      <c r="E973" s="9" t="s">
        <v>16</v>
      </c>
      <c r="F973" s="9">
        <v>0</v>
      </c>
      <c r="G973" s="9">
        <v>1</v>
      </c>
      <c r="H973" s="9">
        <v>0</v>
      </c>
      <c r="I973" s="9">
        <v>1</v>
      </c>
      <c r="J973" s="9">
        <v>0</v>
      </c>
      <c r="K973" s="9">
        <v>0</v>
      </c>
      <c r="L973" s="9">
        <v>0</v>
      </c>
      <c r="M973" s="8">
        <v>2017</v>
      </c>
      <c r="N973" s="8">
        <f t="shared" si="15"/>
        <v>5</v>
      </c>
      <c r="O973" s="10">
        <v>42878</v>
      </c>
      <c r="P97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3" s="8" t="str">
        <f>IF(OR(Table1[[#This Row],[day]]="Monday", Table1[[#This Row],[day]]="Tuesday", Table1[[#This Row],[day]]="Wednesday", Table1[[#This Row],[day]]="Thursday", Table1[[#This Row],[day]]="Friday"), "Weekday", "Weekend")</f>
        <v>Weekday</v>
      </c>
      <c r="R973" s="9">
        <v>0</v>
      </c>
      <c r="S973" s="11">
        <v>0.27291666666666664</v>
      </c>
      <c r="T973" s="9" t="s">
        <v>22</v>
      </c>
      <c r="U973" s="9" t="s">
        <v>23</v>
      </c>
      <c r="V973" s="5" t="s">
        <v>22</v>
      </c>
      <c r="W973" s="9" t="s">
        <v>54</v>
      </c>
    </row>
    <row r="974" spans="1:23" x14ac:dyDescent="0.25">
      <c r="A974" s="12" t="s">
        <v>41</v>
      </c>
      <c r="B974" s="8">
        <v>1</v>
      </c>
      <c r="C974" s="8">
        <v>1</v>
      </c>
      <c r="D974" s="8">
        <v>230</v>
      </c>
      <c r="E974" s="9" t="s">
        <v>16</v>
      </c>
      <c r="F974" s="9">
        <v>0</v>
      </c>
      <c r="G974" s="9">
        <v>0</v>
      </c>
      <c r="H974" s="9">
        <v>0</v>
      </c>
      <c r="I974" s="9">
        <v>0</v>
      </c>
      <c r="J974" s="9">
        <v>1</v>
      </c>
      <c r="K974" s="9">
        <v>0</v>
      </c>
      <c r="L974" s="9">
        <v>0</v>
      </c>
      <c r="M974" s="8">
        <v>2017</v>
      </c>
      <c r="N974" s="8">
        <f t="shared" si="15"/>
        <v>5</v>
      </c>
      <c r="O974" s="10">
        <v>42878</v>
      </c>
      <c r="P97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4" s="8" t="str">
        <f>IF(OR(Table1[[#This Row],[day]]="Monday", Table1[[#This Row],[day]]="Tuesday", Table1[[#This Row],[day]]="Wednesday", Table1[[#This Row],[day]]="Thursday", Table1[[#This Row],[day]]="Friday"), "Weekday", "Weekend")</f>
        <v>Weekday</v>
      </c>
      <c r="R974" s="9">
        <v>0</v>
      </c>
      <c r="S974" s="11">
        <v>0.26319444444444445</v>
      </c>
      <c r="T974" s="9" t="s">
        <v>22</v>
      </c>
      <c r="U974" s="9" t="s">
        <v>23</v>
      </c>
      <c r="V974" s="5" t="s">
        <v>22</v>
      </c>
      <c r="W974" s="9" t="s">
        <v>54</v>
      </c>
    </row>
    <row r="975" spans="1:23" x14ac:dyDescent="0.25">
      <c r="A975" s="12" t="s">
        <v>41</v>
      </c>
      <c r="B975" s="8">
        <v>1</v>
      </c>
      <c r="C975" s="8">
        <v>1</v>
      </c>
      <c r="D975" s="8">
        <v>60</v>
      </c>
      <c r="E975" s="9" t="s">
        <v>16</v>
      </c>
      <c r="F975" s="9">
        <v>1</v>
      </c>
      <c r="G975" s="9">
        <v>0</v>
      </c>
      <c r="H975" s="9">
        <v>0</v>
      </c>
      <c r="I975" s="9">
        <v>1</v>
      </c>
      <c r="J975" s="9">
        <v>0</v>
      </c>
      <c r="K975" s="9">
        <v>0</v>
      </c>
      <c r="L975" s="9">
        <v>0</v>
      </c>
      <c r="M975" s="8">
        <v>2017</v>
      </c>
      <c r="N975" s="8">
        <f t="shared" si="15"/>
        <v>5</v>
      </c>
      <c r="O975" s="10">
        <v>42878</v>
      </c>
      <c r="P97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5" s="8" t="str">
        <f>IF(OR(Table1[[#This Row],[day]]="Monday", Table1[[#This Row],[day]]="Tuesday", Table1[[#This Row],[day]]="Wednesday", Table1[[#This Row],[day]]="Thursday", Table1[[#This Row],[day]]="Friday"), "Weekday", "Weekend")</f>
        <v>Weekday</v>
      </c>
      <c r="R975" s="9">
        <v>0</v>
      </c>
      <c r="S975" s="11">
        <v>0.29236111111111113</v>
      </c>
      <c r="T975" s="9" t="s">
        <v>17</v>
      </c>
      <c r="U975" s="9" t="s">
        <v>23</v>
      </c>
      <c r="V975" s="5" t="s">
        <v>22</v>
      </c>
      <c r="W975" s="9" t="s">
        <v>54</v>
      </c>
    </row>
    <row r="976" spans="1:23" x14ac:dyDescent="0.25">
      <c r="A976" s="12" t="s">
        <v>41</v>
      </c>
      <c r="B976" s="8">
        <v>1</v>
      </c>
      <c r="C976" s="8">
        <v>1</v>
      </c>
      <c r="D976" s="8">
        <v>60</v>
      </c>
      <c r="E976" s="9" t="s">
        <v>16</v>
      </c>
      <c r="F976" s="9">
        <v>0</v>
      </c>
      <c r="G976" s="9">
        <v>1</v>
      </c>
      <c r="H976" s="9">
        <v>0</v>
      </c>
      <c r="I976" s="9">
        <v>1</v>
      </c>
      <c r="J976" s="9">
        <v>0</v>
      </c>
      <c r="K976" s="9">
        <v>0</v>
      </c>
      <c r="L976" s="9">
        <v>0</v>
      </c>
      <c r="M976" s="8">
        <v>2017</v>
      </c>
      <c r="N976" s="8">
        <f t="shared" si="15"/>
        <v>5</v>
      </c>
      <c r="O976" s="10">
        <v>42878</v>
      </c>
      <c r="P9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6" s="8" t="str">
        <f>IF(OR(Table1[[#This Row],[day]]="Monday", Table1[[#This Row],[day]]="Tuesday", Table1[[#This Row],[day]]="Wednesday", Table1[[#This Row],[day]]="Thursday", Table1[[#This Row],[day]]="Friday"), "Weekday", "Weekend")</f>
        <v>Weekday</v>
      </c>
      <c r="R976" s="9">
        <v>0</v>
      </c>
      <c r="S976" s="11">
        <v>0.2986111111111111</v>
      </c>
      <c r="T976" s="9" t="s">
        <v>22</v>
      </c>
      <c r="U976" s="9" t="s">
        <v>23</v>
      </c>
      <c r="V976" s="5" t="s">
        <v>22</v>
      </c>
      <c r="W976" s="9" t="s">
        <v>54</v>
      </c>
    </row>
    <row r="977" spans="1:23" x14ac:dyDescent="0.25">
      <c r="A977" s="12" t="s">
        <v>41</v>
      </c>
      <c r="B977" s="8">
        <v>1</v>
      </c>
      <c r="C977" s="8">
        <v>1</v>
      </c>
      <c r="D977" s="8">
        <v>80</v>
      </c>
      <c r="E977" s="9" t="s">
        <v>16</v>
      </c>
      <c r="F977" s="9">
        <v>0</v>
      </c>
      <c r="G977" s="9">
        <v>0</v>
      </c>
      <c r="H977" s="9">
        <v>1</v>
      </c>
      <c r="I977" s="9">
        <v>1</v>
      </c>
      <c r="J977" s="9">
        <v>0</v>
      </c>
      <c r="K977" s="9">
        <v>0</v>
      </c>
      <c r="L977" s="9">
        <v>0</v>
      </c>
      <c r="M977" s="8">
        <v>2017</v>
      </c>
      <c r="N977" s="8">
        <f t="shared" si="15"/>
        <v>5</v>
      </c>
      <c r="O977" s="10">
        <v>42878</v>
      </c>
      <c r="P9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7" s="8" t="str">
        <f>IF(OR(Table1[[#This Row],[day]]="Monday", Table1[[#This Row],[day]]="Tuesday", Table1[[#This Row],[day]]="Wednesday", Table1[[#This Row],[day]]="Thursday", Table1[[#This Row],[day]]="Friday"), "Weekday", "Weekend")</f>
        <v>Weekday</v>
      </c>
      <c r="R977" s="9">
        <v>0</v>
      </c>
      <c r="S977" s="11">
        <v>0.27916666666666667</v>
      </c>
      <c r="T977" s="9" t="s">
        <v>22</v>
      </c>
      <c r="U977" s="9" t="s">
        <v>23</v>
      </c>
      <c r="V977" s="5" t="s">
        <v>22</v>
      </c>
      <c r="W977" s="9" t="s">
        <v>54</v>
      </c>
    </row>
    <row r="978" spans="1:23" x14ac:dyDescent="0.25">
      <c r="A978" s="12" t="s">
        <v>41</v>
      </c>
      <c r="B978" s="8">
        <v>2</v>
      </c>
      <c r="C978" s="8">
        <v>1</v>
      </c>
      <c r="D978" s="8">
        <v>110</v>
      </c>
      <c r="E978" s="9" t="s">
        <v>16</v>
      </c>
      <c r="F978" s="9">
        <v>0</v>
      </c>
      <c r="G978" s="9">
        <v>1</v>
      </c>
      <c r="H978" s="9">
        <v>1</v>
      </c>
      <c r="I978" s="9">
        <v>1</v>
      </c>
      <c r="J978" s="9">
        <v>0</v>
      </c>
      <c r="K978" s="9">
        <v>0</v>
      </c>
      <c r="L978" s="9">
        <v>0</v>
      </c>
      <c r="M978" s="8">
        <v>2017</v>
      </c>
      <c r="N978" s="8">
        <f t="shared" si="15"/>
        <v>5</v>
      </c>
      <c r="O978" s="10">
        <v>42878</v>
      </c>
      <c r="P9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8" s="8" t="str">
        <f>IF(OR(Table1[[#This Row],[day]]="Monday", Table1[[#This Row],[day]]="Tuesday", Table1[[#This Row],[day]]="Wednesday", Table1[[#This Row],[day]]="Thursday", Table1[[#This Row],[day]]="Friday"), "Weekday", "Weekend")</f>
        <v>Weekday</v>
      </c>
      <c r="R978" s="9">
        <v>0</v>
      </c>
      <c r="S978" s="11">
        <v>0.27777777777777779</v>
      </c>
      <c r="T978" s="9" t="s">
        <v>17</v>
      </c>
      <c r="U978" s="9" t="s">
        <v>23</v>
      </c>
      <c r="V978" s="5" t="s">
        <v>22</v>
      </c>
      <c r="W978" s="9" t="s">
        <v>54</v>
      </c>
    </row>
    <row r="979" spans="1:23" x14ac:dyDescent="0.25">
      <c r="A979" s="12" t="s">
        <v>41</v>
      </c>
      <c r="B979" s="8">
        <v>1</v>
      </c>
      <c r="C979" s="8">
        <v>1</v>
      </c>
      <c r="D979" s="8">
        <v>40</v>
      </c>
      <c r="E979" s="9" t="s">
        <v>16</v>
      </c>
      <c r="F979" s="9">
        <v>1</v>
      </c>
      <c r="G979" s="9">
        <v>0</v>
      </c>
      <c r="H979" s="9">
        <v>0</v>
      </c>
      <c r="I979" s="9">
        <v>1</v>
      </c>
      <c r="J979" s="9">
        <v>0</v>
      </c>
      <c r="K979" s="9">
        <v>0</v>
      </c>
      <c r="L979" s="9">
        <v>0</v>
      </c>
      <c r="M979" s="8">
        <v>2017</v>
      </c>
      <c r="N979" s="8">
        <f t="shared" si="15"/>
        <v>5</v>
      </c>
      <c r="O979" s="10">
        <v>42878</v>
      </c>
      <c r="P9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79" s="8" t="str">
        <f>IF(OR(Table1[[#This Row],[day]]="Monday", Table1[[#This Row],[day]]="Tuesday", Table1[[#This Row],[day]]="Wednesday", Table1[[#This Row],[day]]="Thursday", Table1[[#This Row],[day]]="Friday"), "Weekday", "Weekend")</f>
        <v>Weekday</v>
      </c>
      <c r="R979" s="9">
        <v>0</v>
      </c>
      <c r="S979" s="11">
        <v>0.33124999999999999</v>
      </c>
      <c r="T979" s="9" t="s">
        <v>22</v>
      </c>
      <c r="U979" s="9" t="s">
        <v>23</v>
      </c>
      <c r="V979" s="5" t="s">
        <v>22</v>
      </c>
      <c r="W979" s="9" t="s">
        <v>54</v>
      </c>
    </row>
    <row r="980" spans="1:23" x14ac:dyDescent="0.25">
      <c r="A980" s="12" t="s">
        <v>41</v>
      </c>
      <c r="B980" s="8">
        <v>2</v>
      </c>
      <c r="C980" s="8">
        <v>1</v>
      </c>
      <c r="D980" s="8">
        <v>159</v>
      </c>
      <c r="E980" s="9" t="s">
        <v>16</v>
      </c>
      <c r="F980" s="9">
        <v>1</v>
      </c>
      <c r="G980" s="9">
        <v>0</v>
      </c>
      <c r="H980" s="9">
        <v>0</v>
      </c>
      <c r="I980" s="9">
        <v>1</v>
      </c>
      <c r="J980" s="9">
        <v>0</v>
      </c>
      <c r="K980" s="9">
        <v>0</v>
      </c>
      <c r="L980" s="9">
        <v>0</v>
      </c>
      <c r="M980" s="8">
        <v>2017</v>
      </c>
      <c r="N980" s="8">
        <f t="shared" si="15"/>
        <v>5</v>
      </c>
      <c r="O980" s="10">
        <v>42878</v>
      </c>
      <c r="P98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0" s="8" t="str">
        <f>IF(OR(Table1[[#This Row],[day]]="Monday", Table1[[#This Row],[day]]="Tuesday", Table1[[#This Row],[day]]="Wednesday", Table1[[#This Row],[day]]="Thursday", Table1[[#This Row],[day]]="Friday"), "Weekday", "Weekend")</f>
        <v>Weekday</v>
      </c>
      <c r="R980" s="9">
        <v>0</v>
      </c>
      <c r="S980" s="11">
        <v>0.3034722222222222</v>
      </c>
      <c r="T980" s="9" t="s">
        <v>22</v>
      </c>
      <c r="U980" s="9" t="s">
        <v>23</v>
      </c>
      <c r="V980" s="5" t="s">
        <v>22</v>
      </c>
      <c r="W980" s="9" t="s">
        <v>54</v>
      </c>
    </row>
    <row r="981" spans="1:23" x14ac:dyDescent="0.25">
      <c r="A981" s="12" t="s">
        <v>41</v>
      </c>
      <c r="B981" s="8">
        <v>1</v>
      </c>
      <c r="C981" s="8">
        <v>1</v>
      </c>
      <c r="D981" s="8">
        <v>70</v>
      </c>
      <c r="E981" s="9" t="s">
        <v>16</v>
      </c>
      <c r="F981" s="9">
        <v>0</v>
      </c>
      <c r="G981" s="9">
        <v>1</v>
      </c>
      <c r="H981" s="9">
        <v>0</v>
      </c>
      <c r="I981" s="9">
        <v>1</v>
      </c>
      <c r="J981" s="9">
        <v>0</v>
      </c>
      <c r="K981" s="9">
        <v>0</v>
      </c>
      <c r="L981" s="9">
        <v>0</v>
      </c>
      <c r="M981" s="8">
        <v>2017</v>
      </c>
      <c r="N981" s="8">
        <f t="shared" si="15"/>
        <v>5</v>
      </c>
      <c r="O981" s="10">
        <v>42878</v>
      </c>
      <c r="P98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1" s="8" t="str">
        <f>IF(OR(Table1[[#This Row],[day]]="Monday", Table1[[#This Row],[day]]="Tuesday", Table1[[#This Row],[day]]="Wednesday", Table1[[#This Row],[day]]="Thursday", Table1[[#This Row],[day]]="Friday"), "Weekday", "Weekend")</f>
        <v>Weekday</v>
      </c>
      <c r="R981" s="9">
        <v>0</v>
      </c>
      <c r="S981" s="11">
        <v>0.29375000000000001</v>
      </c>
      <c r="T981" s="9" t="s">
        <v>22</v>
      </c>
      <c r="U981" s="9" t="s">
        <v>23</v>
      </c>
      <c r="V981" s="5" t="s">
        <v>22</v>
      </c>
      <c r="W981" s="9" t="s">
        <v>54</v>
      </c>
    </row>
    <row r="982" spans="1:23" x14ac:dyDescent="0.25">
      <c r="A982" s="12" t="s">
        <v>41</v>
      </c>
      <c r="B982" s="8">
        <v>5</v>
      </c>
      <c r="C982" s="8">
        <v>3</v>
      </c>
      <c r="D982" s="8">
        <v>170</v>
      </c>
      <c r="E982" s="9" t="s">
        <v>16</v>
      </c>
      <c r="F982" s="9">
        <v>0</v>
      </c>
      <c r="G982" s="9">
        <v>1</v>
      </c>
      <c r="H982" s="9">
        <v>0</v>
      </c>
      <c r="I982" s="9">
        <v>1</v>
      </c>
      <c r="J982" s="9">
        <v>0</v>
      </c>
      <c r="K982" s="9">
        <v>0</v>
      </c>
      <c r="L982" s="9">
        <v>0</v>
      </c>
      <c r="M982" s="8">
        <v>2017</v>
      </c>
      <c r="N982" s="8">
        <f t="shared" si="15"/>
        <v>5</v>
      </c>
      <c r="O982" s="10">
        <v>42878</v>
      </c>
      <c r="P9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2" s="8" t="str">
        <f>IF(OR(Table1[[#This Row],[day]]="Monday", Table1[[#This Row],[day]]="Tuesday", Table1[[#This Row],[day]]="Wednesday", Table1[[#This Row],[day]]="Thursday", Table1[[#This Row],[day]]="Friday"), "Weekday", "Weekend")</f>
        <v>Weekday</v>
      </c>
      <c r="R982" s="9">
        <v>0</v>
      </c>
      <c r="S982" s="11">
        <v>0.34861111111111115</v>
      </c>
      <c r="T982" s="9" t="s">
        <v>22</v>
      </c>
      <c r="U982" s="9" t="s">
        <v>23</v>
      </c>
      <c r="V982" s="5" t="s">
        <v>22</v>
      </c>
      <c r="W982" s="9" t="s">
        <v>54</v>
      </c>
    </row>
    <row r="983" spans="1:23" x14ac:dyDescent="0.25">
      <c r="A983" s="12" t="s">
        <v>41</v>
      </c>
      <c r="B983" s="8">
        <v>3</v>
      </c>
      <c r="C983" s="8">
        <v>1</v>
      </c>
      <c r="D983" s="8">
        <v>110</v>
      </c>
      <c r="E983" s="9" t="s">
        <v>16</v>
      </c>
      <c r="F983" s="9">
        <v>1</v>
      </c>
      <c r="G983" s="9">
        <v>1</v>
      </c>
      <c r="H983" s="9">
        <v>0</v>
      </c>
      <c r="I983" s="9">
        <v>1</v>
      </c>
      <c r="J983" s="9">
        <v>0</v>
      </c>
      <c r="K983" s="9">
        <v>0</v>
      </c>
      <c r="L983" s="9">
        <v>0</v>
      </c>
      <c r="M983" s="8">
        <v>2017</v>
      </c>
      <c r="N983" s="8">
        <f t="shared" si="15"/>
        <v>5</v>
      </c>
      <c r="O983" s="10">
        <v>42878</v>
      </c>
      <c r="P9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83" s="8" t="str">
        <f>IF(OR(Table1[[#This Row],[day]]="Monday", Table1[[#This Row],[day]]="Tuesday", Table1[[#This Row],[day]]="Wednesday", Table1[[#This Row],[day]]="Thursday", Table1[[#This Row],[day]]="Friday"), "Weekday", "Weekend")</f>
        <v>Weekday</v>
      </c>
      <c r="R983" s="9">
        <v>0</v>
      </c>
      <c r="S983" s="11">
        <v>0.22361111111111109</v>
      </c>
      <c r="T983" s="9" t="s">
        <v>22</v>
      </c>
      <c r="U983" s="9" t="s">
        <v>23</v>
      </c>
      <c r="V983" s="5" t="s">
        <v>22</v>
      </c>
      <c r="W983" s="9" t="s">
        <v>54</v>
      </c>
    </row>
    <row r="984" spans="1:23" x14ac:dyDescent="0.25">
      <c r="A984" s="12" t="s">
        <v>41</v>
      </c>
      <c r="B984" s="8">
        <v>1</v>
      </c>
      <c r="C984" s="8">
        <v>1</v>
      </c>
      <c r="D984" s="8">
        <v>60</v>
      </c>
      <c r="E984" s="9" t="s">
        <v>16</v>
      </c>
      <c r="F984" s="9">
        <v>0</v>
      </c>
      <c r="G984" s="9">
        <v>1</v>
      </c>
      <c r="H984" s="9">
        <v>0</v>
      </c>
      <c r="I984" s="9">
        <v>1</v>
      </c>
      <c r="J984" s="9">
        <v>0</v>
      </c>
      <c r="K984" s="9">
        <v>0</v>
      </c>
      <c r="L984" s="9">
        <v>0</v>
      </c>
      <c r="M984" s="8">
        <v>2017</v>
      </c>
      <c r="N984" s="8">
        <f t="shared" si="15"/>
        <v>5</v>
      </c>
      <c r="O984" s="10">
        <v>42878</v>
      </c>
      <c r="P9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84" s="8" t="str">
        <f>IF(OR(Table1[[#This Row],[day]]="Monday", Table1[[#This Row],[day]]="Tuesday", Table1[[#This Row],[day]]="Wednesday", Table1[[#This Row],[day]]="Thursday", Table1[[#This Row],[day]]="Friday"), "Weekday", "Weekend")</f>
        <v>Weekday</v>
      </c>
      <c r="R984" s="9">
        <v>0</v>
      </c>
      <c r="S984" s="11">
        <v>0.61875000000000002</v>
      </c>
      <c r="T984" s="9" t="s">
        <v>22</v>
      </c>
      <c r="U984" s="9" t="s">
        <v>23</v>
      </c>
      <c r="V984" s="5" t="s">
        <v>22</v>
      </c>
      <c r="W984" s="9" t="s">
        <v>54</v>
      </c>
    </row>
    <row r="985" spans="1:23" x14ac:dyDescent="0.25">
      <c r="A985" s="12" t="s">
        <v>41</v>
      </c>
      <c r="B985" s="8">
        <v>2</v>
      </c>
      <c r="C985" s="8">
        <v>1</v>
      </c>
      <c r="D985" s="8">
        <v>135</v>
      </c>
      <c r="E985" s="9" t="s">
        <v>16</v>
      </c>
      <c r="F985" s="9">
        <v>0</v>
      </c>
      <c r="G985" s="9">
        <v>1</v>
      </c>
      <c r="H985" s="9">
        <v>1</v>
      </c>
      <c r="I985" s="9">
        <v>1</v>
      </c>
      <c r="J985" s="9">
        <v>0</v>
      </c>
      <c r="K985" s="9">
        <v>0</v>
      </c>
      <c r="L985" s="9">
        <v>0</v>
      </c>
      <c r="M985" s="8">
        <v>2017</v>
      </c>
      <c r="N985" s="8">
        <f t="shared" si="15"/>
        <v>5</v>
      </c>
      <c r="O985" s="10">
        <v>42878</v>
      </c>
      <c r="P9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5" s="8" t="str">
        <f>IF(OR(Table1[[#This Row],[day]]="Monday", Table1[[#This Row],[day]]="Tuesday", Table1[[#This Row],[day]]="Wednesday", Table1[[#This Row],[day]]="Thursday", Table1[[#This Row],[day]]="Friday"), "Weekday", "Weekend")</f>
        <v>Weekday</v>
      </c>
      <c r="R985" s="9">
        <v>0</v>
      </c>
      <c r="S985" s="11">
        <v>0.27152777777777776</v>
      </c>
      <c r="T985" s="9" t="s">
        <v>22</v>
      </c>
      <c r="U985" s="9" t="s">
        <v>23</v>
      </c>
      <c r="V985" s="5" t="s">
        <v>22</v>
      </c>
      <c r="W985" s="9" t="s">
        <v>54</v>
      </c>
    </row>
    <row r="986" spans="1:23" x14ac:dyDescent="0.25">
      <c r="A986" s="12" t="s">
        <v>41</v>
      </c>
      <c r="B986" s="8">
        <v>1</v>
      </c>
      <c r="C986" s="8">
        <v>1</v>
      </c>
      <c r="D986" s="8">
        <v>30</v>
      </c>
      <c r="E986" s="9" t="s">
        <v>16</v>
      </c>
      <c r="F986" s="9">
        <v>1</v>
      </c>
      <c r="G986" s="9">
        <v>0</v>
      </c>
      <c r="H986" s="9">
        <v>0</v>
      </c>
      <c r="I986" s="9">
        <v>1</v>
      </c>
      <c r="J986" s="9">
        <v>0</v>
      </c>
      <c r="K986" s="9">
        <v>0</v>
      </c>
      <c r="L986" s="9">
        <v>0</v>
      </c>
      <c r="M986" s="8">
        <v>2017</v>
      </c>
      <c r="N986" s="8">
        <f t="shared" si="15"/>
        <v>5</v>
      </c>
      <c r="O986" s="10">
        <v>42878</v>
      </c>
      <c r="P9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6" s="8" t="str">
        <f>IF(OR(Table1[[#This Row],[day]]="Monday", Table1[[#This Row],[day]]="Tuesday", Table1[[#This Row],[day]]="Wednesday", Table1[[#This Row],[day]]="Thursday", Table1[[#This Row],[day]]="Friday"), "Weekday", "Weekend")</f>
        <v>Weekday</v>
      </c>
      <c r="R986" s="9">
        <v>0</v>
      </c>
      <c r="S986" s="11">
        <v>0.28888888888888892</v>
      </c>
      <c r="T986" s="9" t="s">
        <v>22</v>
      </c>
      <c r="U986" s="9" t="s">
        <v>23</v>
      </c>
      <c r="V986" s="5" t="s">
        <v>22</v>
      </c>
      <c r="W986" s="9" t="s">
        <v>54</v>
      </c>
    </row>
    <row r="987" spans="1:23" x14ac:dyDescent="0.25">
      <c r="A987" s="12" t="s">
        <v>41</v>
      </c>
      <c r="B987" s="8">
        <v>1</v>
      </c>
      <c r="C987" s="8">
        <v>1</v>
      </c>
      <c r="D987" s="8">
        <v>90</v>
      </c>
      <c r="E987" s="9" t="s">
        <v>16</v>
      </c>
      <c r="F987" s="9">
        <v>0</v>
      </c>
      <c r="G987" s="9">
        <v>1</v>
      </c>
      <c r="H987" s="9">
        <v>0</v>
      </c>
      <c r="I987" s="9">
        <v>1</v>
      </c>
      <c r="J987" s="9">
        <v>0</v>
      </c>
      <c r="K987" s="9">
        <v>0</v>
      </c>
      <c r="L987" s="9">
        <v>0</v>
      </c>
      <c r="M987" s="8">
        <v>2017</v>
      </c>
      <c r="N987" s="8">
        <f t="shared" si="15"/>
        <v>5</v>
      </c>
      <c r="O987" s="10">
        <v>42878</v>
      </c>
      <c r="P9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87" s="8" t="str">
        <f>IF(OR(Table1[[#This Row],[day]]="Monday", Table1[[#This Row],[day]]="Tuesday", Table1[[#This Row],[day]]="Wednesday", Table1[[#This Row],[day]]="Thursday", Table1[[#This Row],[day]]="Friday"), "Weekday", "Weekend")</f>
        <v>Weekday</v>
      </c>
      <c r="R987" s="9">
        <v>0</v>
      </c>
      <c r="S987" s="11">
        <v>0.23958333333333334</v>
      </c>
      <c r="T987" s="9" t="s">
        <v>22</v>
      </c>
      <c r="U987" s="9" t="s">
        <v>23</v>
      </c>
      <c r="V987" s="5" t="s">
        <v>22</v>
      </c>
      <c r="W987" s="9" t="s">
        <v>54</v>
      </c>
    </row>
    <row r="988" spans="1:23" x14ac:dyDescent="0.25">
      <c r="A988" s="12" t="s">
        <v>41</v>
      </c>
      <c r="B988" s="8">
        <v>1</v>
      </c>
      <c r="C988" s="8">
        <v>1</v>
      </c>
      <c r="D988" s="8">
        <v>160</v>
      </c>
      <c r="E988" s="9" t="s">
        <v>16</v>
      </c>
      <c r="F988" s="9">
        <v>0</v>
      </c>
      <c r="G988" s="9">
        <v>0</v>
      </c>
      <c r="H988" s="9">
        <v>0</v>
      </c>
      <c r="I988" s="9">
        <v>1</v>
      </c>
      <c r="J988" s="9">
        <v>0</v>
      </c>
      <c r="K988" s="9">
        <v>0</v>
      </c>
      <c r="L988" s="9">
        <v>0</v>
      </c>
      <c r="M988" s="8">
        <v>2017</v>
      </c>
      <c r="N988" s="8">
        <f t="shared" si="15"/>
        <v>5</v>
      </c>
      <c r="O988" s="10">
        <v>42878</v>
      </c>
      <c r="P98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88" s="8" t="str">
        <f>IF(OR(Table1[[#This Row],[day]]="Monday", Table1[[#This Row],[day]]="Tuesday", Table1[[#This Row],[day]]="Wednesday", Table1[[#This Row],[day]]="Thursday", Table1[[#This Row],[day]]="Friday"), "Weekday", "Weekend")</f>
        <v>Weekday</v>
      </c>
      <c r="R988" s="9">
        <v>0</v>
      </c>
      <c r="S988" s="11">
        <v>0.22291666666666665</v>
      </c>
      <c r="T988" s="9" t="s">
        <v>22</v>
      </c>
      <c r="U988" s="9" t="s">
        <v>23</v>
      </c>
      <c r="V988" s="5" t="s">
        <v>22</v>
      </c>
      <c r="W988" s="9" t="s">
        <v>54</v>
      </c>
    </row>
    <row r="989" spans="1:23" x14ac:dyDescent="0.25">
      <c r="A989" s="12" t="s">
        <v>41</v>
      </c>
      <c r="B989" s="8">
        <v>1</v>
      </c>
      <c r="C989" s="8">
        <v>1</v>
      </c>
      <c r="D989" s="8">
        <v>60</v>
      </c>
      <c r="E989" s="9" t="s">
        <v>16</v>
      </c>
      <c r="F989" s="9">
        <v>0</v>
      </c>
      <c r="G989" s="9">
        <v>1</v>
      </c>
      <c r="H989" s="9">
        <v>0</v>
      </c>
      <c r="I989" s="9">
        <v>1</v>
      </c>
      <c r="J989" s="9">
        <v>0</v>
      </c>
      <c r="K989" s="9">
        <v>0</v>
      </c>
      <c r="L989" s="9">
        <v>0</v>
      </c>
      <c r="M989" s="8">
        <v>2017</v>
      </c>
      <c r="N989" s="8">
        <f t="shared" si="15"/>
        <v>5</v>
      </c>
      <c r="O989" s="10">
        <v>42878</v>
      </c>
      <c r="P98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89" s="8" t="str">
        <f>IF(OR(Table1[[#This Row],[day]]="Monday", Table1[[#This Row],[day]]="Tuesday", Table1[[#This Row],[day]]="Wednesday", Table1[[#This Row],[day]]="Thursday", Table1[[#This Row],[day]]="Friday"), "Weekday", "Weekend")</f>
        <v>Weekday</v>
      </c>
      <c r="R989" s="9">
        <v>0</v>
      </c>
      <c r="S989" s="11">
        <v>0.29097222222222224</v>
      </c>
      <c r="T989" s="9" t="s">
        <v>22</v>
      </c>
      <c r="U989" s="9" t="s">
        <v>23</v>
      </c>
      <c r="V989" s="5" t="s">
        <v>22</v>
      </c>
      <c r="W989" s="9" t="s">
        <v>54</v>
      </c>
    </row>
    <row r="990" spans="1:23" x14ac:dyDescent="0.25">
      <c r="A990" s="12" t="s">
        <v>41</v>
      </c>
      <c r="B990" s="8">
        <v>1</v>
      </c>
      <c r="C990" s="8">
        <v>1</v>
      </c>
      <c r="D990" s="8">
        <v>30</v>
      </c>
      <c r="E990" s="9" t="s">
        <v>16</v>
      </c>
      <c r="F990" s="9">
        <v>0</v>
      </c>
      <c r="G990" s="9">
        <v>0</v>
      </c>
      <c r="H990" s="9">
        <v>1</v>
      </c>
      <c r="I990" s="9">
        <v>1</v>
      </c>
      <c r="J990" s="9">
        <v>0</v>
      </c>
      <c r="K990" s="9">
        <v>0</v>
      </c>
      <c r="L990" s="9">
        <v>0</v>
      </c>
      <c r="M990" s="8">
        <v>2017</v>
      </c>
      <c r="N990" s="8">
        <f t="shared" si="15"/>
        <v>5</v>
      </c>
      <c r="O990" s="10">
        <v>42878</v>
      </c>
      <c r="P99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90" s="8" t="str">
        <f>IF(OR(Table1[[#This Row],[day]]="Monday", Table1[[#This Row],[day]]="Tuesday", Table1[[#This Row],[day]]="Wednesday", Table1[[#This Row],[day]]="Thursday", Table1[[#This Row],[day]]="Friday"), "Weekday", "Weekend")</f>
        <v>Weekday</v>
      </c>
      <c r="R990" s="9">
        <v>0</v>
      </c>
      <c r="S990" s="11">
        <v>0.44722222222222219</v>
      </c>
      <c r="T990" s="9" t="s">
        <v>22</v>
      </c>
      <c r="U990" s="9" t="s">
        <v>23</v>
      </c>
      <c r="V990" s="5" t="s">
        <v>22</v>
      </c>
      <c r="W990" s="9" t="s">
        <v>54</v>
      </c>
    </row>
    <row r="991" spans="1:23" x14ac:dyDescent="0.25">
      <c r="A991" s="12" t="s">
        <v>41</v>
      </c>
      <c r="B991" s="8">
        <v>1</v>
      </c>
      <c r="C991" s="8">
        <v>1</v>
      </c>
      <c r="D991" s="8">
        <v>139</v>
      </c>
      <c r="E991" s="9" t="s">
        <v>16</v>
      </c>
      <c r="F991" s="9">
        <v>1</v>
      </c>
      <c r="G991" s="9">
        <v>0</v>
      </c>
      <c r="H991" s="9">
        <v>0</v>
      </c>
      <c r="I991" s="9">
        <v>1</v>
      </c>
      <c r="J991" s="9">
        <v>0</v>
      </c>
      <c r="K991" s="9">
        <v>0</v>
      </c>
      <c r="L991" s="9">
        <v>0</v>
      </c>
      <c r="M991" s="8">
        <v>2017</v>
      </c>
      <c r="N991" s="8">
        <f t="shared" si="15"/>
        <v>5</v>
      </c>
      <c r="O991" s="10">
        <v>42878</v>
      </c>
      <c r="P99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1" s="8" t="str">
        <f>IF(OR(Table1[[#This Row],[day]]="Monday", Table1[[#This Row],[day]]="Tuesday", Table1[[#This Row],[day]]="Wednesday", Table1[[#This Row],[day]]="Thursday", Table1[[#This Row],[day]]="Friday"), "Weekday", "Weekend")</f>
        <v>Weekday</v>
      </c>
      <c r="R991" s="9">
        <v>0</v>
      </c>
      <c r="S991" s="11">
        <v>0.59791666666666665</v>
      </c>
      <c r="T991" s="9" t="s">
        <v>22</v>
      </c>
      <c r="U991" s="9" t="s">
        <v>23</v>
      </c>
      <c r="V991" s="5" t="s">
        <v>22</v>
      </c>
      <c r="W991" s="9" t="s">
        <v>54</v>
      </c>
    </row>
    <row r="992" spans="1:23" x14ac:dyDescent="0.25">
      <c r="A992" s="12" t="s">
        <v>41</v>
      </c>
      <c r="B992" s="8">
        <v>1</v>
      </c>
      <c r="C992" s="8">
        <v>1</v>
      </c>
      <c r="D992" s="8">
        <v>50</v>
      </c>
      <c r="E992" s="9" t="s">
        <v>16</v>
      </c>
      <c r="F992" s="9">
        <v>0</v>
      </c>
      <c r="G992" s="9">
        <v>1</v>
      </c>
      <c r="H992" s="9">
        <v>0</v>
      </c>
      <c r="I992" s="9">
        <v>1</v>
      </c>
      <c r="J992" s="9">
        <v>0</v>
      </c>
      <c r="K992" s="9">
        <v>0</v>
      </c>
      <c r="L992" s="9">
        <v>0</v>
      </c>
      <c r="M992" s="8">
        <v>2017</v>
      </c>
      <c r="N992" s="8">
        <f t="shared" si="15"/>
        <v>5</v>
      </c>
      <c r="O992" s="10">
        <v>42878</v>
      </c>
      <c r="P99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2" s="8" t="str">
        <f>IF(OR(Table1[[#This Row],[day]]="Monday", Table1[[#This Row],[day]]="Tuesday", Table1[[#This Row],[day]]="Wednesday", Table1[[#This Row],[day]]="Thursday", Table1[[#This Row],[day]]="Friday"), "Weekday", "Weekend")</f>
        <v>Weekday</v>
      </c>
      <c r="R992" s="9">
        <v>0</v>
      </c>
      <c r="S992" s="11">
        <v>0.64236111111111105</v>
      </c>
      <c r="T992" s="9" t="s">
        <v>22</v>
      </c>
      <c r="U992" s="9" t="s">
        <v>23</v>
      </c>
      <c r="V992" s="5" t="s">
        <v>22</v>
      </c>
      <c r="W992" s="9" t="s">
        <v>54</v>
      </c>
    </row>
    <row r="993" spans="1:23" x14ac:dyDescent="0.25">
      <c r="A993" s="12" t="s">
        <v>41</v>
      </c>
      <c r="B993" s="8">
        <v>1</v>
      </c>
      <c r="C993" s="8">
        <v>1</v>
      </c>
      <c r="D993" s="8">
        <v>25</v>
      </c>
      <c r="E993" s="9" t="s">
        <v>16</v>
      </c>
      <c r="F993" s="9">
        <v>0</v>
      </c>
      <c r="G993" s="9">
        <v>0</v>
      </c>
      <c r="H993" s="9">
        <v>1</v>
      </c>
      <c r="I993" s="9">
        <v>1</v>
      </c>
      <c r="J993" s="9">
        <v>0</v>
      </c>
      <c r="K993" s="9">
        <v>0</v>
      </c>
      <c r="L993" s="9">
        <v>0</v>
      </c>
      <c r="M993" s="8">
        <v>2017</v>
      </c>
      <c r="N993" s="8">
        <f t="shared" si="15"/>
        <v>5</v>
      </c>
      <c r="O993" s="10">
        <v>42878</v>
      </c>
      <c r="P9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3" s="8" t="str">
        <f>IF(OR(Table1[[#This Row],[day]]="Monday", Table1[[#This Row],[day]]="Tuesday", Table1[[#This Row],[day]]="Wednesday", Table1[[#This Row],[day]]="Thursday", Table1[[#This Row],[day]]="Friday"), "Weekday", "Weekend")</f>
        <v>Weekday</v>
      </c>
      <c r="R993" s="9">
        <v>0</v>
      </c>
      <c r="S993" s="11">
        <v>0.63680555555555551</v>
      </c>
      <c r="T993" s="9" t="s">
        <v>22</v>
      </c>
      <c r="U993" s="9" t="s">
        <v>23</v>
      </c>
      <c r="V993" s="5" t="s">
        <v>22</v>
      </c>
      <c r="W993" s="9" t="s">
        <v>54</v>
      </c>
    </row>
    <row r="994" spans="1:23" x14ac:dyDescent="0.25">
      <c r="A994" s="12" t="s">
        <v>41</v>
      </c>
      <c r="B994" s="8">
        <v>1</v>
      </c>
      <c r="C994" s="8">
        <v>1</v>
      </c>
      <c r="D994" s="8">
        <v>43</v>
      </c>
      <c r="E994" s="9" t="s">
        <v>16</v>
      </c>
      <c r="F994" s="9">
        <v>1</v>
      </c>
      <c r="G994" s="9">
        <v>0</v>
      </c>
      <c r="H994" s="9">
        <v>0</v>
      </c>
      <c r="I994" s="9">
        <v>1</v>
      </c>
      <c r="J994" s="9">
        <v>0</v>
      </c>
      <c r="K994" s="9">
        <v>0</v>
      </c>
      <c r="L994" s="9">
        <v>0</v>
      </c>
      <c r="M994" s="8">
        <v>2017</v>
      </c>
      <c r="N994" s="8">
        <f t="shared" si="15"/>
        <v>5</v>
      </c>
      <c r="O994" s="10">
        <v>42878</v>
      </c>
      <c r="P9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94" s="8" t="str">
        <f>IF(OR(Table1[[#This Row],[day]]="Monday", Table1[[#This Row],[day]]="Tuesday", Table1[[#This Row],[day]]="Wednesday", Table1[[#This Row],[day]]="Thursday", Table1[[#This Row],[day]]="Friday"), "Weekday", "Weekend")</f>
        <v>Weekday</v>
      </c>
      <c r="R994" s="9">
        <v>0</v>
      </c>
      <c r="S994" s="11">
        <v>0.3888888888888889</v>
      </c>
      <c r="T994" s="9" t="s">
        <v>22</v>
      </c>
      <c r="U994" s="9" t="s">
        <v>23</v>
      </c>
      <c r="V994" s="5" t="s">
        <v>22</v>
      </c>
      <c r="W994" s="9" t="s">
        <v>54</v>
      </c>
    </row>
    <row r="995" spans="1:23" x14ac:dyDescent="0.25">
      <c r="A995" s="12" t="s">
        <v>41</v>
      </c>
      <c r="B995" s="8">
        <v>1</v>
      </c>
      <c r="C995" s="8">
        <v>1</v>
      </c>
      <c r="D995" s="8">
        <v>60</v>
      </c>
      <c r="E995" s="9" t="s">
        <v>16</v>
      </c>
      <c r="F995" s="9">
        <v>0</v>
      </c>
      <c r="G995" s="9">
        <v>0</v>
      </c>
      <c r="H995" s="9">
        <v>1</v>
      </c>
      <c r="I995" s="9">
        <v>1</v>
      </c>
      <c r="J995" s="9">
        <v>0</v>
      </c>
      <c r="K995" s="9">
        <v>0</v>
      </c>
      <c r="L995" s="9">
        <v>0</v>
      </c>
      <c r="M995" s="8">
        <v>2017</v>
      </c>
      <c r="N995" s="8">
        <f t="shared" si="15"/>
        <v>5</v>
      </c>
      <c r="O995" s="10">
        <v>42878</v>
      </c>
      <c r="P99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995" s="8" t="str">
        <f>IF(OR(Table1[[#This Row],[day]]="Monday", Table1[[#This Row],[day]]="Tuesday", Table1[[#This Row],[day]]="Wednesday", Table1[[#This Row],[day]]="Thursday", Table1[[#This Row],[day]]="Friday"), "Weekday", "Weekend")</f>
        <v>Weekday</v>
      </c>
      <c r="R995" s="9">
        <v>0</v>
      </c>
      <c r="S995" s="11">
        <v>0.47638888888888892</v>
      </c>
      <c r="T995" s="9" t="s">
        <v>22</v>
      </c>
      <c r="U995" s="9" t="s">
        <v>23</v>
      </c>
      <c r="V995" s="5" t="s">
        <v>22</v>
      </c>
      <c r="W995" s="9" t="s">
        <v>54</v>
      </c>
    </row>
    <row r="996" spans="1:23" x14ac:dyDescent="0.25">
      <c r="A996" s="12" t="s">
        <v>41</v>
      </c>
      <c r="B996" s="8">
        <v>1</v>
      </c>
      <c r="C996" s="8">
        <v>1</v>
      </c>
      <c r="D996" s="8">
        <v>100</v>
      </c>
      <c r="E996" s="9" t="s">
        <v>16</v>
      </c>
      <c r="F996" s="9">
        <v>1</v>
      </c>
      <c r="G996" s="9">
        <v>0</v>
      </c>
      <c r="H996" s="9">
        <v>0</v>
      </c>
      <c r="I996" s="9">
        <v>0</v>
      </c>
      <c r="J996" s="9">
        <v>0</v>
      </c>
      <c r="K996" s="9">
        <v>0</v>
      </c>
      <c r="L996" s="9">
        <v>0</v>
      </c>
      <c r="M996" s="8">
        <v>2017</v>
      </c>
      <c r="N996" s="8">
        <f t="shared" si="15"/>
        <v>5</v>
      </c>
      <c r="O996" s="10">
        <v>42878</v>
      </c>
      <c r="P9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6" s="8" t="str">
        <f>IF(OR(Table1[[#This Row],[day]]="Monday", Table1[[#This Row],[day]]="Tuesday", Table1[[#This Row],[day]]="Wednesday", Table1[[#This Row],[day]]="Thursday", Table1[[#This Row],[day]]="Friday"), "Weekday", "Weekend")</f>
        <v>Weekday</v>
      </c>
      <c r="R996" s="9">
        <v>0</v>
      </c>
      <c r="S996" s="11">
        <v>0.63194444444444442</v>
      </c>
      <c r="T996" s="9" t="s">
        <v>22</v>
      </c>
      <c r="U996" s="9" t="s">
        <v>23</v>
      </c>
      <c r="V996" s="5" t="s">
        <v>22</v>
      </c>
      <c r="W996" s="9" t="s">
        <v>54</v>
      </c>
    </row>
    <row r="997" spans="1:23" x14ac:dyDescent="0.25">
      <c r="A997" s="12" t="s">
        <v>41</v>
      </c>
      <c r="B997" s="8">
        <v>1</v>
      </c>
      <c r="C997" s="8">
        <v>1</v>
      </c>
      <c r="D997" s="8">
        <v>60</v>
      </c>
      <c r="E997" s="9" t="s">
        <v>16</v>
      </c>
      <c r="F997" s="9">
        <v>0</v>
      </c>
      <c r="G997" s="9">
        <v>0</v>
      </c>
      <c r="H997" s="9">
        <v>1</v>
      </c>
      <c r="I997" s="9">
        <v>0</v>
      </c>
      <c r="J997" s="9">
        <v>0</v>
      </c>
      <c r="K997" s="9">
        <v>0</v>
      </c>
      <c r="L997" s="9">
        <v>0</v>
      </c>
      <c r="M997" s="8">
        <v>2017</v>
      </c>
      <c r="N997" s="8">
        <f t="shared" si="15"/>
        <v>5</v>
      </c>
      <c r="O997" s="10">
        <v>42878</v>
      </c>
      <c r="P99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7" s="8" t="str">
        <f>IF(OR(Table1[[#This Row],[day]]="Monday", Table1[[#This Row],[day]]="Tuesday", Table1[[#This Row],[day]]="Wednesday", Table1[[#This Row],[day]]="Thursday", Table1[[#This Row],[day]]="Friday"), "Weekday", "Weekend")</f>
        <v>Weekday</v>
      </c>
      <c r="R997" s="9">
        <v>0</v>
      </c>
      <c r="S997" s="11">
        <v>0.65138888888888891</v>
      </c>
      <c r="T997" s="9" t="s">
        <v>22</v>
      </c>
      <c r="U997" s="9" t="s">
        <v>23</v>
      </c>
      <c r="V997" s="5" t="s">
        <v>22</v>
      </c>
      <c r="W997" s="9" t="s">
        <v>54</v>
      </c>
    </row>
    <row r="998" spans="1:23" x14ac:dyDescent="0.25">
      <c r="A998" s="12" t="s">
        <v>41</v>
      </c>
      <c r="B998" s="8">
        <v>1</v>
      </c>
      <c r="C998" s="8">
        <v>1</v>
      </c>
      <c r="D998" s="8">
        <v>60</v>
      </c>
      <c r="E998" s="9" t="s">
        <v>16</v>
      </c>
      <c r="F998" s="9">
        <v>0</v>
      </c>
      <c r="G998" s="9">
        <v>0</v>
      </c>
      <c r="H998" s="9">
        <v>1</v>
      </c>
      <c r="I998" s="9">
        <v>0</v>
      </c>
      <c r="J998" s="9">
        <v>0</v>
      </c>
      <c r="K998" s="9">
        <v>0</v>
      </c>
      <c r="L998" s="9">
        <v>0</v>
      </c>
      <c r="M998" s="8">
        <v>2017</v>
      </c>
      <c r="N998" s="8">
        <f t="shared" si="15"/>
        <v>5</v>
      </c>
      <c r="O998" s="10">
        <v>42878</v>
      </c>
      <c r="P99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998" s="8" t="str">
        <f>IF(OR(Table1[[#This Row],[day]]="Monday", Table1[[#This Row],[day]]="Tuesday", Table1[[#This Row],[day]]="Wednesday", Table1[[#This Row],[day]]="Thursday", Table1[[#This Row],[day]]="Friday"), "Weekday", "Weekend")</f>
        <v>Weekday</v>
      </c>
      <c r="R998" s="9">
        <v>0</v>
      </c>
      <c r="S998" s="11">
        <v>0.55694444444444446</v>
      </c>
      <c r="T998" s="9" t="s">
        <v>22</v>
      </c>
      <c r="U998" s="9" t="s">
        <v>23</v>
      </c>
      <c r="V998" s="5" t="s">
        <v>22</v>
      </c>
      <c r="W998" s="9" t="s">
        <v>54</v>
      </c>
    </row>
    <row r="999" spans="1:23" x14ac:dyDescent="0.25">
      <c r="A999" s="12" t="s">
        <v>41</v>
      </c>
      <c r="B999" s="8">
        <v>5</v>
      </c>
      <c r="C999" s="8">
        <v>2</v>
      </c>
      <c r="D999" s="8">
        <v>240</v>
      </c>
      <c r="E999" s="9" t="s">
        <v>16</v>
      </c>
      <c r="F999" s="9">
        <v>1</v>
      </c>
      <c r="G999" s="9">
        <v>1</v>
      </c>
      <c r="H999" s="9">
        <v>0</v>
      </c>
      <c r="I999" s="9">
        <v>0</v>
      </c>
      <c r="J999" s="9">
        <v>1</v>
      </c>
      <c r="K999" s="9">
        <v>0</v>
      </c>
      <c r="L999" s="9">
        <v>0</v>
      </c>
      <c r="M999" s="8">
        <v>2017</v>
      </c>
      <c r="N999" s="8">
        <f t="shared" si="15"/>
        <v>5</v>
      </c>
      <c r="O999" s="10">
        <v>42878</v>
      </c>
      <c r="P99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999" s="8" t="str">
        <f>IF(OR(Table1[[#This Row],[day]]="Monday", Table1[[#This Row],[day]]="Tuesday", Table1[[#This Row],[day]]="Wednesday", Table1[[#This Row],[day]]="Thursday", Table1[[#This Row],[day]]="Friday"), "Weekday", "Weekend")</f>
        <v>Weekday</v>
      </c>
      <c r="R999" s="9">
        <v>0</v>
      </c>
      <c r="S999" s="11">
        <v>0.85833333333333339</v>
      </c>
      <c r="T999" s="9" t="s">
        <v>22</v>
      </c>
      <c r="U999" s="9" t="s">
        <v>23</v>
      </c>
      <c r="V999" s="5" t="s">
        <v>22</v>
      </c>
      <c r="W999" s="9" t="s">
        <v>54</v>
      </c>
    </row>
    <row r="1000" spans="1:23" x14ac:dyDescent="0.25">
      <c r="A1000" s="12" t="s">
        <v>41</v>
      </c>
      <c r="B1000" s="8">
        <v>1</v>
      </c>
      <c r="C1000" s="8">
        <v>1</v>
      </c>
      <c r="D1000" s="8">
        <v>60</v>
      </c>
      <c r="E1000" s="9" t="s">
        <v>16</v>
      </c>
      <c r="F1000" s="9">
        <v>0</v>
      </c>
      <c r="G1000" s="9">
        <v>0</v>
      </c>
      <c r="H1000" s="9">
        <v>1</v>
      </c>
      <c r="I1000" s="9">
        <v>0</v>
      </c>
      <c r="J1000" s="9">
        <v>0</v>
      </c>
      <c r="K1000" s="9">
        <v>0</v>
      </c>
      <c r="L1000" s="9">
        <v>0</v>
      </c>
      <c r="M1000" s="8">
        <v>2017</v>
      </c>
      <c r="N1000" s="8">
        <f t="shared" si="15"/>
        <v>5</v>
      </c>
      <c r="O1000" s="10">
        <v>42878</v>
      </c>
      <c r="P100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0" s="8" t="str">
        <f>IF(OR(Table1[[#This Row],[day]]="Monday", Table1[[#This Row],[day]]="Tuesday", Table1[[#This Row],[day]]="Wednesday", Table1[[#This Row],[day]]="Thursday", Table1[[#This Row],[day]]="Friday"), "Weekday", "Weekend")</f>
        <v>Weekday</v>
      </c>
      <c r="R1000" s="9">
        <v>0</v>
      </c>
      <c r="S1000" s="11">
        <v>0.76597222222222217</v>
      </c>
      <c r="T1000" s="9" t="s">
        <v>22</v>
      </c>
      <c r="U1000" s="9" t="s">
        <v>23</v>
      </c>
      <c r="V1000" s="5" t="s">
        <v>22</v>
      </c>
      <c r="W1000" s="9" t="s">
        <v>54</v>
      </c>
    </row>
    <row r="1001" spans="1:23" x14ac:dyDescent="0.25">
      <c r="A1001" s="12" t="s">
        <v>41</v>
      </c>
      <c r="B1001" s="8">
        <v>1</v>
      </c>
      <c r="C1001" s="8">
        <v>1</v>
      </c>
      <c r="D1001" s="8">
        <v>275</v>
      </c>
      <c r="E1001" s="9" t="s">
        <v>16</v>
      </c>
      <c r="F1001" s="9">
        <v>0</v>
      </c>
      <c r="G1001" s="9">
        <v>1</v>
      </c>
      <c r="H1001" s="9">
        <v>0</v>
      </c>
      <c r="I1001" s="9">
        <v>0</v>
      </c>
      <c r="J1001" s="9">
        <v>1</v>
      </c>
      <c r="K1001" s="9">
        <v>0</v>
      </c>
      <c r="L1001" s="9">
        <v>0</v>
      </c>
      <c r="M1001" s="8">
        <v>2017</v>
      </c>
      <c r="N1001" s="8">
        <f t="shared" si="15"/>
        <v>5</v>
      </c>
      <c r="O1001" s="10">
        <v>42878</v>
      </c>
      <c r="P100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01" s="8" t="str">
        <f>IF(OR(Table1[[#This Row],[day]]="Monday", Table1[[#This Row],[day]]="Tuesday", Table1[[#This Row],[day]]="Wednesday", Table1[[#This Row],[day]]="Thursday", Table1[[#This Row],[day]]="Friday"), "Weekday", "Weekend")</f>
        <v>Weekday</v>
      </c>
      <c r="R1001" s="9">
        <v>0</v>
      </c>
      <c r="S1001" s="11">
        <v>0.56736111111111109</v>
      </c>
      <c r="T1001" s="9" t="s">
        <v>22</v>
      </c>
      <c r="U1001" s="9" t="s">
        <v>23</v>
      </c>
      <c r="V1001" s="5" t="s">
        <v>22</v>
      </c>
      <c r="W1001" s="9" t="s">
        <v>54</v>
      </c>
    </row>
    <row r="1002" spans="1:23" x14ac:dyDescent="0.25">
      <c r="A1002" s="12" t="s">
        <v>41</v>
      </c>
      <c r="B1002" s="8">
        <v>2</v>
      </c>
      <c r="C1002" s="8">
        <v>1</v>
      </c>
      <c r="D1002" s="8">
        <v>265</v>
      </c>
      <c r="E1002" s="9" t="s">
        <v>16</v>
      </c>
      <c r="F1002" s="9">
        <v>1</v>
      </c>
      <c r="G1002" s="9">
        <v>1</v>
      </c>
      <c r="H1002" s="9">
        <v>0</v>
      </c>
      <c r="I1002" s="9">
        <v>0</v>
      </c>
      <c r="J1002" s="9">
        <v>0</v>
      </c>
      <c r="K1002" s="9">
        <v>0</v>
      </c>
      <c r="L1002" s="9">
        <v>0</v>
      </c>
      <c r="M1002" s="8">
        <v>2017</v>
      </c>
      <c r="N1002" s="8">
        <f t="shared" si="15"/>
        <v>5</v>
      </c>
      <c r="O1002" s="10">
        <v>42878</v>
      </c>
      <c r="P100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2" s="8" t="str">
        <f>IF(OR(Table1[[#This Row],[day]]="Monday", Table1[[#This Row],[day]]="Tuesday", Table1[[#This Row],[day]]="Wednesday", Table1[[#This Row],[day]]="Thursday", Table1[[#This Row],[day]]="Friday"), "Weekday", "Weekend")</f>
        <v>Weekday</v>
      </c>
      <c r="R1002" s="9">
        <v>0</v>
      </c>
      <c r="S1002" s="11">
        <v>0.76944444444444438</v>
      </c>
      <c r="T1002" s="9" t="s">
        <v>22</v>
      </c>
      <c r="U1002" s="9" t="s">
        <v>23</v>
      </c>
      <c r="V1002" s="5" t="s">
        <v>22</v>
      </c>
      <c r="W1002" s="9" t="s">
        <v>54</v>
      </c>
    </row>
    <row r="1003" spans="1:23" x14ac:dyDescent="0.25">
      <c r="A1003" s="12" t="s">
        <v>41</v>
      </c>
      <c r="B1003" s="8">
        <v>3</v>
      </c>
      <c r="C1003" s="8">
        <v>1</v>
      </c>
      <c r="D1003" s="8">
        <v>225</v>
      </c>
      <c r="E1003" s="9" t="s">
        <v>16</v>
      </c>
      <c r="F1003" s="9">
        <v>1</v>
      </c>
      <c r="G1003" s="9">
        <v>1</v>
      </c>
      <c r="H1003" s="9">
        <v>1</v>
      </c>
      <c r="I1003" s="9">
        <v>0</v>
      </c>
      <c r="J1003" s="9">
        <v>0</v>
      </c>
      <c r="K1003" s="9">
        <v>0</v>
      </c>
      <c r="L1003" s="9">
        <v>0</v>
      </c>
      <c r="M1003" s="8">
        <v>2017</v>
      </c>
      <c r="N1003" s="8">
        <f t="shared" si="15"/>
        <v>5</v>
      </c>
      <c r="O1003" s="10">
        <v>42878</v>
      </c>
      <c r="P100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3" s="8" t="str">
        <f>IF(OR(Table1[[#This Row],[day]]="Monday", Table1[[#This Row],[day]]="Tuesday", Table1[[#This Row],[day]]="Wednesday", Table1[[#This Row],[day]]="Thursday", Table1[[#This Row],[day]]="Friday"), "Weekday", "Weekend")</f>
        <v>Weekday</v>
      </c>
      <c r="R1003" s="9">
        <v>0</v>
      </c>
      <c r="S1003" s="11">
        <v>0.75069444444444444</v>
      </c>
      <c r="T1003" s="9" t="s">
        <v>22</v>
      </c>
      <c r="U1003" s="9" t="s">
        <v>23</v>
      </c>
      <c r="V1003" s="5" t="s">
        <v>22</v>
      </c>
      <c r="W1003" s="9" t="s">
        <v>54</v>
      </c>
    </row>
    <row r="1004" spans="1:23" x14ac:dyDescent="0.25">
      <c r="A1004" s="12" t="s">
        <v>41</v>
      </c>
      <c r="B1004" s="8">
        <v>1</v>
      </c>
      <c r="C1004" s="8">
        <v>1</v>
      </c>
      <c r="D1004" s="8">
        <v>110</v>
      </c>
      <c r="E1004" s="9" t="s">
        <v>16</v>
      </c>
      <c r="F1004" s="9">
        <v>0</v>
      </c>
      <c r="G1004" s="9">
        <v>1</v>
      </c>
      <c r="H1004" s="9">
        <v>0</v>
      </c>
      <c r="I1004" s="9">
        <v>0</v>
      </c>
      <c r="J1004" s="9">
        <v>1</v>
      </c>
      <c r="K1004" s="9">
        <v>0</v>
      </c>
      <c r="L1004" s="9">
        <v>0</v>
      </c>
      <c r="M1004" s="8">
        <v>2017</v>
      </c>
      <c r="N1004" s="8">
        <f t="shared" si="15"/>
        <v>5</v>
      </c>
      <c r="O1004" s="10">
        <v>42878</v>
      </c>
      <c r="P100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4" s="8" t="str">
        <f>IF(OR(Table1[[#This Row],[day]]="Monday", Table1[[#This Row],[day]]="Tuesday", Table1[[#This Row],[day]]="Wednesday", Table1[[#This Row],[day]]="Thursday", Table1[[#This Row],[day]]="Friday"), "Weekday", "Weekend")</f>
        <v>Weekday</v>
      </c>
      <c r="R1004" s="9">
        <v>0</v>
      </c>
      <c r="S1004" s="11">
        <v>0.80694444444444446</v>
      </c>
      <c r="T1004" s="9" t="s">
        <v>22</v>
      </c>
      <c r="U1004" s="9" t="s">
        <v>23</v>
      </c>
      <c r="V1004" s="5" t="s">
        <v>22</v>
      </c>
      <c r="W1004" s="9" t="s">
        <v>54</v>
      </c>
    </row>
    <row r="1005" spans="1:23" x14ac:dyDescent="0.25">
      <c r="A1005" s="12" t="s">
        <v>41</v>
      </c>
      <c r="B1005" s="8">
        <v>2</v>
      </c>
      <c r="C1005" s="8">
        <v>2</v>
      </c>
      <c r="D1005" s="8">
        <v>120</v>
      </c>
      <c r="E1005" s="9" t="s">
        <v>16</v>
      </c>
      <c r="F1005" s="9">
        <v>0</v>
      </c>
      <c r="G1005" s="9">
        <v>1</v>
      </c>
      <c r="H1005" s="9">
        <v>0</v>
      </c>
      <c r="I1005" s="9">
        <v>0</v>
      </c>
      <c r="J1005" s="9">
        <v>0</v>
      </c>
      <c r="K1005" s="9">
        <v>0</v>
      </c>
      <c r="L1005" s="9">
        <v>0</v>
      </c>
      <c r="M1005" s="8">
        <v>2017</v>
      </c>
      <c r="N1005" s="8">
        <f t="shared" si="15"/>
        <v>5</v>
      </c>
      <c r="O1005" s="10">
        <v>42878</v>
      </c>
      <c r="P100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05" s="8" t="str">
        <f>IF(OR(Table1[[#This Row],[day]]="Monday", Table1[[#This Row],[day]]="Tuesday", Table1[[#This Row],[day]]="Wednesday", Table1[[#This Row],[day]]="Thursday", Table1[[#This Row],[day]]="Friday"), "Weekday", "Weekend")</f>
        <v>Weekday</v>
      </c>
      <c r="R1005" s="9">
        <v>0</v>
      </c>
      <c r="S1005" s="11">
        <v>0.54097222222222219</v>
      </c>
      <c r="T1005" s="9" t="s">
        <v>22</v>
      </c>
      <c r="U1005" s="9" t="s">
        <v>23</v>
      </c>
      <c r="V1005" s="5" t="s">
        <v>22</v>
      </c>
      <c r="W1005" s="9" t="s">
        <v>54</v>
      </c>
    </row>
    <row r="1006" spans="1:23" x14ac:dyDescent="0.25">
      <c r="A1006" s="12" t="s">
        <v>41</v>
      </c>
      <c r="B1006" s="8">
        <v>1</v>
      </c>
      <c r="C1006" s="8">
        <v>1</v>
      </c>
      <c r="D1006" s="8">
        <v>60</v>
      </c>
      <c r="E1006" s="9" t="s">
        <v>16</v>
      </c>
      <c r="F1006" s="9">
        <v>0</v>
      </c>
      <c r="G1006" s="9">
        <v>0</v>
      </c>
      <c r="H1006" s="9">
        <v>1</v>
      </c>
      <c r="I1006" s="9">
        <v>0</v>
      </c>
      <c r="J1006" s="9">
        <v>1</v>
      </c>
      <c r="K1006" s="9">
        <v>0</v>
      </c>
      <c r="L1006" s="9">
        <v>0</v>
      </c>
      <c r="M1006" s="8">
        <v>2017</v>
      </c>
      <c r="N1006" s="8">
        <f t="shared" si="15"/>
        <v>5</v>
      </c>
      <c r="O1006" s="10">
        <v>42878</v>
      </c>
      <c r="P100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06" s="8" t="str">
        <f>IF(OR(Table1[[#This Row],[day]]="Monday", Table1[[#This Row],[day]]="Tuesday", Table1[[#This Row],[day]]="Wednesday", Table1[[#This Row],[day]]="Thursday", Table1[[#This Row],[day]]="Friday"), "Weekday", "Weekend")</f>
        <v>Weekday</v>
      </c>
      <c r="R1006" s="9">
        <v>0</v>
      </c>
      <c r="S1006" s="11">
        <v>0.625</v>
      </c>
      <c r="T1006" s="9" t="s">
        <v>22</v>
      </c>
      <c r="U1006" s="9" t="s">
        <v>23</v>
      </c>
      <c r="V1006" s="5" t="s">
        <v>22</v>
      </c>
      <c r="W1006" s="9" t="s">
        <v>54</v>
      </c>
    </row>
    <row r="1007" spans="1:23" x14ac:dyDescent="0.25">
      <c r="A1007" s="12" t="s">
        <v>41</v>
      </c>
      <c r="B1007" s="8">
        <v>2</v>
      </c>
      <c r="C1007" s="8">
        <v>1</v>
      </c>
      <c r="D1007" s="8">
        <v>815</v>
      </c>
      <c r="E1007" s="9" t="s">
        <v>16</v>
      </c>
      <c r="F1007" s="9">
        <v>1</v>
      </c>
      <c r="G1007" s="9">
        <v>0</v>
      </c>
      <c r="H1007" s="9">
        <v>0</v>
      </c>
      <c r="I1007" s="9">
        <v>0</v>
      </c>
      <c r="J1007" s="9">
        <v>1</v>
      </c>
      <c r="K1007" s="9">
        <v>0</v>
      </c>
      <c r="L1007" s="9">
        <v>0</v>
      </c>
      <c r="M1007" s="8">
        <v>2017</v>
      </c>
      <c r="N1007" s="8">
        <f t="shared" si="15"/>
        <v>5</v>
      </c>
      <c r="O1007" s="10">
        <v>42878</v>
      </c>
      <c r="P10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07" s="8" t="str">
        <f>IF(OR(Table1[[#This Row],[day]]="Monday", Table1[[#This Row],[day]]="Tuesday", Table1[[#This Row],[day]]="Wednesday", Table1[[#This Row],[day]]="Thursday", Table1[[#This Row],[day]]="Friday"), "Weekday", "Weekend")</f>
        <v>Weekday</v>
      </c>
      <c r="R1007" s="9">
        <v>0</v>
      </c>
      <c r="S1007" s="11">
        <v>0.55763888888888891</v>
      </c>
      <c r="T1007" s="9" t="s">
        <v>22</v>
      </c>
      <c r="U1007" s="9" t="s">
        <v>23</v>
      </c>
      <c r="V1007" s="5" t="s">
        <v>22</v>
      </c>
      <c r="W1007" s="9" t="s">
        <v>54</v>
      </c>
    </row>
    <row r="1008" spans="1:23" x14ac:dyDescent="0.25">
      <c r="A1008" s="12" t="s">
        <v>41</v>
      </c>
      <c r="B1008" s="8">
        <v>1</v>
      </c>
      <c r="C1008" s="8">
        <v>1</v>
      </c>
      <c r="D1008" s="8">
        <v>60</v>
      </c>
      <c r="E1008" s="9" t="s">
        <v>16</v>
      </c>
      <c r="F1008" s="9">
        <v>0</v>
      </c>
      <c r="G1008" s="9">
        <v>0</v>
      </c>
      <c r="H1008" s="9">
        <v>1</v>
      </c>
      <c r="I1008" s="9">
        <v>0</v>
      </c>
      <c r="J1008" s="9">
        <v>0</v>
      </c>
      <c r="K1008" s="9">
        <v>0</v>
      </c>
      <c r="L1008" s="9">
        <v>0</v>
      </c>
      <c r="M1008" s="8">
        <v>2017</v>
      </c>
      <c r="N1008" s="8">
        <f t="shared" si="15"/>
        <v>5</v>
      </c>
      <c r="O1008" s="10">
        <v>42878</v>
      </c>
      <c r="P10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8" s="8" t="str">
        <f>IF(OR(Table1[[#This Row],[day]]="Monday", Table1[[#This Row],[day]]="Tuesday", Table1[[#This Row],[day]]="Wednesday", Table1[[#This Row],[day]]="Thursday", Table1[[#This Row],[day]]="Friday"), "Weekday", "Weekend")</f>
        <v>Weekday</v>
      </c>
      <c r="R1008" s="9">
        <v>0</v>
      </c>
      <c r="S1008" s="11">
        <v>0.81041666666666667</v>
      </c>
      <c r="T1008" s="9" t="s">
        <v>22</v>
      </c>
      <c r="U1008" s="9" t="s">
        <v>23</v>
      </c>
      <c r="V1008" s="5" t="s">
        <v>22</v>
      </c>
      <c r="W1008" s="9" t="s">
        <v>54</v>
      </c>
    </row>
    <row r="1009" spans="1:23" x14ac:dyDescent="0.25">
      <c r="A1009" s="12" t="s">
        <v>41</v>
      </c>
      <c r="B1009" s="8">
        <v>1</v>
      </c>
      <c r="C1009" s="8">
        <v>1</v>
      </c>
      <c r="D1009" s="8">
        <v>50</v>
      </c>
      <c r="E1009" s="9" t="s">
        <v>16</v>
      </c>
      <c r="F1009" s="9">
        <v>0</v>
      </c>
      <c r="G1009" s="9">
        <v>1</v>
      </c>
      <c r="H1009" s="9">
        <v>0</v>
      </c>
      <c r="I1009" s="9">
        <v>0</v>
      </c>
      <c r="J1009" s="9">
        <v>0</v>
      </c>
      <c r="K1009" s="9">
        <v>0</v>
      </c>
      <c r="L1009" s="9">
        <v>0</v>
      </c>
      <c r="M1009" s="8">
        <v>2017</v>
      </c>
      <c r="N1009" s="8">
        <f t="shared" si="15"/>
        <v>5</v>
      </c>
      <c r="O1009" s="10">
        <v>42878</v>
      </c>
      <c r="P100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09" s="8" t="str">
        <f>IF(OR(Table1[[#This Row],[day]]="Monday", Table1[[#This Row],[day]]="Tuesday", Table1[[#This Row],[day]]="Wednesday", Table1[[#This Row],[day]]="Thursday", Table1[[#This Row],[day]]="Friday"), "Weekday", "Weekend")</f>
        <v>Weekday</v>
      </c>
      <c r="R1009" s="9">
        <v>0</v>
      </c>
      <c r="S1009" s="11">
        <v>0.78819444444444453</v>
      </c>
      <c r="T1009" s="9" t="s">
        <v>22</v>
      </c>
      <c r="U1009" s="9" t="s">
        <v>23</v>
      </c>
      <c r="V1009" s="5" t="s">
        <v>22</v>
      </c>
      <c r="W1009" s="9" t="s">
        <v>54</v>
      </c>
    </row>
    <row r="1010" spans="1:23" x14ac:dyDescent="0.25">
      <c r="A1010" s="12" t="s">
        <v>41</v>
      </c>
      <c r="B1010" s="8">
        <v>1</v>
      </c>
      <c r="C1010" s="8">
        <v>1</v>
      </c>
      <c r="D1010" s="8">
        <v>35</v>
      </c>
      <c r="E1010" s="9" t="s">
        <v>16</v>
      </c>
      <c r="F1010" s="9">
        <v>0</v>
      </c>
      <c r="G1010" s="9">
        <v>0</v>
      </c>
      <c r="H1010" s="9">
        <v>1</v>
      </c>
      <c r="I1010" s="9">
        <v>0</v>
      </c>
      <c r="J1010" s="9">
        <v>0</v>
      </c>
      <c r="K1010" s="9">
        <v>0</v>
      </c>
      <c r="L1010" s="9">
        <v>0</v>
      </c>
      <c r="M1010" s="8">
        <v>2017</v>
      </c>
      <c r="N1010" s="8">
        <f t="shared" si="15"/>
        <v>5</v>
      </c>
      <c r="O1010" s="10">
        <v>42878</v>
      </c>
      <c r="P101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0" s="8" t="str">
        <f>IF(OR(Table1[[#This Row],[day]]="Monday", Table1[[#This Row],[day]]="Tuesday", Table1[[#This Row],[day]]="Wednesday", Table1[[#This Row],[day]]="Thursday", Table1[[#This Row],[day]]="Friday"), "Weekday", "Weekend")</f>
        <v>Weekday</v>
      </c>
      <c r="R1010" s="9">
        <v>0</v>
      </c>
      <c r="S1010" s="11">
        <v>0.8222222222222223</v>
      </c>
      <c r="T1010" s="9" t="s">
        <v>22</v>
      </c>
      <c r="U1010" s="9" t="s">
        <v>23</v>
      </c>
      <c r="V1010" s="5" t="s">
        <v>22</v>
      </c>
      <c r="W1010" s="9" t="s">
        <v>54</v>
      </c>
    </row>
    <row r="1011" spans="1:23" x14ac:dyDescent="0.25">
      <c r="A1011" s="12" t="s">
        <v>41</v>
      </c>
      <c r="B1011" s="8">
        <v>1</v>
      </c>
      <c r="C1011" s="8">
        <v>1</v>
      </c>
      <c r="D1011" s="8">
        <v>60</v>
      </c>
      <c r="E1011" s="9" t="s">
        <v>16</v>
      </c>
      <c r="F1011" s="9">
        <v>0</v>
      </c>
      <c r="G1011" s="9">
        <v>1</v>
      </c>
      <c r="H1011" s="9">
        <v>0</v>
      </c>
      <c r="I1011" s="9">
        <v>0</v>
      </c>
      <c r="J1011" s="9">
        <v>1</v>
      </c>
      <c r="K1011" s="9">
        <v>0</v>
      </c>
      <c r="L1011" s="9">
        <v>0</v>
      </c>
      <c r="M1011" s="8">
        <v>2017</v>
      </c>
      <c r="N1011" s="8">
        <f t="shared" si="15"/>
        <v>5</v>
      </c>
      <c r="O1011" s="10">
        <v>42878</v>
      </c>
      <c r="P10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1" s="8" t="str">
        <f>IF(OR(Table1[[#This Row],[day]]="Monday", Table1[[#This Row],[day]]="Tuesday", Table1[[#This Row],[day]]="Wednesday", Table1[[#This Row],[day]]="Thursday", Table1[[#This Row],[day]]="Friday"), "Weekday", "Weekend")</f>
        <v>Weekday</v>
      </c>
      <c r="R1011" s="9">
        <v>0</v>
      </c>
      <c r="S1011" s="11">
        <v>0.81527777777777777</v>
      </c>
      <c r="T1011" s="9" t="s">
        <v>22</v>
      </c>
      <c r="U1011" s="9" t="s">
        <v>23</v>
      </c>
      <c r="V1011" s="5" t="s">
        <v>22</v>
      </c>
      <c r="W1011" s="9" t="s">
        <v>54</v>
      </c>
    </row>
    <row r="1012" spans="1:23" x14ac:dyDescent="0.25">
      <c r="A1012" s="12" t="s">
        <v>41</v>
      </c>
      <c r="B1012" s="8">
        <v>2</v>
      </c>
      <c r="C1012" s="8">
        <v>1</v>
      </c>
      <c r="D1012" s="8">
        <v>140</v>
      </c>
      <c r="E1012" s="9" t="s">
        <v>16</v>
      </c>
      <c r="F1012" s="9">
        <v>0</v>
      </c>
      <c r="G1012" s="9">
        <v>1</v>
      </c>
      <c r="H1012" s="9">
        <v>1</v>
      </c>
      <c r="I1012" s="9">
        <v>0</v>
      </c>
      <c r="J1012" s="9">
        <v>0</v>
      </c>
      <c r="K1012" s="9">
        <v>0</v>
      </c>
      <c r="L1012" s="9">
        <v>0</v>
      </c>
      <c r="M1012" s="8">
        <v>2017</v>
      </c>
      <c r="N1012" s="8">
        <f t="shared" si="15"/>
        <v>5</v>
      </c>
      <c r="O1012" s="10">
        <v>42878</v>
      </c>
      <c r="P101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2" s="8" t="str">
        <f>IF(OR(Table1[[#This Row],[day]]="Monday", Table1[[#This Row],[day]]="Tuesday", Table1[[#This Row],[day]]="Wednesday", Table1[[#This Row],[day]]="Thursday", Table1[[#This Row],[day]]="Friday"), "Weekday", "Weekend")</f>
        <v>Weekday</v>
      </c>
      <c r="R1012" s="9">
        <v>0</v>
      </c>
      <c r="S1012" s="11">
        <v>0.85625000000000007</v>
      </c>
      <c r="T1012" s="9" t="s">
        <v>22</v>
      </c>
      <c r="U1012" s="9" t="s">
        <v>23</v>
      </c>
      <c r="V1012" s="5" t="s">
        <v>22</v>
      </c>
      <c r="W1012" s="9" t="s">
        <v>54</v>
      </c>
    </row>
    <row r="1013" spans="1:23" x14ac:dyDescent="0.25">
      <c r="A1013" s="12" t="s">
        <v>41</v>
      </c>
      <c r="B1013" s="8">
        <v>1</v>
      </c>
      <c r="C1013" s="8">
        <v>1</v>
      </c>
      <c r="D1013" s="8">
        <v>25</v>
      </c>
      <c r="E1013" s="9" t="s">
        <v>16</v>
      </c>
      <c r="F1013" s="9">
        <v>0</v>
      </c>
      <c r="G1013" s="9">
        <v>0</v>
      </c>
      <c r="H1013" s="9">
        <v>1</v>
      </c>
      <c r="I1013" s="9">
        <v>0</v>
      </c>
      <c r="J1013" s="9">
        <v>0</v>
      </c>
      <c r="K1013" s="9">
        <v>1</v>
      </c>
      <c r="L1013" s="9">
        <v>0</v>
      </c>
      <c r="M1013" s="8">
        <v>2017</v>
      </c>
      <c r="N1013" s="8">
        <f t="shared" si="15"/>
        <v>5</v>
      </c>
      <c r="O1013" s="10">
        <v>42878</v>
      </c>
      <c r="P101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3" s="8" t="str">
        <f>IF(OR(Table1[[#This Row],[day]]="Monday", Table1[[#This Row],[day]]="Tuesday", Table1[[#This Row],[day]]="Wednesday", Table1[[#This Row],[day]]="Thursday", Table1[[#This Row],[day]]="Friday"), "Weekday", "Weekend")</f>
        <v>Weekday</v>
      </c>
      <c r="R1013" s="9">
        <v>0</v>
      </c>
      <c r="S1013" s="11">
        <v>0.75138888888888899</v>
      </c>
      <c r="T1013" s="9" t="s">
        <v>22</v>
      </c>
      <c r="U1013" s="9" t="s">
        <v>23</v>
      </c>
      <c r="V1013" s="5" t="s">
        <v>22</v>
      </c>
      <c r="W1013" s="9" t="s">
        <v>54</v>
      </c>
    </row>
    <row r="1014" spans="1:23" x14ac:dyDescent="0.25">
      <c r="A1014" s="12" t="s">
        <v>41</v>
      </c>
      <c r="B1014" s="8">
        <v>1</v>
      </c>
      <c r="C1014" s="8">
        <v>1</v>
      </c>
      <c r="D1014" s="8">
        <v>50</v>
      </c>
      <c r="E1014" s="9" t="s">
        <v>16</v>
      </c>
      <c r="F1014" s="9">
        <v>0</v>
      </c>
      <c r="G1014" s="9">
        <v>0</v>
      </c>
      <c r="H1014" s="9">
        <v>1</v>
      </c>
      <c r="I1014" s="9">
        <v>0</v>
      </c>
      <c r="J1014" s="9">
        <v>0</v>
      </c>
      <c r="K1014" s="9">
        <v>0</v>
      </c>
      <c r="L1014" s="9">
        <v>0</v>
      </c>
      <c r="M1014" s="8">
        <v>2017</v>
      </c>
      <c r="N1014" s="8">
        <f t="shared" si="15"/>
        <v>5</v>
      </c>
      <c r="O1014" s="10">
        <v>42878</v>
      </c>
      <c r="P101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4" s="8" t="str">
        <f>IF(OR(Table1[[#This Row],[day]]="Monday", Table1[[#This Row],[day]]="Tuesday", Table1[[#This Row],[day]]="Wednesday", Table1[[#This Row],[day]]="Thursday", Table1[[#This Row],[day]]="Friday"), "Weekday", "Weekend")</f>
        <v>Weekday</v>
      </c>
      <c r="R1014" s="9">
        <v>0</v>
      </c>
      <c r="S1014" s="11">
        <v>0.7631944444444444</v>
      </c>
      <c r="T1014" s="9" t="s">
        <v>22</v>
      </c>
      <c r="U1014" s="9" t="s">
        <v>23</v>
      </c>
      <c r="V1014" s="5" t="s">
        <v>22</v>
      </c>
      <c r="W1014" s="9" t="s">
        <v>54</v>
      </c>
    </row>
    <row r="1015" spans="1:23" x14ac:dyDescent="0.25">
      <c r="A1015" s="12" t="s">
        <v>41</v>
      </c>
      <c r="B1015" s="8">
        <v>2</v>
      </c>
      <c r="C1015" s="8">
        <v>1</v>
      </c>
      <c r="D1015" s="8">
        <v>168</v>
      </c>
      <c r="E1015" s="9" t="s">
        <v>16</v>
      </c>
      <c r="F1015" s="9">
        <v>0</v>
      </c>
      <c r="G1015" s="9">
        <v>0</v>
      </c>
      <c r="H1015" s="9">
        <v>0</v>
      </c>
      <c r="I1015" s="9">
        <v>1</v>
      </c>
      <c r="J1015" s="9">
        <v>0</v>
      </c>
      <c r="K1015" s="9">
        <v>0</v>
      </c>
      <c r="L1015" s="9">
        <v>0</v>
      </c>
      <c r="M1015" s="8">
        <v>2017</v>
      </c>
      <c r="N1015" s="8">
        <f t="shared" si="15"/>
        <v>5</v>
      </c>
      <c r="O1015" s="10">
        <v>42878</v>
      </c>
      <c r="P101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15" s="8" t="str">
        <f>IF(OR(Table1[[#This Row],[day]]="Monday", Table1[[#This Row],[day]]="Tuesday", Table1[[#This Row],[day]]="Wednesday", Table1[[#This Row],[day]]="Thursday", Table1[[#This Row],[day]]="Friday"), "Weekday", "Weekend")</f>
        <v>Weekday</v>
      </c>
      <c r="R1015" s="9">
        <v>0</v>
      </c>
      <c r="S1015" s="11">
        <v>0.65625</v>
      </c>
      <c r="T1015" s="9" t="s">
        <v>22</v>
      </c>
      <c r="U1015" s="9" t="s">
        <v>23</v>
      </c>
      <c r="V1015" s="5" t="s">
        <v>22</v>
      </c>
      <c r="W1015" s="9" t="s">
        <v>54</v>
      </c>
    </row>
    <row r="1016" spans="1:23" x14ac:dyDescent="0.25">
      <c r="A1016" s="12" t="s">
        <v>41</v>
      </c>
      <c r="B1016" s="8">
        <v>2</v>
      </c>
      <c r="C1016" s="8">
        <v>1</v>
      </c>
      <c r="D1016" s="8">
        <v>120</v>
      </c>
      <c r="E1016" s="9" t="s">
        <v>16</v>
      </c>
      <c r="F1016" s="9">
        <v>0</v>
      </c>
      <c r="G1016" s="9">
        <v>1</v>
      </c>
      <c r="H1016" s="9">
        <v>0</v>
      </c>
      <c r="I1016" s="9">
        <v>0</v>
      </c>
      <c r="J1016" s="9">
        <v>1</v>
      </c>
      <c r="K1016" s="9">
        <v>0</v>
      </c>
      <c r="L1016" s="9">
        <v>0</v>
      </c>
      <c r="M1016" s="8">
        <v>2017</v>
      </c>
      <c r="N1016" s="8">
        <f t="shared" si="15"/>
        <v>5</v>
      </c>
      <c r="O1016" s="10">
        <v>42878</v>
      </c>
      <c r="P101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16" s="8" t="str">
        <f>IF(OR(Table1[[#This Row],[day]]="Monday", Table1[[#This Row],[day]]="Tuesday", Table1[[#This Row],[day]]="Wednesday", Table1[[#This Row],[day]]="Thursday", Table1[[#This Row],[day]]="Friday"), "Weekday", "Weekend")</f>
        <v>Weekday</v>
      </c>
      <c r="R1016" s="9">
        <v>0</v>
      </c>
      <c r="S1016" s="11">
        <v>0.74097222222222225</v>
      </c>
      <c r="T1016" s="9" t="s">
        <v>22</v>
      </c>
      <c r="U1016" s="9" t="s">
        <v>23</v>
      </c>
      <c r="V1016" s="5" t="s">
        <v>22</v>
      </c>
      <c r="W1016" s="9" t="s">
        <v>54</v>
      </c>
    </row>
    <row r="1017" spans="1:23" x14ac:dyDescent="0.25">
      <c r="A1017" s="12" t="s">
        <v>41</v>
      </c>
      <c r="B1017" s="8">
        <v>2</v>
      </c>
      <c r="C1017" s="8">
        <v>2</v>
      </c>
      <c r="D1017" s="8">
        <v>230</v>
      </c>
      <c r="E1017" s="9" t="s">
        <v>16</v>
      </c>
      <c r="F1017" s="9">
        <v>0</v>
      </c>
      <c r="G1017" s="9">
        <v>0</v>
      </c>
      <c r="H1017" s="9">
        <v>1</v>
      </c>
      <c r="I1017" s="9">
        <v>0</v>
      </c>
      <c r="J1017" s="9">
        <v>1</v>
      </c>
      <c r="K1017" s="9">
        <v>0</v>
      </c>
      <c r="L1017" s="9">
        <v>0</v>
      </c>
      <c r="M1017" s="8">
        <v>2017</v>
      </c>
      <c r="N1017" s="8">
        <f t="shared" si="15"/>
        <v>5</v>
      </c>
      <c r="O1017" s="10">
        <v>42878</v>
      </c>
      <c r="P101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7" s="8" t="str">
        <f>IF(OR(Table1[[#This Row],[day]]="Monday", Table1[[#This Row],[day]]="Tuesday", Table1[[#This Row],[day]]="Wednesday", Table1[[#This Row],[day]]="Thursday", Table1[[#This Row],[day]]="Friday"), "Weekday", "Weekend")</f>
        <v>Weekday</v>
      </c>
      <c r="R1017" s="9">
        <v>0</v>
      </c>
      <c r="S1017" s="11">
        <v>0.8340277777777777</v>
      </c>
      <c r="T1017" s="9" t="s">
        <v>22</v>
      </c>
      <c r="U1017" s="9" t="s">
        <v>23</v>
      </c>
      <c r="V1017" s="5" t="s">
        <v>22</v>
      </c>
      <c r="W1017" s="9" t="s">
        <v>54</v>
      </c>
    </row>
    <row r="1018" spans="1:23" x14ac:dyDescent="0.25">
      <c r="A1018" s="12" t="s">
        <v>41</v>
      </c>
      <c r="B1018" s="8">
        <v>1</v>
      </c>
      <c r="C1018" s="8">
        <v>1</v>
      </c>
      <c r="D1018" s="8">
        <v>40</v>
      </c>
      <c r="E1018" s="9" t="s">
        <v>16</v>
      </c>
      <c r="F1018" s="9">
        <v>0</v>
      </c>
      <c r="G1018" s="9">
        <v>0</v>
      </c>
      <c r="H1018" s="9">
        <v>1</v>
      </c>
      <c r="I1018" s="9">
        <v>0</v>
      </c>
      <c r="J1018" s="9">
        <v>0</v>
      </c>
      <c r="K1018" s="9">
        <v>0</v>
      </c>
      <c r="L1018" s="9">
        <v>0</v>
      </c>
      <c r="M1018" s="8">
        <v>2017</v>
      </c>
      <c r="N1018" s="8">
        <f t="shared" si="15"/>
        <v>5</v>
      </c>
      <c r="O1018" s="10">
        <v>42878</v>
      </c>
      <c r="P101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18" s="8" t="str">
        <f>IF(OR(Table1[[#This Row],[day]]="Monday", Table1[[#This Row],[day]]="Tuesday", Table1[[#This Row],[day]]="Wednesday", Table1[[#This Row],[day]]="Thursday", Table1[[#This Row],[day]]="Friday"), "Weekday", "Weekend")</f>
        <v>Weekday</v>
      </c>
      <c r="R1018" s="9">
        <v>0</v>
      </c>
      <c r="S1018" s="11">
        <v>0.74375000000000002</v>
      </c>
      <c r="T1018" s="9" t="s">
        <v>22</v>
      </c>
      <c r="U1018" s="9" t="s">
        <v>23</v>
      </c>
      <c r="V1018" s="5" t="s">
        <v>22</v>
      </c>
      <c r="W1018" s="9" t="s">
        <v>54</v>
      </c>
    </row>
    <row r="1019" spans="1:23" x14ac:dyDescent="0.25">
      <c r="A1019" s="12" t="s">
        <v>41</v>
      </c>
      <c r="B1019" s="8">
        <v>1</v>
      </c>
      <c r="C1019" s="8">
        <v>1</v>
      </c>
      <c r="D1019" s="8">
        <v>115</v>
      </c>
      <c r="E1019" s="9" t="s">
        <v>16</v>
      </c>
      <c r="F1019" s="9">
        <v>0</v>
      </c>
      <c r="G1019" s="9">
        <v>0</v>
      </c>
      <c r="H1019" s="9">
        <v>1</v>
      </c>
      <c r="I1019" s="9">
        <v>0</v>
      </c>
      <c r="J1019" s="9">
        <v>0</v>
      </c>
      <c r="K1019" s="9">
        <v>0</v>
      </c>
      <c r="L1019" s="9">
        <v>0</v>
      </c>
      <c r="M1019" s="8">
        <v>2017</v>
      </c>
      <c r="N1019" s="8">
        <f t="shared" si="15"/>
        <v>5</v>
      </c>
      <c r="O1019" s="10">
        <v>42878</v>
      </c>
      <c r="P101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19" s="8" t="str">
        <f>IF(OR(Table1[[#This Row],[day]]="Monday", Table1[[#This Row],[day]]="Tuesday", Table1[[#This Row],[day]]="Wednesday", Table1[[#This Row],[day]]="Thursday", Table1[[#This Row],[day]]="Friday"), "Weekday", "Weekend")</f>
        <v>Weekday</v>
      </c>
      <c r="R1019" s="9">
        <v>0</v>
      </c>
      <c r="S1019" s="11">
        <v>0.87291666666666667</v>
      </c>
      <c r="T1019" s="9" t="s">
        <v>22</v>
      </c>
      <c r="U1019" s="9" t="s">
        <v>23</v>
      </c>
      <c r="V1019" s="5" t="s">
        <v>22</v>
      </c>
      <c r="W1019" s="9" t="s">
        <v>54</v>
      </c>
    </row>
    <row r="1020" spans="1:23" x14ac:dyDescent="0.25">
      <c r="A1020" s="12" t="s">
        <v>41</v>
      </c>
      <c r="B1020" s="8">
        <v>3</v>
      </c>
      <c r="C1020" s="8">
        <v>1</v>
      </c>
      <c r="D1020" s="8">
        <v>160</v>
      </c>
      <c r="E1020" s="9" t="s">
        <v>16</v>
      </c>
      <c r="F1020" s="9">
        <v>1</v>
      </c>
      <c r="G1020" s="9">
        <v>1</v>
      </c>
      <c r="H1020" s="9">
        <v>1</v>
      </c>
      <c r="I1020" s="9">
        <v>0</v>
      </c>
      <c r="J1020" s="9">
        <v>0</v>
      </c>
      <c r="K1020" s="9">
        <v>0</v>
      </c>
      <c r="L1020" s="9">
        <v>0</v>
      </c>
      <c r="M1020" s="8">
        <v>2017</v>
      </c>
      <c r="N1020" s="8">
        <f t="shared" si="15"/>
        <v>5</v>
      </c>
      <c r="O1020" s="10">
        <v>42878</v>
      </c>
      <c r="P102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0" s="8" t="str">
        <f>IF(OR(Table1[[#This Row],[day]]="Monday", Table1[[#This Row],[day]]="Tuesday", Table1[[#This Row],[day]]="Wednesday", Table1[[#This Row],[day]]="Thursday", Table1[[#This Row],[day]]="Friday"), "Weekday", "Weekend")</f>
        <v>Weekday</v>
      </c>
      <c r="R1020" s="9">
        <v>0</v>
      </c>
      <c r="S1020" s="11">
        <v>0.875</v>
      </c>
      <c r="T1020" s="9" t="s">
        <v>22</v>
      </c>
      <c r="U1020" s="9" t="s">
        <v>23</v>
      </c>
      <c r="V1020" s="5" t="s">
        <v>22</v>
      </c>
      <c r="W1020" s="9" t="s">
        <v>54</v>
      </c>
    </row>
    <row r="1021" spans="1:23" x14ac:dyDescent="0.25">
      <c r="A1021" s="12" t="s">
        <v>41</v>
      </c>
      <c r="B1021" s="8">
        <v>1</v>
      </c>
      <c r="C1021" s="8">
        <v>1</v>
      </c>
      <c r="D1021" s="8">
        <v>50</v>
      </c>
      <c r="E1021" s="9" t="s">
        <v>16</v>
      </c>
      <c r="F1021" s="9">
        <v>1</v>
      </c>
      <c r="G1021" s="9">
        <v>0</v>
      </c>
      <c r="H1021" s="9">
        <v>0</v>
      </c>
      <c r="I1021" s="9">
        <v>0</v>
      </c>
      <c r="J1021" s="9">
        <v>0</v>
      </c>
      <c r="K1021" s="9">
        <v>0</v>
      </c>
      <c r="L1021" s="9">
        <v>0</v>
      </c>
      <c r="M1021" s="8">
        <v>2017</v>
      </c>
      <c r="N1021" s="8">
        <f t="shared" si="15"/>
        <v>5</v>
      </c>
      <c r="O1021" s="10">
        <v>42878</v>
      </c>
      <c r="P10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1" s="8" t="str">
        <f>IF(OR(Table1[[#This Row],[day]]="Monday", Table1[[#This Row],[day]]="Tuesday", Table1[[#This Row],[day]]="Wednesday", Table1[[#This Row],[day]]="Thursday", Table1[[#This Row],[day]]="Friday"), "Weekday", "Weekend")</f>
        <v>Weekday</v>
      </c>
      <c r="R1021" s="9">
        <v>0</v>
      </c>
      <c r="S1021" s="11">
        <v>0.87013888888888891</v>
      </c>
      <c r="T1021" s="9" t="s">
        <v>22</v>
      </c>
      <c r="U1021" s="9" t="s">
        <v>23</v>
      </c>
      <c r="V1021" s="5" t="s">
        <v>22</v>
      </c>
      <c r="W1021" s="9" t="s">
        <v>54</v>
      </c>
    </row>
    <row r="1022" spans="1:23" x14ac:dyDescent="0.25">
      <c r="A1022" s="12" t="s">
        <v>41</v>
      </c>
      <c r="B1022" s="8">
        <v>4</v>
      </c>
      <c r="C1022" s="8">
        <v>3</v>
      </c>
      <c r="D1022" s="8">
        <v>254</v>
      </c>
      <c r="E1022" s="9" t="s">
        <v>16</v>
      </c>
      <c r="F1022" s="9">
        <v>1</v>
      </c>
      <c r="G1022" s="9">
        <v>1</v>
      </c>
      <c r="H1022" s="9">
        <v>1</v>
      </c>
      <c r="I1022" s="9">
        <v>1</v>
      </c>
      <c r="J1022" s="9">
        <v>0</v>
      </c>
      <c r="K1022" s="9">
        <v>0</v>
      </c>
      <c r="L1022" s="9">
        <v>0</v>
      </c>
      <c r="M1022" s="8">
        <v>2017</v>
      </c>
      <c r="N1022" s="8">
        <f t="shared" si="15"/>
        <v>5</v>
      </c>
      <c r="O1022" s="10">
        <v>42878</v>
      </c>
      <c r="P102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2" s="8" t="str">
        <f>IF(OR(Table1[[#This Row],[day]]="Monday", Table1[[#This Row],[day]]="Tuesday", Table1[[#This Row],[day]]="Wednesday", Table1[[#This Row],[day]]="Thursday", Table1[[#This Row],[day]]="Friday"), "Weekday", "Weekend")</f>
        <v>Weekday</v>
      </c>
      <c r="R1022" s="9">
        <v>0</v>
      </c>
      <c r="S1022" s="11">
        <v>0.82430555555555562</v>
      </c>
      <c r="T1022" s="9" t="s">
        <v>22</v>
      </c>
      <c r="U1022" s="9" t="s">
        <v>23</v>
      </c>
      <c r="V1022" s="5" t="s">
        <v>22</v>
      </c>
      <c r="W1022" s="9" t="s">
        <v>54</v>
      </c>
    </row>
    <row r="1023" spans="1:23" x14ac:dyDescent="0.25">
      <c r="A1023" s="12" t="s">
        <v>41</v>
      </c>
      <c r="B1023" s="8">
        <v>1</v>
      </c>
      <c r="C1023" s="8">
        <v>1</v>
      </c>
      <c r="D1023" s="8">
        <v>80</v>
      </c>
      <c r="E1023" s="9" t="s">
        <v>16</v>
      </c>
      <c r="F1023" s="9">
        <v>0</v>
      </c>
      <c r="G1023" s="9">
        <v>0</v>
      </c>
      <c r="H1023" s="9">
        <v>1</v>
      </c>
      <c r="I1023" s="9">
        <v>0</v>
      </c>
      <c r="J1023" s="9">
        <v>0</v>
      </c>
      <c r="K1023" s="9">
        <v>0</v>
      </c>
      <c r="L1023" s="9">
        <v>0</v>
      </c>
      <c r="M1023" s="8">
        <v>2017</v>
      </c>
      <c r="N1023" s="8">
        <f t="shared" si="15"/>
        <v>5</v>
      </c>
      <c r="O1023" s="10">
        <v>42878</v>
      </c>
      <c r="P102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3" s="8" t="str">
        <f>IF(OR(Table1[[#This Row],[day]]="Monday", Table1[[#This Row],[day]]="Tuesday", Table1[[#This Row],[day]]="Wednesday", Table1[[#This Row],[day]]="Thursday", Table1[[#This Row],[day]]="Friday"), "Weekday", "Weekend")</f>
        <v>Weekday</v>
      </c>
      <c r="R1023" s="9">
        <v>0</v>
      </c>
      <c r="S1023" s="11">
        <v>0.87013888888888891</v>
      </c>
      <c r="T1023" s="9" t="s">
        <v>22</v>
      </c>
      <c r="U1023" s="9" t="s">
        <v>23</v>
      </c>
      <c r="V1023" s="5" t="s">
        <v>22</v>
      </c>
      <c r="W1023" s="9" t="s">
        <v>54</v>
      </c>
    </row>
    <row r="1024" spans="1:23" x14ac:dyDescent="0.25">
      <c r="A1024" s="12" t="s">
        <v>41</v>
      </c>
      <c r="B1024" s="8">
        <v>1</v>
      </c>
      <c r="C1024" s="8">
        <v>1</v>
      </c>
      <c r="D1024" s="8">
        <v>80</v>
      </c>
      <c r="E1024" s="9" t="s">
        <v>16</v>
      </c>
      <c r="F1024" s="9">
        <v>0</v>
      </c>
      <c r="G1024" s="9">
        <v>0</v>
      </c>
      <c r="H1024" s="9">
        <v>1</v>
      </c>
      <c r="I1024" s="9">
        <v>0</v>
      </c>
      <c r="J1024" s="9">
        <v>0</v>
      </c>
      <c r="K1024" s="9">
        <v>0</v>
      </c>
      <c r="L1024" s="9">
        <v>0</v>
      </c>
      <c r="M1024" s="8">
        <v>2017</v>
      </c>
      <c r="N1024" s="8">
        <f t="shared" si="15"/>
        <v>5</v>
      </c>
      <c r="O1024" s="10">
        <v>42878</v>
      </c>
      <c r="P10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24" s="8" t="str">
        <f>IF(OR(Table1[[#This Row],[day]]="Monday", Table1[[#This Row],[day]]="Tuesday", Table1[[#This Row],[day]]="Wednesday", Table1[[#This Row],[day]]="Thursday", Table1[[#This Row],[day]]="Friday"), "Weekday", "Weekend")</f>
        <v>Weekday</v>
      </c>
      <c r="R1024" s="9">
        <v>0</v>
      </c>
      <c r="S1024" s="11">
        <v>0.71805555555555556</v>
      </c>
      <c r="T1024" s="9" t="s">
        <v>22</v>
      </c>
      <c r="U1024" s="9" t="s">
        <v>23</v>
      </c>
      <c r="V1024" s="5" t="s">
        <v>22</v>
      </c>
      <c r="W1024" s="9" t="s">
        <v>54</v>
      </c>
    </row>
    <row r="1025" spans="1:23" x14ac:dyDescent="0.25">
      <c r="A1025" s="12" t="s">
        <v>41</v>
      </c>
      <c r="B1025" s="8">
        <v>1</v>
      </c>
      <c r="C1025" s="8">
        <v>1</v>
      </c>
      <c r="D1025" s="8">
        <v>80</v>
      </c>
      <c r="E1025" s="9" t="s">
        <v>16</v>
      </c>
      <c r="F1025" s="9">
        <v>0</v>
      </c>
      <c r="G1025" s="9">
        <v>0</v>
      </c>
      <c r="H1025" s="9">
        <v>1</v>
      </c>
      <c r="I1025" s="9">
        <v>0</v>
      </c>
      <c r="J1025" s="9">
        <v>0</v>
      </c>
      <c r="K1025" s="9">
        <v>0</v>
      </c>
      <c r="L1025" s="9">
        <v>0</v>
      </c>
      <c r="M1025" s="8">
        <v>2017</v>
      </c>
      <c r="N1025" s="8">
        <f t="shared" si="15"/>
        <v>5</v>
      </c>
      <c r="O1025" s="10">
        <v>42878</v>
      </c>
      <c r="P10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5" s="8" t="str">
        <f>IF(OR(Table1[[#This Row],[day]]="Monday", Table1[[#This Row],[day]]="Tuesday", Table1[[#This Row],[day]]="Wednesday", Table1[[#This Row],[day]]="Thursday", Table1[[#This Row],[day]]="Friday"), "Weekday", "Weekend")</f>
        <v>Weekday</v>
      </c>
      <c r="R1025" s="9">
        <v>0</v>
      </c>
      <c r="S1025" s="11">
        <v>0.81527777777777777</v>
      </c>
      <c r="T1025" s="9" t="s">
        <v>22</v>
      </c>
      <c r="U1025" s="9" t="s">
        <v>23</v>
      </c>
      <c r="V1025" s="5" t="s">
        <v>22</v>
      </c>
      <c r="W1025" s="9" t="s">
        <v>54</v>
      </c>
    </row>
    <row r="1026" spans="1:23" x14ac:dyDescent="0.25">
      <c r="A1026" s="12" t="s">
        <v>41</v>
      </c>
      <c r="B1026" s="8">
        <v>3</v>
      </c>
      <c r="C1026" s="8">
        <v>1</v>
      </c>
      <c r="D1026" s="8">
        <v>170</v>
      </c>
      <c r="E1026" s="9" t="s">
        <v>16</v>
      </c>
      <c r="F1026" s="9">
        <v>1</v>
      </c>
      <c r="G1026" s="9">
        <v>0</v>
      </c>
      <c r="H1026" s="9">
        <v>1</v>
      </c>
      <c r="I1026" s="9">
        <v>0</v>
      </c>
      <c r="J1026" s="9">
        <v>0</v>
      </c>
      <c r="K1026" s="9">
        <v>0</v>
      </c>
      <c r="L1026" s="9">
        <v>0</v>
      </c>
      <c r="M1026" s="8">
        <v>2017</v>
      </c>
      <c r="N1026" s="8">
        <f t="shared" si="15"/>
        <v>5</v>
      </c>
      <c r="O1026" s="10">
        <v>42878</v>
      </c>
      <c r="P10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26" s="8" t="str">
        <f>IF(OR(Table1[[#This Row],[day]]="Monday", Table1[[#This Row],[day]]="Tuesday", Table1[[#This Row],[day]]="Wednesday", Table1[[#This Row],[day]]="Thursday", Table1[[#This Row],[day]]="Friday"), "Weekday", "Weekend")</f>
        <v>Weekday</v>
      </c>
      <c r="R1026" s="9">
        <v>0</v>
      </c>
      <c r="S1026" s="11">
        <v>0.73749999999999993</v>
      </c>
      <c r="T1026" s="9" t="s">
        <v>22</v>
      </c>
      <c r="U1026" s="9" t="s">
        <v>23</v>
      </c>
      <c r="V1026" s="5" t="s">
        <v>22</v>
      </c>
      <c r="W1026" s="9" t="s">
        <v>54</v>
      </c>
    </row>
    <row r="1027" spans="1:23" x14ac:dyDescent="0.25">
      <c r="A1027" s="12" t="s">
        <v>41</v>
      </c>
      <c r="B1027" s="8">
        <v>1</v>
      </c>
      <c r="C1027" s="8">
        <v>1</v>
      </c>
      <c r="D1027" s="8">
        <v>60</v>
      </c>
      <c r="E1027" s="9" t="s">
        <v>16</v>
      </c>
      <c r="F1027" s="9">
        <v>0</v>
      </c>
      <c r="G1027" s="9">
        <v>0</v>
      </c>
      <c r="H1027" s="9">
        <v>1</v>
      </c>
      <c r="I1027" s="9">
        <v>0</v>
      </c>
      <c r="J1027" s="9">
        <v>0</v>
      </c>
      <c r="K1027" s="9">
        <v>0</v>
      </c>
      <c r="L1027" s="9">
        <v>0</v>
      </c>
      <c r="M1027" s="8">
        <v>2017</v>
      </c>
      <c r="N1027" s="8">
        <f t="shared" si="15"/>
        <v>5</v>
      </c>
      <c r="O1027" s="10">
        <v>42878</v>
      </c>
      <c r="P10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27" s="8" t="str">
        <f>IF(OR(Table1[[#This Row],[day]]="Monday", Table1[[#This Row],[day]]="Tuesday", Table1[[#This Row],[day]]="Wednesday", Table1[[#This Row],[day]]="Thursday", Table1[[#This Row],[day]]="Friday"), "Weekday", "Weekend")</f>
        <v>Weekday</v>
      </c>
      <c r="R1027" s="9">
        <v>0</v>
      </c>
      <c r="S1027" s="11">
        <v>0.6972222222222223</v>
      </c>
      <c r="T1027" s="9" t="s">
        <v>22</v>
      </c>
      <c r="U1027" s="9" t="s">
        <v>23</v>
      </c>
      <c r="V1027" s="5" t="s">
        <v>22</v>
      </c>
      <c r="W1027" s="9" t="s">
        <v>54</v>
      </c>
    </row>
    <row r="1028" spans="1:23" x14ac:dyDescent="0.25">
      <c r="A1028" s="12" t="s">
        <v>41</v>
      </c>
      <c r="B1028" s="8">
        <v>3</v>
      </c>
      <c r="C1028" s="8">
        <v>1</v>
      </c>
      <c r="D1028" s="8">
        <v>140</v>
      </c>
      <c r="E1028" s="9" t="s">
        <v>16</v>
      </c>
      <c r="F1028" s="9">
        <v>1</v>
      </c>
      <c r="G1028" s="9">
        <v>1</v>
      </c>
      <c r="H1028" s="9">
        <v>1</v>
      </c>
      <c r="I1028" s="9">
        <v>0</v>
      </c>
      <c r="J1028" s="9">
        <v>0</v>
      </c>
      <c r="K1028" s="9">
        <v>0</v>
      </c>
      <c r="L1028" s="9">
        <v>0</v>
      </c>
      <c r="M1028" s="8">
        <v>2017</v>
      </c>
      <c r="N1028" s="8">
        <f t="shared" si="15"/>
        <v>5</v>
      </c>
      <c r="O1028" s="10">
        <v>42878</v>
      </c>
      <c r="P10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28" s="8" t="str">
        <f>IF(OR(Table1[[#This Row],[day]]="Monday", Table1[[#This Row],[day]]="Tuesday", Table1[[#This Row],[day]]="Wednesday", Table1[[#This Row],[day]]="Thursday", Table1[[#This Row],[day]]="Friday"), "Weekday", "Weekend")</f>
        <v>Weekday</v>
      </c>
      <c r="R1028" s="9">
        <v>0</v>
      </c>
      <c r="S1028" s="11">
        <v>0.77083333333333337</v>
      </c>
      <c r="T1028" s="9" t="s">
        <v>22</v>
      </c>
      <c r="U1028" s="9" t="s">
        <v>23</v>
      </c>
      <c r="V1028" s="5" t="s">
        <v>22</v>
      </c>
      <c r="W1028" s="9" t="s">
        <v>54</v>
      </c>
    </row>
    <row r="1029" spans="1:23" x14ac:dyDescent="0.25">
      <c r="A1029" s="12" t="s">
        <v>41</v>
      </c>
      <c r="B1029" s="8">
        <v>1</v>
      </c>
      <c r="C1029" s="8">
        <v>1</v>
      </c>
      <c r="D1029" s="8">
        <v>101</v>
      </c>
      <c r="E1029" s="9" t="s">
        <v>16</v>
      </c>
      <c r="F1029" s="9">
        <v>1</v>
      </c>
      <c r="G1029" s="9">
        <v>0</v>
      </c>
      <c r="H1029" s="9">
        <v>0</v>
      </c>
      <c r="I1029" s="9">
        <v>0</v>
      </c>
      <c r="J1029" s="9">
        <v>0</v>
      </c>
      <c r="K1029" s="9">
        <v>0</v>
      </c>
      <c r="L1029" s="9">
        <v>0</v>
      </c>
      <c r="M1029" s="8">
        <v>2017</v>
      </c>
      <c r="N1029" s="8">
        <f t="shared" ref="N1029:N1092" si="16">MONTH(O1029)</f>
        <v>5</v>
      </c>
      <c r="O1029" s="10">
        <v>42878</v>
      </c>
      <c r="P10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29" s="8" t="str">
        <f>IF(OR(Table1[[#This Row],[day]]="Monday", Table1[[#This Row],[day]]="Tuesday", Table1[[#This Row],[day]]="Wednesday", Table1[[#This Row],[day]]="Thursday", Table1[[#This Row],[day]]="Friday"), "Weekday", "Weekend")</f>
        <v>Weekday</v>
      </c>
      <c r="R1029" s="9">
        <v>0</v>
      </c>
      <c r="S1029" s="11">
        <v>0.59375</v>
      </c>
      <c r="T1029" s="9" t="s">
        <v>22</v>
      </c>
      <c r="U1029" s="9" t="s">
        <v>23</v>
      </c>
      <c r="V1029" s="5" t="s">
        <v>22</v>
      </c>
      <c r="W1029" s="9" t="s">
        <v>54</v>
      </c>
    </row>
    <row r="1030" spans="1:23" x14ac:dyDescent="0.25">
      <c r="A1030" s="12" t="s">
        <v>41</v>
      </c>
      <c r="B1030" s="8">
        <v>1</v>
      </c>
      <c r="C1030" s="8">
        <v>1</v>
      </c>
      <c r="D1030" s="8">
        <v>80</v>
      </c>
      <c r="E1030" s="9" t="s">
        <v>16</v>
      </c>
      <c r="F1030" s="9">
        <v>0</v>
      </c>
      <c r="G1030" s="9">
        <v>0</v>
      </c>
      <c r="H1030" s="9">
        <v>0</v>
      </c>
      <c r="I1030" s="9">
        <v>1</v>
      </c>
      <c r="J1030" s="9">
        <v>0</v>
      </c>
      <c r="K1030" s="9">
        <v>1</v>
      </c>
      <c r="L1030" s="9">
        <v>0</v>
      </c>
      <c r="M1030" s="8">
        <v>2017</v>
      </c>
      <c r="N1030" s="8">
        <f t="shared" si="16"/>
        <v>5</v>
      </c>
      <c r="O1030" s="10">
        <v>42878</v>
      </c>
      <c r="P103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0" s="8" t="str">
        <f>IF(OR(Table1[[#This Row],[day]]="Monday", Table1[[#This Row],[day]]="Tuesday", Table1[[#This Row],[day]]="Wednesday", Table1[[#This Row],[day]]="Thursday", Table1[[#This Row],[day]]="Friday"), "Weekday", "Weekend")</f>
        <v>Weekday</v>
      </c>
      <c r="R1030" s="9">
        <v>0</v>
      </c>
      <c r="S1030" s="11">
        <v>0.78472222222222221</v>
      </c>
      <c r="T1030" s="9" t="s">
        <v>22</v>
      </c>
      <c r="U1030" s="9" t="s">
        <v>23</v>
      </c>
      <c r="V1030" s="5" t="s">
        <v>22</v>
      </c>
      <c r="W1030" s="9" t="s">
        <v>54</v>
      </c>
    </row>
    <row r="1031" spans="1:23" x14ac:dyDescent="0.25">
      <c r="A1031" s="12" t="s">
        <v>41</v>
      </c>
      <c r="B1031" s="8">
        <v>1</v>
      </c>
      <c r="C1031" s="8">
        <v>1</v>
      </c>
      <c r="D1031" s="8">
        <v>60</v>
      </c>
      <c r="E1031" s="9" t="s">
        <v>16</v>
      </c>
      <c r="F1031" s="9">
        <v>0</v>
      </c>
      <c r="G1031" s="9">
        <v>0</v>
      </c>
      <c r="H1031" s="9">
        <v>1</v>
      </c>
      <c r="I1031" s="9">
        <v>0</v>
      </c>
      <c r="J1031" s="9">
        <v>0</v>
      </c>
      <c r="K1031" s="9">
        <v>0</v>
      </c>
      <c r="L1031" s="9">
        <v>0</v>
      </c>
      <c r="M1031" s="8">
        <v>2017</v>
      </c>
      <c r="N1031" s="8">
        <f t="shared" si="16"/>
        <v>5</v>
      </c>
      <c r="O1031" s="10">
        <v>42878</v>
      </c>
      <c r="P103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1" s="8" t="str">
        <f>IF(OR(Table1[[#This Row],[day]]="Monday", Table1[[#This Row],[day]]="Tuesday", Table1[[#This Row],[day]]="Wednesday", Table1[[#This Row],[day]]="Thursday", Table1[[#This Row],[day]]="Friday"), "Weekday", "Weekend")</f>
        <v>Weekday</v>
      </c>
      <c r="R1031" s="9">
        <v>0</v>
      </c>
      <c r="S1031" s="11">
        <v>0.76736111111111116</v>
      </c>
      <c r="T1031" s="9" t="s">
        <v>22</v>
      </c>
      <c r="U1031" s="9" t="s">
        <v>23</v>
      </c>
      <c r="V1031" s="5" t="s">
        <v>22</v>
      </c>
      <c r="W1031" s="9" t="s">
        <v>54</v>
      </c>
    </row>
    <row r="1032" spans="1:23" x14ac:dyDescent="0.25">
      <c r="A1032" s="12" t="s">
        <v>41</v>
      </c>
      <c r="B1032" s="8">
        <v>3</v>
      </c>
      <c r="C1032" s="8">
        <v>1</v>
      </c>
      <c r="D1032" s="8">
        <v>175</v>
      </c>
      <c r="E1032" s="9" t="s">
        <v>16</v>
      </c>
      <c r="F1032" s="9">
        <v>0</v>
      </c>
      <c r="G1032" s="9">
        <v>1</v>
      </c>
      <c r="H1032" s="9">
        <v>1</v>
      </c>
      <c r="I1032" s="9">
        <v>0</v>
      </c>
      <c r="J1032" s="9">
        <v>0</v>
      </c>
      <c r="K1032" s="9">
        <v>0</v>
      </c>
      <c r="L1032" s="9">
        <v>0</v>
      </c>
      <c r="M1032" s="8">
        <v>2017</v>
      </c>
      <c r="N1032" s="8">
        <f t="shared" si="16"/>
        <v>5</v>
      </c>
      <c r="O1032" s="10">
        <v>42878</v>
      </c>
      <c r="P103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2" s="8" t="str">
        <f>IF(OR(Table1[[#This Row],[day]]="Monday", Table1[[#This Row],[day]]="Tuesday", Table1[[#This Row],[day]]="Wednesday", Table1[[#This Row],[day]]="Thursday", Table1[[#This Row],[day]]="Friday"), "Weekday", "Weekend")</f>
        <v>Weekday</v>
      </c>
      <c r="R1032" s="9">
        <v>0</v>
      </c>
      <c r="S1032" s="11">
        <v>0.87986111111111109</v>
      </c>
      <c r="T1032" s="9" t="s">
        <v>22</v>
      </c>
      <c r="U1032" s="9" t="s">
        <v>23</v>
      </c>
      <c r="V1032" s="5" t="s">
        <v>22</v>
      </c>
      <c r="W1032" s="9" t="s">
        <v>54</v>
      </c>
    </row>
    <row r="1033" spans="1:23" x14ac:dyDescent="0.25">
      <c r="A1033" s="12" t="s">
        <v>41</v>
      </c>
      <c r="B1033" s="8">
        <v>2</v>
      </c>
      <c r="C1033" s="8">
        <v>1</v>
      </c>
      <c r="D1033" s="8">
        <v>130</v>
      </c>
      <c r="E1033" s="9" t="s">
        <v>16</v>
      </c>
      <c r="F1033" s="9">
        <v>1</v>
      </c>
      <c r="G1033" s="9">
        <v>0</v>
      </c>
      <c r="H1033" s="9">
        <v>1</v>
      </c>
      <c r="I1033" s="9">
        <v>0</v>
      </c>
      <c r="J1033" s="9">
        <v>0</v>
      </c>
      <c r="K1033" s="9">
        <v>0</v>
      </c>
      <c r="L1033" s="9">
        <v>0</v>
      </c>
      <c r="M1033" s="8">
        <v>2017</v>
      </c>
      <c r="N1033" s="8">
        <f t="shared" si="16"/>
        <v>5</v>
      </c>
      <c r="O1033" s="10">
        <v>42878</v>
      </c>
      <c r="P10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3" s="8" t="str">
        <f>IF(OR(Table1[[#This Row],[day]]="Monday", Table1[[#This Row],[day]]="Tuesday", Table1[[#This Row],[day]]="Wednesday", Table1[[#This Row],[day]]="Thursday", Table1[[#This Row],[day]]="Friday"), "Weekday", "Weekend")</f>
        <v>Weekday</v>
      </c>
      <c r="R1033" s="9">
        <v>0</v>
      </c>
      <c r="S1033" s="11">
        <v>0.82847222222222217</v>
      </c>
      <c r="T1033" s="9" t="s">
        <v>22</v>
      </c>
      <c r="U1033" s="9" t="s">
        <v>23</v>
      </c>
      <c r="V1033" s="5" t="s">
        <v>22</v>
      </c>
      <c r="W1033" s="9" t="s">
        <v>54</v>
      </c>
    </row>
    <row r="1034" spans="1:23" x14ac:dyDescent="0.25">
      <c r="A1034" s="12" t="s">
        <v>41</v>
      </c>
      <c r="B1034" s="8">
        <v>2</v>
      </c>
      <c r="C1034" s="8">
        <v>1</v>
      </c>
      <c r="D1034" s="8">
        <v>45</v>
      </c>
      <c r="E1034" s="9" t="s">
        <v>16</v>
      </c>
      <c r="F1034" s="9">
        <v>0</v>
      </c>
      <c r="G1034" s="9">
        <v>0</v>
      </c>
      <c r="H1034" s="9">
        <v>1</v>
      </c>
      <c r="I1034" s="9">
        <v>0</v>
      </c>
      <c r="J1034" s="9">
        <v>0</v>
      </c>
      <c r="K1034" s="9">
        <v>0</v>
      </c>
      <c r="L1034" s="9">
        <v>0</v>
      </c>
      <c r="M1034" s="8">
        <v>2017</v>
      </c>
      <c r="N1034" s="8">
        <f t="shared" si="16"/>
        <v>5</v>
      </c>
      <c r="O1034" s="10">
        <v>42878</v>
      </c>
      <c r="P103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34" s="8" t="str">
        <f>IF(OR(Table1[[#This Row],[day]]="Monday", Table1[[#This Row],[day]]="Tuesday", Table1[[#This Row],[day]]="Wednesday", Table1[[#This Row],[day]]="Thursday", Table1[[#This Row],[day]]="Friday"), "Weekday", "Weekend")</f>
        <v>Weekday</v>
      </c>
      <c r="R1034" s="9">
        <v>0</v>
      </c>
      <c r="S1034" s="11">
        <v>0.6333333333333333</v>
      </c>
      <c r="T1034" s="9" t="s">
        <v>22</v>
      </c>
      <c r="U1034" s="9" t="s">
        <v>23</v>
      </c>
      <c r="V1034" s="5" t="s">
        <v>22</v>
      </c>
      <c r="W1034" s="9" t="s">
        <v>54</v>
      </c>
    </row>
    <row r="1035" spans="1:23" x14ac:dyDescent="0.25">
      <c r="A1035" s="12" t="s">
        <v>41</v>
      </c>
      <c r="B1035" s="8">
        <v>1</v>
      </c>
      <c r="C1035" s="8">
        <v>1</v>
      </c>
      <c r="D1035" s="8">
        <v>120</v>
      </c>
      <c r="E1035" s="9" t="s">
        <v>16</v>
      </c>
      <c r="F1035" s="9">
        <v>1</v>
      </c>
      <c r="G1035" s="9">
        <v>0</v>
      </c>
      <c r="H1035" s="9">
        <v>0</v>
      </c>
      <c r="I1035" s="9">
        <v>0</v>
      </c>
      <c r="J1035" s="9">
        <v>0</v>
      </c>
      <c r="K1035" s="9">
        <v>0</v>
      </c>
      <c r="L1035" s="9">
        <v>0</v>
      </c>
      <c r="M1035" s="8">
        <v>2017</v>
      </c>
      <c r="N1035" s="8">
        <f t="shared" si="16"/>
        <v>5</v>
      </c>
      <c r="O1035" s="10">
        <v>42878</v>
      </c>
      <c r="P103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35" s="8" t="str">
        <f>IF(OR(Table1[[#This Row],[day]]="Monday", Table1[[#This Row],[day]]="Tuesday", Table1[[#This Row],[day]]="Wednesday", Table1[[#This Row],[day]]="Thursday", Table1[[#This Row],[day]]="Friday"), "Weekday", "Weekend")</f>
        <v>Weekday</v>
      </c>
      <c r="R1035" s="9">
        <v>0</v>
      </c>
      <c r="S1035" s="11">
        <v>0.7104166666666667</v>
      </c>
      <c r="T1035" s="9" t="s">
        <v>22</v>
      </c>
      <c r="U1035" s="9" t="s">
        <v>23</v>
      </c>
      <c r="V1035" s="5" t="s">
        <v>22</v>
      </c>
      <c r="W1035" s="9" t="s">
        <v>54</v>
      </c>
    </row>
    <row r="1036" spans="1:23" x14ac:dyDescent="0.25">
      <c r="A1036" s="12" t="s">
        <v>41</v>
      </c>
      <c r="B1036" s="8">
        <v>3</v>
      </c>
      <c r="C1036" s="8">
        <v>1</v>
      </c>
      <c r="D1036" s="8">
        <v>205</v>
      </c>
      <c r="E1036" s="9" t="s">
        <v>16</v>
      </c>
      <c r="F1036" s="9">
        <v>0</v>
      </c>
      <c r="G1036" s="9">
        <v>1</v>
      </c>
      <c r="H1036" s="9">
        <v>1</v>
      </c>
      <c r="I1036" s="9">
        <v>0</v>
      </c>
      <c r="J1036" s="9">
        <v>0</v>
      </c>
      <c r="K1036" s="9">
        <v>0</v>
      </c>
      <c r="L1036" s="9">
        <v>0</v>
      </c>
      <c r="M1036" s="8">
        <v>2017</v>
      </c>
      <c r="N1036" s="8">
        <f t="shared" si="16"/>
        <v>5</v>
      </c>
      <c r="O1036" s="10">
        <v>42878</v>
      </c>
      <c r="P103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6" s="8" t="str">
        <f>IF(OR(Table1[[#This Row],[day]]="Monday", Table1[[#This Row],[day]]="Tuesday", Table1[[#This Row],[day]]="Wednesday", Table1[[#This Row],[day]]="Thursday", Table1[[#This Row],[day]]="Friday"), "Weekday", "Weekend")</f>
        <v>Weekday</v>
      </c>
      <c r="R1036" s="9">
        <v>0</v>
      </c>
      <c r="S1036" s="11">
        <v>0.82361111111111107</v>
      </c>
      <c r="T1036" s="9" t="s">
        <v>22</v>
      </c>
      <c r="U1036" s="9" t="s">
        <v>23</v>
      </c>
      <c r="V1036" s="5" t="s">
        <v>22</v>
      </c>
      <c r="W1036" s="9" t="s">
        <v>54</v>
      </c>
    </row>
    <row r="1037" spans="1:23" x14ac:dyDescent="0.25">
      <c r="A1037" s="12" t="s">
        <v>41</v>
      </c>
      <c r="B1037" s="8">
        <v>1</v>
      </c>
      <c r="C1037" s="8">
        <v>1</v>
      </c>
      <c r="D1037" s="8">
        <v>70</v>
      </c>
      <c r="E1037" s="9" t="s">
        <v>16</v>
      </c>
      <c r="F1037" s="9">
        <v>0</v>
      </c>
      <c r="G1037" s="9">
        <v>1</v>
      </c>
      <c r="H1037" s="9">
        <v>0</v>
      </c>
      <c r="I1037" s="9">
        <v>0</v>
      </c>
      <c r="J1037" s="9">
        <v>0</v>
      </c>
      <c r="K1037" s="9">
        <v>0</v>
      </c>
      <c r="L1037" s="9">
        <v>0</v>
      </c>
      <c r="M1037" s="8">
        <v>2017</v>
      </c>
      <c r="N1037" s="8">
        <f t="shared" si="16"/>
        <v>5</v>
      </c>
      <c r="O1037" s="10">
        <v>42878</v>
      </c>
      <c r="P103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7" s="8" t="str">
        <f>IF(OR(Table1[[#This Row],[day]]="Monday", Table1[[#This Row],[day]]="Tuesday", Table1[[#This Row],[day]]="Wednesday", Table1[[#This Row],[day]]="Thursday", Table1[[#This Row],[day]]="Friday"), "Weekday", "Weekend")</f>
        <v>Weekday</v>
      </c>
      <c r="R1037" s="9">
        <v>0</v>
      </c>
      <c r="S1037" s="11">
        <v>0.7944444444444444</v>
      </c>
      <c r="T1037" s="9" t="s">
        <v>22</v>
      </c>
      <c r="U1037" s="9" t="s">
        <v>23</v>
      </c>
      <c r="V1037" s="5" t="s">
        <v>22</v>
      </c>
      <c r="W1037" s="9" t="s">
        <v>54</v>
      </c>
    </row>
    <row r="1038" spans="1:23" x14ac:dyDescent="0.25">
      <c r="A1038" s="12" t="s">
        <v>41</v>
      </c>
      <c r="B1038" s="8">
        <v>2</v>
      </c>
      <c r="C1038" s="8">
        <v>1</v>
      </c>
      <c r="D1038" s="8">
        <v>130</v>
      </c>
      <c r="E1038" s="9" t="s">
        <v>16</v>
      </c>
      <c r="F1038" s="9">
        <v>1</v>
      </c>
      <c r="G1038" s="9">
        <v>0</v>
      </c>
      <c r="H1038" s="9">
        <v>1</v>
      </c>
      <c r="I1038" s="9">
        <v>0</v>
      </c>
      <c r="J1038" s="9">
        <v>0</v>
      </c>
      <c r="K1038" s="9">
        <v>0</v>
      </c>
      <c r="L1038" s="9">
        <v>0</v>
      </c>
      <c r="M1038" s="8">
        <v>2017</v>
      </c>
      <c r="N1038" s="8">
        <f t="shared" si="16"/>
        <v>5</v>
      </c>
      <c r="O1038" s="10">
        <v>42878</v>
      </c>
      <c r="P103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8" s="8" t="str">
        <f>IF(OR(Table1[[#This Row],[day]]="Monday", Table1[[#This Row],[day]]="Tuesday", Table1[[#This Row],[day]]="Wednesday", Table1[[#This Row],[day]]="Thursday", Table1[[#This Row],[day]]="Friday"), "Weekday", "Weekend")</f>
        <v>Weekday</v>
      </c>
      <c r="R1038" s="9">
        <v>0</v>
      </c>
      <c r="S1038" s="11">
        <v>0.8125</v>
      </c>
      <c r="T1038" s="9" t="s">
        <v>22</v>
      </c>
      <c r="U1038" s="9" t="s">
        <v>23</v>
      </c>
      <c r="V1038" s="5" t="s">
        <v>22</v>
      </c>
      <c r="W1038" s="9" t="s">
        <v>54</v>
      </c>
    </row>
    <row r="1039" spans="1:23" x14ac:dyDescent="0.25">
      <c r="A1039" s="12" t="s">
        <v>41</v>
      </c>
      <c r="B1039" s="8">
        <v>2</v>
      </c>
      <c r="C1039" s="8">
        <v>1</v>
      </c>
      <c r="D1039" s="8">
        <v>195</v>
      </c>
      <c r="E1039" s="9" t="s">
        <v>16</v>
      </c>
      <c r="F1039" s="9">
        <v>0</v>
      </c>
      <c r="G1039" s="9">
        <v>0</v>
      </c>
      <c r="H1039" s="9">
        <v>1</v>
      </c>
      <c r="I1039" s="9">
        <v>0</v>
      </c>
      <c r="J1039" s="9">
        <v>0</v>
      </c>
      <c r="K1039" s="9">
        <v>0</v>
      </c>
      <c r="L1039" s="9">
        <v>0</v>
      </c>
      <c r="M1039" s="8">
        <v>2017</v>
      </c>
      <c r="N1039" s="8">
        <f t="shared" si="16"/>
        <v>5</v>
      </c>
      <c r="O1039" s="10">
        <v>42878</v>
      </c>
      <c r="P103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39" s="8" t="str">
        <f>IF(OR(Table1[[#This Row],[day]]="Monday", Table1[[#This Row],[day]]="Tuesday", Table1[[#This Row],[day]]="Wednesday", Table1[[#This Row],[day]]="Thursday", Table1[[#This Row],[day]]="Friday"), "Weekday", "Weekend")</f>
        <v>Weekday</v>
      </c>
      <c r="R1039" s="9">
        <v>0</v>
      </c>
      <c r="S1039" s="11">
        <v>0.78402777777777777</v>
      </c>
      <c r="T1039" s="9" t="s">
        <v>22</v>
      </c>
      <c r="U1039" s="9" t="s">
        <v>23</v>
      </c>
      <c r="V1039" s="5" t="s">
        <v>22</v>
      </c>
      <c r="W1039" s="9" t="s">
        <v>54</v>
      </c>
    </row>
    <row r="1040" spans="1:23" x14ac:dyDescent="0.25">
      <c r="A1040" s="12" t="s">
        <v>41</v>
      </c>
      <c r="B1040" s="8">
        <v>1</v>
      </c>
      <c r="C1040" s="8">
        <v>1</v>
      </c>
      <c r="D1040" s="8">
        <v>30</v>
      </c>
      <c r="E1040" s="9" t="s">
        <v>16</v>
      </c>
      <c r="F1040" s="9">
        <v>0</v>
      </c>
      <c r="G1040" s="9">
        <v>1</v>
      </c>
      <c r="H1040" s="9">
        <v>0</v>
      </c>
      <c r="I1040" s="9">
        <v>0</v>
      </c>
      <c r="J1040" s="9">
        <v>0</v>
      </c>
      <c r="K1040" s="9">
        <v>0</v>
      </c>
      <c r="L1040" s="9">
        <v>0</v>
      </c>
      <c r="M1040" s="8">
        <v>2017</v>
      </c>
      <c r="N1040" s="8">
        <f t="shared" si="16"/>
        <v>5</v>
      </c>
      <c r="O1040" s="10">
        <v>42878</v>
      </c>
      <c r="P104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40" s="8" t="str">
        <f>IF(OR(Table1[[#This Row],[day]]="Monday", Table1[[#This Row],[day]]="Tuesday", Table1[[#This Row],[day]]="Wednesday", Table1[[#This Row],[day]]="Thursday", Table1[[#This Row],[day]]="Friday"), "Weekday", "Weekend")</f>
        <v>Weekday</v>
      </c>
      <c r="R1040" s="9">
        <v>0</v>
      </c>
      <c r="S1040" s="11">
        <v>0.75277777777777777</v>
      </c>
      <c r="T1040" s="9" t="s">
        <v>22</v>
      </c>
      <c r="U1040" s="9" t="s">
        <v>23</v>
      </c>
      <c r="V1040" s="5" t="s">
        <v>22</v>
      </c>
      <c r="W1040" s="9" t="s">
        <v>54</v>
      </c>
    </row>
    <row r="1041" spans="1:23" x14ac:dyDescent="0.25">
      <c r="A1041" s="12" t="s">
        <v>41</v>
      </c>
      <c r="B1041" s="8">
        <v>1</v>
      </c>
      <c r="C1041" s="8">
        <v>1</v>
      </c>
      <c r="D1041" s="8">
        <v>60</v>
      </c>
      <c r="E1041" s="9" t="s">
        <v>16</v>
      </c>
      <c r="F1041" s="9">
        <v>0</v>
      </c>
      <c r="G1041" s="9">
        <v>1</v>
      </c>
      <c r="H1041" s="9">
        <v>0</v>
      </c>
      <c r="I1041" s="9">
        <v>0</v>
      </c>
      <c r="J1041" s="9">
        <v>0</v>
      </c>
      <c r="K1041" s="9">
        <v>0</v>
      </c>
      <c r="L1041" s="9">
        <v>0</v>
      </c>
      <c r="M1041" s="8">
        <v>2017</v>
      </c>
      <c r="N1041" s="8">
        <f t="shared" si="16"/>
        <v>5</v>
      </c>
      <c r="O1041" s="10">
        <v>42878</v>
      </c>
      <c r="P104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41" s="8" t="str">
        <f>IF(OR(Table1[[#This Row],[day]]="Monday", Table1[[#This Row],[day]]="Tuesday", Table1[[#This Row],[day]]="Wednesday", Table1[[#This Row],[day]]="Thursday", Table1[[#This Row],[day]]="Friday"), "Weekday", "Weekend")</f>
        <v>Weekday</v>
      </c>
      <c r="R1041" s="9">
        <v>0</v>
      </c>
      <c r="S1041" s="11">
        <v>0.75347222222222221</v>
      </c>
      <c r="T1041" s="9" t="s">
        <v>22</v>
      </c>
      <c r="U1041" s="9" t="s">
        <v>23</v>
      </c>
      <c r="V1041" s="5" t="s">
        <v>22</v>
      </c>
      <c r="W1041" s="9" t="s">
        <v>54</v>
      </c>
    </row>
    <row r="1042" spans="1:23" x14ac:dyDescent="0.25">
      <c r="A1042" s="12" t="s">
        <v>41</v>
      </c>
      <c r="B1042" s="8">
        <v>2</v>
      </c>
      <c r="C1042" s="8">
        <v>1</v>
      </c>
      <c r="D1042" s="8">
        <v>185</v>
      </c>
      <c r="E1042" s="9" t="s">
        <v>16</v>
      </c>
      <c r="F1042" s="9">
        <v>1</v>
      </c>
      <c r="G1042" s="9">
        <v>1</v>
      </c>
      <c r="H1042" s="9">
        <v>0</v>
      </c>
      <c r="I1042" s="9">
        <v>0</v>
      </c>
      <c r="J1042" s="9">
        <v>0</v>
      </c>
      <c r="K1042" s="9">
        <v>0</v>
      </c>
      <c r="L1042" s="9">
        <v>0</v>
      </c>
      <c r="M1042" s="8">
        <v>2017</v>
      </c>
      <c r="N1042" s="8">
        <f t="shared" si="16"/>
        <v>5</v>
      </c>
      <c r="O1042" s="10">
        <v>42878</v>
      </c>
      <c r="P104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42" s="8" t="str">
        <f>IF(OR(Table1[[#This Row],[day]]="Monday", Table1[[#This Row],[day]]="Tuesday", Table1[[#This Row],[day]]="Wednesday", Table1[[#This Row],[day]]="Thursday", Table1[[#This Row],[day]]="Friday"), "Weekday", "Weekend")</f>
        <v>Weekday</v>
      </c>
      <c r="R1042" s="9">
        <v>0</v>
      </c>
      <c r="S1042" s="11">
        <v>0.82986111111111116</v>
      </c>
      <c r="T1042" s="9" t="s">
        <v>22</v>
      </c>
      <c r="U1042" s="9" t="s">
        <v>23</v>
      </c>
      <c r="V1042" s="5" t="s">
        <v>22</v>
      </c>
      <c r="W1042" s="9" t="s">
        <v>54</v>
      </c>
    </row>
    <row r="1043" spans="1:23" x14ac:dyDescent="0.25">
      <c r="A1043" s="12" t="s">
        <v>41</v>
      </c>
      <c r="B1043" s="8">
        <v>2</v>
      </c>
      <c r="C1043" s="8">
        <v>1</v>
      </c>
      <c r="D1043" s="8">
        <v>115</v>
      </c>
      <c r="E1043" s="9" t="s">
        <v>16</v>
      </c>
      <c r="F1043" s="9">
        <v>1</v>
      </c>
      <c r="G1043" s="9">
        <v>0</v>
      </c>
      <c r="H1043" s="9">
        <v>1</v>
      </c>
      <c r="I1043" s="9">
        <v>0</v>
      </c>
      <c r="J1043" s="9">
        <v>0</v>
      </c>
      <c r="K1043" s="9">
        <v>0</v>
      </c>
      <c r="L1043" s="9">
        <v>0</v>
      </c>
      <c r="M1043" s="8">
        <v>2017</v>
      </c>
      <c r="N1043" s="8">
        <f t="shared" si="16"/>
        <v>5</v>
      </c>
      <c r="O1043" s="10">
        <v>42878</v>
      </c>
      <c r="P104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43" s="8" t="str">
        <f>IF(OR(Table1[[#This Row],[day]]="Monday", Table1[[#This Row],[day]]="Tuesday", Table1[[#This Row],[day]]="Wednesday", Table1[[#This Row],[day]]="Thursday", Table1[[#This Row],[day]]="Friday"), "Weekday", "Weekend")</f>
        <v>Weekday</v>
      </c>
      <c r="R1043" s="9">
        <v>0</v>
      </c>
      <c r="S1043" s="11">
        <v>0.84305555555555556</v>
      </c>
      <c r="T1043" s="9" t="s">
        <v>22</v>
      </c>
      <c r="U1043" s="9" t="s">
        <v>23</v>
      </c>
      <c r="V1043" s="5" t="s">
        <v>22</v>
      </c>
      <c r="W1043" s="9" t="s">
        <v>54</v>
      </c>
    </row>
    <row r="1044" spans="1:23" x14ac:dyDescent="0.25">
      <c r="A1044" s="12" t="s">
        <v>41</v>
      </c>
      <c r="B1044" s="8">
        <v>2</v>
      </c>
      <c r="C1044" s="8">
        <v>1</v>
      </c>
      <c r="D1044" s="8">
        <v>120</v>
      </c>
      <c r="E1044" s="9" t="s">
        <v>16</v>
      </c>
      <c r="F1044" s="9">
        <v>0</v>
      </c>
      <c r="G1044" s="9">
        <v>0</v>
      </c>
      <c r="H1044" s="9">
        <v>1</v>
      </c>
      <c r="I1044" s="9">
        <v>0</v>
      </c>
      <c r="J1044" s="9">
        <v>0</v>
      </c>
      <c r="K1044" s="9">
        <v>0</v>
      </c>
      <c r="L1044" s="9">
        <v>0</v>
      </c>
      <c r="M1044" s="8">
        <v>2017</v>
      </c>
      <c r="N1044" s="8">
        <f t="shared" si="16"/>
        <v>5</v>
      </c>
      <c r="O1044" s="10">
        <v>42878</v>
      </c>
      <c r="P104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4" s="8" t="str">
        <f>IF(OR(Table1[[#This Row],[day]]="Monday", Table1[[#This Row],[day]]="Tuesday", Table1[[#This Row],[day]]="Wednesday", Table1[[#This Row],[day]]="Thursday", Table1[[#This Row],[day]]="Friday"), "Weekday", "Weekend")</f>
        <v>Weekday</v>
      </c>
      <c r="R1044" s="9">
        <v>0</v>
      </c>
      <c r="S1044" s="11">
        <v>0.66805555555555562</v>
      </c>
      <c r="T1044" s="9" t="s">
        <v>22</v>
      </c>
      <c r="U1044" s="9" t="s">
        <v>23</v>
      </c>
      <c r="V1044" s="5" t="s">
        <v>22</v>
      </c>
      <c r="W1044" s="9" t="s">
        <v>54</v>
      </c>
    </row>
    <row r="1045" spans="1:23" x14ac:dyDescent="0.25">
      <c r="A1045" s="12" t="s">
        <v>41</v>
      </c>
      <c r="B1045" s="8">
        <v>2</v>
      </c>
      <c r="C1045" s="8">
        <v>1</v>
      </c>
      <c r="D1045" s="8">
        <v>193</v>
      </c>
      <c r="E1045" s="9" t="s">
        <v>16</v>
      </c>
      <c r="F1045" s="9">
        <v>1</v>
      </c>
      <c r="G1045" s="9">
        <v>0</v>
      </c>
      <c r="H1045" s="9">
        <v>1</v>
      </c>
      <c r="I1045" s="9">
        <v>0</v>
      </c>
      <c r="J1045" s="9">
        <v>0</v>
      </c>
      <c r="K1045" s="9">
        <v>0</v>
      </c>
      <c r="L1045" s="9">
        <v>0</v>
      </c>
      <c r="M1045" s="8">
        <v>2017</v>
      </c>
      <c r="N1045" s="8">
        <f t="shared" si="16"/>
        <v>5</v>
      </c>
      <c r="O1045" s="10">
        <v>42878</v>
      </c>
      <c r="P104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45" s="8" t="str">
        <f>IF(OR(Table1[[#This Row],[day]]="Monday", Table1[[#This Row],[day]]="Tuesday", Table1[[#This Row],[day]]="Wednesday", Table1[[#This Row],[day]]="Thursday", Table1[[#This Row],[day]]="Friday"), "Weekday", "Weekend")</f>
        <v>Weekday</v>
      </c>
      <c r="R1045" s="9">
        <v>0</v>
      </c>
      <c r="S1045" s="11">
        <v>0.86111111111111116</v>
      </c>
      <c r="T1045" s="9" t="s">
        <v>22</v>
      </c>
      <c r="U1045" s="9" t="s">
        <v>23</v>
      </c>
      <c r="V1045" s="5" t="s">
        <v>22</v>
      </c>
      <c r="W1045" s="9" t="s">
        <v>54</v>
      </c>
    </row>
    <row r="1046" spans="1:23" x14ac:dyDescent="0.25">
      <c r="A1046" s="12" t="s">
        <v>41</v>
      </c>
      <c r="B1046" s="8">
        <v>1</v>
      </c>
      <c r="C1046" s="8">
        <v>1</v>
      </c>
      <c r="D1046" s="8">
        <v>60</v>
      </c>
      <c r="E1046" s="9" t="s">
        <v>16</v>
      </c>
      <c r="F1046" s="9">
        <v>0</v>
      </c>
      <c r="G1046" s="9">
        <v>0</v>
      </c>
      <c r="H1046" s="9">
        <v>1</v>
      </c>
      <c r="I1046" s="9">
        <v>0</v>
      </c>
      <c r="J1046" s="9">
        <v>0</v>
      </c>
      <c r="K1046" s="9">
        <v>0</v>
      </c>
      <c r="L1046" s="9">
        <v>0</v>
      </c>
      <c r="M1046" s="8">
        <v>2017</v>
      </c>
      <c r="N1046" s="8">
        <f t="shared" si="16"/>
        <v>5</v>
      </c>
      <c r="O1046" s="10">
        <v>42878</v>
      </c>
      <c r="P104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6" s="8" t="str">
        <f>IF(OR(Table1[[#This Row],[day]]="Monday", Table1[[#This Row],[day]]="Tuesday", Table1[[#This Row],[day]]="Wednesday", Table1[[#This Row],[day]]="Thursday", Table1[[#This Row],[day]]="Friday"), "Weekday", "Weekend")</f>
        <v>Weekday</v>
      </c>
      <c r="R1046" s="9">
        <v>0</v>
      </c>
      <c r="S1046" s="11">
        <v>0.68263888888888891</v>
      </c>
      <c r="T1046" s="9" t="s">
        <v>22</v>
      </c>
      <c r="U1046" s="9" t="s">
        <v>23</v>
      </c>
      <c r="V1046" s="5" t="s">
        <v>22</v>
      </c>
      <c r="W1046" s="9" t="s">
        <v>54</v>
      </c>
    </row>
    <row r="1047" spans="1:23" x14ac:dyDescent="0.25">
      <c r="A1047" s="12" t="s">
        <v>41</v>
      </c>
      <c r="B1047" s="8">
        <v>1</v>
      </c>
      <c r="C1047" s="8">
        <v>1</v>
      </c>
      <c r="D1047" s="8">
        <v>65</v>
      </c>
      <c r="E1047" s="9" t="s">
        <v>16</v>
      </c>
      <c r="F1047" s="9">
        <v>0</v>
      </c>
      <c r="G1047" s="9">
        <v>1</v>
      </c>
      <c r="H1047" s="9">
        <v>0</v>
      </c>
      <c r="I1047" s="9">
        <v>0</v>
      </c>
      <c r="J1047" s="9">
        <v>0</v>
      </c>
      <c r="K1047" s="9">
        <v>0</v>
      </c>
      <c r="L1047" s="9">
        <v>0</v>
      </c>
      <c r="M1047" s="8">
        <v>2017</v>
      </c>
      <c r="N1047" s="8">
        <f t="shared" si="16"/>
        <v>5</v>
      </c>
      <c r="O1047" s="10">
        <v>42878</v>
      </c>
      <c r="P104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7" s="8" t="str">
        <f>IF(OR(Table1[[#This Row],[day]]="Monday", Table1[[#This Row],[day]]="Tuesday", Table1[[#This Row],[day]]="Wednesday", Table1[[#This Row],[day]]="Thursday", Table1[[#This Row],[day]]="Friday"), "Weekday", "Weekend")</f>
        <v>Weekday</v>
      </c>
      <c r="R1047" s="9">
        <v>0</v>
      </c>
      <c r="S1047" s="11">
        <v>0.7270833333333333</v>
      </c>
      <c r="T1047" s="9" t="s">
        <v>22</v>
      </c>
      <c r="U1047" s="9" t="s">
        <v>23</v>
      </c>
      <c r="V1047" s="5" t="s">
        <v>22</v>
      </c>
      <c r="W1047" s="9" t="s">
        <v>54</v>
      </c>
    </row>
    <row r="1048" spans="1:23" x14ac:dyDescent="0.25">
      <c r="A1048" s="12" t="s">
        <v>41</v>
      </c>
      <c r="B1048" s="8">
        <v>1</v>
      </c>
      <c r="C1048" s="8">
        <v>1</v>
      </c>
      <c r="D1048" s="8">
        <v>100</v>
      </c>
      <c r="E1048" s="9" t="s">
        <v>16</v>
      </c>
      <c r="F1048" s="9">
        <v>1</v>
      </c>
      <c r="G1048" s="9">
        <v>0</v>
      </c>
      <c r="H1048" s="9">
        <v>1</v>
      </c>
      <c r="I1048" s="9">
        <v>0</v>
      </c>
      <c r="J1048" s="9">
        <v>0</v>
      </c>
      <c r="K1048" s="9">
        <v>0</v>
      </c>
      <c r="L1048" s="9">
        <v>0</v>
      </c>
      <c r="M1048" s="8">
        <v>2017</v>
      </c>
      <c r="N1048" s="8">
        <f t="shared" si="16"/>
        <v>5</v>
      </c>
      <c r="O1048" s="10">
        <v>42878</v>
      </c>
      <c r="P104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8" s="8" t="str">
        <f>IF(OR(Table1[[#This Row],[day]]="Monday", Table1[[#This Row],[day]]="Tuesday", Table1[[#This Row],[day]]="Wednesday", Table1[[#This Row],[day]]="Thursday", Table1[[#This Row],[day]]="Friday"), "Weekday", "Weekend")</f>
        <v>Weekday</v>
      </c>
      <c r="R1048" s="9">
        <v>0</v>
      </c>
      <c r="S1048" s="11">
        <v>0.73611111111111116</v>
      </c>
      <c r="T1048" s="9" t="s">
        <v>22</v>
      </c>
      <c r="U1048" s="9" t="s">
        <v>23</v>
      </c>
      <c r="V1048" s="5" t="s">
        <v>22</v>
      </c>
      <c r="W1048" s="9" t="s">
        <v>54</v>
      </c>
    </row>
    <row r="1049" spans="1:23" x14ac:dyDescent="0.25">
      <c r="A1049" s="12" t="s">
        <v>41</v>
      </c>
      <c r="B1049" s="8">
        <v>1</v>
      </c>
      <c r="C1049" s="8">
        <v>1</v>
      </c>
      <c r="D1049" s="8">
        <v>120</v>
      </c>
      <c r="E1049" s="9" t="s">
        <v>16</v>
      </c>
      <c r="F1049" s="9">
        <v>0</v>
      </c>
      <c r="G1049" s="9">
        <v>1</v>
      </c>
      <c r="H1049" s="9">
        <v>0</v>
      </c>
      <c r="I1049" s="9">
        <v>0</v>
      </c>
      <c r="J1049" s="9">
        <v>0</v>
      </c>
      <c r="K1049" s="9">
        <v>0</v>
      </c>
      <c r="L1049" s="9">
        <v>0</v>
      </c>
      <c r="M1049" s="8">
        <v>2017</v>
      </c>
      <c r="N1049" s="8">
        <f t="shared" si="16"/>
        <v>5</v>
      </c>
      <c r="O1049" s="10">
        <v>42878</v>
      </c>
      <c r="P104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49" s="8" t="str">
        <f>IF(OR(Table1[[#This Row],[day]]="Monday", Table1[[#This Row],[day]]="Tuesday", Table1[[#This Row],[day]]="Wednesday", Table1[[#This Row],[day]]="Thursday", Table1[[#This Row],[day]]="Friday"), "Weekday", "Weekend")</f>
        <v>Weekday</v>
      </c>
      <c r="R1049" s="9">
        <v>0</v>
      </c>
      <c r="S1049" s="11">
        <v>0.62638888888888888</v>
      </c>
      <c r="T1049" s="9" t="s">
        <v>22</v>
      </c>
      <c r="U1049" s="9" t="s">
        <v>23</v>
      </c>
      <c r="V1049" s="5" t="s">
        <v>22</v>
      </c>
      <c r="W1049" s="9" t="s">
        <v>54</v>
      </c>
    </row>
    <row r="1050" spans="1:23" x14ac:dyDescent="0.25">
      <c r="A1050" s="12" t="s">
        <v>41</v>
      </c>
      <c r="B1050" s="8">
        <v>3</v>
      </c>
      <c r="C1050" s="8">
        <v>1</v>
      </c>
      <c r="D1050" s="8">
        <v>245</v>
      </c>
      <c r="E1050" s="9" t="s">
        <v>16</v>
      </c>
      <c r="F1050" s="9">
        <v>1</v>
      </c>
      <c r="G1050" s="9">
        <v>1</v>
      </c>
      <c r="H1050" s="9">
        <v>0</v>
      </c>
      <c r="I1050" s="9">
        <v>0</v>
      </c>
      <c r="J1050" s="9">
        <v>0</v>
      </c>
      <c r="K1050" s="9">
        <v>0</v>
      </c>
      <c r="L1050" s="9">
        <v>0</v>
      </c>
      <c r="M1050" s="8">
        <v>2017</v>
      </c>
      <c r="N1050" s="8">
        <f t="shared" si="16"/>
        <v>5</v>
      </c>
      <c r="O1050" s="10">
        <v>42878</v>
      </c>
      <c r="P105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50" s="8" t="str">
        <f>IF(OR(Table1[[#This Row],[day]]="Monday", Table1[[#This Row],[day]]="Tuesday", Table1[[#This Row],[day]]="Wednesday", Table1[[#This Row],[day]]="Thursday", Table1[[#This Row],[day]]="Friday"), "Weekday", "Weekend")</f>
        <v>Weekday</v>
      </c>
      <c r="R1050" s="9">
        <v>0</v>
      </c>
      <c r="S1050" s="11">
        <v>0.79305555555555562</v>
      </c>
      <c r="T1050" s="9" t="s">
        <v>22</v>
      </c>
      <c r="U1050" s="9" t="s">
        <v>23</v>
      </c>
      <c r="V1050" s="5" t="s">
        <v>22</v>
      </c>
      <c r="W1050" s="9" t="s">
        <v>54</v>
      </c>
    </row>
    <row r="1051" spans="1:23" x14ac:dyDescent="0.25">
      <c r="A1051" s="12" t="s">
        <v>41</v>
      </c>
      <c r="B1051" s="8">
        <v>1</v>
      </c>
      <c r="C1051" s="8">
        <v>1</v>
      </c>
      <c r="D1051" s="8">
        <v>70</v>
      </c>
      <c r="E1051" s="9" t="s">
        <v>16</v>
      </c>
      <c r="F1051" s="9">
        <v>0</v>
      </c>
      <c r="G1051" s="9">
        <v>0</v>
      </c>
      <c r="H1051" s="9">
        <v>0</v>
      </c>
      <c r="I1051" s="9">
        <v>1</v>
      </c>
      <c r="J1051" s="9">
        <v>0</v>
      </c>
      <c r="K1051" s="9">
        <v>0</v>
      </c>
      <c r="L1051" s="9">
        <v>0</v>
      </c>
      <c r="M1051" s="8">
        <v>2017</v>
      </c>
      <c r="N1051" s="8">
        <f t="shared" si="16"/>
        <v>5</v>
      </c>
      <c r="O1051" s="10">
        <v>42878</v>
      </c>
      <c r="P105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51" s="8" t="str">
        <f>IF(OR(Table1[[#This Row],[day]]="Monday", Table1[[#This Row],[day]]="Tuesday", Table1[[#This Row],[day]]="Wednesday", Table1[[#This Row],[day]]="Thursday", Table1[[#This Row],[day]]="Friday"), "Weekday", "Weekend")</f>
        <v>Weekday</v>
      </c>
      <c r="R1051" s="9">
        <v>0</v>
      </c>
      <c r="S1051" s="11">
        <v>0.78611111111111109</v>
      </c>
      <c r="T1051" s="9" t="s">
        <v>22</v>
      </c>
      <c r="U1051" s="9" t="s">
        <v>23</v>
      </c>
      <c r="V1051" s="5" t="s">
        <v>22</v>
      </c>
      <c r="W1051" s="9" t="s">
        <v>54</v>
      </c>
    </row>
    <row r="1052" spans="1:23" x14ac:dyDescent="0.25">
      <c r="A1052" s="12" t="s">
        <v>41</v>
      </c>
      <c r="B1052" s="8">
        <v>1</v>
      </c>
      <c r="C1052" s="8">
        <v>1</v>
      </c>
      <c r="D1052" s="8">
        <v>30</v>
      </c>
      <c r="E1052" s="9" t="s">
        <v>16</v>
      </c>
      <c r="F1052" s="9">
        <v>0</v>
      </c>
      <c r="G1052" s="9">
        <v>1</v>
      </c>
      <c r="H1052" s="9">
        <v>0</v>
      </c>
      <c r="I1052" s="9">
        <v>0</v>
      </c>
      <c r="J1052" s="9">
        <v>0</v>
      </c>
      <c r="K1052" s="9">
        <v>0</v>
      </c>
      <c r="L1052" s="9">
        <v>0</v>
      </c>
      <c r="M1052" s="8">
        <v>2017</v>
      </c>
      <c r="N1052" s="8">
        <f t="shared" si="16"/>
        <v>5</v>
      </c>
      <c r="O1052" s="10">
        <v>42878</v>
      </c>
      <c r="P105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52" s="8" t="str">
        <f>IF(OR(Table1[[#This Row],[day]]="Monday", Table1[[#This Row],[day]]="Tuesday", Table1[[#This Row],[day]]="Wednesday", Table1[[#This Row],[day]]="Thursday", Table1[[#This Row],[day]]="Friday"), "Weekday", "Weekend")</f>
        <v>Weekday</v>
      </c>
      <c r="R1052" s="9">
        <v>0</v>
      </c>
      <c r="S1052" s="11">
        <v>0.58472222222222225</v>
      </c>
      <c r="T1052" s="9" t="s">
        <v>22</v>
      </c>
      <c r="U1052" s="9" t="s">
        <v>23</v>
      </c>
      <c r="V1052" s="5" t="s">
        <v>22</v>
      </c>
      <c r="W1052" s="9" t="s">
        <v>54</v>
      </c>
    </row>
    <row r="1053" spans="1:23" x14ac:dyDescent="0.25">
      <c r="A1053" s="12" t="s">
        <v>41</v>
      </c>
      <c r="B1053" s="8">
        <v>2</v>
      </c>
      <c r="C1053" s="8">
        <v>1</v>
      </c>
      <c r="D1053" s="8">
        <v>179</v>
      </c>
      <c r="E1053" s="9" t="s">
        <v>16</v>
      </c>
      <c r="F1053" s="9">
        <v>1</v>
      </c>
      <c r="G1053" s="9">
        <v>1</v>
      </c>
      <c r="H1053" s="9">
        <v>0</v>
      </c>
      <c r="I1053" s="9">
        <v>1</v>
      </c>
      <c r="J1053" s="9">
        <v>0</v>
      </c>
      <c r="K1053" s="9">
        <v>0</v>
      </c>
      <c r="L1053" s="9">
        <v>0</v>
      </c>
      <c r="M1053" s="8">
        <v>2017</v>
      </c>
      <c r="N1053" s="8">
        <f t="shared" si="16"/>
        <v>5</v>
      </c>
      <c r="O1053" s="10">
        <v>42878</v>
      </c>
      <c r="P105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53" s="8" t="str">
        <f>IF(OR(Table1[[#This Row],[day]]="Monday", Table1[[#This Row],[day]]="Tuesday", Table1[[#This Row],[day]]="Wednesday", Table1[[#This Row],[day]]="Thursday", Table1[[#This Row],[day]]="Friday"), "Weekday", "Weekend")</f>
        <v>Weekday</v>
      </c>
      <c r="R1053" s="9">
        <v>0</v>
      </c>
      <c r="S1053" s="11">
        <v>0.3520833333333333</v>
      </c>
      <c r="T1053" s="9" t="s">
        <v>22</v>
      </c>
      <c r="U1053" s="9" t="s">
        <v>23</v>
      </c>
      <c r="V1053" s="5" t="s">
        <v>22</v>
      </c>
      <c r="W1053" s="9" t="s">
        <v>54</v>
      </c>
    </row>
    <row r="1054" spans="1:23" x14ac:dyDescent="0.25">
      <c r="A1054" s="12" t="s">
        <v>41</v>
      </c>
      <c r="B1054" s="8">
        <v>1</v>
      </c>
      <c r="C1054" s="8">
        <v>1</v>
      </c>
      <c r="D1054" s="8">
        <v>25</v>
      </c>
      <c r="E1054" s="9" t="s">
        <v>16</v>
      </c>
      <c r="F1054" s="9">
        <v>0</v>
      </c>
      <c r="G1054" s="9">
        <v>0</v>
      </c>
      <c r="H1054" s="9">
        <v>1</v>
      </c>
      <c r="I1054" s="9">
        <v>0</v>
      </c>
      <c r="J1054" s="9">
        <v>0</v>
      </c>
      <c r="K1054" s="9">
        <v>0</v>
      </c>
      <c r="L1054" s="9">
        <v>0</v>
      </c>
      <c r="M1054" s="8">
        <v>2017</v>
      </c>
      <c r="N1054" s="8">
        <f t="shared" si="16"/>
        <v>5</v>
      </c>
      <c r="O1054" s="10">
        <v>42878</v>
      </c>
      <c r="P105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54" s="8" t="str">
        <f>IF(OR(Table1[[#This Row],[day]]="Monday", Table1[[#This Row],[day]]="Tuesday", Table1[[#This Row],[day]]="Wednesday", Table1[[#This Row],[day]]="Thursday", Table1[[#This Row],[day]]="Friday"), "Weekday", "Weekend")</f>
        <v>Weekday</v>
      </c>
      <c r="R1054" s="9">
        <v>0</v>
      </c>
      <c r="S1054" s="11">
        <v>0.69513888888888886</v>
      </c>
      <c r="T1054" s="9" t="s">
        <v>22</v>
      </c>
      <c r="U1054" s="9" t="s">
        <v>23</v>
      </c>
      <c r="V1054" s="5" t="s">
        <v>22</v>
      </c>
      <c r="W1054" s="9" t="s">
        <v>54</v>
      </c>
    </row>
    <row r="1055" spans="1:23" x14ac:dyDescent="0.25">
      <c r="A1055" s="3" t="s">
        <v>38</v>
      </c>
      <c r="B1055" s="8">
        <v>2</v>
      </c>
      <c r="C1055" s="8">
        <v>3</v>
      </c>
      <c r="D1055" s="8">
        <v>190</v>
      </c>
      <c r="E1055" s="9" t="s">
        <v>16</v>
      </c>
      <c r="F1055" s="9">
        <v>0</v>
      </c>
      <c r="G1055" s="9">
        <v>1</v>
      </c>
      <c r="H1055" s="9">
        <v>1</v>
      </c>
      <c r="I1055" s="9">
        <v>0</v>
      </c>
      <c r="J1055" s="9">
        <v>1</v>
      </c>
      <c r="K1055" s="9">
        <v>0</v>
      </c>
      <c r="L1055" s="9">
        <v>0</v>
      </c>
      <c r="M1055" s="8">
        <v>2016</v>
      </c>
      <c r="N1055" s="8">
        <f t="shared" si="16"/>
        <v>6</v>
      </c>
      <c r="O1055" s="10">
        <v>42544</v>
      </c>
      <c r="P105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55" s="8" t="str">
        <f>IF(OR(Table1[[#This Row],[day]]="Monday", Table1[[#This Row],[day]]="Tuesday", Table1[[#This Row],[day]]="Wednesday", Table1[[#This Row],[day]]="Thursday", Table1[[#This Row],[day]]="Friday"), "Weekday", "Weekend")</f>
        <v>Weekday</v>
      </c>
      <c r="R1055" s="9">
        <v>0</v>
      </c>
      <c r="S1055" s="11">
        <v>0.86319444444444438</v>
      </c>
      <c r="T1055" s="5" t="s">
        <v>22</v>
      </c>
      <c r="U1055" s="9" t="s">
        <v>23</v>
      </c>
      <c r="V1055" s="9" t="s">
        <v>19</v>
      </c>
      <c r="W1055" s="9" t="s">
        <v>58</v>
      </c>
    </row>
    <row r="1056" spans="1:23" x14ac:dyDescent="0.25">
      <c r="A1056" s="3" t="s">
        <v>38</v>
      </c>
      <c r="B1056" s="4">
        <v>1</v>
      </c>
      <c r="C1056" s="4">
        <v>1</v>
      </c>
      <c r="D1056" s="4">
        <v>45</v>
      </c>
      <c r="E1056" s="5" t="s">
        <v>16</v>
      </c>
      <c r="F1056" s="5">
        <v>0</v>
      </c>
      <c r="G1056" s="5">
        <v>0</v>
      </c>
      <c r="H1056" s="5">
        <v>1</v>
      </c>
      <c r="I1056" s="5">
        <v>0</v>
      </c>
      <c r="J1056" s="5">
        <v>0</v>
      </c>
      <c r="K1056" s="5">
        <v>0</v>
      </c>
      <c r="L1056" s="5">
        <v>0</v>
      </c>
      <c r="M1056" s="4">
        <v>2017</v>
      </c>
      <c r="N1056" s="4">
        <f t="shared" si="16"/>
        <v>6</v>
      </c>
      <c r="O1056" s="6">
        <v>42909</v>
      </c>
      <c r="P10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56" s="4" t="str">
        <f>IF(OR(Table1[[#This Row],[day]]="Monday", Table1[[#This Row],[day]]="Tuesday", Table1[[#This Row],[day]]="Wednesday", Table1[[#This Row],[day]]="Thursday", Table1[[#This Row],[day]]="Friday"), "Weekday", "Weekend")</f>
        <v>Weekday</v>
      </c>
      <c r="R1056" s="5">
        <v>0</v>
      </c>
      <c r="S1056" s="7">
        <v>0.46180555555555558</v>
      </c>
      <c r="T1056" s="5" t="s">
        <v>22</v>
      </c>
      <c r="U1056" s="5" t="s">
        <v>23</v>
      </c>
      <c r="V1056" s="5" t="s">
        <v>19</v>
      </c>
      <c r="W1056" s="5" t="s">
        <v>36</v>
      </c>
    </row>
    <row r="1057" spans="1:23" x14ac:dyDescent="0.25">
      <c r="A1057" s="3" t="s">
        <v>83</v>
      </c>
      <c r="B1057" s="4">
        <v>1</v>
      </c>
      <c r="C1057" s="4">
        <v>1</v>
      </c>
      <c r="D1057" s="4">
        <v>96</v>
      </c>
      <c r="E1057" s="5" t="s">
        <v>16</v>
      </c>
      <c r="F1057" s="5">
        <v>0</v>
      </c>
      <c r="G1057" s="5">
        <v>1</v>
      </c>
      <c r="H1057" s="5">
        <v>0</v>
      </c>
      <c r="I1057" s="5">
        <v>0</v>
      </c>
      <c r="J1057" s="5">
        <v>0</v>
      </c>
      <c r="K1057" s="5">
        <v>0</v>
      </c>
      <c r="L1057" s="5">
        <v>0</v>
      </c>
      <c r="M1057" s="4">
        <v>2017</v>
      </c>
      <c r="N1057" s="4">
        <f t="shared" si="16"/>
        <v>6</v>
      </c>
      <c r="O1057" s="6">
        <v>42909</v>
      </c>
      <c r="P10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57" s="4" t="str">
        <f>IF(OR(Table1[[#This Row],[day]]="Monday", Table1[[#This Row],[day]]="Tuesday", Table1[[#This Row],[day]]="Wednesday", Table1[[#This Row],[day]]="Thursday", Table1[[#This Row],[day]]="Friday"), "Weekday", "Weekend")</f>
        <v>Weekday</v>
      </c>
      <c r="R1057" s="5">
        <v>0</v>
      </c>
      <c r="S1057" s="7">
        <v>0.87361111111111101</v>
      </c>
      <c r="T1057" s="5" t="s">
        <v>22</v>
      </c>
      <c r="U1057" s="5" t="s">
        <v>23</v>
      </c>
      <c r="V1057" s="5" t="s">
        <v>19</v>
      </c>
      <c r="W1057" s="5" t="s">
        <v>36</v>
      </c>
    </row>
    <row r="1058" spans="1:23" x14ac:dyDescent="0.25">
      <c r="A1058" s="3" t="s">
        <v>44</v>
      </c>
      <c r="B1058" s="4">
        <v>1</v>
      </c>
      <c r="C1058" s="4">
        <v>1</v>
      </c>
      <c r="D1058" s="4">
        <v>150</v>
      </c>
      <c r="E1058" s="5" t="s">
        <v>16</v>
      </c>
      <c r="F1058" s="5">
        <v>1</v>
      </c>
      <c r="G1058" s="5">
        <v>0</v>
      </c>
      <c r="H1058" s="5">
        <v>0</v>
      </c>
      <c r="I1058" s="5">
        <v>0</v>
      </c>
      <c r="J1058" s="5">
        <v>0</v>
      </c>
      <c r="K1058" s="5">
        <v>0</v>
      </c>
      <c r="L1058" s="5">
        <v>0</v>
      </c>
      <c r="M1058" s="4">
        <v>2017</v>
      </c>
      <c r="N1058" s="4">
        <f t="shared" si="16"/>
        <v>6</v>
      </c>
      <c r="O1058" s="6">
        <v>42909</v>
      </c>
      <c r="P10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58" s="4" t="str">
        <f>IF(OR(Table1[[#This Row],[day]]="Monday", Table1[[#This Row],[day]]="Tuesday", Table1[[#This Row],[day]]="Wednesday", Table1[[#This Row],[day]]="Thursday", Table1[[#This Row],[day]]="Friday"), "Weekday", "Weekend")</f>
        <v>Weekday</v>
      </c>
      <c r="R1058" s="5">
        <v>0</v>
      </c>
      <c r="S1058" s="7">
        <v>0.81041666666666667</v>
      </c>
      <c r="T1058" s="5" t="s">
        <v>22</v>
      </c>
      <c r="U1058" s="5" t="s">
        <v>51</v>
      </c>
      <c r="V1058" s="5" t="s">
        <v>19</v>
      </c>
      <c r="W1058" s="5" t="s">
        <v>36</v>
      </c>
    </row>
    <row r="1059" spans="1:23" x14ac:dyDescent="0.25">
      <c r="A1059" s="3" t="s">
        <v>38</v>
      </c>
      <c r="B1059" s="8">
        <v>2</v>
      </c>
      <c r="C1059" s="8">
        <v>1</v>
      </c>
      <c r="D1059" s="8">
        <v>150</v>
      </c>
      <c r="E1059" s="9" t="s">
        <v>16</v>
      </c>
      <c r="F1059" s="9">
        <v>0</v>
      </c>
      <c r="G1059" s="9">
        <v>0</v>
      </c>
      <c r="H1059" s="9">
        <v>1</v>
      </c>
      <c r="I1059" s="9">
        <v>0</v>
      </c>
      <c r="J1059" s="9">
        <v>0</v>
      </c>
      <c r="K1059" s="9">
        <v>0</v>
      </c>
      <c r="L1059" s="9">
        <v>0</v>
      </c>
      <c r="M1059" s="8">
        <v>2017</v>
      </c>
      <c r="N1059" s="8">
        <f t="shared" si="16"/>
        <v>6</v>
      </c>
      <c r="O1059" s="10">
        <v>42909</v>
      </c>
      <c r="P105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59" s="8" t="str">
        <f>IF(OR(Table1[[#This Row],[day]]="Monday", Table1[[#This Row],[day]]="Tuesday", Table1[[#This Row],[day]]="Wednesday", Table1[[#This Row],[day]]="Thursday", Table1[[#This Row],[day]]="Friday"), "Weekday", "Weekend")</f>
        <v>Weekday</v>
      </c>
      <c r="R1059" s="9">
        <v>0</v>
      </c>
      <c r="S1059" s="11">
        <v>0.25277777777777777</v>
      </c>
      <c r="T1059" s="5" t="s">
        <v>22</v>
      </c>
      <c r="U1059" s="9" t="s">
        <v>23</v>
      </c>
      <c r="V1059" s="9" t="s">
        <v>19</v>
      </c>
      <c r="W1059" s="9" t="s">
        <v>58</v>
      </c>
    </row>
    <row r="1060" spans="1:23" x14ac:dyDescent="0.25">
      <c r="A1060" s="3" t="s">
        <v>38</v>
      </c>
      <c r="B1060" s="8">
        <v>1</v>
      </c>
      <c r="C1060" s="8">
        <v>1</v>
      </c>
      <c r="D1060" s="8">
        <v>280</v>
      </c>
      <c r="E1060" s="9" t="s">
        <v>16</v>
      </c>
      <c r="F1060" s="9">
        <v>0</v>
      </c>
      <c r="G1060" s="9">
        <v>0</v>
      </c>
      <c r="H1060" s="9">
        <v>0</v>
      </c>
      <c r="I1060" s="9">
        <v>1</v>
      </c>
      <c r="J1060" s="9">
        <v>0</v>
      </c>
      <c r="K1060" s="9">
        <v>0</v>
      </c>
      <c r="L1060" s="9">
        <v>0</v>
      </c>
      <c r="M1060" s="8">
        <v>2017</v>
      </c>
      <c r="N1060" s="8">
        <f t="shared" si="16"/>
        <v>6</v>
      </c>
      <c r="O1060" s="10">
        <v>42909</v>
      </c>
      <c r="P106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60" s="8" t="str">
        <f>IF(OR(Table1[[#This Row],[day]]="Monday", Table1[[#This Row],[day]]="Tuesday", Table1[[#This Row],[day]]="Wednesday", Table1[[#This Row],[day]]="Thursday", Table1[[#This Row],[day]]="Friday"), "Weekday", "Weekend")</f>
        <v>Weekday</v>
      </c>
      <c r="R1060" s="9">
        <v>0</v>
      </c>
      <c r="S1060" s="11">
        <v>0.29791666666666666</v>
      </c>
      <c r="T1060" s="5" t="s">
        <v>22</v>
      </c>
      <c r="U1060" s="9" t="s">
        <v>23</v>
      </c>
      <c r="V1060" s="9" t="s">
        <v>19</v>
      </c>
      <c r="W1060" s="9" t="s">
        <v>58</v>
      </c>
    </row>
    <row r="1061" spans="1:23" x14ac:dyDescent="0.25">
      <c r="A1061" s="12" t="s">
        <v>43</v>
      </c>
      <c r="B1061" s="8">
        <v>3</v>
      </c>
      <c r="C1061" s="8">
        <v>1</v>
      </c>
      <c r="D1061" s="8">
        <v>205</v>
      </c>
      <c r="E1061" s="9" t="s">
        <v>16</v>
      </c>
      <c r="F1061" s="9">
        <v>1</v>
      </c>
      <c r="G1061" s="9">
        <v>0</v>
      </c>
      <c r="H1061" s="9">
        <v>0</v>
      </c>
      <c r="I1061" s="9">
        <v>0</v>
      </c>
      <c r="J1061" s="9">
        <v>0</v>
      </c>
      <c r="K1061" s="9">
        <v>0</v>
      </c>
      <c r="L1061" s="9">
        <v>0</v>
      </c>
      <c r="M1061" s="8">
        <v>2017</v>
      </c>
      <c r="N1061" s="8">
        <f t="shared" si="16"/>
        <v>6</v>
      </c>
      <c r="O1061" s="10">
        <v>42909</v>
      </c>
      <c r="P106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61" s="8" t="str">
        <f>IF(OR(Table1[[#This Row],[day]]="Monday", Table1[[#This Row],[day]]="Tuesday", Table1[[#This Row],[day]]="Wednesday", Table1[[#This Row],[day]]="Thursday", Table1[[#This Row],[day]]="Friday"), "Weekday", "Weekend")</f>
        <v>Weekday</v>
      </c>
      <c r="R1061" s="9">
        <v>0</v>
      </c>
      <c r="S1061" s="11">
        <v>0.86736111111111114</v>
      </c>
      <c r="T1061" s="9" t="s">
        <v>17</v>
      </c>
      <c r="U1061" s="9" t="s">
        <v>23</v>
      </c>
      <c r="V1061" s="9" t="s">
        <v>19</v>
      </c>
      <c r="W1061" s="9" t="s">
        <v>58</v>
      </c>
    </row>
    <row r="1062" spans="1:23" x14ac:dyDescent="0.25">
      <c r="A1062" s="3" t="s">
        <v>83</v>
      </c>
      <c r="B1062" s="8">
        <v>1</v>
      </c>
      <c r="C1062" s="8">
        <v>1</v>
      </c>
      <c r="D1062" s="8">
        <v>30</v>
      </c>
      <c r="E1062" s="9" t="s">
        <v>16</v>
      </c>
      <c r="F1062" s="9">
        <v>0</v>
      </c>
      <c r="G1062" s="9">
        <v>1</v>
      </c>
      <c r="H1062" s="9">
        <v>0</v>
      </c>
      <c r="I1062" s="9">
        <v>0</v>
      </c>
      <c r="J1062" s="9">
        <v>0</v>
      </c>
      <c r="K1062" s="9">
        <v>0</v>
      </c>
      <c r="L1062" s="9">
        <v>0</v>
      </c>
      <c r="M1062" s="8">
        <v>2017</v>
      </c>
      <c r="N1062" s="8">
        <f t="shared" si="16"/>
        <v>6</v>
      </c>
      <c r="O1062" s="10">
        <v>42909</v>
      </c>
      <c r="P106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62" s="8" t="str">
        <f>IF(OR(Table1[[#This Row],[day]]="Monday", Table1[[#This Row],[day]]="Tuesday", Table1[[#This Row],[day]]="Wednesday", Table1[[#This Row],[day]]="Thursday", Table1[[#This Row],[day]]="Friday"), "Weekday", "Weekend")</f>
        <v>Weekday</v>
      </c>
      <c r="R1062" s="9">
        <v>0</v>
      </c>
      <c r="S1062" s="11">
        <v>0.40069444444444446</v>
      </c>
      <c r="T1062" s="9" t="s">
        <v>22</v>
      </c>
      <c r="U1062" s="9" t="s">
        <v>23</v>
      </c>
      <c r="V1062" s="5" t="s">
        <v>22</v>
      </c>
      <c r="W1062" s="9" t="s">
        <v>58</v>
      </c>
    </row>
    <row r="1063" spans="1:23" x14ac:dyDescent="0.25">
      <c r="A1063" s="12" t="s">
        <v>41</v>
      </c>
      <c r="B1063" s="8">
        <v>1</v>
      </c>
      <c r="C1063" s="8">
        <v>1</v>
      </c>
      <c r="D1063" s="8">
        <v>75</v>
      </c>
      <c r="E1063" s="9" t="s">
        <v>16</v>
      </c>
      <c r="F1063" s="9">
        <v>0</v>
      </c>
      <c r="G1063" s="9">
        <v>0</v>
      </c>
      <c r="H1063" s="9">
        <v>1</v>
      </c>
      <c r="I1063" s="9">
        <v>0</v>
      </c>
      <c r="J1063" s="9">
        <v>0</v>
      </c>
      <c r="K1063" s="9">
        <v>0</v>
      </c>
      <c r="L1063" s="9">
        <v>0</v>
      </c>
      <c r="M1063" s="8">
        <v>2017</v>
      </c>
      <c r="N1063" s="8">
        <f t="shared" si="16"/>
        <v>6</v>
      </c>
      <c r="O1063" s="10">
        <v>42909</v>
      </c>
      <c r="P106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63" s="8" t="str">
        <f>IF(OR(Table1[[#This Row],[day]]="Monday", Table1[[#This Row],[day]]="Tuesday", Table1[[#This Row],[day]]="Wednesday", Table1[[#This Row],[day]]="Thursday", Table1[[#This Row],[day]]="Friday"), "Weekday", "Weekend")</f>
        <v>Weekday</v>
      </c>
      <c r="R1063" s="9">
        <v>0</v>
      </c>
      <c r="S1063" s="11">
        <v>0.93888888888888899</v>
      </c>
      <c r="T1063" s="9" t="s">
        <v>22</v>
      </c>
      <c r="U1063" s="9" t="s">
        <v>23</v>
      </c>
      <c r="V1063" s="5" t="s">
        <v>22</v>
      </c>
      <c r="W1063" s="9" t="s">
        <v>58</v>
      </c>
    </row>
    <row r="1064" spans="1:23" x14ac:dyDescent="0.25">
      <c r="A1064" s="12" t="s">
        <v>41</v>
      </c>
      <c r="B1064" s="8">
        <v>2</v>
      </c>
      <c r="C1064" s="8">
        <v>1</v>
      </c>
      <c r="D1064" s="8">
        <v>183</v>
      </c>
      <c r="E1064" s="9" t="s">
        <v>16</v>
      </c>
      <c r="F1064" s="9">
        <v>1</v>
      </c>
      <c r="G1064" s="9">
        <v>0</v>
      </c>
      <c r="H1064" s="9">
        <v>0</v>
      </c>
      <c r="I1064" s="9">
        <v>0</v>
      </c>
      <c r="J1064" s="9">
        <v>0</v>
      </c>
      <c r="K1064" s="9">
        <v>0</v>
      </c>
      <c r="L1064" s="9">
        <v>0</v>
      </c>
      <c r="M1064" s="8">
        <v>2017</v>
      </c>
      <c r="N1064" s="8">
        <f t="shared" si="16"/>
        <v>6</v>
      </c>
      <c r="O1064" s="10">
        <v>42909</v>
      </c>
      <c r="P106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64" s="8" t="str">
        <f>IF(OR(Table1[[#This Row],[day]]="Monday", Table1[[#This Row],[day]]="Tuesday", Table1[[#This Row],[day]]="Wednesday", Table1[[#This Row],[day]]="Thursday", Table1[[#This Row],[day]]="Friday"), "Weekday", "Weekend")</f>
        <v>Weekday</v>
      </c>
      <c r="R1064" s="9">
        <v>0</v>
      </c>
      <c r="S1064" s="11">
        <v>0.89444444444444438</v>
      </c>
      <c r="T1064" s="9" t="s">
        <v>22</v>
      </c>
      <c r="U1064" s="9" t="s">
        <v>23</v>
      </c>
      <c r="V1064" s="5" t="s">
        <v>22</v>
      </c>
      <c r="W1064" s="9" t="s">
        <v>58</v>
      </c>
    </row>
    <row r="1065" spans="1:23" x14ac:dyDescent="0.25">
      <c r="A1065" s="3" t="s">
        <v>38</v>
      </c>
      <c r="B1065" s="8">
        <v>2</v>
      </c>
      <c r="C1065" s="8">
        <v>2</v>
      </c>
      <c r="D1065" s="8">
        <v>525</v>
      </c>
      <c r="E1065" s="9" t="s">
        <v>26</v>
      </c>
      <c r="F1065" s="9">
        <v>1</v>
      </c>
      <c r="G1065" s="9">
        <v>0</v>
      </c>
      <c r="H1065" s="9">
        <v>0</v>
      </c>
      <c r="I1065" s="9">
        <v>1</v>
      </c>
      <c r="J1065" s="9">
        <v>0</v>
      </c>
      <c r="K1065" s="9">
        <v>0</v>
      </c>
      <c r="L1065" s="9">
        <v>0</v>
      </c>
      <c r="M1065" s="8">
        <v>2017</v>
      </c>
      <c r="N1065" s="8">
        <f t="shared" si="16"/>
        <v>6</v>
      </c>
      <c r="O1065" s="10">
        <v>42909</v>
      </c>
      <c r="P106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65" s="8" t="str">
        <f>IF(OR(Table1[[#This Row],[day]]="Monday", Table1[[#This Row],[day]]="Tuesday", Table1[[#This Row],[day]]="Wednesday", Table1[[#This Row],[day]]="Thursday", Table1[[#This Row],[day]]="Friday"), "Weekday", "Weekend")</f>
        <v>Weekday</v>
      </c>
      <c r="R1065" s="9">
        <v>0</v>
      </c>
      <c r="S1065" s="11">
        <v>0.97013888888888899</v>
      </c>
      <c r="T1065" s="5" t="s">
        <v>22</v>
      </c>
      <c r="U1065" s="9" t="s">
        <v>23</v>
      </c>
      <c r="V1065" s="9" t="s">
        <v>19</v>
      </c>
      <c r="W1065" s="9" t="s">
        <v>58</v>
      </c>
    </row>
    <row r="1066" spans="1:23" x14ac:dyDescent="0.25">
      <c r="A1066" s="3" t="s">
        <v>83</v>
      </c>
      <c r="B1066" s="8">
        <v>1</v>
      </c>
      <c r="C1066" s="8">
        <v>1</v>
      </c>
      <c r="D1066" s="8">
        <v>100</v>
      </c>
      <c r="E1066" s="9" t="s">
        <v>16</v>
      </c>
      <c r="F1066" s="9">
        <v>1</v>
      </c>
      <c r="G1066" s="9">
        <v>0</v>
      </c>
      <c r="H1066" s="9">
        <v>0</v>
      </c>
      <c r="I1066" s="9">
        <v>0</v>
      </c>
      <c r="J1066" s="9">
        <v>0</v>
      </c>
      <c r="K1066" s="9">
        <v>0</v>
      </c>
      <c r="L1066" s="9">
        <v>0</v>
      </c>
      <c r="M1066" s="8">
        <v>2017</v>
      </c>
      <c r="N1066" s="8">
        <f t="shared" si="16"/>
        <v>6</v>
      </c>
      <c r="O1066" s="10">
        <v>42909</v>
      </c>
      <c r="P106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66" s="8" t="str">
        <f>IF(OR(Table1[[#This Row],[day]]="Monday", Table1[[#This Row],[day]]="Tuesday", Table1[[#This Row],[day]]="Wednesday", Table1[[#This Row],[day]]="Thursday", Table1[[#This Row],[day]]="Friday"), "Weekday", "Weekend")</f>
        <v>Weekday</v>
      </c>
      <c r="R1066" s="9">
        <v>0</v>
      </c>
      <c r="S1066" s="11">
        <v>0.74722222222222223</v>
      </c>
      <c r="T1066" s="9" t="s">
        <v>22</v>
      </c>
      <c r="U1066" s="9" t="s">
        <v>23</v>
      </c>
      <c r="V1066" s="5" t="s">
        <v>22</v>
      </c>
      <c r="W1066" s="9" t="s">
        <v>58</v>
      </c>
    </row>
    <row r="1067" spans="1:23" x14ac:dyDescent="0.25">
      <c r="A1067" s="3" t="s">
        <v>38</v>
      </c>
      <c r="B1067" s="4">
        <v>2</v>
      </c>
      <c r="C1067" s="4">
        <v>1</v>
      </c>
      <c r="D1067" s="4">
        <v>431</v>
      </c>
      <c r="E1067" s="5" t="s">
        <v>16</v>
      </c>
      <c r="F1067" s="5">
        <v>1</v>
      </c>
      <c r="G1067" s="5">
        <v>0</v>
      </c>
      <c r="H1067" s="5">
        <v>1</v>
      </c>
      <c r="I1067" s="5">
        <v>0</v>
      </c>
      <c r="J1067" s="5">
        <v>1</v>
      </c>
      <c r="K1067" s="5">
        <v>0</v>
      </c>
      <c r="L1067" s="5">
        <v>0</v>
      </c>
      <c r="M1067" s="4">
        <v>2016</v>
      </c>
      <c r="N1067" s="4">
        <f t="shared" si="16"/>
        <v>7</v>
      </c>
      <c r="O1067" s="6">
        <v>42574</v>
      </c>
      <c r="P10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67" s="4" t="str">
        <f>IF(OR(Table1[[#This Row],[day]]="Monday", Table1[[#This Row],[day]]="Tuesday", Table1[[#This Row],[day]]="Wednesday", Table1[[#This Row],[day]]="Thursday", Table1[[#This Row],[day]]="Friday"), "Weekday", "Weekend")</f>
        <v>Weekend</v>
      </c>
      <c r="R1067" s="5">
        <v>1</v>
      </c>
      <c r="S1067" s="7">
        <v>0.47013888888888888</v>
      </c>
      <c r="T1067" s="5" t="s">
        <v>22</v>
      </c>
      <c r="U1067" s="5" t="s">
        <v>34</v>
      </c>
      <c r="V1067" s="5" t="s">
        <v>19</v>
      </c>
      <c r="W1067" s="5" t="s">
        <v>20</v>
      </c>
    </row>
    <row r="1068" spans="1:23" x14ac:dyDescent="0.25">
      <c r="A1068" s="3" t="s">
        <v>83</v>
      </c>
      <c r="B1068" s="8">
        <v>1</v>
      </c>
      <c r="C1068" s="8">
        <v>1</v>
      </c>
      <c r="D1068" s="8">
        <v>60</v>
      </c>
      <c r="E1068" s="9" t="s">
        <v>16</v>
      </c>
      <c r="F1068" s="9">
        <v>0</v>
      </c>
      <c r="G1068" s="9">
        <v>0</v>
      </c>
      <c r="H1068" s="9">
        <v>1</v>
      </c>
      <c r="I1068" s="9">
        <v>0</v>
      </c>
      <c r="J1068" s="9">
        <v>0</v>
      </c>
      <c r="K1068" s="9">
        <v>0</v>
      </c>
      <c r="L1068" s="9">
        <v>0</v>
      </c>
      <c r="M1068" s="8">
        <v>2017</v>
      </c>
      <c r="N1068" s="8">
        <f t="shared" si="16"/>
        <v>7</v>
      </c>
      <c r="O1068" s="10">
        <v>42939</v>
      </c>
      <c r="P106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68" s="8" t="str">
        <f>IF(OR(Table1[[#This Row],[day]]="Monday", Table1[[#This Row],[day]]="Tuesday", Table1[[#This Row],[day]]="Wednesday", Table1[[#This Row],[day]]="Thursday", Table1[[#This Row],[day]]="Friday"), "Weekday", "Weekend")</f>
        <v>Weekend</v>
      </c>
      <c r="R1068" s="9">
        <v>0</v>
      </c>
      <c r="S1068" s="11">
        <v>0.6958333333333333</v>
      </c>
      <c r="T1068" s="9" t="s">
        <v>22</v>
      </c>
      <c r="U1068" s="9" t="s">
        <v>71</v>
      </c>
      <c r="V1068" s="5" t="s">
        <v>22</v>
      </c>
      <c r="W1068" s="9" t="s">
        <v>59</v>
      </c>
    </row>
    <row r="1069" spans="1:23" x14ac:dyDescent="0.25">
      <c r="A1069" s="3" t="s">
        <v>83</v>
      </c>
      <c r="B1069" s="8">
        <v>1</v>
      </c>
      <c r="C1069" s="8">
        <v>1</v>
      </c>
      <c r="D1069" s="8">
        <v>94</v>
      </c>
      <c r="E1069" s="9" t="s">
        <v>16</v>
      </c>
      <c r="F1069" s="9">
        <v>1</v>
      </c>
      <c r="G1069" s="9">
        <v>0</v>
      </c>
      <c r="H1069" s="9">
        <v>0</v>
      </c>
      <c r="I1069" s="9">
        <v>0</v>
      </c>
      <c r="J1069" s="9">
        <v>0</v>
      </c>
      <c r="K1069" s="9">
        <v>0</v>
      </c>
      <c r="L1069" s="9">
        <v>0</v>
      </c>
      <c r="M1069" s="8">
        <v>2017</v>
      </c>
      <c r="N1069" s="8">
        <f t="shared" si="16"/>
        <v>7</v>
      </c>
      <c r="O1069" s="10">
        <v>42939</v>
      </c>
      <c r="P106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69" s="8" t="str">
        <f>IF(OR(Table1[[#This Row],[day]]="Monday", Table1[[#This Row],[day]]="Tuesday", Table1[[#This Row],[day]]="Wednesday", Table1[[#This Row],[day]]="Thursday", Table1[[#This Row],[day]]="Friday"), "Weekday", "Weekend")</f>
        <v>Weekend</v>
      </c>
      <c r="R1069" s="9">
        <v>0</v>
      </c>
      <c r="S1069" s="11">
        <v>0.76458333333333339</v>
      </c>
      <c r="T1069" s="9" t="s">
        <v>22</v>
      </c>
      <c r="U1069" s="9" t="s">
        <v>23</v>
      </c>
      <c r="V1069" s="5" t="s">
        <v>22</v>
      </c>
      <c r="W1069" s="9" t="s">
        <v>59</v>
      </c>
    </row>
    <row r="1070" spans="1:23" x14ac:dyDescent="0.25">
      <c r="A1070" s="3" t="s">
        <v>38</v>
      </c>
      <c r="B1070" s="8">
        <v>1</v>
      </c>
      <c r="C1070" s="8">
        <v>1</v>
      </c>
      <c r="D1070" s="8">
        <v>45</v>
      </c>
      <c r="E1070" s="9" t="s">
        <v>16</v>
      </c>
      <c r="F1070" s="9">
        <v>0</v>
      </c>
      <c r="G1070" s="9">
        <v>0</v>
      </c>
      <c r="H1070" s="9">
        <v>1</v>
      </c>
      <c r="I1070" s="9">
        <v>0</v>
      </c>
      <c r="J1070" s="9">
        <v>0</v>
      </c>
      <c r="K1070" s="9">
        <v>0</v>
      </c>
      <c r="L1070" s="9">
        <v>0</v>
      </c>
      <c r="M1070" s="8">
        <v>2017</v>
      </c>
      <c r="N1070" s="8">
        <f t="shared" si="16"/>
        <v>6</v>
      </c>
      <c r="O1070" s="10">
        <v>42909</v>
      </c>
      <c r="P107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70" s="8" t="str">
        <f>IF(OR(Table1[[#This Row],[day]]="Monday", Table1[[#This Row],[day]]="Tuesday", Table1[[#This Row],[day]]="Wednesday", Table1[[#This Row],[day]]="Thursday", Table1[[#This Row],[day]]="Friday"), "Weekday", "Weekend")</f>
        <v>Weekday</v>
      </c>
      <c r="R1070" s="9">
        <v>0</v>
      </c>
      <c r="S1070" s="11">
        <v>0.46180555555555558</v>
      </c>
      <c r="T1070" s="5" t="s">
        <v>22</v>
      </c>
      <c r="U1070" s="9" t="s">
        <v>23</v>
      </c>
      <c r="V1070" s="9" t="s">
        <v>19</v>
      </c>
      <c r="W1070" s="9" t="s">
        <v>58</v>
      </c>
    </row>
    <row r="1071" spans="1:23" x14ac:dyDescent="0.25">
      <c r="A1071" s="3" t="s">
        <v>38</v>
      </c>
      <c r="B1071" s="4">
        <v>1</v>
      </c>
      <c r="C1071" s="4">
        <v>1</v>
      </c>
      <c r="D1071" s="4">
        <v>60</v>
      </c>
      <c r="E1071" s="5" t="s">
        <v>16</v>
      </c>
      <c r="F1071" s="5">
        <v>0</v>
      </c>
      <c r="G1071" s="5">
        <v>0</v>
      </c>
      <c r="H1071" s="5">
        <v>0</v>
      </c>
      <c r="I1071" s="5">
        <v>1</v>
      </c>
      <c r="J1071" s="5">
        <v>0</v>
      </c>
      <c r="K1071" s="5">
        <v>0</v>
      </c>
      <c r="L1071" s="5">
        <v>0</v>
      </c>
      <c r="M1071" s="4">
        <v>2017</v>
      </c>
      <c r="N1071" s="4">
        <f t="shared" si="16"/>
        <v>1</v>
      </c>
      <c r="O1071" s="6">
        <v>42759</v>
      </c>
      <c r="P10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71" s="4" t="str">
        <f>IF(OR(Table1[[#This Row],[day]]="Monday", Table1[[#This Row],[day]]="Tuesday", Table1[[#This Row],[day]]="Wednesday", Table1[[#This Row],[day]]="Thursday", Table1[[#This Row],[day]]="Friday"), "Weekday", "Weekend")</f>
        <v>Weekday</v>
      </c>
      <c r="R1071" s="5">
        <v>1</v>
      </c>
      <c r="S1071" s="7">
        <v>0.4513888888888889</v>
      </c>
      <c r="T1071" s="5" t="s">
        <v>22</v>
      </c>
      <c r="U1071" s="5" t="s">
        <v>31</v>
      </c>
      <c r="V1071" s="5" t="s">
        <v>29</v>
      </c>
      <c r="W1071" s="5" t="s">
        <v>30</v>
      </c>
    </row>
    <row r="1072" spans="1:23" x14ac:dyDescent="0.25">
      <c r="A1072" s="3" t="s">
        <v>83</v>
      </c>
      <c r="B1072" s="8">
        <v>2</v>
      </c>
      <c r="C1072" s="8">
        <v>1</v>
      </c>
      <c r="D1072" s="8">
        <v>455</v>
      </c>
      <c r="E1072" s="9" t="s">
        <v>16</v>
      </c>
      <c r="F1072" s="9">
        <v>1</v>
      </c>
      <c r="G1072" s="9">
        <v>0</v>
      </c>
      <c r="H1072" s="9">
        <v>0</v>
      </c>
      <c r="I1072" s="9">
        <v>0</v>
      </c>
      <c r="J1072" s="9">
        <v>0</v>
      </c>
      <c r="K1072" s="9">
        <v>0</v>
      </c>
      <c r="L1072" s="9">
        <v>0</v>
      </c>
      <c r="M1072" s="8">
        <v>2017</v>
      </c>
      <c r="N1072" s="8">
        <f t="shared" si="16"/>
        <v>5</v>
      </c>
      <c r="O1072" s="10">
        <v>42879</v>
      </c>
      <c r="P107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72" s="8" t="str">
        <f>IF(OR(Table1[[#This Row],[day]]="Monday", Table1[[#This Row],[day]]="Tuesday", Table1[[#This Row],[day]]="Wednesday", Table1[[#This Row],[day]]="Thursday", Table1[[#This Row],[day]]="Friday"), "Weekday", "Weekend")</f>
        <v>Weekday</v>
      </c>
      <c r="R1072" s="9">
        <v>0</v>
      </c>
      <c r="S1072" s="11">
        <v>0.53888888888888886</v>
      </c>
      <c r="T1072" s="9" t="s">
        <v>22</v>
      </c>
      <c r="U1072" s="9" t="s">
        <v>23</v>
      </c>
      <c r="V1072" s="5" t="s">
        <v>22</v>
      </c>
      <c r="W1072" s="9" t="s">
        <v>67</v>
      </c>
    </row>
    <row r="1073" spans="1:23" x14ac:dyDescent="0.25">
      <c r="A1073" s="3" t="s">
        <v>83</v>
      </c>
      <c r="B1073" s="8">
        <v>1</v>
      </c>
      <c r="C1073" s="8">
        <v>1</v>
      </c>
      <c r="D1073" s="8">
        <v>21</v>
      </c>
      <c r="E1073" s="9" t="s">
        <v>16</v>
      </c>
      <c r="F1073" s="9">
        <v>0</v>
      </c>
      <c r="G1073" s="9">
        <v>0</v>
      </c>
      <c r="H1073" s="9">
        <v>1</v>
      </c>
      <c r="I1073" s="9">
        <v>0</v>
      </c>
      <c r="J1073" s="9">
        <v>0</v>
      </c>
      <c r="K1073" s="9">
        <v>0</v>
      </c>
      <c r="L1073" s="9">
        <v>0</v>
      </c>
      <c r="M1073" s="8">
        <v>2017</v>
      </c>
      <c r="N1073" s="8">
        <f t="shared" si="16"/>
        <v>5</v>
      </c>
      <c r="O1073" s="10">
        <v>42879</v>
      </c>
      <c r="P107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73" s="8" t="str">
        <f>IF(OR(Table1[[#This Row],[day]]="Monday", Table1[[#This Row],[day]]="Tuesday", Table1[[#This Row],[day]]="Wednesday", Table1[[#This Row],[day]]="Thursday", Table1[[#This Row],[day]]="Friday"), "Weekday", "Weekend")</f>
        <v>Weekday</v>
      </c>
      <c r="R1073" s="9">
        <v>0</v>
      </c>
      <c r="S1073" s="11">
        <v>0.58333333333333337</v>
      </c>
      <c r="T1073" s="9" t="s">
        <v>22</v>
      </c>
      <c r="U1073" s="9" t="s">
        <v>23</v>
      </c>
      <c r="V1073" s="5" t="s">
        <v>22</v>
      </c>
      <c r="W1073" s="9" t="s">
        <v>67</v>
      </c>
    </row>
    <row r="1074" spans="1:23" x14ac:dyDescent="0.25">
      <c r="A1074" s="3" t="s">
        <v>83</v>
      </c>
      <c r="B1074" s="8">
        <v>4</v>
      </c>
      <c r="C1074" s="8">
        <v>2</v>
      </c>
      <c r="D1074" s="8">
        <v>293</v>
      </c>
      <c r="E1074" s="9" t="s">
        <v>16</v>
      </c>
      <c r="F1074" s="9">
        <v>1</v>
      </c>
      <c r="G1074" s="9">
        <v>0</v>
      </c>
      <c r="H1074" s="9">
        <v>0</v>
      </c>
      <c r="I1074" s="9">
        <v>1</v>
      </c>
      <c r="J1074" s="9">
        <v>0</v>
      </c>
      <c r="K1074" s="9">
        <v>0</v>
      </c>
      <c r="L1074" s="9">
        <v>0</v>
      </c>
      <c r="M1074" s="8">
        <v>2017</v>
      </c>
      <c r="N1074" s="8">
        <f t="shared" si="16"/>
        <v>5</v>
      </c>
      <c r="O1074" s="10">
        <v>42879</v>
      </c>
      <c r="P107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74" s="8" t="str">
        <f>IF(OR(Table1[[#This Row],[day]]="Monday", Table1[[#This Row],[day]]="Tuesday", Table1[[#This Row],[day]]="Wednesday", Table1[[#This Row],[day]]="Thursday", Table1[[#This Row],[day]]="Friday"), "Weekday", "Weekend")</f>
        <v>Weekday</v>
      </c>
      <c r="R1074" s="9">
        <v>0</v>
      </c>
      <c r="S1074" s="11">
        <v>0.83333333333333337</v>
      </c>
      <c r="T1074" s="9" t="s">
        <v>22</v>
      </c>
      <c r="U1074" s="9" t="s">
        <v>23</v>
      </c>
      <c r="V1074" s="5" t="s">
        <v>22</v>
      </c>
      <c r="W1074" s="9" t="s">
        <v>67</v>
      </c>
    </row>
    <row r="1075" spans="1:23" x14ac:dyDescent="0.25">
      <c r="A1075" s="3" t="s">
        <v>83</v>
      </c>
      <c r="B1075" s="8">
        <v>1</v>
      </c>
      <c r="C1075" s="8">
        <v>1</v>
      </c>
      <c r="D1075" s="8">
        <v>58</v>
      </c>
      <c r="E1075" s="9" t="s">
        <v>16</v>
      </c>
      <c r="F1075" s="9">
        <v>0</v>
      </c>
      <c r="G1075" s="9">
        <v>0</v>
      </c>
      <c r="H1075" s="9">
        <v>0</v>
      </c>
      <c r="I1075" s="9">
        <v>1</v>
      </c>
      <c r="J1075" s="9">
        <v>0</v>
      </c>
      <c r="K1075" s="9">
        <v>0</v>
      </c>
      <c r="L1075" s="9">
        <v>0</v>
      </c>
      <c r="M1075" s="8">
        <v>2017</v>
      </c>
      <c r="N1075" s="8">
        <f t="shared" si="16"/>
        <v>5</v>
      </c>
      <c r="O1075" s="10">
        <v>42879</v>
      </c>
      <c r="P107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75" s="8" t="str">
        <f>IF(OR(Table1[[#This Row],[day]]="Monday", Table1[[#This Row],[day]]="Tuesday", Table1[[#This Row],[day]]="Wednesday", Table1[[#This Row],[day]]="Thursday", Table1[[#This Row],[day]]="Friday"), "Weekday", "Weekend")</f>
        <v>Weekday</v>
      </c>
      <c r="R1075" s="9">
        <v>0</v>
      </c>
      <c r="S1075" s="11">
        <v>0.35694444444444445</v>
      </c>
      <c r="T1075" s="9" t="s">
        <v>22</v>
      </c>
      <c r="U1075" s="9" t="s">
        <v>23</v>
      </c>
      <c r="V1075" s="5" t="s">
        <v>22</v>
      </c>
      <c r="W1075" s="9" t="s">
        <v>67</v>
      </c>
    </row>
    <row r="1076" spans="1:23" x14ac:dyDescent="0.25">
      <c r="A1076" s="3" t="s">
        <v>83</v>
      </c>
      <c r="B1076" s="8">
        <v>1</v>
      </c>
      <c r="C1076" s="8">
        <v>1</v>
      </c>
      <c r="D1076" s="8">
        <v>92</v>
      </c>
      <c r="E1076" s="9" t="s">
        <v>16</v>
      </c>
      <c r="F1076" s="9">
        <v>0</v>
      </c>
      <c r="G1076" s="9">
        <v>0</v>
      </c>
      <c r="H1076" s="9">
        <v>1</v>
      </c>
      <c r="I1076" s="9">
        <v>0</v>
      </c>
      <c r="J1076" s="9">
        <v>0</v>
      </c>
      <c r="K1076" s="9">
        <v>0</v>
      </c>
      <c r="L1076" s="9">
        <v>0</v>
      </c>
      <c r="M1076" s="8">
        <v>2017</v>
      </c>
      <c r="N1076" s="8">
        <f t="shared" si="16"/>
        <v>5</v>
      </c>
      <c r="O1076" s="10">
        <v>42879</v>
      </c>
      <c r="P107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76" s="8" t="str">
        <f>IF(OR(Table1[[#This Row],[day]]="Monday", Table1[[#This Row],[day]]="Tuesday", Table1[[#This Row],[day]]="Wednesday", Table1[[#This Row],[day]]="Thursday", Table1[[#This Row],[day]]="Friday"), "Weekday", "Weekend")</f>
        <v>Weekday</v>
      </c>
      <c r="R1076" s="9">
        <v>0</v>
      </c>
      <c r="S1076" s="11">
        <v>0.57222222222222219</v>
      </c>
      <c r="T1076" s="9" t="s">
        <v>22</v>
      </c>
      <c r="U1076" s="9" t="s">
        <v>23</v>
      </c>
      <c r="V1076" s="5" t="s">
        <v>22</v>
      </c>
      <c r="W1076" s="9" t="s">
        <v>54</v>
      </c>
    </row>
    <row r="1077" spans="1:23" x14ac:dyDescent="0.25">
      <c r="A1077" s="3" t="s">
        <v>38</v>
      </c>
      <c r="B1077" s="8">
        <v>1</v>
      </c>
      <c r="C1077" s="8">
        <v>1</v>
      </c>
      <c r="D1077" s="8">
        <v>60</v>
      </c>
      <c r="E1077" s="9" t="s">
        <v>16</v>
      </c>
      <c r="F1077" s="9">
        <v>1</v>
      </c>
      <c r="G1077" s="9">
        <v>0</v>
      </c>
      <c r="H1077" s="9">
        <v>0</v>
      </c>
      <c r="I1077" s="9">
        <v>0</v>
      </c>
      <c r="J1077" s="9">
        <v>0</v>
      </c>
      <c r="K1077" s="9">
        <v>0</v>
      </c>
      <c r="L1077" s="9">
        <v>0</v>
      </c>
      <c r="M1077" s="8">
        <v>2017</v>
      </c>
      <c r="N1077" s="8">
        <f t="shared" si="16"/>
        <v>5</v>
      </c>
      <c r="O1077" s="10">
        <v>42879</v>
      </c>
      <c r="P107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77" s="8" t="str">
        <f>IF(OR(Table1[[#This Row],[day]]="Monday", Table1[[#This Row],[day]]="Tuesday", Table1[[#This Row],[day]]="Wednesday", Table1[[#This Row],[day]]="Thursday", Table1[[#This Row],[day]]="Friday"), "Weekday", "Weekend")</f>
        <v>Weekday</v>
      </c>
      <c r="R1077" s="9">
        <v>1</v>
      </c>
      <c r="S1077" s="11">
        <v>0.76458333333333339</v>
      </c>
      <c r="T1077" s="5" t="s">
        <v>22</v>
      </c>
      <c r="U1077" s="9" t="s">
        <v>60</v>
      </c>
      <c r="V1077" s="9" t="s">
        <v>19</v>
      </c>
      <c r="W1077" s="9" t="s">
        <v>67</v>
      </c>
    </row>
    <row r="1078" spans="1:23" x14ac:dyDescent="0.25">
      <c r="A1078" s="3" t="s">
        <v>38</v>
      </c>
      <c r="B1078" s="8">
        <v>1</v>
      </c>
      <c r="C1078" s="8">
        <v>1</v>
      </c>
      <c r="D1078" s="8">
        <v>55</v>
      </c>
      <c r="E1078" s="9" t="s">
        <v>16</v>
      </c>
      <c r="F1078" s="9">
        <v>0</v>
      </c>
      <c r="G1078" s="9">
        <v>0</v>
      </c>
      <c r="H1078" s="9">
        <v>1</v>
      </c>
      <c r="I1078" s="9">
        <v>0</v>
      </c>
      <c r="J1078" s="9">
        <v>0</v>
      </c>
      <c r="K1078" s="9">
        <v>0</v>
      </c>
      <c r="L1078" s="9">
        <v>0</v>
      </c>
      <c r="M1078" s="8">
        <v>2017</v>
      </c>
      <c r="N1078" s="8">
        <f t="shared" si="16"/>
        <v>5</v>
      </c>
      <c r="O1078" s="10">
        <v>42879</v>
      </c>
      <c r="P107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78" s="8" t="str">
        <f>IF(OR(Table1[[#This Row],[day]]="Monday", Table1[[#This Row],[day]]="Tuesday", Table1[[#This Row],[day]]="Wednesday", Table1[[#This Row],[day]]="Thursday", Table1[[#This Row],[day]]="Friday"), "Weekday", "Weekend")</f>
        <v>Weekday</v>
      </c>
      <c r="R1078" s="9">
        <v>0</v>
      </c>
      <c r="S1078" s="11">
        <v>0.89444444444444438</v>
      </c>
      <c r="T1078" s="5" t="s">
        <v>22</v>
      </c>
      <c r="U1078" s="9" t="s">
        <v>23</v>
      </c>
      <c r="V1078" s="9" t="s">
        <v>19</v>
      </c>
      <c r="W1078" s="9" t="s">
        <v>67</v>
      </c>
    </row>
    <row r="1079" spans="1:23" x14ac:dyDescent="0.25">
      <c r="A1079" s="3" t="s">
        <v>83</v>
      </c>
      <c r="B1079" s="8">
        <v>1</v>
      </c>
      <c r="C1079" s="8">
        <v>1</v>
      </c>
      <c r="D1079" s="8">
        <v>32</v>
      </c>
      <c r="E1079" s="9" t="s">
        <v>16</v>
      </c>
      <c r="F1079" s="9">
        <v>0</v>
      </c>
      <c r="G1079" s="9">
        <v>0</v>
      </c>
      <c r="H1079" s="9">
        <v>1</v>
      </c>
      <c r="I1079" s="9">
        <v>0</v>
      </c>
      <c r="J1079" s="9">
        <v>0</v>
      </c>
      <c r="K1079" s="9">
        <v>0</v>
      </c>
      <c r="L1079" s="9">
        <v>0</v>
      </c>
      <c r="M1079" s="8">
        <v>2017</v>
      </c>
      <c r="N1079" s="8">
        <f t="shared" si="16"/>
        <v>5</v>
      </c>
      <c r="O1079" s="10">
        <v>42879</v>
      </c>
      <c r="P107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79" s="8" t="str">
        <f>IF(OR(Table1[[#This Row],[day]]="Monday", Table1[[#This Row],[day]]="Tuesday", Table1[[#This Row],[day]]="Wednesday", Table1[[#This Row],[day]]="Thursday", Table1[[#This Row],[day]]="Friday"), "Weekday", "Weekend")</f>
        <v>Weekday</v>
      </c>
      <c r="R1079" s="9">
        <v>0</v>
      </c>
      <c r="S1079" s="11">
        <v>0.91527777777777775</v>
      </c>
      <c r="T1079" s="9" t="s">
        <v>22</v>
      </c>
      <c r="U1079" s="9" t="s">
        <v>23</v>
      </c>
      <c r="V1079" s="5" t="s">
        <v>22</v>
      </c>
      <c r="W1079" s="9" t="s">
        <v>67</v>
      </c>
    </row>
    <row r="1080" spans="1:23" x14ac:dyDescent="0.25">
      <c r="A1080" s="3" t="s">
        <v>83</v>
      </c>
      <c r="B1080" s="8">
        <v>1</v>
      </c>
      <c r="C1080" s="8">
        <v>1</v>
      </c>
      <c r="D1080" s="8">
        <v>55</v>
      </c>
      <c r="E1080" s="9" t="s">
        <v>16</v>
      </c>
      <c r="F1080" s="9">
        <v>0</v>
      </c>
      <c r="G1080" s="9">
        <v>0</v>
      </c>
      <c r="H1080" s="9">
        <v>1</v>
      </c>
      <c r="I1080" s="9">
        <v>0</v>
      </c>
      <c r="J1080" s="9">
        <v>0</v>
      </c>
      <c r="K1080" s="9">
        <v>0</v>
      </c>
      <c r="L1080" s="9">
        <v>0</v>
      </c>
      <c r="M1080" s="8">
        <v>2017</v>
      </c>
      <c r="N1080" s="8">
        <f t="shared" si="16"/>
        <v>5</v>
      </c>
      <c r="O1080" s="10">
        <v>42879</v>
      </c>
      <c r="P108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80" s="8" t="str">
        <f>IF(OR(Table1[[#This Row],[day]]="Monday", Table1[[#This Row],[day]]="Tuesday", Table1[[#This Row],[day]]="Wednesday", Table1[[#This Row],[day]]="Thursday", Table1[[#This Row],[day]]="Friday"), "Weekday", "Weekend")</f>
        <v>Weekday</v>
      </c>
      <c r="R1080" s="9">
        <v>0</v>
      </c>
      <c r="S1080" s="11">
        <v>0.54166666666666663</v>
      </c>
      <c r="T1080" s="9" t="s">
        <v>22</v>
      </c>
      <c r="U1080" s="9" t="s">
        <v>23</v>
      </c>
      <c r="V1080" s="5" t="s">
        <v>22</v>
      </c>
      <c r="W1080" s="9" t="s">
        <v>67</v>
      </c>
    </row>
    <row r="1081" spans="1:23" x14ac:dyDescent="0.25">
      <c r="A1081" s="12" t="s">
        <v>44</v>
      </c>
      <c r="B1081" s="8">
        <v>2</v>
      </c>
      <c r="C1081" s="8">
        <v>1</v>
      </c>
      <c r="D1081" s="8">
        <v>97</v>
      </c>
      <c r="E1081" s="9" t="s">
        <v>16</v>
      </c>
      <c r="F1081" s="9">
        <v>0</v>
      </c>
      <c r="G1081" s="9">
        <v>0</v>
      </c>
      <c r="H1081" s="9">
        <v>1</v>
      </c>
      <c r="I1081" s="9">
        <v>0</v>
      </c>
      <c r="J1081" s="9">
        <v>0</v>
      </c>
      <c r="K1081" s="9">
        <v>0</v>
      </c>
      <c r="L1081" s="9">
        <v>0</v>
      </c>
      <c r="M1081" s="8">
        <v>2017</v>
      </c>
      <c r="N1081" s="8">
        <f t="shared" si="16"/>
        <v>5</v>
      </c>
      <c r="O1081" s="10">
        <v>42879</v>
      </c>
      <c r="P108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81" s="8" t="str">
        <f>IF(OR(Table1[[#This Row],[day]]="Monday", Table1[[#This Row],[day]]="Tuesday", Table1[[#This Row],[day]]="Wednesday", Table1[[#This Row],[day]]="Thursday", Table1[[#This Row],[day]]="Friday"), "Weekday", "Weekend")</f>
        <v>Weekday</v>
      </c>
      <c r="R1081" s="9">
        <v>0</v>
      </c>
      <c r="S1081" s="11">
        <v>0.29583333333333334</v>
      </c>
      <c r="T1081" s="9" t="s">
        <v>22</v>
      </c>
      <c r="U1081" s="9" t="s">
        <v>23</v>
      </c>
      <c r="V1081" s="9" t="s">
        <v>19</v>
      </c>
      <c r="W1081" s="9" t="s">
        <v>67</v>
      </c>
    </row>
    <row r="1082" spans="1:23" x14ac:dyDescent="0.25">
      <c r="A1082" s="3" t="s">
        <v>38</v>
      </c>
      <c r="B1082" s="8">
        <v>1</v>
      </c>
      <c r="C1082" s="8">
        <v>1</v>
      </c>
      <c r="D1082" s="8">
        <v>60</v>
      </c>
      <c r="E1082" s="9" t="s">
        <v>16</v>
      </c>
      <c r="F1082" s="9">
        <v>0</v>
      </c>
      <c r="G1082" s="9">
        <v>0</v>
      </c>
      <c r="H1082" s="9">
        <v>1</v>
      </c>
      <c r="I1082" s="9">
        <v>0</v>
      </c>
      <c r="J1082" s="9">
        <v>0</v>
      </c>
      <c r="K1082" s="9">
        <v>0</v>
      </c>
      <c r="L1082" s="9">
        <v>0</v>
      </c>
      <c r="M1082" s="8">
        <v>2017</v>
      </c>
      <c r="N1082" s="8">
        <f t="shared" si="16"/>
        <v>5</v>
      </c>
      <c r="O1082" s="10">
        <v>42879</v>
      </c>
      <c r="P108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82" s="8" t="str">
        <f>IF(OR(Table1[[#This Row],[day]]="Monday", Table1[[#This Row],[day]]="Tuesday", Table1[[#This Row],[day]]="Wednesday", Table1[[#This Row],[day]]="Thursday", Table1[[#This Row],[day]]="Friday"), "Weekday", "Weekend")</f>
        <v>Weekday</v>
      </c>
      <c r="R1082" s="9">
        <v>0</v>
      </c>
      <c r="S1082" s="11">
        <v>0.90833333333333333</v>
      </c>
      <c r="T1082" s="5" t="s">
        <v>22</v>
      </c>
      <c r="U1082" s="9" t="s">
        <v>23</v>
      </c>
      <c r="V1082" s="9" t="s">
        <v>19</v>
      </c>
      <c r="W1082" s="9" t="s">
        <v>67</v>
      </c>
    </row>
    <row r="1083" spans="1:23" x14ac:dyDescent="0.25">
      <c r="A1083" s="3" t="s">
        <v>83</v>
      </c>
      <c r="B1083" s="8">
        <v>1</v>
      </c>
      <c r="C1083" s="8">
        <v>1</v>
      </c>
      <c r="D1083" s="8">
        <v>270</v>
      </c>
      <c r="E1083" s="9" t="s">
        <v>16</v>
      </c>
      <c r="F1083" s="9">
        <v>1</v>
      </c>
      <c r="G1083" s="9">
        <v>0</v>
      </c>
      <c r="H1083" s="9">
        <v>0</v>
      </c>
      <c r="I1083" s="9">
        <v>0</v>
      </c>
      <c r="J1083" s="9">
        <v>0</v>
      </c>
      <c r="K1083" s="9">
        <v>0</v>
      </c>
      <c r="L1083" s="9">
        <v>0</v>
      </c>
      <c r="M1083" s="8">
        <v>2017</v>
      </c>
      <c r="N1083" s="8">
        <f t="shared" si="16"/>
        <v>5</v>
      </c>
      <c r="O1083" s="10">
        <v>42879</v>
      </c>
      <c r="P108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83" s="8" t="str">
        <f>IF(OR(Table1[[#This Row],[day]]="Monday", Table1[[#This Row],[day]]="Tuesday", Table1[[#This Row],[day]]="Wednesday", Table1[[#This Row],[day]]="Thursday", Table1[[#This Row],[day]]="Friday"), "Weekday", "Weekend")</f>
        <v>Weekday</v>
      </c>
      <c r="R1083" s="9">
        <v>0</v>
      </c>
      <c r="S1083" s="11">
        <v>0.40416666666666662</v>
      </c>
      <c r="T1083" s="9" t="s">
        <v>22</v>
      </c>
      <c r="U1083" s="9" t="s">
        <v>23</v>
      </c>
      <c r="V1083" s="5" t="s">
        <v>22</v>
      </c>
      <c r="W1083" s="9" t="s">
        <v>67</v>
      </c>
    </row>
    <row r="1084" spans="1:23" x14ac:dyDescent="0.25">
      <c r="A1084" s="3" t="s">
        <v>83</v>
      </c>
      <c r="B1084" s="8">
        <v>2</v>
      </c>
      <c r="C1084" s="8">
        <v>1</v>
      </c>
      <c r="D1084" s="8">
        <v>447</v>
      </c>
      <c r="E1084" s="9" t="s">
        <v>16</v>
      </c>
      <c r="F1084" s="9">
        <v>0</v>
      </c>
      <c r="G1084" s="9">
        <v>0</v>
      </c>
      <c r="H1084" s="9">
        <v>0</v>
      </c>
      <c r="I1084" s="9">
        <v>0</v>
      </c>
      <c r="J1084" s="9">
        <v>0</v>
      </c>
      <c r="K1084" s="9">
        <v>1</v>
      </c>
      <c r="L1084" s="9">
        <v>0</v>
      </c>
      <c r="M1084" s="8">
        <v>2017</v>
      </c>
      <c r="N1084" s="8">
        <f t="shared" si="16"/>
        <v>5</v>
      </c>
      <c r="O1084" s="10">
        <v>42879</v>
      </c>
      <c r="P108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84" s="8" t="str">
        <f>IF(OR(Table1[[#This Row],[day]]="Monday", Table1[[#This Row],[day]]="Tuesday", Table1[[#This Row],[day]]="Wednesday", Table1[[#This Row],[day]]="Thursday", Table1[[#This Row],[day]]="Friday"), "Weekday", "Weekend")</f>
        <v>Weekday</v>
      </c>
      <c r="R1084" s="9">
        <v>0</v>
      </c>
      <c r="S1084" s="11">
        <v>0.84791666666666676</v>
      </c>
      <c r="T1084" s="9" t="s">
        <v>22</v>
      </c>
      <c r="U1084" s="9" t="s">
        <v>23</v>
      </c>
      <c r="V1084" s="5" t="s">
        <v>22</v>
      </c>
      <c r="W1084" s="9" t="s">
        <v>67</v>
      </c>
    </row>
    <row r="1085" spans="1:23" x14ac:dyDescent="0.25">
      <c r="A1085" s="3" t="s">
        <v>83</v>
      </c>
      <c r="B1085" s="8">
        <v>1</v>
      </c>
      <c r="C1085" s="8">
        <v>1</v>
      </c>
      <c r="D1085" s="8">
        <v>15</v>
      </c>
      <c r="E1085" s="9" t="s">
        <v>16</v>
      </c>
      <c r="F1085" s="9">
        <v>0</v>
      </c>
      <c r="G1085" s="9">
        <v>0</v>
      </c>
      <c r="H1085" s="9">
        <v>0</v>
      </c>
      <c r="I1085" s="9">
        <v>0</v>
      </c>
      <c r="J1085" s="9">
        <v>0</v>
      </c>
      <c r="K1085" s="9">
        <v>1</v>
      </c>
      <c r="L1085" s="9">
        <v>0</v>
      </c>
      <c r="M1085" s="8">
        <v>2017</v>
      </c>
      <c r="N1085" s="8">
        <f t="shared" si="16"/>
        <v>5</v>
      </c>
      <c r="O1085" s="10">
        <v>42879</v>
      </c>
      <c r="P108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85" s="8" t="str">
        <f>IF(OR(Table1[[#This Row],[day]]="Monday", Table1[[#This Row],[day]]="Tuesday", Table1[[#This Row],[day]]="Wednesday", Table1[[#This Row],[day]]="Thursday", Table1[[#This Row],[day]]="Friday"), "Weekday", "Weekend")</f>
        <v>Weekday</v>
      </c>
      <c r="R1085" s="9">
        <v>0</v>
      </c>
      <c r="S1085" s="11">
        <v>0.58958333333333335</v>
      </c>
      <c r="T1085" s="9" t="s">
        <v>22</v>
      </c>
      <c r="U1085" s="9" t="s">
        <v>23</v>
      </c>
      <c r="V1085" s="5" t="s">
        <v>22</v>
      </c>
      <c r="W1085" s="9" t="s">
        <v>67</v>
      </c>
    </row>
    <row r="1086" spans="1:23" x14ac:dyDescent="0.25">
      <c r="A1086" s="3" t="s">
        <v>83</v>
      </c>
      <c r="B1086" s="8">
        <v>4</v>
      </c>
      <c r="C1086" s="8">
        <v>2</v>
      </c>
      <c r="D1086" s="8">
        <v>293</v>
      </c>
      <c r="E1086" s="9" t="s">
        <v>16</v>
      </c>
      <c r="F1086" s="9">
        <v>1</v>
      </c>
      <c r="G1086" s="9">
        <v>0</v>
      </c>
      <c r="H1086" s="9">
        <v>0</v>
      </c>
      <c r="I1086" s="9">
        <v>1</v>
      </c>
      <c r="J1086" s="9">
        <v>0</v>
      </c>
      <c r="K1086" s="9">
        <v>0</v>
      </c>
      <c r="L1086" s="9">
        <v>0</v>
      </c>
      <c r="M1086" s="8">
        <v>2017</v>
      </c>
      <c r="N1086" s="8">
        <f t="shared" si="16"/>
        <v>5</v>
      </c>
      <c r="O1086" s="10">
        <v>42879</v>
      </c>
      <c r="P108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86" s="8" t="str">
        <f>IF(OR(Table1[[#This Row],[day]]="Monday", Table1[[#This Row],[day]]="Tuesday", Table1[[#This Row],[day]]="Wednesday", Table1[[#This Row],[day]]="Thursday", Table1[[#This Row],[day]]="Friday"), "Weekday", "Weekend")</f>
        <v>Weekday</v>
      </c>
      <c r="R1086" s="9">
        <v>0</v>
      </c>
      <c r="S1086" s="11">
        <v>0.83333333333333337</v>
      </c>
      <c r="T1086" s="9" t="s">
        <v>22</v>
      </c>
      <c r="U1086" s="9" t="s">
        <v>23</v>
      </c>
      <c r="V1086" s="5" t="s">
        <v>22</v>
      </c>
      <c r="W1086" s="9" t="s">
        <v>67</v>
      </c>
    </row>
    <row r="1087" spans="1:23" x14ac:dyDescent="0.25">
      <c r="A1087" s="3" t="s">
        <v>83</v>
      </c>
      <c r="B1087" s="8">
        <v>1</v>
      </c>
      <c r="C1087" s="8">
        <v>1</v>
      </c>
      <c r="D1087" s="8">
        <v>58</v>
      </c>
      <c r="E1087" s="9" t="s">
        <v>16</v>
      </c>
      <c r="F1087" s="9">
        <v>0</v>
      </c>
      <c r="G1087" s="9">
        <v>0</v>
      </c>
      <c r="H1087" s="9">
        <v>0</v>
      </c>
      <c r="I1087" s="9">
        <v>1</v>
      </c>
      <c r="J1087" s="9">
        <v>0</v>
      </c>
      <c r="K1087" s="9">
        <v>0</v>
      </c>
      <c r="L1087" s="9">
        <v>0</v>
      </c>
      <c r="M1087" s="8">
        <v>2017</v>
      </c>
      <c r="N1087" s="8">
        <f t="shared" si="16"/>
        <v>5</v>
      </c>
      <c r="O1087" s="10">
        <v>42879</v>
      </c>
      <c r="P108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87" s="8" t="str">
        <f>IF(OR(Table1[[#This Row],[day]]="Monday", Table1[[#This Row],[day]]="Tuesday", Table1[[#This Row],[day]]="Wednesday", Table1[[#This Row],[day]]="Thursday", Table1[[#This Row],[day]]="Friday"), "Weekday", "Weekend")</f>
        <v>Weekday</v>
      </c>
      <c r="R1087" s="9">
        <v>0</v>
      </c>
      <c r="S1087" s="11">
        <v>0.35694444444444445</v>
      </c>
      <c r="T1087" s="9" t="s">
        <v>22</v>
      </c>
      <c r="U1087" s="9" t="s">
        <v>23</v>
      </c>
      <c r="V1087" s="5" t="s">
        <v>22</v>
      </c>
      <c r="W1087" s="9" t="s">
        <v>67</v>
      </c>
    </row>
    <row r="1088" spans="1:23" x14ac:dyDescent="0.25">
      <c r="A1088" s="3" t="s">
        <v>83</v>
      </c>
      <c r="B1088" s="4">
        <v>1</v>
      </c>
      <c r="C1088" s="4">
        <v>1</v>
      </c>
      <c r="D1088" s="4">
        <v>55</v>
      </c>
      <c r="E1088" s="5" t="s">
        <v>16</v>
      </c>
      <c r="F1088" s="5">
        <v>0</v>
      </c>
      <c r="G1088" s="5">
        <v>0</v>
      </c>
      <c r="H1088" s="5">
        <v>1</v>
      </c>
      <c r="I1088" s="5">
        <v>0</v>
      </c>
      <c r="J1088" s="5">
        <v>0</v>
      </c>
      <c r="K1088" s="5">
        <v>0</v>
      </c>
      <c r="L1088" s="5">
        <v>0</v>
      </c>
      <c r="M1088" s="4">
        <v>2017</v>
      </c>
      <c r="N1088" s="4">
        <f t="shared" si="16"/>
        <v>6</v>
      </c>
      <c r="O1088" s="6">
        <v>42910</v>
      </c>
      <c r="P10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88" s="4" t="str">
        <f>IF(OR(Table1[[#This Row],[day]]="Monday", Table1[[#This Row],[day]]="Tuesday", Table1[[#This Row],[day]]="Wednesday", Table1[[#This Row],[day]]="Thursday", Table1[[#This Row],[day]]="Friday"), "Weekday", "Weekend")</f>
        <v>Weekend</v>
      </c>
      <c r="R1088" s="5">
        <v>0</v>
      </c>
      <c r="S1088" s="7">
        <v>0.59652777777777777</v>
      </c>
      <c r="T1088" s="5" t="s">
        <v>22</v>
      </c>
      <c r="U1088" s="5" t="s">
        <v>23</v>
      </c>
      <c r="V1088" s="5" t="s">
        <v>19</v>
      </c>
      <c r="W1088" s="5" t="s">
        <v>20</v>
      </c>
    </row>
    <row r="1089" spans="1:23" x14ac:dyDescent="0.25">
      <c r="A1089" s="3" t="s">
        <v>38</v>
      </c>
      <c r="B1089" s="4">
        <v>1</v>
      </c>
      <c r="C1089" s="4">
        <v>1</v>
      </c>
      <c r="D1089" s="4">
        <v>150</v>
      </c>
      <c r="E1089" s="5" t="s">
        <v>16</v>
      </c>
      <c r="F1089" s="5">
        <v>0</v>
      </c>
      <c r="G1089" s="5">
        <v>0</v>
      </c>
      <c r="H1089" s="5">
        <v>1</v>
      </c>
      <c r="I1089" s="5">
        <v>0</v>
      </c>
      <c r="J1089" s="5">
        <v>0</v>
      </c>
      <c r="K1089" s="5">
        <v>0</v>
      </c>
      <c r="L1089" s="5">
        <v>0</v>
      </c>
      <c r="M1089" s="4">
        <v>2017</v>
      </c>
      <c r="N1089" s="4">
        <f t="shared" si="16"/>
        <v>6</v>
      </c>
      <c r="O1089" s="6">
        <v>42910</v>
      </c>
      <c r="P10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89" s="4" t="str">
        <f>IF(OR(Table1[[#This Row],[day]]="Monday", Table1[[#This Row],[day]]="Tuesday", Table1[[#This Row],[day]]="Wednesday", Table1[[#This Row],[day]]="Thursday", Table1[[#This Row],[day]]="Friday"), "Weekday", "Weekend")</f>
        <v>Weekend</v>
      </c>
      <c r="R1089" s="5">
        <v>0</v>
      </c>
      <c r="S1089" s="7">
        <v>0.51458333333333328</v>
      </c>
      <c r="T1089" s="5" t="s">
        <v>22</v>
      </c>
      <c r="U1089" s="5" t="s">
        <v>23</v>
      </c>
      <c r="V1089" s="5" t="s">
        <v>19</v>
      </c>
      <c r="W1089" s="5" t="s">
        <v>20</v>
      </c>
    </row>
    <row r="1090" spans="1:23" x14ac:dyDescent="0.25">
      <c r="A1090" s="3" t="s">
        <v>83</v>
      </c>
      <c r="B1090" s="4">
        <v>3</v>
      </c>
      <c r="C1090" s="4">
        <v>2</v>
      </c>
      <c r="D1090" s="4">
        <v>105</v>
      </c>
      <c r="E1090" s="5" t="s">
        <v>16</v>
      </c>
      <c r="F1090" s="5">
        <v>0</v>
      </c>
      <c r="G1090" s="5">
        <v>1</v>
      </c>
      <c r="H1090" s="5">
        <v>1</v>
      </c>
      <c r="I1090" s="5">
        <v>0</v>
      </c>
      <c r="J1090" s="5">
        <v>0</v>
      </c>
      <c r="K1090" s="5">
        <v>0</v>
      </c>
      <c r="L1090" s="5">
        <v>0</v>
      </c>
      <c r="M1090" s="4">
        <v>2017</v>
      </c>
      <c r="N1090" s="4">
        <f t="shared" si="16"/>
        <v>6</v>
      </c>
      <c r="O1090" s="6">
        <v>42910</v>
      </c>
      <c r="P10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90" s="4" t="str">
        <f>IF(OR(Table1[[#This Row],[day]]="Monday", Table1[[#This Row],[day]]="Tuesday", Table1[[#This Row],[day]]="Wednesday", Table1[[#This Row],[day]]="Thursday", Table1[[#This Row],[day]]="Friday"), "Weekday", "Weekend")</f>
        <v>Weekend</v>
      </c>
      <c r="R1090" s="5">
        <v>0</v>
      </c>
      <c r="S1090" s="7">
        <v>0.58194444444444449</v>
      </c>
      <c r="T1090" s="5" t="s">
        <v>22</v>
      </c>
      <c r="U1090" s="5" t="s">
        <v>23</v>
      </c>
      <c r="V1090" s="5" t="s">
        <v>22</v>
      </c>
      <c r="W1090" s="5" t="s">
        <v>20</v>
      </c>
    </row>
    <row r="1091" spans="1:23" x14ac:dyDescent="0.25">
      <c r="A1091" s="3" t="s">
        <v>82</v>
      </c>
      <c r="B1091" s="8">
        <v>1</v>
      </c>
      <c r="C1091" s="8">
        <v>1</v>
      </c>
      <c r="D1091" s="8">
        <v>44</v>
      </c>
      <c r="E1091" s="9" t="s">
        <v>16</v>
      </c>
      <c r="F1091" s="9">
        <v>1</v>
      </c>
      <c r="G1091" s="9">
        <v>0</v>
      </c>
      <c r="H1091" s="9">
        <v>0</v>
      </c>
      <c r="I1091" s="9">
        <v>0</v>
      </c>
      <c r="J1091" s="9">
        <v>0</v>
      </c>
      <c r="K1091" s="9">
        <v>0</v>
      </c>
      <c r="L1091" s="9">
        <v>0</v>
      </c>
      <c r="M1091" s="8">
        <v>2017</v>
      </c>
      <c r="N1091" s="8">
        <f t="shared" si="16"/>
        <v>6</v>
      </c>
      <c r="O1091" s="10">
        <v>42910</v>
      </c>
      <c r="P109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91" s="8" t="str">
        <f>IF(OR(Table1[[#This Row],[day]]="Monday", Table1[[#This Row],[day]]="Tuesday", Table1[[#This Row],[day]]="Wednesday", Table1[[#This Row],[day]]="Thursday", Table1[[#This Row],[day]]="Friday"), "Weekday", "Weekend")</f>
        <v>Weekend</v>
      </c>
      <c r="R1091" s="9">
        <v>0</v>
      </c>
      <c r="S1091" s="11">
        <v>0.65138888888888891</v>
      </c>
      <c r="T1091" s="9" t="s">
        <v>17</v>
      </c>
      <c r="U1091" s="9" t="s">
        <v>18</v>
      </c>
      <c r="V1091" s="9" t="s">
        <v>19</v>
      </c>
      <c r="W1091" s="9" t="s">
        <v>20</v>
      </c>
    </row>
    <row r="1092" spans="1:23" x14ac:dyDescent="0.25">
      <c r="A1092" s="3" t="s">
        <v>82</v>
      </c>
      <c r="B1092" s="8">
        <v>1</v>
      </c>
      <c r="C1092" s="8">
        <v>1</v>
      </c>
      <c r="D1092" s="8">
        <v>45</v>
      </c>
      <c r="E1092" s="9" t="s">
        <v>16</v>
      </c>
      <c r="F1092" s="9">
        <v>0</v>
      </c>
      <c r="G1092" s="9">
        <v>1</v>
      </c>
      <c r="H1092" s="9">
        <v>0</v>
      </c>
      <c r="I1092" s="9">
        <v>0</v>
      </c>
      <c r="J1092" s="9">
        <v>0</v>
      </c>
      <c r="K1092" s="9">
        <v>0</v>
      </c>
      <c r="L1092" s="9">
        <v>0</v>
      </c>
      <c r="M1092" s="8">
        <v>2017</v>
      </c>
      <c r="N1092" s="8">
        <f t="shared" si="16"/>
        <v>6</v>
      </c>
      <c r="O1092" s="10">
        <v>42910</v>
      </c>
      <c r="P109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92" s="8" t="str">
        <f>IF(OR(Table1[[#This Row],[day]]="Monday", Table1[[#This Row],[day]]="Tuesday", Table1[[#This Row],[day]]="Wednesday", Table1[[#This Row],[day]]="Thursday", Table1[[#This Row],[day]]="Friday"), "Weekday", "Weekend")</f>
        <v>Weekend</v>
      </c>
      <c r="R1092" s="9">
        <v>0</v>
      </c>
      <c r="S1092" s="11">
        <v>0.76180555555555562</v>
      </c>
      <c r="T1092" s="9" t="s">
        <v>17</v>
      </c>
      <c r="U1092" s="9" t="s">
        <v>18</v>
      </c>
      <c r="V1092" s="9" t="s">
        <v>19</v>
      </c>
      <c r="W1092" s="9" t="s">
        <v>20</v>
      </c>
    </row>
    <row r="1093" spans="1:23" x14ac:dyDescent="0.25">
      <c r="A1093" s="3" t="s">
        <v>82</v>
      </c>
      <c r="B1093" s="8">
        <v>1</v>
      </c>
      <c r="C1093" s="8">
        <v>1</v>
      </c>
      <c r="D1093" s="8">
        <v>90</v>
      </c>
      <c r="E1093" s="9" t="s">
        <v>16</v>
      </c>
      <c r="F1093" s="9">
        <v>1</v>
      </c>
      <c r="G1093" s="9">
        <v>0</v>
      </c>
      <c r="H1093" s="9">
        <v>0</v>
      </c>
      <c r="I1093" s="9">
        <v>0</v>
      </c>
      <c r="J1093" s="9">
        <v>0</v>
      </c>
      <c r="K1093" s="9">
        <v>0</v>
      </c>
      <c r="L1093" s="9">
        <v>0</v>
      </c>
      <c r="M1093" s="8">
        <v>2017</v>
      </c>
      <c r="N1093" s="8">
        <f t="shared" ref="N1093:N1156" si="17">MONTH(O1093)</f>
        <v>6</v>
      </c>
      <c r="O1093" s="10">
        <v>42910</v>
      </c>
      <c r="P10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093" s="8" t="str">
        <f>IF(OR(Table1[[#This Row],[day]]="Monday", Table1[[#This Row],[day]]="Tuesday", Table1[[#This Row],[day]]="Wednesday", Table1[[#This Row],[day]]="Thursday", Table1[[#This Row],[day]]="Friday"), "Weekday", "Weekend")</f>
        <v>Weekend</v>
      </c>
      <c r="R1093" s="9">
        <v>0</v>
      </c>
      <c r="S1093" s="11">
        <v>0.45833333333333331</v>
      </c>
      <c r="T1093" s="9" t="s">
        <v>17</v>
      </c>
      <c r="U1093" s="9" t="s">
        <v>18</v>
      </c>
      <c r="V1093" s="9" t="s">
        <v>19</v>
      </c>
      <c r="W1093" s="9" t="s">
        <v>20</v>
      </c>
    </row>
    <row r="1094" spans="1:23" x14ac:dyDescent="0.25">
      <c r="A1094" s="3" t="s">
        <v>38</v>
      </c>
      <c r="B1094" s="8">
        <v>1</v>
      </c>
      <c r="C1094" s="8">
        <v>1</v>
      </c>
      <c r="D1094" s="8">
        <v>210</v>
      </c>
      <c r="E1094" s="9" t="s">
        <v>16</v>
      </c>
      <c r="F1094" s="9">
        <v>0</v>
      </c>
      <c r="G1094" s="9">
        <v>0</v>
      </c>
      <c r="H1094" s="9">
        <v>1</v>
      </c>
      <c r="I1094" s="9">
        <v>0</v>
      </c>
      <c r="J1094" s="9">
        <v>0</v>
      </c>
      <c r="K1094" s="9">
        <v>0</v>
      </c>
      <c r="L1094" s="9">
        <v>0</v>
      </c>
      <c r="M1094" s="8">
        <v>2017</v>
      </c>
      <c r="N1094" s="8">
        <f t="shared" si="17"/>
        <v>6</v>
      </c>
      <c r="O1094" s="10">
        <v>42910</v>
      </c>
      <c r="P10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94" s="8" t="str">
        <f>IF(OR(Table1[[#This Row],[day]]="Monday", Table1[[#This Row],[day]]="Tuesday", Table1[[#This Row],[day]]="Wednesday", Table1[[#This Row],[day]]="Thursday", Table1[[#This Row],[day]]="Friday"), "Weekday", "Weekend")</f>
        <v>Weekend</v>
      </c>
      <c r="R1094" s="9">
        <v>0</v>
      </c>
      <c r="S1094" s="11">
        <v>0.78680555555555554</v>
      </c>
      <c r="T1094" s="5" t="s">
        <v>22</v>
      </c>
      <c r="U1094" s="9" t="s">
        <v>64</v>
      </c>
      <c r="V1094" s="9" t="s">
        <v>29</v>
      </c>
      <c r="W1094" s="9" t="s">
        <v>20</v>
      </c>
    </row>
    <row r="1095" spans="1:23" x14ac:dyDescent="0.25">
      <c r="A1095" s="3" t="s">
        <v>82</v>
      </c>
      <c r="B1095" s="8">
        <v>1</v>
      </c>
      <c r="C1095" s="8">
        <v>1</v>
      </c>
      <c r="D1095" s="8">
        <v>45</v>
      </c>
      <c r="E1095" s="9" t="s">
        <v>16</v>
      </c>
      <c r="F1095" s="9">
        <v>0</v>
      </c>
      <c r="G1095" s="9">
        <v>1</v>
      </c>
      <c r="H1095" s="9">
        <v>0</v>
      </c>
      <c r="I1095" s="9">
        <v>0</v>
      </c>
      <c r="J1095" s="9">
        <v>0</v>
      </c>
      <c r="K1095" s="9">
        <v>0</v>
      </c>
      <c r="L1095" s="9">
        <v>0</v>
      </c>
      <c r="M1095" s="8">
        <v>2017</v>
      </c>
      <c r="N1095" s="8">
        <f t="shared" si="17"/>
        <v>6</v>
      </c>
      <c r="O1095" s="10">
        <v>42910</v>
      </c>
      <c r="P109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95" s="8" t="str">
        <f>IF(OR(Table1[[#This Row],[day]]="Monday", Table1[[#This Row],[day]]="Tuesday", Table1[[#This Row],[day]]="Wednesday", Table1[[#This Row],[day]]="Thursday", Table1[[#This Row],[day]]="Friday"), "Weekday", "Weekend")</f>
        <v>Weekend</v>
      </c>
      <c r="R1095" s="9">
        <v>0</v>
      </c>
      <c r="S1095" s="11">
        <v>0.76180555555555562</v>
      </c>
      <c r="T1095" s="9" t="s">
        <v>17</v>
      </c>
      <c r="U1095" s="9" t="s">
        <v>18</v>
      </c>
      <c r="V1095" s="9" t="s">
        <v>19</v>
      </c>
      <c r="W1095" s="9" t="s">
        <v>20</v>
      </c>
    </row>
    <row r="1096" spans="1:23" x14ac:dyDescent="0.25">
      <c r="A1096" s="3" t="s">
        <v>38</v>
      </c>
      <c r="B1096" s="8">
        <v>2</v>
      </c>
      <c r="C1096" s="8">
        <v>2</v>
      </c>
      <c r="D1096" s="8">
        <v>1380</v>
      </c>
      <c r="E1096" s="9" t="s">
        <v>26</v>
      </c>
      <c r="F1096" s="9">
        <v>0</v>
      </c>
      <c r="G1096" s="9">
        <v>0</v>
      </c>
      <c r="H1096" s="9">
        <v>1</v>
      </c>
      <c r="I1096" s="9">
        <v>0</v>
      </c>
      <c r="J1096" s="9">
        <v>0</v>
      </c>
      <c r="K1096" s="9">
        <v>1</v>
      </c>
      <c r="L1096" s="9">
        <v>0</v>
      </c>
      <c r="M1096" s="8">
        <v>2017</v>
      </c>
      <c r="N1096" s="8">
        <f t="shared" si="17"/>
        <v>7</v>
      </c>
      <c r="O1096" s="10">
        <v>42940</v>
      </c>
      <c r="P10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96" s="8" t="str">
        <f>IF(OR(Table1[[#This Row],[day]]="Monday", Table1[[#This Row],[day]]="Tuesday", Table1[[#This Row],[day]]="Wednesday", Table1[[#This Row],[day]]="Thursday", Table1[[#This Row],[day]]="Friday"), "Weekday", "Weekend")</f>
        <v>Weekend</v>
      </c>
      <c r="R1096" s="9">
        <v>1</v>
      </c>
      <c r="S1096" s="11">
        <v>0.60625000000000007</v>
      </c>
      <c r="T1096" s="5" t="s">
        <v>22</v>
      </c>
      <c r="U1096" s="9" t="s">
        <v>68</v>
      </c>
      <c r="V1096" s="9" t="s">
        <v>19</v>
      </c>
      <c r="W1096" s="9" t="s">
        <v>20</v>
      </c>
    </row>
    <row r="1097" spans="1:23" x14ac:dyDescent="0.25">
      <c r="A1097" s="3" t="s">
        <v>38</v>
      </c>
      <c r="B1097" s="4">
        <v>22</v>
      </c>
      <c r="C1097" s="4">
        <v>3</v>
      </c>
      <c r="D1097" s="4">
        <v>5611</v>
      </c>
      <c r="E1097" s="5" t="s">
        <v>21</v>
      </c>
      <c r="F1097" s="5">
        <v>1</v>
      </c>
      <c r="G1097" s="5">
        <v>0</v>
      </c>
      <c r="H1097" s="5">
        <v>0</v>
      </c>
      <c r="I1097" s="5">
        <v>1</v>
      </c>
      <c r="J1097" s="5">
        <v>1</v>
      </c>
      <c r="K1097" s="5">
        <v>0</v>
      </c>
      <c r="L1097" s="5">
        <v>0</v>
      </c>
      <c r="M1097" s="4">
        <v>2016</v>
      </c>
      <c r="N1097" s="4">
        <f t="shared" si="17"/>
        <v>12</v>
      </c>
      <c r="O1097" s="6">
        <v>42728</v>
      </c>
      <c r="P109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097" s="4" t="str">
        <f>IF(OR(Table1[[#This Row],[day]]="Monday", Table1[[#This Row],[day]]="Tuesday", Table1[[#This Row],[day]]="Wednesday", Table1[[#This Row],[day]]="Thursday", Table1[[#This Row],[day]]="Friday"), "Weekday", "Weekend")</f>
        <v>Weekday</v>
      </c>
      <c r="R1097" s="5">
        <v>0</v>
      </c>
      <c r="S1097" s="7">
        <v>0.68472222222222223</v>
      </c>
      <c r="T1097" s="5" t="s">
        <v>22</v>
      </c>
      <c r="U1097" s="5" t="s">
        <v>23</v>
      </c>
      <c r="V1097" s="5" t="s">
        <v>19</v>
      </c>
      <c r="W1097" s="5" t="s">
        <v>24</v>
      </c>
    </row>
    <row r="1098" spans="1:23" x14ac:dyDescent="0.25">
      <c r="A1098" s="3" t="s">
        <v>83</v>
      </c>
      <c r="B1098" s="4">
        <v>1</v>
      </c>
      <c r="C1098" s="4">
        <v>1</v>
      </c>
      <c r="D1098" s="4">
        <v>29</v>
      </c>
      <c r="E1098" s="5" t="s">
        <v>16</v>
      </c>
      <c r="F1098" s="5">
        <v>0</v>
      </c>
      <c r="G1098" s="5">
        <v>1</v>
      </c>
      <c r="H1098" s="5">
        <v>0</v>
      </c>
      <c r="I1098" s="5">
        <v>0</v>
      </c>
      <c r="J1098" s="5">
        <v>0</v>
      </c>
      <c r="K1098" s="5">
        <v>0</v>
      </c>
      <c r="L1098" s="5">
        <v>0</v>
      </c>
      <c r="M1098" s="4">
        <v>2017</v>
      </c>
      <c r="N1098" s="4">
        <f t="shared" si="17"/>
        <v>5</v>
      </c>
      <c r="O1098" s="6">
        <v>42880</v>
      </c>
      <c r="P109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98" s="4" t="str">
        <f>IF(OR(Table1[[#This Row],[day]]="Monday", Table1[[#This Row],[day]]="Tuesday", Table1[[#This Row],[day]]="Wednesday", Table1[[#This Row],[day]]="Thursday", Table1[[#This Row],[day]]="Friday"), "Weekday", "Weekend")</f>
        <v>Weekday</v>
      </c>
      <c r="R1098" s="5">
        <v>0</v>
      </c>
      <c r="S1098" s="7">
        <v>0.81597222222222221</v>
      </c>
      <c r="T1098" s="5" t="s">
        <v>22</v>
      </c>
      <c r="U1098" s="5" t="s">
        <v>23</v>
      </c>
      <c r="V1098" s="5" t="s">
        <v>19</v>
      </c>
      <c r="W1098" s="5" t="s">
        <v>35</v>
      </c>
    </row>
    <row r="1099" spans="1:23" x14ac:dyDescent="0.25">
      <c r="A1099" s="3" t="s">
        <v>83</v>
      </c>
      <c r="B1099" s="8">
        <v>7</v>
      </c>
      <c r="C1099" s="8">
        <v>4</v>
      </c>
      <c r="D1099" s="8">
        <v>434</v>
      </c>
      <c r="E1099" s="9" t="s">
        <v>16</v>
      </c>
      <c r="F1099" s="9">
        <v>1</v>
      </c>
      <c r="G1099" s="9">
        <v>1</v>
      </c>
      <c r="H1099" s="9">
        <v>1</v>
      </c>
      <c r="I1099" s="9">
        <v>1</v>
      </c>
      <c r="J1099" s="9">
        <v>0</v>
      </c>
      <c r="K1099" s="9">
        <v>0</v>
      </c>
      <c r="L1099" s="9">
        <v>0</v>
      </c>
      <c r="M1099" s="8">
        <v>2017</v>
      </c>
      <c r="N1099" s="8">
        <f t="shared" si="17"/>
        <v>5</v>
      </c>
      <c r="O1099" s="10">
        <v>42880</v>
      </c>
      <c r="P109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099" s="8" t="str">
        <f>IF(OR(Table1[[#This Row],[day]]="Monday", Table1[[#This Row],[day]]="Tuesday", Table1[[#This Row],[day]]="Wednesday", Table1[[#This Row],[day]]="Thursday", Table1[[#This Row],[day]]="Friday"), "Weekday", "Weekend")</f>
        <v>Weekday</v>
      </c>
      <c r="R1099" s="9">
        <v>0</v>
      </c>
      <c r="S1099" s="11">
        <v>0.8222222222222223</v>
      </c>
      <c r="T1099" s="9" t="s">
        <v>22</v>
      </c>
      <c r="U1099" s="9" t="s">
        <v>23</v>
      </c>
      <c r="V1099" s="5" t="s">
        <v>22</v>
      </c>
      <c r="W1099" s="9" t="s">
        <v>54</v>
      </c>
    </row>
    <row r="1100" spans="1:23" x14ac:dyDescent="0.25">
      <c r="A1100" s="3" t="s">
        <v>83</v>
      </c>
      <c r="B1100" s="8">
        <v>1</v>
      </c>
      <c r="C1100" s="8">
        <v>1</v>
      </c>
      <c r="D1100" s="8">
        <v>90</v>
      </c>
      <c r="E1100" s="9" t="s">
        <v>16</v>
      </c>
      <c r="F1100" s="9">
        <v>1</v>
      </c>
      <c r="G1100" s="9">
        <v>0</v>
      </c>
      <c r="H1100" s="9">
        <v>0</v>
      </c>
      <c r="I1100" s="9">
        <v>0</v>
      </c>
      <c r="J1100" s="9">
        <v>0</v>
      </c>
      <c r="K1100" s="9">
        <v>0</v>
      </c>
      <c r="L1100" s="9">
        <v>0</v>
      </c>
      <c r="M1100" s="8">
        <v>2017</v>
      </c>
      <c r="N1100" s="8">
        <f t="shared" si="17"/>
        <v>5</v>
      </c>
      <c r="O1100" s="10">
        <v>42880</v>
      </c>
      <c r="P110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0" s="8" t="str">
        <f>IF(OR(Table1[[#This Row],[day]]="Monday", Table1[[#This Row],[day]]="Tuesday", Table1[[#This Row],[day]]="Wednesday", Table1[[#This Row],[day]]="Thursday", Table1[[#This Row],[day]]="Friday"), "Weekday", "Weekend")</f>
        <v>Weekday</v>
      </c>
      <c r="R1100" s="9">
        <v>0</v>
      </c>
      <c r="S1100" s="11">
        <v>0.84791666666666676</v>
      </c>
      <c r="T1100" s="9" t="s">
        <v>22</v>
      </c>
      <c r="U1100" s="9" t="s">
        <v>23</v>
      </c>
      <c r="V1100" s="5" t="s">
        <v>22</v>
      </c>
      <c r="W1100" s="9" t="s">
        <v>66</v>
      </c>
    </row>
    <row r="1101" spans="1:23" x14ac:dyDescent="0.25">
      <c r="A1101" s="12" t="s">
        <v>76</v>
      </c>
      <c r="B1101" s="8">
        <v>1</v>
      </c>
      <c r="C1101" s="8">
        <v>1</v>
      </c>
      <c r="D1101" s="8">
        <v>230</v>
      </c>
      <c r="E1101" s="9" t="s">
        <v>16</v>
      </c>
      <c r="F1101" s="9">
        <v>0</v>
      </c>
      <c r="G1101" s="9">
        <v>1</v>
      </c>
      <c r="H1101" s="9">
        <v>0</v>
      </c>
      <c r="I1101" s="9">
        <v>0</v>
      </c>
      <c r="J1101" s="9">
        <v>0</v>
      </c>
      <c r="K1101" s="9">
        <v>0</v>
      </c>
      <c r="L1101" s="9">
        <v>0</v>
      </c>
      <c r="M1101" s="8">
        <v>2017</v>
      </c>
      <c r="N1101" s="8">
        <f t="shared" si="17"/>
        <v>6</v>
      </c>
      <c r="O1101" s="10">
        <v>42911</v>
      </c>
      <c r="P110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1" s="8" t="str">
        <f>IF(OR(Table1[[#This Row],[day]]="Monday", Table1[[#This Row],[day]]="Tuesday", Table1[[#This Row],[day]]="Wednesday", Table1[[#This Row],[day]]="Thursday", Table1[[#This Row],[day]]="Friday"), "Weekday", "Weekend")</f>
        <v>Weekend</v>
      </c>
      <c r="R1101" s="9">
        <v>0</v>
      </c>
      <c r="S1101" s="11">
        <v>0.84305555555555556</v>
      </c>
      <c r="T1101" s="9" t="s">
        <v>17</v>
      </c>
      <c r="U1101" s="9" t="s">
        <v>23</v>
      </c>
      <c r="V1101" s="9" t="s">
        <v>19</v>
      </c>
      <c r="W1101" s="9" t="s">
        <v>59</v>
      </c>
    </row>
    <row r="1102" spans="1:23" x14ac:dyDescent="0.25">
      <c r="A1102" s="3" t="s">
        <v>38</v>
      </c>
      <c r="B1102" s="8">
        <v>3</v>
      </c>
      <c r="C1102" s="8">
        <v>2</v>
      </c>
      <c r="D1102" s="8">
        <v>971</v>
      </c>
      <c r="E1102" s="9" t="s">
        <v>26</v>
      </c>
      <c r="F1102" s="9">
        <v>0</v>
      </c>
      <c r="G1102" s="9">
        <v>0</v>
      </c>
      <c r="H1102" s="9">
        <v>1</v>
      </c>
      <c r="I1102" s="9">
        <v>0</v>
      </c>
      <c r="J1102" s="9">
        <v>0</v>
      </c>
      <c r="K1102" s="9">
        <v>1</v>
      </c>
      <c r="L1102" s="9">
        <v>0</v>
      </c>
      <c r="M1102" s="8">
        <v>2017</v>
      </c>
      <c r="N1102" s="8">
        <f t="shared" si="17"/>
        <v>7</v>
      </c>
      <c r="O1102" s="10">
        <v>42941</v>
      </c>
      <c r="P110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2" s="8" t="str">
        <f>IF(OR(Table1[[#This Row],[day]]="Monday", Table1[[#This Row],[day]]="Tuesday", Table1[[#This Row],[day]]="Wednesday", Table1[[#This Row],[day]]="Thursday", Table1[[#This Row],[day]]="Friday"), "Weekday", "Weekend")</f>
        <v>Weekday</v>
      </c>
      <c r="R1102" s="9">
        <v>0</v>
      </c>
      <c r="S1102" s="11">
        <v>0.91805555555555562</v>
      </c>
      <c r="T1102" s="5" t="s">
        <v>22</v>
      </c>
      <c r="U1102" s="9" t="s">
        <v>23</v>
      </c>
      <c r="V1102" s="9" t="s">
        <v>19</v>
      </c>
      <c r="W1102" s="9" t="s">
        <v>54</v>
      </c>
    </row>
    <row r="1103" spans="1:23" x14ac:dyDescent="0.25">
      <c r="A1103" s="3" t="s">
        <v>52</v>
      </c>
      <c r="B1103" s="4">
        <v>4</v>
      </c>
      <c r="C1103" s="4">
        <v>2</v>
      </c>
      <c r="D1103" s="4">
        <v>1119</v>
      </c>
      <c r="E1103" s="5" t="s">
        <v>26</v>
      </c>
      <c r="F1103" s="5">
        <v>1</v>
      </c>
      <c r="G1103" s="5">
        <v>0</v>
      </c>
      <c r="H1103" s="5">
        <v>0</v>
      </c>
      <c r="I1103" s="5">
        <v>1</v>
      </c>
      <c r="J1103" s="5">
        <v>0</v>
      </c>
      <c r="K1103" s="5">
        <v>0</v>
      </c>
      <c r="L1103" s="5">
        <v>0</v>
      </c>
      <c r="M1103" s="4">
        <v>2017</v>
      </c>
      <c r="N1103" s="4">
        <f t="shared" si="17"/>
        <v>8</v>
      </c>
      <c r="O1103" s="6">
        <v>42972</v>
      </c>
      <c r="P11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3" s="4" t="str">
        <f>IF(OR(Table1[[#This Row],[day]]="Monday", Table1[[#This Row],[day]]="Tuesday", Table1[[#This Row],[day]]="Wednesday", Table1[[#This Row],[day]]="Thursday", Table1[[#This Row],[day]]="Friday"), "Weekday", "Weekend")</f>
        <v>Weekday</v>
      </c>
      <c r="R1103" s="5">
        <v>0</v>
      </c>
      <c r="S1103" s="7">
        <v>0.86597222222222225</v>
      </c>
      <c r="T1103" s="5" t="s">
        <v>22</v>
      </c>
      <c r="U1103" s="5" t="s">
        <v>53</v>
      </c>
      <c r="V1103" s="5" t="s">
        <v>19</v>
      </c>
      <c r="W1103" s="5" t="s">
        <v>58</v>
      </c>
    </row>
    <row r="1104" spans="1:23" x14ac:dyDescent="0.25">
      <c r="A1104" s="3" t="s">
        <v>38</v>
      </c>
      <c r="B1104" s="4">
        <v>2</v>
      </c>
      <c r="C1104" s="4">
        <v>1</v>
      </c>
      <c r="D1104" s="4">
        <v>136</v>
      </c>
      <c r="E1104" s="5" t="s">
        <v>16</v>
      </c>
      <c r="F1104" s="5">
        <v>1</v>
      </c>
      <c r="G1104" s="5">
        <v>0</v>
      </c>
      <c r="H1104" s="5">
        <v>0</v>
      </c>
      <c r="I1104" s="5">
        <v>0</v>
      </c>
      <c r="J1104" s="5">
        <v>0</v>
      </c>
      <c r="K1104" s="5">
        <v>0</v>
      </c>
      <c r="L1104" s="5">
        <v>0</v>
      </c>
      <c r="M1104" s="4">
        <v>2017</v>
      </c>
      <c r="N1104" s="4">
        <f t="shared" si="17"/>
        <v>5</v>
      </c>
      <c r="O1104" s="6">
        <v>42881</v>
      </c>
      <c r="P11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04" s="4" t="str">
        <f>IF(OR(Table1[[#This Row],[day]]="Monday", Table1[[#This Row],[day]]="Tuesday", Table1[[#This Row],[day]]="Wednesday", Table1[[#This Row],[day]]="Thursday", Table1[[#This Row],[day]]="Friday"), "Weekday", "Weekend")</f>
        <v>Weekday</v>
      </c>
      <c r="R1104" s="5">
        <v>1</v>
      </c>
      <c r="S1104" s="7">
        <v>0.56597222222222221</v>
      </c>
      <c r="T1104" s="5" t="s">
        <v>22</v>
      </c>
      <c r="U1104" s="5" t="s">
        <v>31</v>
      </c>
      <c r="V1104" s="5" t="s">
        <v>29</v>
      </c>
      <c r="W1104" s="5" t="s">
        <v>36</v>
      </c>
    </row>
    <row r="1105" spans="1:23" x14ac:dyDescent="0.25">
      <c r="A1105" s="3" t="s">
        <v>38</v>
      </c>
      <c r="B1105" s="4">
        <v>1</v>
      </c>
      <c r="C1105" s="4">
        <v>1</v>
      </c>
      <c r="D1105" s="4">
        <v>196</v>
      </c>
      <c r="E1105" s="5" t="s">
        <v>16</v>
      </c>
      <c r="F1105" s="5">
        <v>0</v>
      </c>
      <c r="G1105" s="5">
        <v>1</v>
      </c>
      <c r="H1105" s="5">
        <v>0</v>
      </c>
      <c r="I1105" s="5">
        <v>0</v>
      </c>
      <c r="J1105" s="5">
        <v>0</v>
      </c>
      <c r="K1105" s="5">
        <v>0</v>
      </c>
      <c r="L1105" s="5">
        <v>0</v>
      </c>
      <c r="M1105" s="4">
        <v>2017</v>
      </c>
      <c r="N1105" s="4">
        <f t="shared" si="17"/>
        <v>5</v>
      </c>
      <c r="O1105" s="6">
        <v>42881</v>
      </c>
      <c r="P11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05" s="4" t="str">
        <f>IF(OR(Table1[[#This Row],[day]]="Monday", Table1[[#This Row],[day]]="Tuesday", Table1[[#This Row],[day]]="Wednesday", Table1[[#This Row],[day]]="Thursday", Table1[[#This Row],[day]]="Friday"), "Weekday", "Weekend")</f>
        <v>Weekday</v>
      </c>
      <c r="R1105" s="5">
        <v>1</v>
      </c>
      <c r="S1105" s="7">
        <v>0.66111111111111109</v>
      </c>
      <c r="T1105" s="5" t="s">
        <v>22</v>
      </c>
      <c r="U1105" s="5" t="s">
        <v>31</v>
      </c>
      <c r="V1105" s="5" t="s">
        <v>29</v>
      </c>
      <c r="W1105" s="5" t="s">
        <v>36</v>
      </c>
    </row>
    <row r="1106" spans="1:23" x14ac:dyDescent="0.25">
      <c r="A1106" s="3" t="s">
        <v>38</v>
      </c>
      <c r="B1106" s="4">
        <v>1</v>
      </c>
      <c r="C1106" s="4">
        <v>1</v>
      </c>
      <c r="D1106" s="4">
        <v>530</v>
      </c>
      <c r="E1106" s="5" t="s">
        <v>16</v>
      </c>
      <c r="F1106" s="5">
        <v>0</v>
      </c>
      <c r="G1106" s="5">
        <v>1</v>
      </c>
      <c r="H1106" s="5">
        <v>0</v>
      </c>
      <c r="I1106" s="5">
        <v>0</v>
      </c>
      <c r="J1106" s="5">
        <v>1</v>
      </c>
      <c r="K1106" s="5">
        <v>0</v>
      </c>
      <c r="L1106" s="5">
        <v>0</v>
      </c>
      <c r="M1106" s="4">
        <v>2017</v>
      </c>
      <c r="N1106" s="4">
        <f t="shared" si="17"/>
        <v>5</v>
      </c>
      <c r="O1106" s="6">
        <v>42881</v>
      </c>
      <c r="P11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106" s="4" t="str">
        <f>IF(OR(Table1[[#This Row],[day]]="Monday", Table1[[#This Row],[day]]="Tuesday", Table1[[#This Row],[day]]="Wednesday", Table1[[#This Row],[day]]="Thursday", Table1[[#This Row],[day]]="Friday"), "Weekday", "Weekend")</f>
        <v>Weekday</v>
      </c>
      <c r="R1106" s="5">
        <v>1</v>
      </c>
      <c r="S1106" s="7">
        <v>0.4597222222222222</v>
      </c>
      <c r="T1106" s="5" t="s">
        <v>22</v>
      </c>
      <c r="U1106" s="5" t="s">
        <v>31</v>
      </c>
      <c r="V1106" s="5" t="s">
        <v>29</v>
      </c>
      <c r="W1106" s="5" t="s">
        <v>36</v>
      </c>
    </row>
    <row r="1107" spans="1:23" x14ac:dyDescent="0.25">
      <c r="A1107" s="3" t="s">
        <v>38</v>
      </c>
      <c r="B1107" s="8">
        <v>4</v>
      </c>
      <c r="C1107" s="8">
        <v>1</v>
      </c>
      <c r="D1107" s="8">
        <v>1779</v>
      </c>
      <c r="E1107" s="9" t="s">
        <v>26</v>
      </c>
      <c r="F1107" s="9">
        <v>1</v>
      </c>
      <c r="G1107" s="9">
        <v>0</v>
      </c>
      <c r="H1107" s="9">
        <v>0</v>
      </c>
      <c r="I1107" s="9">
        <v>0</v>
      </c>
      <c r="J1107" s="9">
        <v>0</v>
      </c>
      <c r="K1107" s="9">
        <v>0</v>
      </c>
      <c r="L1107" s="9">
        <v>0</v>
      </c>
      <c r="M1107" s="8">
        <v>2017</v>
      </c>
      <c r="N1107" s="8">
        <f t="shared" si="17"/>
        <v>5</v>
      </c>
      <c r="O1107" s="10">
        <v>42881</v>
      </c>
      <c r="P110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7" s="8" t="str">
        <f>IF(OR(Table1[[#This Row],[day]]="Monday", Table1[[#This Row],[day]]="Tuesday", Table1[[#This Row],[day]]="Wednesday", Table1[[#This Row],[day]]="Thursday", Table1[[#This Row],[day]]="Friday"), "Weekday", "Weekend")</f>
        <v>Weekday</v>
      </c>
      <c r="R1107" s="9">
        <v>1</v>
      </c>
      <c r="S1107" s="11">
        <v>0.85069444444444453</v>
      </c>
      <c r="T1107" s="5" t="s">
        <v>22</v>
      </c>
      <c r="U1107" s="9" t="s">
        <v>60</v>
      </c>
      <c r="V1107" s="9" t="s">
        <v>19</v>
      </c>
      <c r="W1107" s="9" t="s">
        <v>54</v>
      </c>
    </row>
    <row r="1108" spans="1:23" x14ac:dyDescent="0.25">
      <c r="A1108" s="12" t="s">
        <v>25</v>
      </c>
      <c r="B1108" s="8">
        <v>3</v>
      </c>
      <c r="C1108" s="8">
        <v>1</v>
      </c>
      <c r="D1108" s="8">
        <v>777</v>
      </c>
      <c r="E1108" s="9" t="s">
        <v>16</v>
      </c>
      <c r="F1108" s="9">
        <v>1</v>
      </c>
      <c r="G1108" s="9">
        <v>0</v>
      </c>
      <c r="H1108" s="9">
        <v>0</v>
      </c>
      <c r="I1108" s="9">
        <v>0</v>
      </c>
      <c r="J1108" s="9">
        <v>0</v>
      </c>
      <c r="K1108" s="9">
        <v>0</v>
      </c>
      <c r="L1108" s="9">
        <v>0</v>
      </c>
      <c r="M1108" s="8">
        <v>2017</v>
      </c>
      <c r="N1108" s="8">
        <f t="shared" si="17"/>
        <v>5</v>
      </c>
      <c r="O1108" s="10">
        <v>42881</v>
      </c>
      <c r="P110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08" s="8" t="str">
        <f>IF(OR(Table1[[#This Row],[day]]="Monday", Table1[[#This Row],[day]]="Tuesday", Table1[[#This Row],[day]]="Wednesday", Table1[[#This Row],[day]]="Thursday", Table1[[#This Row],[day]]="Friday"), "Weekday", "Weekend")</f>
        <v>Weekday</v>
      </c>
      <c r="R1108" s="9">
        <v>1</v>
      </c>
      <c r="S1108" s="11">
        <v>0.8652777777777777</v>
      </c>
      <c r="T1108" s="9" t="s">
        <v>22</v>
      </c>
      <c r="U1108" s="9" t="s">
        <v>64</v>
      </c>
      <c r="V1108" s="9" t="s">
        <v>29</v>
      </c>
      <c r="W1108" s="9" t="s">
        <v>58</v>
      </c>
    </row>
    <row r="1109" spans="1:23" x14ac:dyDescent="0.25">
      <c r="A1109" s="3" t="s">
        <v>52</v>
      </c>
      <c r="B1109" s="4">
        <v>1</v>
      </c>
      <c r="C1109" s="4">
        <v>1</v>
      </c>
      <c r="D1109" s="4">
        <v>147</v>
      </c>
      <c r="E1109" s="5" t="s">
        <v>16</v>
      </c>
      <c r="F1109" s="5">
        <v>1</v>
      </c>
      <c r="G1109" s="5">
        <v>0</v>
      </c>
      <c r="H1109" s="5">
        <v>0</v>
      </c>
      <c r="I1109" s="5">
        <v>0</v>
      </c>
      <c r="J1109" s="5">
        <v>0</v>
      </c>
      <c r="K1109" s="5">
        <v>0</v>
      </c>
      <c r="L1109" s="5">
        <v>0</v>
      </c>
      <c r="M1109" s="4">
        <v>2017</v>
      </c>
      <c r="N1109" s="4">
        <f t="shared" si="17"/>
        <v>8</v>
      </c>
      <c r="O1109" s="6">
        <v>42973</v>
      </c>
      <c r="P11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09" s="4" t="str">
        <f>IF(OR(Table1[[#This Row],[day]]="Monday", Table1[[#This Row],[day]]="Tuesday", Table1[[#This Row],[day]]="Wednesday", Table1[[#This Row],[day]]="Thursday", Table1[[#This Row],[day]]="Friday"), "Weekday", "Weekend")</f>
        <v>Weekend</v>
      </c>
      <c r="R1109" s="5">
        <v>0</v>
      </c>
      <c r="S1109" s="7">
        <v>0.58750000000000002</v>
      </c>
      <c r="T1109" s="5" t="s">
        <v>22</v>
      </c>
      <c r="U1109" s="5" t="s">
        <v>53</v>
      </c>
      <c r="V1109" s="5" t="s">
        <v>19</v>
      </c>
      <c r="W1109" s="5" t="s">
        <v>20</v>
      </c>
    </row>
    <row r="1110" spans="1:23" x14ac:dyDescent="0.25">
      <c r="A1110" s="3" t="s">
        <v>52</v>
      </c>
      <c r="B1110" s="4">
        <v>2</v>
      </c>
      <c r="C1110" s="4">
        <v>1</v>
      </c>
      <c r="D1110" s="4">
        <v>122</v>
      </c>
      <c r="E1110" s="5" t="s">
        <v>16</v>
      </c>
      <c r="F1110" s="5">
        <v>0</v>
      </c>
      <c r="G1110" s="5">
        <v>0</v>
      </c>
      <c r="H1110" s="5">
        <v>0</v>
      </c>
      <c r="I1110" s="5">
        <v>1</v>
      </c>
      <c r="J1110" s="5">
        <v>0</v>
      </c>
      <c r="K1110" s="5">
        <v>0</v>
      </c>
      <c r="L1110" s="5">
        <v>0</v>
      </c>
      <c r="M1110" s="4">
        <v>2017</v>
      </c>
      <c r="N1110" s="4">
        <f t="shared" si="17"/>
        <v>8</v>
      </c>
      <c r="O1110" s="6">
        <v>42973</v>
      </c>
      <c r="P11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10" s="4" t="str">
        <f>IF(OR(Table1[[#This Row],[day]]="Monday", Table1[[#This Row],[day]]="Tuesday", Table1[[#This Row],[day]]="Wednesday", Table1[[#This Row],[day]]="Thursday", Table1[[#This Row],[day]]="Friday"), "Weekday", "Weekend")</f>
        <v>Weekend</v>
      </c>
      <c r="R1110" s="5">
        <v>0</v>
      </c>
      <c r="S1110" s="7">
        <v>0.75</v>
      </c>
      <c r="T1110" s="5" t="s">
        <v>22</v>
      </c>
      <c r="U1110" s="5" t="s">
        <v>53</v>
      </c>
      <c r="V1110" s="5" t="s">
        <v>19</v>
      </c>
      <c r="W1110" s="5" t="s">
        <v>20</v>
      </c>
    </row>
    <row r="1111" spans="1:23" x14ac:dyDescent="0.25">
      <c r="A1111" s="3" t="s">
        <v>52</v>
      </c>
      <c r="B1111" s="4">
        <v>1</v>
      </c>
      <c r="C1111" s="4">
        <v>1</v>
      </c>
      <c r="D1111" s="4">
        <v>200</v>
      </c>
      <c r="E1111" s="5" t="s">
        <v>16</v>
      </c>
      <c r="F1111" s="5">
        <v>1</v>
      </c>
      <c r="G1111" s="5">
        <v>0</v>
      </c>
      <c r="H1111" s="5">
        <v>0</v>
      </c>
      <c r="I1111" s="5">
        <v>0</v>
      </c>
      <c r="J1111" s="5">
        <v>0</v>
      </c>
      <c r="K1111" s="5">
        <v>0</v>
      </c>
      <c r="L1111" s="5">
        <v>0</v>
      </c>
      <c r="M1111" s="4">
        <v>2017</v>
      </c>
      <c r="N1111" s="4">
        <f t="shared" si="17"/>
        <v>8</v>
      </c>
      <c r="O1111" s="6">
        <v>42973</v>
      </c>
      <c r="P111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1" s="4" t="str">
        <f>IF(OR(Table1[[#This Row],[day]]="Monday", Table1[[#This Row],[day]]="Tuesday", Table1[[#This Row],[day]]="Wednesday", Table1[[#This Row],[day]]="Thursday", Table1[[#This Row],[day]]="Friday"), "Weekday", "Weekend")</f>
        <v>Weekend</v>
      </c>
      <c r="R1111" s="5">
        <v>0</v>
      </c>
      <c r="S1111" s="7">
        <v>0.54999999999999993</v>
      </c>
      <c r="T1111" s="5" t="s">
        <v>22</v>
      </c>
      <c r="U1111" s="5" t="s">
        <v>53</v>
      </c>
      <c r="V1111" s="5" t="s">
        <v>19</v>
      </c>
      <c r="W1111" s="5" t="s">
        <v>20</v>
      </c>
    </row>
    <row r="1112" spans="1:23" x14ac:dyDescent="0.25">
      <c r="A1112" s="3" t="s">
        <v>52</v>
      </c>
      <c r="B1112" s="4">
        <v>4</v>
      </c>
      <c r="C1112" s="4">
        <v>2</v>
      </c>
      <c r="D1112" s="4">
        <v>347</v>
      </c>
      <c r="E1112" s="5" t="s">
        <v>16</v>
      </c>
      <c r="F1112" s="5">
        <v>1</v>
      </c>
      <c r="G1112" s="5">
        <v>0</v>
      </c>
      <c r="H1112" s="5">
        <v>1</v>
      </c>
      <c r="I1112" s="5">
        <v>0</v>
      </c>
      <c r="J1112" s="5">
        <v>0</v>
      </c>
      <c r="K1112" s="5">
        <v>0</v>
      </c>
      <c r="L1112" s="5">
        <v>0</v>
      </c>
      <c r="M1112" s="4">
        <v>2017</v>
      </c>
      <c r="N1112" s="4">
        <f t="shared" si="17"/>
        <v>8</v>
      </c>
      <c r="O1112" s="6">
        <v>42973</v>
      </c>
      <c r="P111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2" s="4" t="str">
        <f>IF(OR(Table1[[#This Row],[day]]="Monday", Table1[[#This Row],[day]]="Tuesday", Table1[[#This Row],[day]]="Wednesday", Table1[[#This Row],[day]]="Thursday", Table1[[#This Row],[day]]="Friday"), "Weekday", "Weekend")</f>
        <v>Weekend</v>
      </c>
      <c r="R1112" s="5">
        <v>0</v>
      </c>
      <c r="S1112" s="7">
        <v>0.65347222222222223</v>
      </c>
      <c r="T1112" s="5" t="s">
        <v>22</v>
      </c>
      <c r="U1112" s="5" t="s">
        <v>53</v>
      </c>
      <c r="V1112" s="5" t="s">
        <v>19</v>
      </c>
      <c r="W1112" s="5" t="s">
        <v>20</v>
      </c>
    </row>
    <row r="1113" spans="1:23" x14ac:dyDescent="0.25">
      <c r="A1113" s="3" t="s">
        <v>52</v>
      </c>
      <c r="B1113" s="4">
        <v>2</v>
      </c>
      <c r="C1113" s="4">
        <v>1</v>
      </c>
      <c r="D1113" s="4">
        <v>100</v>
      </c>
      <c r="E1113" s="5" t="s">
        <v>16</v>
      </c>
      <c r="F1113" s="5">
        <v>0</v>
      </c>
      <c r="G1113" s="5">
        <v>0</v>
      </c>
      <c r="H1113" s="5">
        <v>0</v>
      </c>
      <c r="I1113" s="5">
        <v>1</v>
      </c>
      <c r="J1113" s="5">
        <v>0</v>
      </c>
      <c r="K1113" s="5">
        <v>0</v>
      </c>
      <c r="L1113" s="5">
        <v>0</v>
      </c>
      <c r="M1113" s="4">
        <v>2017</v>
      </c>
      <c r="N1113" s="4">
        <f t="shared" si="17"/>
        <v>8</v>
      </c>
      <c r="O1113" s="6">
        <v>42973</v>
      </c>
      <c r="P111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3" s="4" t="str">
        <f>IF(OR(Table1[[#This Row],[day]]="Monday", Table1[[#This Row],[day]]="Tuesday", Table1[[#This Row],[day]]="Wednesday", Table1[[#This Row],[day]]="Thursday", Table1[[#This Row],[day]]="Friday"), "Weekday", "Weekend")</f>
        <v>Weekend</v>
      </c>
      <c r="R1113" s="5">
        <v>0</v>
      </c>
      <c r="S1113" s="7">
        <v>0.71736111111111101</v>
      </c>
      <c r="T1113" s="5" t="s">
        <v>22</v>
      </c>
      <c r="U1113" s="5" t="s">
        <v>53</v>
      </c>
      <c r="V1113" s="5" t="s">
        <v>19</v>
      </c>
      <c r="W1113" s="5" t="s">
        <v>20</v>
      </c>
    </row>
    <row r="1114" spans="1:23" x14ac:dyDescent="0.25">
      <c r="A1114" s="3" t="s">
        <v>52</v>
      </c>
      <c r="B1114" s="4">
        <v>1</v>
      </c>
      <c r="C1114" s="4">
        <v>1</v>
      </c>
      <c r="D1114" s="4">
        <v>79</v>
      </c>
      <c r="E1114" s="5" t="s">
        <v>16</v>
      </c>
      <c r="F1114" s="5">
        <v>0</v>
      </c>
      <c r="G1114" s="5">
        <v>0</v>
      </c>
      <c r="H1114" s="5">
        <v>1</v>
      </c>
      <c r="I1114" s="5">
        <v>0</v>
      </c>
      <c r="J1114" s="5">
        <v>0</v>
      </c>
      <c r="K1114" s="5">
        <v>0</v>
      </c>
      <c r="L1114" s="5">
        <v>0</v>
      </c>
      <c r="M1114" s="4">
        <v>2017</v>
      </c>
      <c r="N1114" s="4">
        <f t="shared" si="17"/>
        <v>8</v>
      </c>
      <c r="O1114" s="6">
        <v>42973</v>
      </c>
      <c r="P111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4" s="4" t="str">
        <f>IF(OR(Table1[[#This Row],[day]]="Monday", Table1[[#This Row],[day]]="Tuesday", Table1[[#This Row],[day]]="Wednesday", Table1[[#This Row],[day]]="Thursday", Table1[[#This Row],[day]]="Friday"), "Weekday", "Weekend")</f>
        <v>Weekend</v>
      </c>
      <c r="R1114" s="5">
        <v>0</v>
      </c>
      <c r="S1114" s="7">
        <v>0.60486111111111118</v>
      </c>
      <c r="T1114" s="5" t="s">
        <v>22</v>
      </c>
      <c r="U1114" s="5" t="s">
        <v>53</v>
      </c>
      <c r="V1114" s="5" t="s">
        <v>19</v>
      </c>
      <c r="W1114" s="5" t="s">
        <v>20</v>
      </c>
    </row>
    <row r="1115" spans="1:23" x14ac:dyDescent="0.25">
      <c r="A1115" s="3" t="s">
        <v>52</v>
      </c>
      <c r="B1115" s="4">
        <v>2</v>
      </c>
      <c r="C1115" s="4">
        <v>1</v>
      </c>
      <c r="D1115" s="4">
        <v>273</v>
      </c>
      <c r="E1115" s="5" t="s">
        <v>26</v>
      </c>
      <c r="F1115" s="5">
        <v>1</v>
      </c>
      <c r="G1115" s="5">
        <v>0</v>
      </c>
      <c r="H1115" s="5">
        <v>0</v>
      </c>
      <c r="I1115" s="5">
        <v>0</v>
      </c>
      <c r="J1115" s="5">
        <v>0</v>
      </c>
      <c r="K1115" s="5">
        <v>0</v>
      </c>
      <c r="L1115" s="5">
        <v>0</v>
      </c>
      <c r="M1115" s="4">
        <v>2017</v>
      </c>
      <c r="N1115" s="4">
        <f t="shared" si="17"/>
        <v>8</v>
      </c>
      <c r="O1115" s="6">
        <v>42973</v>
      </c>
      <c r="P111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5" s="4" t="str">
        <f>IF(OR(Table1[[#This Row],[day]]="Monday", Table1[[#This Row],[day]]="Tuesday", Table1[[#This Row],[day]]="Wednesday", Table1[[#This Row],[day]]="Thursday", Table1[[#This Row],[day]]="Friday"), "Weekday", "Weekend")</f>
        <v>Weekend</v>
      </c>
      <c r="R1115" s="5">
        <v>0</v>
      </c>
      <c r="S1115" s="7">
        <v>0.60416666666666663</v>
      </c>
      <c r="T1115" s="5" t="s">
        <v>22</v>
      </c>
      <c r="U1115" s="5" t="s">
        <v>53</v>
      </c>
      <c r="V1115" s="5" t="s">
        <v>19</v>
      </c>
      <c r="W1115" s="5" t="s">
        <v>20</v>
      </c>
    </row>
    <row r="1116" spans="1:23" x14ac:dyDescent="0.25">
      <c r="A1116" s="3" t="s">
        <v>52</v>
      </c>
      <c r="B1116" s="4">
        <v>2</v>
      </c>
      <c r="C1116" s="4">
        <v>1</v>
      </c>
      <c r="D1116" s="4">
        <v>335</v>
      </c>
      <c r="E1116" s="5" t="s">
        <v>16</v>
      </c>
      <c r="F1116" s="5">
        <v>0</v>
      </c>
      <c r="G1116" s="5">
        <v>0</v>
      </c>
      <c r="H1116" s="5">
        <v>0</v>
      </c>
      <c r="I1116" s="5">
        <v>1</v>
      </c>
      <c r="J1116" s="5">
        <v>0</v>
      </c>
      <c r="K1116" s="5">
        <v>0</v>
      </c>
      <c r="L1116" s="5">
        <v>0</v>
      </c>
      <c r="M1116" s="4">
        <v>2017</v>
      </c>
      <c r="N1116" s="4">
        <f t="shared" si="17"/>
        <v>8</v>
      </c>
      <c r="O1116" s="6">
        <v>42973</v>
      </c>
      <c r="P111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6" s="4" t="str">
        <f>IF(OR(Table1[[#This Row],[day]]="Monday", Table1[[#This Row],[day]]="Tuesday", Table1[[#This Row],[day]]="Wednesday", Table1[[#This Row],[day]]="Thursday", Table1[[#This Row],[day]]="Friday"), "Weekday", "Weekend")</f>
        <v>Weekend</v>
      </c>
      <c r="R1116" s="5">
        <v>0</v>
      </c>
      <c r="S1116" s="7">
        <v>0.74930555555555556</v>
      </c>
      <c r="T1116" s="5" t="s">
        <v>22</v>
      </c>
      <c r="U1116" s="5" t="s">
        <v>53</v>
      </c>
      <c r="V1116" s="5" t="s">
        <v>19</v>
      </c>
      <c r="W1116" s="5" t="s">
        <v>20</v>
      </c>
    </row>
    <row r="1117" spans="1:23" x14ac:dyDescent="0.25">
      <c r="A1117" s="3" t="s">
        <v>52</v>
      </c>
      <c r="B1117" s="4">
        <v>1</v>
      </c>
      <c r="C1117" s="4">
        <v>1</v>
      </c>
      <c r="D1117" s="4">
        <v>230</v>
      </c>
      <c r="E1117" s="5" t="s">
        <v>16</v>
      </c>
      <c r="F1117" s="5">
        <v>0</v>
      </c>
      <c r="G1117" s="5">
        <v>0</v>
      </c>
      <c r="H1117" s="5">
        <v>0</v>
      </c>
      <c r="I1117" s="5">
        <v>1</v>
      </c>
      <c r="J1117" s="5">
        <v>0</v>
      </c>
      <c r="K1117" s="5">
        <v>0</v>
      </c>
      <c r="L1117" s="5">
        <v>0</v>
      </c>
      <c r="M1117" s="4">
        <v>2017</v>
      </c>
      <c r="N1117" s="4">
        <f t="shared" si="17"/>
        <v>8</v>
      </c>
      <c r="O1117" s="6">
        <v>42973</v>
      </c>
      <c r="P11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7" s="4" t="str">
        <f>IF(OR(Table1[[#This Row],[day]]="Monday", Table1[[#This Row],[day]]="Tuesday", Table1[[#This Row],[day]]="Wednesday", Table1[[#This Row],[day]]="Thursday", Table1[[#This Row],[day]]="Friday"), "Weekday", "Weekend")</f>
        <v>Weekend</v>
      </c>
      <c r="R1117" s="5">
        <v>0</v>
      </c>
      <c r="S1117" s="7">
        <v>0.71875</v>
      </c>
      <c r="T1117" s="5" t="s">
        <v>22</v>
      </c>
      <c r="U1117" s="5" t="s">
        <v>53</v>
      </c>
      <c r="V1117" s="5" t="s">
        <v>19</v>
      </c>
      <c r="W1117" s="5" t="s">
        <v>20</v>
      </c>
    </row>
    <row r="1118" spans="1:23" x14ac:dyDescent="0.25">
      <c r="A1118" s="3" t="s">
        <v>52</v>
      </c>
      <c r="B1118" s="4">
        <v>4</v>
      </c>
      <c r="C1118" s="4">
        <v>2</v>
      </c>
      <c r="D1118" s="4">
        <v>454</v>
      </c>
      <c r="E1118" s="5" t="s">
        <v>16</v>
      </c>
      <c r="F1118" s="5">
        <v>1</v>
      </c>
      <c r="G1118" s="5">
        <v>0</v>
      </c>
      <c r="H1118" s="5">
        <v>0</v>
      </c>
      <c r="I1118" s="5">
        <v>1</v>
      </c>
      <c r="J1118" s="5">
        <v>0</v>
      </c>
      <c r="K1118" s="5">
        <v>0</v>
      </c>
      <c r="L1118" s="5">
        <v>0</v>
      </c>
      <c r="M1118" s="4">
        <v>2017</v>
      </c>
      <c r="N1118" s="4">
        <f t="shared" si="17"/>
        <v>8</v>
      </c>
      <c r="O1118" s="6">
        <v>42973</v>
      </c>
      <c r="P111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8" s="4" t="str">
        <f>IF(OR(Table1[[#This Row],[day]]="Monday", Table1[[#This Row],[day]]="Tuesday", Table1[[#This Row],[day]]="Wednesday", Table1[[#This Row],[day]]="Thursday", Table1[[#This Row],[day]]="Friday"), "Weekday", "Weekend")</f>
        <v>Weekend</v>
      </c>
      <c r="R1118" s="5">
        <v>0</v>
      </c>
      <c r="S1118" s="7">
        <v>0.68472222222222223</v>
      </c>
      <c r="T1118" s="5" t="s">
        <v>22</v>
      </c>
      <c r="U1118" s="5" t="s">
        <v>53</v>
      </c>
      <c r="V1118" s="5" t="s">
        <v>19</v>
      </c>
      <c r="W1118" s="5" t="s">
        <v>20</v>
      </c>
    </row>
    <row r="1119" spans="1:23" x14ac:dyDescent="0.25">
      <c r="A1119" s="3" t="s">
        <v>52</v>
      </c>
      <c r="B1119" s="4">
        <v>2</v>
      </c>
      <c r="C1119" s="4">
        <v>1</v>
      </c>
      <c r="D1119" s="4">
        <v>101</v>
      </c>
      <c r="E1119" s="5" t="s">
        <v>16</v>
      </c>
      <c r="F1119" s="5">
        <v>1</v>
      </c>
      <c r="G1119" s="5">
        <v>0</v>
      </c>
      <c r="H1119" s="5">
        <v>0</v>
      </c>
      <c r="I1119" s="5">
        <v>0</v>
      </c>
      <c r="J1119" s="5">
        <v>0</v>
      </c>
      <c r="K1119" s="5">
        <v>0</v>
      </c>
      <c r="L1119" s="5">
        <v>0</v>
      </c>
      <c r="M1119" s="4">
        <v>2017</v>
      </c>
      <c r="N1119" s="4">
        <f t="shared" si="17"/>
        <v>8</v>
      </c>
      <c r="O1119" s="6">
        <v>42973</v>
      </c>
      <c r="P11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19" s="4" t="str">
        <f>IF(OR(Table1[[#This Row],[day]]="Monday", Table1[[#This Row],[day]]="Tuesday", Table1[[#This Row],[day]]="Wednesday", Table1[[#This Row],[day]]="Thursday", Table1[[#This Row],[day]]="Friday"), "Weekday", "Weekend")</f>
        <v>Weekend</v>
      </c>
      <c r="R1119" s="5">
        <v>0</v>
      </c>
      <c r="S1119" s="7">
        <v>0.60486111111111118</v>
      </c>
      <c r="T1119" s="5" t="s">
        <v>22</v>
      </c>
      <c r="U1119" s="5" t="s">
        <v>53</v>
      </c>
      <c r="V1119" s="5" t="s">
        <v>19</v>
      </c>
      <c r="W1119" s="5" t="s">
        <v>20</v>
      </c>
    </row>
    <row r="1120" spans="1:23" x14ac:dyDescent="0.25">
      <c r="A1120" s="3" t="s">
        <v>52</v>
      </c>
      <c r="B1120" s="4">
        <v>4</v>
      </c>
      <c r="C1120" s="4">
        <v>2</v>
      </c>
      <c r="D1120" s="4">
        <v>195</v>
      </c>
      <c r="E1120" s="5" t="s">
        <v>16</v>
      </c>
      <c r="F1120" s="5">
        <v>0</v>
      </c>
      <c r="G1120" s="5">
        <v>1</v>
      </c>
      <c r="H1120" s="5">
        <v>1</v>
      </c>
      <c r="I1120" s="5">
        <v>0</v>
      </c>
      <c r="J1120" s="5">
        <v>0</v>
      </c>
      <c r="K1120" s="5">
        <v>0</v>
      </c>
      <c r="L1120" s="5">
        <v>0</v>
      </c>
      <c r="M1120" s="4">
        <v>2017</v>
      </c>
      <c r="N1120" s="4">
        <f t="shared" si="17"/>
        <v>8</v>
      </c>
      <c r="O1120" s="6">
        <v>42973</v>
      </c>
      <c r="P11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0" s="4" t="str">
        <f>IF(OR(Table1[[#This Row],[day]]="Monday", Table1[[#This Row],[day]]="Tuesday", Table1[[#This Row],[day]]="Wednesday", Table1[[#This Row],[day]]="Thursday", Table1[[#This Row],[day]]="Friday"), "Weekday", "Weekend")</f>
        <v>Weekend</v>
      </c>
      <c r="R1120" s="5">
        <v>0</v>
      </c>
      <c r="S1120" s="7">
        <v>0.74236111111111114</v>
      </c>
      <c r="T1120" s="5" t="s">
        <v>22</v>
      </c>
      <c r="U1120" s="5" t="s">
        <v>53</v>
      </c>
      <c r="V1120" s="5" t="s">
        <v>19</v>
      </c>
      <c r="W1120" s="5" t="s">
        <v>20</v>
      </c>
    </row>
    <row r="1121" spans="1:23" x14ac:dyDescent="0.25">
      <c r="A1121" s="3" t="s">
        <v>52</v>
      </c>
      <c r="B1121" s="4">
        <v>4</v>
      </c>
      <c r="C1121" s="4">
        <v>2</v>
      </c>
      <c r="D1121" s="4">
        <v>403</v>
      </c>
      <c r="E1121" s="5" t="s">
        <v>16</v>
      </c>
      <c r="F1121" s="5">
        <v>1</v>
      </c>
      <c r="G1121" s="5">
        <v>0</v>
      </c>
      <c r="H1121" s="5">
        <v>0</v>
      </c>
      <c r="I1121" s="5">
        <v>1</v>
      </c>
      <c r="J1121" s="5">
        <v>0</v>
      </c>
      <c r="K1121" s="5">
        <v>0</v>
      </c>
      <c r="L1121" s="5">
        <v>0</v>
      </c>
      <c r="M1121" s="4">
        <v>2017</v>
      </c>
      <c r="N1121" s="4">
        <f t="shared" si="17"/>
        <v>8</v>
      </c>
      <c r="O1121" s="6">
        <v>42973</v>
      </c>
      <c r="P112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1" s="4" t="str">
        <f>IF(OR(Table1[[#This Row],[day]]="Monday", Table1[[#This Row],[day]]="Tuesday", Table1[[#This Row],[day]]="Wednesday", Table1[[#This Row],[day]]="Thursday", Table1[[#This Row],[day]]="Friday"), "Weekday", "Weekend")</f>
        <v>Weekend</v>
      </c>
      <c r="R1121" s="5">
        <v>0</v>
      </c>
      <c r="S1121" s="7">
        <v>0.68611111111111101</v>
      </c>
      <c r="T1121" s="5" t="s">
        <v>22</v>
      </c>
      <c r="U1121" s="5" t="s">
        <v>53</v>
      </c>
      <c r="V1121" s="5" t="s">
        <v>19</v>
      </c>
      <c r="W1121" s="5" t="s">
        <v>20</v>
      </c>
    </row>
    <row r="1122" spans="1:23" x14ac:dyDescent="0.25">
      <c r="A1122" s="3" t="s">
        <v>52</v>
      </c>
      <c r="B1122" s="4">
        <v>1</v>
      </c>
      <c r="C1122" s="4">
        <v>1</v>
      </c>
      <c r="D1122" s="4">
        <v>60</v>
      </c>
      <c r="E1122" s="5" t="s">
        <v>16</v>
      </c>
      <c r="F1122" s="5">
        <v>1</v>
      </c>
      <c r="G1122" s="5">
        <v>0</v>
      </c>
      <c r="H1122" s="5">
        <v>0</v>
      </c>
      <c r="I1122" s="5">
        <v>0</v>
      </c>
      <c r="J1122" s="5">
        <v>0</v>
      </c>
      <c r="K1122" s="5">
        <v>0</v>
      </c>
      <c r="L1122" s="5">
        <v>0</v>
      </c>
      <c r="M1122" s="4">
        <v>2017</v>
      </c>
      <c r="N1122" s="4">
        <f t="shared" si="17"/>
        <v>8</v>
      </c>
      <c r="O1122" s="6">
        <v>42973</v>
      </c>
      <c r="P112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2" s="4" t="str">
        <f>IF(OR(Table1[[#This Row],[day]]="Monday", Table1[[#This Row],[day]]="Tuesday", Table1[[#This Row],[day]]="Wednesday", Table1[[#This Row],[day]]="Thursday", Table1[[#This Row],[day]]="Friday"), "Weekday", "Weekend")</f>
        <v>Weekend</v>
      </c>
      <c r="R1122" s="5">
        <v>0</v>
      </c>
      <c r="S1122" s="7">
        <v>0.6972222222222223</v>
      </c>
      <c r="T1122" s="5" t="s">
        <v>22</v>
      </c>
      <c r="U1122" s="5" t="s">
        <v>53</v>
      </c>
      <c r="V1122" s="5" t="s">
        <v>19</v>
      </c>
      <c r="W1122" s="5" t="s">
        <v>20</v>
      </c>
    </row>
    <row r="1123" spans="1:23" x14ac:dyDescent="0.25">
      <c r="A1123" s="3" t="s">
        <v>52</v>
      </c>
      <c r="B1123" s="4">
        <v>1</v>
      </c>
      <c r="C1123" s="4">
        <v>1</v>
      </c>
      <c r="D1123" s="4">
        <v>99</v>
      </c>
      <c r="E1123" s="5" t="s">
        <v>16</v>
      </c>
      <c r="F1123" s="5">
        <v>0</v>
      </c>
      <c r="G1123" s="5">
        <v>0</v>
      </c>
      <c r="H1123" s="5">
        <v>1</v>
      </c>
      <c r="I1123" s="5">
        <v>0</v>
      </c>
      <c r="J1123" s="5">
        <v>0</v>
      </c>
      <c r="K1123" s="5">
        <v>0</v>
      </c>
      <c r="L1123" s="5">
        <v>0</v>
      </c>
      <c r="M1123" s="4">
        <v>2017</v>
      </c>
      <c r="N1123" s="4">
        <f t="shared" si="17"/>
        <v>8</v>
      </c>
      <c r="O1123" s="6">
        <v>42973</v>
      </c>
      <c r="P112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3" s="4" t="str">
        <f>IF(OR(Table1[[#This Row],[day]]="Monday", Table1[[#This Row],[day]]="Tuesday", Table1[[#This Row],[day]]="Wednesday", Table1[[#This Row],[day]]="Thursday", Table1[[#This Row],[day]]="Friday"), "Weekday", "Weekend")</f>
        <v>Weekend</v>
      </c>
      <c r="R1123" s="5">
        <v>0</v>
      </c>
      <c r="S1123" s="7">
        <v>0.59097222222222223</v>
      </c>
      <c r="T1123" s="5" t="s">
        <v>22</v>
      </c>
      <c r="U1123" s="5" t="s">
        <v>53</v>
      </c>
      <c r="V1123" s="5" t="s">
        <v>19</v>
      </c>
      <c r="W1123" s="5" t="s">
        <v>20</v>
      </c>
    </row>
    <row r="1124" spans="1:23" x14ac:dyDescent="0.25">
      <c r="A1124" s="3" t="s">
        <v>52</v>
      </c>
      <c r="B1124" s="4">
        <v>1</v>
      </c>
      <c r="C1124" s="4">
        <v>1</v>
      </c>
      <c r="D1124" s="4">
        <v>50</v>
      </c>
      <c r="E1124" s="5" t="s">
        <v>16</v>
      </c>
      <c r="F1124" s="5">
        <v>0</v>
      </c>
      <c r="G1124" s="5">
        <v>0</v>
      </c>
      <c r="H1124" s="5">
        <v>1</v>
      </c>
      <c r="I1124" s="5">
        <v>0</v>
      </c>
      <c r="J1124" s="5">
        <v>0</v>
      </c>
      <c r="K1124" s="5">
        <v>0</v>
      </c>
      <c r="L1124" s="5">
        <v>0</v>
      </c>
      <c r="M1124" s="4">
        <v>2017</v>
      </c>
      <c r="N1124" s="4">
        <f t="shared" si="17"/>
        <v>8</v>
      </c>
      <c r="O1124" s="6">
        <v>42973</v>
      </c>
      <c r="P112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124" s="4" t="str">
        <f>IF(OR(Table1[[#This Row],[day]]="Monday", Table1[[#This Row],[day]]="Tuesday", Table1[[#This Row],[day]]="Wednesday", Table1[[#This Row],[day]]="Thursday", Table1[[#This Row],[day]]="Friday"), "Weekday", "Weekend")</f>
        <v>Weekend</v>
      </c>
      <c r="R1124" s="5">
        <v>0</v>
      </c>
      <c r="S1124" s="7">
        <v>0.46666666666666662</v>
      </c>
      <c r="T1124" s="5" t="s">
        <v>22</v>
      </c>
      <c r="U1124" s="5" t="s">
        <v>53</v>
      </c>
      <c r="V1124" s="5" t="s">
        <v>19</v>
      </c>
      <c r="W1124" s="5" t="s">
        <v>20</v>
      </c>
    </row>
    <row r="1125" spans="1:23" x14ac:dyDescent="0.25">
      <c r="A1125" s="3" t="s">
        <v>52</v>
      </c>
      <c r="B1125" s="4">
        <v>2</v>
      </c>
      <c r="C1125" s="4">
        <v>1</v>
      </c>
      <c r="D1125" s="4">
        <v>71</v>
      </c>
      <c r="E1125" s="5" t="s">
        <v>16</v>
      </c>
      <c r="F1125" s="5">
        <v>1</v>
      </c>
      <c r="G1125" s="5">
        <v>1</v>
      </c>
      <c r="H1125" s="5">
        <v>0</v>
      </c>
      <c r="I1125" s="5">
        <v>0</v>
      </c>
      <c r="J1125" s="5">
        <v>0</v>
      </c>
      <c r="K1125" s="5">
        <v>0</v>
      </c>
      <c r="L1125" s="5">
        <v>0</v>
      </c>
      <c r="M1125" s="4">
        <v>2017</v>
      </c>
      <c r="N1125" s="4">
        <f t="shared" si="17"/>
        <v>8</v>
      </c>
      <c r="O1125" s="6">
        <v>42973</v>
      </c>
      <c r="P112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5" s="4" t="str">
        <f>IF(OR(Table1[[#This Row],[day]]="Monday", Table1[[#This Row],[day]]="Tuesday", Table1[[#This Row],[day]]="Wednesday", Table1[[#This Row],[day]]="Thursday", Table1[[#This Row],[day]]="Friday"), "Weekday", "Weekend")</f>
        <v>Weekend</v>
      </c>
      <c r="R1125" s="5">
        <v>0</v>
      </c>
      <c r="S1125" s="7">
        <v>0.50069444444444444</v>
      </c>
      <c r="T1125" s="5" t="s">
        <v>22</v>
      </c>
      <c r="U1125" s="5" t="s">
        <v>53</v>
      </c>
      <c r="V1125" s="5" t="s">
        <v>19</v>
      </c>
      <c r="W1125" s="5" t="s">
        <v>20</v>
      </c>
    </row>
    <row r="1126" spans="1:23" x14ac:dyDescent="0.25">
      <c r="A1126" s="3" t="s">
        <v>52</v>
      </c>
      <c r="B1126" s="4">
        <v>2</v>
      </c>
      <c r="C1126" s="4">
        <v>2</v>
      </c>
      <c r="D1126" s="4">
        <v>115</v>
      </c>
      <c r="E1126" s="5" t="s">
        <v>16</v>
      </c>
      <c r="F1126" s="5">
        <v>1</v>
      </c>
      <c r="G1126" s="5">
        <v>0</v>
      </c>
      <c r="H1126" s="5">
        <v>1</v>
      </c>
      <c r="I1126" s="5">
        <v>0</v>
      </c>
      <c r="J1126" s="5">
        <v>0</v>
      </c>
      <c r="K1126" s="5">
        <v>0</v>
      </c>
      <c r="L1126" s="5">
        <v>0</v>
      </c>
      <c r="M1126" s="4">
        <v>2017</v>
      </c>
      <c r="N1126" s="4">
        <f t="shared" si="17"/>
        <v>8</v>
      </c>
      <c r="O1126" s="6">
        <v>42973</v>
      </c>
      <c r="P112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126" s="4" t="str">
        <f>IF(OR(Table1[[#This Row],[day]]="Monday", Table1[[#This Row],[day]]="Tuesday", Table1[[#This Row],[day]]="Wednesday", Table1[[#This Row],[day]]="Thursday", Table1[[#This Row],[day]]="Friday"), "Weekday", "Weekend")</f>
        <v>Weekend</v>
      </c>
      <c r="R1126" s="5">
        <v>0</v>
      </c>
      <c r="S1126" s="7">
        <v>0.47083333333333338</v>
      </c>
      <c r="T1126" s="5" t="s">
        <v>22</v>
      </c>
      <c r="U1126" s="5" t="s">
        <v>53</v>
      </c>
      <c r="V1126" s="5" t="s">
        <v>19</v>
      </c>
      <c r="W1126" s="5" t="s">
        <v>20</v>
      </c>
    </row>
    <row r="1127" spans="1:23" x14ac:dyDescent="0.25">
      <c r="A1127" s="3" t="s">
        <v>52</v>
      </c>
      <c r="B1127" s="4">
        <v>3</v>
      </c>
      <c r="C1127" s="4">
        <v>3</v>
      </c>
      <c r="D1127" s="4">
        <v>280</v>
      </c>
      <c r="E1127" s="5" t="s">
        <v>16</v>
      </c>
      <c r="F1127" s="5">
        <v>1</v>
      </c>
      <c r="G1127" s="5">
        <v>1</v>
      </c>
      <c r="H1127" s="5">
        <v>1</v>
      </c>
      <c r="I1127" s="5">
        <v>0</v>
      </c>
      <c r="J1127" s="5">
        <v>0</v>
      </c>
      <c r="K1127" s="5">
        <v>0</v>
      </c>
      <c r="L1127" s="5">
        <v>0</v>
      </c>
      <c r="M1127" s="4">
        <v>2017</v>
      </c>
      <c r="N1127" s="4">
        <f t="shared" si="17"/>
        <v>8</v>
      </c>
      <c r="O1127" s="6">
        <v>42973</v>
      </c>
      <c r="P112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7" s="4" t="str">
        <f>IF(OR(Table1[[#This Row],[day]]="Monday", Table1[[#This Row],[day]]="Tuesday", Table1[[#This Row],[day]]="Wednesday", Table1[[#This Row],[day]]="Thursday", Table1[[#This Row],[day]]="Friday"), "Weekday", "Weekend")</f>
        <v>Weekend</v>
      </c>
      <c r="R1127" s="5">
        <v>0</v>
      </c>
      <c r="S1127" s="7">
        <v>0.68819444444444444</v>
      </c>
      <c r="T1127" s="5" t="s">
        <v>22</v>
      </c>
      <c r="U1127" s="5" t="s">
        <v>53</v>
      </c>
      <c r="V1127" s="5" t="s">
        <v>19</v>
      </c>
      <c r="W1127" s="5" t="s">
        <v>20</v>
      </c>
    </row>
    <row r="1128" spans="1:23" x14ac:dyDescent="0.25">
      <c r="A1128" s="3" t="s">
        <v>52</v>
      </c>
      <c r="B1128" s="4">
        <v>2</v>
      </c>
      <c r="C1128" s="4">
        <v>1</v>
      </c>
      <c r="D1128" s="4">
        <v>260</v>
      </c>
      <c r="E1128" s="5" t="s">
        <v>16</v>
      </c>
      <c r="F1128" s="5">
        <v>1</v>
      </c>
      <c r="G1128" s="5">
        <v>0</v>
      </c>
      <c r="H1128" s="5">
        <v>0</v>
      </c>
      <c r="I1128" s="5">
        <v>0</v>
      </c>
      <c r="J1128" s="5">
        <v>0</v>
      </c>
      <c r="K1128" s="5">
        <v>0</v>
      </c>
      <c r="L1128" s="5">
        <v>0</v>
      </c>
      <c r="M1128" s="4">
        <v>2017</v>
      </c>
      <c r="N1128" s="4">
        <f t="shared" si="17"/>
        <v>8</v>
      </c>
      <c r="O1128" s="6">
        <v>42973</v>
      </c>
      <c r="P112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8" s="4" t="str">
        <f>IF(OR(Table1[[#This Row],[day]]="Monday", Table1[[#This Row],[day]]="Tuesday", Table1[[#This Row],[day]]="Wednesday", Table1[[#This Row],[day]]="Thursday", Table1[[#This Row],[day]]="Friday"), "Weekday", "Weekend")</f>
        <v>Weekend</v>
      </c>
      <c r="R1128" s="5">
        <v>0</v>
      </c>
      <c r="S1128" s="7">
        <v>0.70763888888888893</v>
      </c>
      <c r="T1128" s="5" t="s">
        <v>22</v>
      </c>
      <c r="U1128" s="5" t="s">
        <v>53</v>
      </c>
      <c r="V1128" s="5" t="s">
        <v>19</v>
      </c>
      <c r="W1128" s="5" t="s">
        <v>20</v>
      </c>
    </row>
    <row r="1129" spans="1:23" x14ac:dyDescent="0.25">
      <c r="A1129" s="3" t="s">
        <v>52</v>
      </c>
      <c r="B1129" s="4">
        <v>1</v>
      </c>
      <c r="C1129" s="4">
        <v>1</v>
      </c>
      <c r="D1129" s="4">
        <v>270</v>
      </c>
      <c r="E1129" s="5" t="s">
        <v>16</v>
      </c>
      <c r="F1129" s="5">
        <v>1</v>
      </c>
      <c r="G1129" s="5">
        <v>0</v>
      </c>
      <c r="H1129" s="5">
        <v>0</v>
      </c>
      <c r="I1129" s="5">
        <v>0</v>
      </c>
      <c r="J1129" s="5">
        <v>0</v>
      </c>
      <c r="K1129" s="5">
        <v>0</v>
      </c>
      <c r="L1129" s="5">
        <v>0</v>
      </c>
      <c r="M1129" s="4">
        <v>2017</v>
      </c>
      <c r="N1129" s="4">
        <f t="shared" si="17"/>
        <v>8</v>
      </c>
      <c r="O1129" s="6">
        <v>42973</v>
      </c>
      <c r="P112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29" s="4" t="str">
        <f>IF(OR(Table1[[#This Row],[day]]="Monday", Table1[[#This Row],[day]]="Tuesday", Table1[[#This Row],[day]]="Wednesday", Table1[[#This Row],[day]]="Thursday", Table1[[#This Row],[day]]="Friday"), "Weekday", "Weekend")</f>
        <v>Weekend</v>
      </c>
      <c r="R1129" s="5">
        <v>0</v>
      </c>
      <c r="S1129" s="7">
        <v>0.5229166666666667</v>
      </c>
      <c r="T1129" s="5" t="s">
        <v>22</v>
      </c>
      <c r="U1129" s="5" t="s">
        <v>53</v>
      </c>
      <c r="V1129" s="5" t="s">
        <v>19</v>
      </c>
      <c r="W1129" s="5" t="s">
        <v>20</v>
      </c>
    </row>
    <row r="1130" spans="1:23" x14ac:dyDescent="0.25">
      <c r="A1130" s="3" t="s">
        <v>52</v>
      </c>
      <c r="B1130" s="4">
        <v>3</v>
      </c>
      <c r="C1130" s="4">
        <v>2</v>
      </c>
      <c r="D1130" s="4">
        <v>110</v>
      </c>
      <c r="E1130" s="5" t="s">
        <v>26</v>
      </c>
      <c r="F1130" s="5">
        <v>1</v>
      </c>
      <c r="G1130" s="5">
        <v>1</v>
      </c>
      <c r="H1130" s="5">
        <v>0</v>
      </c>
      <c r="I1130" s="5">
        <v>0</v>
      </c>
      <c r="J1130" s="5">
        <v>0</v>
      </c>
      <c r="K1130" s="5">
        <v>0</v>
      </c>
      <c r="L1130" s="5">
        <v>0</v>
      </c>
      <c r="M1130" s="4">
        <v>2017</v>
      </c>
      <c r="N1130" s="4">
        <f t="shared" si="17"/>
        <v>8</v>
      </c>
      <c r="O1130" s="6">
        <v>42973</v>
      </c>
      <c r="P11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0" s="4" t="str">
        <f>IF(OR(Table1[[#This Row],[day]]="Monday", Table1[[#This Row],[day]]="Tuesday", Table1[[#This Row],[day]]="Wednesday", Table1[[#This Row],[day]]="Thursday", Table1[[#This Row],[day]]="Friday"), "Weekday", "Weekend")</f>
        <v>Weekend</v>
      </c>
      <c r="R1130" s="5">
        <v>0</v>
      </c>
      <c r="S1130" s="7">
        <v>0.56666666666666665</v>
      </c>
      <c r="T1130" s="5" t="s">
        <v>22</v>
      </c>
      <c r="U1130" s="5" t="s">
        <v>53</v>
      </c>
      <c r="V1130" s="5" t="s">
        <v>19</v>
      </c>
      <c r="W1130" s="5" t="s">
        <v>20</v>
      </c>
    </row>
    <row r="1131" spans="1:23" x14ac:dyDescent="0.25">
      <c r="A1131" s="3" t="s">
        <v>52</v>
      </c>
      <c r="B1131" s="4">
        <v>2</v>
      </c>
      <c r="C1131" s="4">
        <v>2</v>
      </c>
      <c r="D1131" s="4">
        <v>110</v>
      </c>
      <c r="E1131" s="5" t="s">
        <v>16</v>
      </c>
      <c r="F1131" s="5">
        <v>0</v>
      </c>
      <c r="G1131" s="5">
        <v>0</v>
      </c>
      <c r="H1131" s="5">
        <v>1</v>
      </c>
      <c r="I1131" s="5">
        <v>0</v>
      </c>
      <c r="J1131" s="5">
        <v>0</v>
      </c>
      <c r="K1131" s="5">
        <v>1</v>
      </c>
      <c r="L1131" s="5">
        <v>0</v>
      </c>
      <c r="M1131" s="4">
        <v>2017</v>
      </c>
      <c r="N1131" s="4">
        <f t="shared" si="17"/>
        <v>8</v>
      </c>
      <c r="O1131" s="6">
        <v>42973</v>
      </c>
      <c r="P11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1" s="4" t="str">
        <f>IF(OR(Table1[[#This Row],[day]]="Monday", Table1[[#This Row],[day]]="Tuesday", Table1[[#This Row],[day]]="Wednesday", Table1[[#This Row],[day]]="Thursday", Table1[[#This Row],[day]]="Friday"), "Weekday", "Weekend")</f>
        <v>Weekend</v>
      </c>
      <c r="R1131" s="5">
        <v>0</v>
      </c>
      <c r="S1131" s="7">
        <v>0.60833333333333328</v>
      </c>
      <c r="T1131" s="5" t="s">
        <v>22</v>
      </c>
      <c r="U1131" s="5" t="s">
        <v>53</v>
      </c>
      <c r="V1131" s="5" t="s">
        <v>19</v>
      </c>
      <c r="W1131" s="5" t="s">
        <v>20</v>
      </c>
    </row>
    <row r="1132" spans="1:23" x14ac:dyDescent="0.25">
      <c r="A1132" s="3" t="s">
        <v>52</v>
      </c>
      <c r="B1132" s="4">
        <v>1</v>
      </c>
      <c r="C1132" s="4">
        <v>1</v>
      </c>
      <c r="D1132" s="4">
        <v>55</v>
      </c>
      <c r="E1132" s="5" t="s">
        <v>16</v>
      </c>
      <c r="F1132" s="5">
        <v>0</v>
      </c>
      <c r="G1132" s="5">
        <v>0</v>
      </c>
      <c r="H1132" s="5">
        <v>1</v>
      </c>
      <c r="I1132" s="5">
        <v>0</v>
      </c>
      <c r="J1132" s="5">
        <v>0</v>
      </c>
      <c r="K1132" s="5">
        <v>0</v>
      </c>
      <c r="L1132" s="5">
        <v>0</v>
      </c>
      <c r="M1132" s="4">
        <v>2017</v>
      </c>
      <c r="N1132" s="4">
        <f t="shared" si="17"/>
        <v>8</v>
      </c>
      <c r="O1132" s="6">
        <v>42973</v>
      </c>
      <c r="P11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2" s="4" t="str">
        <f>IF(OR(Table1[[#This Row],[day]]="Monday", Table1[[#This Row],[day]]="Tuesday", Table1[[#This Row],[day]]="Wednesday", Table1[[#This Row],[day]]="Thursday", Table1[[#This Row],[day]]="Friday"), "Weekday", "Weekend")</f>
        <v>Weekend</v>
      </c>
      <c r="R1132" s="5">
        <v>0</v>
      </c>
      <c r="S1132" s="7">
        <v>0.63402777777777775</v>
      </c>
      <c r="T1132" s="5" t="s">
        <v>22</v>
      </c>
      <c r="U1132" s="5" t="s">
        <v>53</v>
      </c>
      <c r="V1132" s="5" t="s">
        <v>19</v>
      </c>
      <c r="W1132" s="5" t="s">
        <v>20</v>
      </c>
    </row>
    <row r="1133" spans="1:23" x14ac:dyDescent="0.25">
      <c r="A1133" s="3" t="s">
        <v>52</v>
      </c>
      <c r="B1133" s="4">
        <v>1</v>
      </c>
      <c r="C1133" s="4">
        <v>1</v>
      </c>
      <c r="D1133" s="4">
        <v>94</v>
      </c>
      <c r="E1133" s="5" t="s">
        <v>16</v>
      </c>
      <c r="F1133" s="5">
        <v>1</v>
      </c>
      <c r="G1133" s="5">
        <v>0</v>
      </c>
      <c r="H1133" s="5">
        <v>0</v>
      </c>
      <c r="I1133" s="5">
        <v>0</v>
      </c>
      <c r="J1133" s="5">
        <v>0</v>
      </c>
      <c r="K1133" s="5">
        <v>0</v>
      </c>
      <c r="L1133" s="5">
        <v>0</v>
      </c>
      <c r="M1133" s="4">
        <v>2017</v>
      </c>
      <c r="N1133" s="4">
        <f t="shared" si="17"/>
        <v>8</v>
      </c>
      <c r="O1133" s="6">
        <v>42973</v>
      </c>
      <c r="P113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33" s="4" t="str">
        <f>IF(OR(Table1[[#This Row],[day]]="Monday", Table1[[#This Row],[day]]="Tuesday", Table1[[#This Row],[day]]="Wednesday", Table1[[#This Row],[day]]="Thursday", Table1[[#This Row],[day]]="Friday"), "Weekday", "Weekend")</f>
        <v>Weekend</v>
      </c>
      <c r="R1133" s="5">
        <v>0</v>
      </c>
      <c r="S1133" s="7">
        <v>0.76666666666666661</v>
      </c>
      <c r="T1133" s="5" t="s">
        <v>22</v>
      </c>
      <c r="U1133" s="5" t="s">
        <v>53</v>
      </c>
      <c r="V1133" s="5" t="s">
        <v>19</v>
      </c>
      <c r="W1133" s="5" t="s">
        <v>20</v>
      </c>
    </row>
    <row r="1134" spans="1:23" x14ac:dyDescent="0.25">
      <c r="A1134" s="3" t="s">
        <v>52</v>
      </c>
      <c r="B1134" s="4">
        <v>1</v>
      </c>
      <c r="C1134" s="4">
        <v>1</v>
      </c>
      <c r="D1134" s="4">
        <v>100</v>
      </c>
      <c r="E1134" s="5" t="s">
        <v>16</v>
      </c>
      <c r="F1134" s="5">
        <v>1</v>
      </c>
      <c r="G1134" s="5">
        <v>0</v>
      </c>
      <c r="H1134" s="5">
        <v>0</v>
      </c>
      <c r="I1134" s="5">
        <v>0</v>
      </c>
      <c r="J1134" s="5">
        <v>0</v>
      </c>
      <c r="K1134" s="5">
        <v>0</v>
      </c>
      <c r="L1134" s="5">
        <v>0</v>
      </c>
      <c r="M1134" s="4">
        <v>2017</v>
      </c>
      <c r="N1134" s="4">
        <f t="shared" si="17"/>
        <v>8</v>
      </c>
      <c r="O1134" s="6">
        <v>42973</v>
      </c>
      <c r="P113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4" s="4" t="str">
        <f>IF(OR(Table1[[#This Row],[day]]="Monday", Table1[[#This Row],[day]]="Tuesday", Table1[[#This Row],[day]]="Wednesday", Table1[[#This Row],[day]]="Thursday", Table1[[#This Row],[day]]="Friday"), "Weekday", "Weekend")</f>
        <v>Weekend</v>
      </c>
      <c r="R1134" s="5">
        <v>0</v>
      </c>
      <c r="S1134" s="7">
        <v>0.73888888888888893</v>
      </c>
      <c r="T1134" s="5" t="s">
        <v>22</v>
      </c>
      <c r="U1134" s="5" t="s">
        <v>53</v>
      </c>
      <c r="V1134" s="5" t="s">
        <v>19</v>
      </c>
      <c r="W1134" s="5" t="s">
        <v>20</v>
      </c>
    </row>
    <row r="1135" spans="1:23" x14ac:dyDescent="0.25">
      <c r="A1135" s="3" t="s">
        <v>52</v>
      </c>
      <c r="B1135" s="4">
        <v>5</v>
      </c>
      <c r="C1135" s="4">
        <v>2</v>
      </c>
      <c r="D1135" s="4">
        <v>823</v>
      </c>
      <c r="E1135" s="5" t="s">
        <v>26</v>
      </c>
      <c r="F1135" s="5">
        <v>1</v>
      </c>
      <c r="G1135" s="5">
        <v>0</v>
      </c>
      <c r="H1135" s="5">
        <v>0</v>
      </c>
      <c r="I1135" s="5">
        <v>1</v>
      </c>
      <c r="J1135" s="5">
        <v>0</v>
      </c>
      <c r="K1135" s="5">
        <v>0</v>
      </c>
      <c r="L1135" s="5">
        <v>0</v>
      </c>
      <c r="M1135" s="4">
        <v>2017</v>
      </c>
      <c r="N1135" s="4">
        <f t="shared" si="17"/>
        <v>8</v>
      </c>
      <c r="O1135" s="6">
        <v>42973</v>
      </c>
      <c r="P113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5" s="4" t="str">
        <f>IF(OR(Table1[[#This Row],[day]]="Monday", Table1[[#This Row],[day]]="Tuesday", Table1[[#This Row],[day]]="Wednesday", Table1[[#This Row],[day]]="Thursday", Table1[[#This Row],[day]]="Friday"), "Weekday", "Weekend")</f>
        <v>Weekend</v>
      </c>
      <c r="R1135" s="5">
        <v>0</v>
      </c>
      <c r="S1135" s="7">
        <v>0.73263888888888884</v>
      </c>
      <c r="T1135" s="5" t="s">
        <v>22</v>
      </c>
      <c r="U1135" s="5" t="s">
        <v>53</v>
      </c>
      <c r="V1135" s="5" t="s">
        <v>19</v>
      </c>
      <c r="W1135" s="5" t="s">
        <v>20</v>
      </c>
    </row>
    <row r="1136" spans="1:23" x14ac:dyDescent="0.25">
      <c r="A1136" s="3" t="s">
        <v>52</v>
      </c>
      <c r="B1136" s="4">
        <v>2</v>
      </c>
      <c r="C1136" s="4">
        <v>2</v>
      </c>
      <c r="D1136" s="4">
        <v>119</v>
      </c>
      <c r="E1136" s="5" t="s">
        <v>16</v>
      </c>
      <c r="F1136" s="5">
        <v>1</v>
      </c>
      <c r="G1136" s="5">
        <v>0</v>
      </c>
      <c r="H1136" s="5">
        <v>0</v>
      </c>
      <c r="I1136" s="5">
        <v>0</v>
      </c>
      <c r="J1136" s="5">
        <v>0</v>
      </c>
      <c r="K1136" s="5">
        <v>1</v>
      </c>
      <c r="L1136" s="5">
        <v>0</v>
      </c>
      <c r="M1136" s="4">
        <v>2017</v>
      </c>
      <c r="N1136" s="4">
        <f t="shared" si="17"/>
        <v>8</v>
      </c>
      <c r="O1136" s="6">
        <v>42973</v>
      </c>
      <c r="P113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6" s="4" t="str">
        <f>IF(OR(Table1[[#This Row],[day]]="Monday", Table1[[#This Row],[day]]="Tuesday", Table1[[#This Row],[day]]="Wednesday", Table1[[#This Row],[day]]="Thursday", Table1[[#This Row],[day]]="Friday"), "Weekday", "Weekend")</f>
        <v>Weekend</v>
      </c>
      <c r="R1136" s="5">
        <v>0</v>
      </c>
      <c r="S1136" s="7">
        <v>0.61736111111111114</v>
      </c>
      <c r="T1136" s="5" t="s">
        <v>22</v>
      </c>
      <c r="U1136" s="5" t="s">
        <v>53</v>
      </c>
      <c r="V1136" s="5" t="s">
        <v>19</v>
      </c>
      <c r="W1136" s="5" t="s">
        <v>20</v>
      </c>
    </row>
    <row r="1137" spans="1:23" x14ac:dyDescent="0.25">
      <c r="A1137" s="3" t="s">
        <v>52</v>
      </c>
      <c r="B1137" s="4">
        <v>16</v>
      </c>
      <c r="C1137" s="4">
        <v>5</v>
      </c>
      <c r="D1137" s="4">
        <v>2304</v>
      </c>
      <c r="E1137" s="5" t="s">
        <v>26</v>
      </c>
      <c r="F1137" s="5">
        <v>1</v>
      </c>
      <c r="G1137" s="5">
        <v>1</v>
      </c>
      <c r="H1137" s="5">
        <v>1</v>
      </c>
      <c r="I1137" s="5">
        <v>1</v>
      </c>
      <c r="J1137" s="5">
        <v>0</v>
      </c>
      <c r="K1137" s="5">
        <v>1</v>
      </c>
      <c r="L1137" s="5">
        <v>0</v>
      </c>
      <c r="M1137" s="4">
        <v>2017</v>
      </c>
      <c r="N1137" s="4">
        <f t="shared" si="17"/>
        <v>8</v>
      </c>
      <c r="O1137" s="6">
        <v>42973</v>
      </c>
      <c r="P113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7" s="4" t="str">
        <f>IF(OR(Table1[[#This Row],[day]]="Monday", Table1[[#This Row],[day]]="Tuesday", Table1[[#This Row],[day]]="Wednesday", Table1[[#This Row],[day]]="Thursday", Table1[[#This Row],[day]]="Friday"), "Weekday", "Weekend")</f>
        <v>Weekend</v>
      </c>
      <c r="R1137" s="5">
        <v>0</v>
      </c>
      <c r="S1137" s="7">
        <v>0.65138888888888891</v>
      </c>
      <c r="T1137" s="5" t="s">
        <v>22</v>
      </c>
      <c r="U1137" s="5" t="s">
        <v>53</v>
      </c>
      <c r="V1137" s="5" t="s">
        <v>19</v>
      </c>
      <c r="W1137" s="5" t="s">
        <v>20</v>
      </c>
    </row>
    <row r="1138" spans="1:23" x14ac:dyDescent="0.25">
      <c r="A1138" s="3" t="s">
        <v>52</v>
      </c>
      <c r="B1138" s="4">
        <v>7</v>
      </c>
      <c r="C1138" s="4">
        <v>2</v>
      </c>
      <c r="D1138" s="4">
        <v>522</v>
      </c>
      <c r="E1138" s="5" t="s">
        <v>16</v>
      </c>
      <c r="F1138" s="5">
        <v>1</v>
      </c>
      <c r="G1138" s="5">
        <v>0</v>
      </c>
      <c r="H1138" s="5">
        <v>1</v>
      </c>
      <c r="I1138" s="5">
        <v>0</v>
      </c>
      <c r="J1138" s="5">
        <v>0</v>
      </c>
      <c r="K1138" s="5">
        <v>0</v>
      </c>
      <c r="L1138" s="5">
        <v>0</v>
      </c>
      <c r="M1138" s="4">
        <v>2017</v>
      </c>
      <c r="N1138" s="4">
        <f t="shared" si="17"/>
        <v>8</v>
      </c>
      <c r="O1138" s="6">
        <v>42973</v>
      </c>
      <c r="P113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8" s="4" t="str">
        <f>IF(OR(Table1[[#This Row],[day]]="Monday", Table1[[#This Row],[day]]="Tuesday", Table1[[#This Row],[day]]="Wednesday", Table1[[#This Row],[day]]="Thursday", Table1[[#This Row],[day]]="Friday"), "Weekday", "Weekend")</f>
        <v>Weekend</v>
      </c>
      <c r="R1138" s="5">
        <v>0</v>
      </c>
      <c r="S1138" s="7">
        <v>0.67638888888888893</v>
      </c>
      <c r="T1138" s="5" t="s">
        <v>22</v>
      </c>
      <c r="U1138" s="5" t="s">
        <v>53</v>
      </c>
      <c r="V1138" s="5" t="s">
        <v>19</v>
      </c>
      <c r="W1138" s="5" t="s">
        <v>20</v>
      </c>
    </row>
    <row r="1139" spans="1:23" x14ac:dyDescent="0.25">
      <c r="A1139" s="3" t="s">
        <v>52</v>
      </c>
      <c r="B1139" s="4">
        <v>5</v>
      </c>
      <c r="C1139" s="4">
        <v>2</v>
      </c>
      <c r="D1139" s="4">
        <v>785</v>
      </c>
      <c r="E1139" s="5" t="s">
        <v>16</v>
      </c>
      <c r="F1139" s="5">
        <v>1</v>
      </c>
      <c r="G1139" s="5">
        <v>0</v>
      </c>
      <c r="H1139" s="5">
        <v>0</v>
      </c>
      <c r="I1139" s="5">
        <v>1</v>
      </c>
      <c r="J1139" s="5">
        <v>0</v>
      </c>
      <c r="K1139" s="5">
        <v>0</v>
      </c>
      <c r="L1139" s="5">
        <v>0</v>
      </c>
      <c r="M1139" s="4">
        <v>2017</v>
      </c>
      <c r="N1139" s="4">
        <f t="shared" si="17"/>
        <v>8</v>
      </c>
      <c r="O1139" s="6">
        <v>42973</v>
      </c>
      <c r="P113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39" s="4" t="str">
        <f>IF(OR(Table1[[#This Row],[day]]="Monday", Table1[[#This Row],[day]]="Tuesday", Table1[[#This Row],[day]]="Wednesday", Table1[[#This Row],[day]]="Thursday", Table1[[#This Row],[day]]="Friday"), "Weekday", "Weekend")</f>
        <v>Weekend</v>
      </c>
      <c r="R1139" s="5">
        <v>0</v>
      </c>
      <c r="S1139" s="7">
        <v>0.70416666666666661</v>
      </c>
      <c r="T1139" s="5" t="s">
        <v>22</v>
      </c>
      <c r="U1139" s="5" t="s">
        <v>53</v>
      </c>
      <c r="V1139" s="5" t="s">
        <v>19</v>
      </c>
      <c r="W1139" s="5" t="s">
        <v>20</v>
      </c>
    </row>
    <row r="1140" spans="1:23" x14ac:dyDescent="0.25">
      <c r="A1140" s="3" t="s">
        <v>52</v>
      </c>
      <c r="B1140" s="4">
        <v>2</v>
      </c>
      <c r="C1140" s="4">
        <v>1</v>
      </c>
      <c r="D1140" s="4">
        <v>170</v>
      </c>
      <c r="E1140" s="5" t="s">
        <v>16</v>
      </c>
      <c r="F1140" s="5">
        <v>0</v>
      </c>
      <c r="G1140" s="5">
        <v>0</v>
      </c>
      <c r="H1140" s="5">
        <v>1</v>
      </c>
      <c r="I1140" s="5">
        <v>0</v>
      </c>
      <c r="J1140" s="5">
        <v>0</v>
      </c>
      <c r="K1140" s="5">
        <v>0</v>
      </c>
      <c r="L1140" s="5">
        <v>0</v>
      </c>
      <c r="M1140" s="4">
        <v>2017</v>
      </c>
      <c r="N1140" s="4">
        <f t="shared" si="17"/>
        <v>8</v>
      </c>
      <c r="O1140" s="6">
        <v>42973</v>
      </c>
      <c r="P114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0" s="4" t="str">
        <f>IF(OR(Table1[[#This Row],[day]]="Monday", Table1[[#This Row],[day]]="Tuesday", Table1[[#This Row],[day]]="Wednesday", Table1[[#This Row],[day]]="Thursday", Table1[[#This Row],[day]]="Friday"), "Weekday", "Weekend")</f>
        <v>Weekend</v>
      </c>
      <c r="R1140" s="5">
        <v>0</v>
      </c>
      <c r="S1140" s="7">
        <v>0.71875</v>
      </c>
      <c r="T1140" s="5" t="s">
        <v>22</v>
      </c>
      <c r="U1140" s="5" t="s">
        <v>53</v>
      </c>
      <c r="V1140" s="5" t="s">
        <v>19</v>
      </c>
      <c r="W1140" s="5" t="s">
        <v>20</v>
      </c>
    </row>
    <row r="1141" spans="1:23" x14ac:dyDescent="0.25">
      <c r="A1141" s="3" t="s">
        <v>52</v>
      </c>
      <c r="B1141" s="4">
        <v>2</v>
      </c>
      <c r="C1141" s="4">
        <v>2</v>
      </c>
      <c r="D1141" s="4">
        <v>92</v>
      </c>
      <c r="E1141" s="5" t="s">
        <v>16</v>
      </c>
      <c r="F1141" s="5">
        <v>0</v>
      </c>
      <c r="G1141" s="5">
        <v>1</v>
      </c>
      <c r="H1141" s="5">
        <v>1</v>
      </c>
      <c r="I1141" s="5">
        <v>0</v>
      </c>
      <c r="J1141" s="5">
        <v>0</v>
      </c>
      <c r="K1141" s="5">
        <v>0</v>
      </c>
      <c r="L1141" s="5">
        <v>0</v>
      </c>
      <c r="M1141" s="4">
        <v>2017</v>
      </c>
      <c r="N1141" s="4">
        <f t="shared" si="17"/>
        <v>8</v>
      </c>
      <c r="O1141" s="6">
        <v>42973</v>
      </c>
      <c r="P114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1" s="4" t="str">
        <f>IF(OR(Table1[[#This Row],[day]]="Monday", Table1[[#This Row],[day]]="Tuesday", Table1[[#This Row],[day]]="Wednesday", Table1[[#This Row],[day]]="Thursday", Table1[[#This Row],[day]]="Friday"), "Weekday", "Weekend")</f>
        <v>Weekend</v>
      </c>
      <c r="R1141" s="5">
        <v>0</v>
      </c>
      <c r="S1141" s="7">
        <v>0.70972222222222225</v>
      </c>
      <c r="T1141" s="5" t="s">
        <v>22</v>
      </c>
      <c r="U1141" s="5" t="s">
        <v>53</v>
      </c>
      <c r="V1141" s="5" t="s">
        <v>19</v>
      </c>
      <c r="W1141" s="5" t="s">
        <v>20</v>
      </c>
    </row>
    <row r="1142" spans="1:23" x14ac:dyDescent="0.25">
      <c r="A1142" s="3" t="s">
        <v>52</v>
      </c>
      <c r="B1142" s="4">
        <v>4</v>
      </c>
      <c r="C1142" s="4">
        <v>3</v>
      </c>
      <c r="D1142" s="4">
        <v>355</v>
      </c>
      <c r="E1142" s="5" t="s">
        <v>16</v>
      </c>
      <c r="F1142" s="5">
        <v>1</v>
      </c>
      <c r="G1142" s="5">
        <v>1</v>
      </c>
      <c r="H1142" s="5">
        <v>1</v>
      </c>
      <c r="I1142" s="5">
        <v>0</v>
      </c>
      <c r="J1142" s="5">
        <v>0</v>
      </c>
      <c r="K1142" s="5">
        <v>0</v>
      </c>
      <c r="L1142" s="5">
        <v>0</v>
      </c>
      <c r="M1142" s="4">
        <v>2017</v>
      </c>
      <c r="N1142" s="4">
        <f t="shared" si="17"/>
        <v>8</v>
      </c>
      <c r="O1142" s="6">
        <v>42973</v>
      </c>
      <c r="P114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2" s="4" t="str">
        <f>IF(OR(Table1[[#This Row],[day]]="Monday", Table1[[#This Row],[day]]="Tuesday", Table1[[#This Row],[day]]="Wednesday", Table1[[#This Row],[day]]="Thursday", Table1[[#This Row],[day]]="Friday"), "Weekday", "Weekend")</f>
        <v>Weekend</v>
      </c>
      <c r="R1142" s="5">
        <v>0</v>
      </c>
      <c r="S1142" s="7">
        <v>0.71388888888888891</v>
      </c>
      <c r="T1142" s="5" t="s">
        <v>22</v>
      </c>
      <c r="U1142" s="5" t="s">
        <v>53</v>
      </c>
      <c r="V1142" s="5" t="s">
        <v>19</v>
      </c>
      <c r="W1142" s="5" t="s">
        <v>20</v>
      </c>
    </row>
    <row r="1143" spans="1:23" x14ac:dyDescent="0.25">
      <c r="A1143" s="3" t="s">
        <v>52</v>
      </c>
      <c r="B1143" s="4">
        <v>4</v>
      </c>
      <c r="C1143" s="4">
        <v>2</v>
      </c>
      <c r="D1143" s="4">
        <v>718</v>
      </c>
      <c r="E1143" s="5" t="s">
        <v>26</v>
      </c>
      <c r="F1143" s="5">
        <v>1</v>
      </c>
      <c r="G1143" s="5">
        <v>0</v>
      </c>
      <c r="H1143" s="5">
        <v>1</v>
      </c>
      <c r="I1143" s="5">
        <v>0</v>
      </c>
      <c r="J1143" s="5">
        <v>0</v>
      </c>
      <c r="K1143" s="5">
        <v>0</v>
      </c>
      <c r="L1143" s="5">
        <v>0</v>
      </c>
      <c r="M1143" s="4">
        <v>2017</v>
      </c>
      <c r="N1143" s="4">
        <f t="shared" si="17"/>
        <v>8</v>
      </c>
      <c r="O1143" s="6">
        <v>42973</v>
      </c>
      <c r="P114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3" s="4" t="str">
        <f>IF(OR(Table1[[#This Row],[day]]="Monday", Table1[[#This Row],[day]]="Tuesday", Table1[[#This Row],[day]]="Wednesday", Table1[[#This Row],[day]]="Thursday", Table1[[#This Row],[day]]="Friday"), "Weekday", "Weekend")</f>
        <v>Weekend</v>
      </c>
      <c r="R1143" s="5">
        <v>0</v>
      </c>
      <c r="S1143" s="7">
        <v>0.66527777777777775</v>
      </c>
      <c r="T1143" s="5" t="s">
        <v>22</v>
      </c>
      <c r="U1143" s="5" t="s">
        <v>53</v>
      </c>
      <c r="V1143" s="5" t="s">
        <v>19</v>
      </c>
      <c r="W1143" s="5" t="s">
        <v>20</v>
      </c>
    </row>
    <row r="1144" spans="1:23" x14ac:dyDescent="0.25">
      <c r="A1144" s="3" t="s">
        <v>52</v>
      </c>
      <c r="B1144" s="4">
        <v>7</v>
      </c>
      <c r="C1144" s="4">
        <v>4</v>
      </c>
      <c r="D1144" s="4">
        <v>618</v>
      </c>
      <c r="E1144" s="5" t="s">
        <v>16</v>
      </c>
      <c r="F1144" s="5">
        <v>1</v>
      </c>
      <c r="G1144" s="5">
        <v>1</v>
      </c>
      <c r="H1144" s="5">
        <v>1</v>
      </c>
      <c r="I1144" s="5">
        <v>1</v>
      </c>
      <c r="J1144" s="5">
        <v>0</v>
      </c>
      <c r="K1144" s="5">
        <v>0</v>
      </c>
      <c r="L1144" s="5">
        <v>0</v>
      </c>
      <c r="M1144" s="4">
        <v>2017</v>
      </c>
      <c r="N1144" s="4">
        <f t="shared" si="17"/>
        <v>8</v>
      </c>
      <c r="O1144" s="6">
        <v>42973</v>
      </c>
      <c r="P114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4" s="4" t="str">
        <f>IF(OR(Table1[[#This Row],[day]]="Monday", Table1[[#This Row],[day]]="Tuesday", Table1[[#This Row],[day]]="Wednesday", Table1[[#This Row],[day]]="Thursday", Table1[[#This Row],[day]]="Friday"), "Weekday", "Weekend")</f>
        <v>Weekend</v>
      </c>
      <c r="R1144" s="5">
        <v>0</v>
      </c>
      <c r="S1144" s="7">
        <v>0.66597222222222219</v>
      </c>
      <c r="T1144" s="5" t="s">
        <v>22</v>
      </c>
      <c r="U1144" s="5" t="s">
        <v>53</v>
      </c>
      <c r="V1144" s="5" t="s">
        <v>19</v>
      </c>
      <c r="W1144" s="5" t="s">
        <v>20</v>
      </c>
    </row>
    <row r="1145" spans="1:23" x14ac:dyDescent="0.25">
      <c r="A1145" s="3" t="s">
        <v>52</v>
      </c>
      <c r="B1145" s="4">
        <v>6</v>
      </c>
      <c r="C1145" s="4">
        <v>2</v>
      </c>
      <c r="D1145" s="4">
        <v>278</v>
      </c>
      <c r="E1145" s="5" t="s">
        <v>16</v>
      </c>
      <c r="F1145" s="5">
        <v>1</v>
      </c>
      <c r="G1145" s="5">
        <v>1</v>
      </c>
      <c r="H1145" s="5">
        <v>0</v>
      </c>
      <c r="I1145" s="5">
        <v>0</v>
      </c>
      <c r="J1145" s="5">
        <v>0</v>
      </c>
      <c r="K1145" s="5">
        <v>0</v>
      </c>
      <c r="L1145" s="5">
        <v>0</v>
      </c>
      <c r="M1145" s="4">
        <v>2017</v>
      </c>
      <c r="N1145" s="4">
        <f t="shared" si="17"/>
        <v>8</v>
      </c>
      <c r="O1145" s="6">
        <v>42973</v>
      </c>
      <c r="P114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5" s="4" t="str">
        <f>IF(OR(Table1[[#This Row],[day]]="Monday", Table1[[#This Row],[day]]="Tuesday", Table1[[#This Row],[day]]="Wednesday", Table1[[#This Row],[day]]="Thursday", Table1[[#This Row],[day]]="Friday"), "Weekday", "Weekend")</f>
        <v>Weekend</v>
      </c>
      <c r="R1145" s="5">
        <v>0</v>
      </c>
      <c r="S1145" s="7">
        <v>0.61249999999999993</v>
      </c>
      <c r="T1145" s="5" t="s">
        <v>22</v>
      </c>
      <c r="U1145" s="5" t="s">
        <v>53</v>
      </c>
      <c r="V1145" s="5" t="s">
        <v>19</v>
      </c>
      <c r="W1145" s="5" t="s">
        <v>20</v>
      </c>
    </row>
    <row r="1146" spans="1:23" x14ac:dyDescent="0.25">
      <c r="A1146" s="3" t="s">
        <v>52</v>
      </c>
      <c r="B1146" s="4">
        <v>2</v>
      </c>
      <c r="C1146" s="4">
        <v>1</v>
      </c>
      <c r="D1146" s="4">
        <v>154</v>
      </c>
      <c r="E1146" s="5" t="s">
        <v>26</v>
      </c>
      <c r="F1146" s="5">
        <v>0</v>
      </c>
      <c r="G1146" s="5">
        <v>0</v>
      </c>
      <c r="H1146" s="5">
        <v>1</v>
      </c>
      <c r="I1146" s="5">
        <v>0</v>
      </c>
      <c r="J1146" s="5">
        <v>0</v>
      </c>
      <c r="K1146" s="5">
        <v>0</v>
      </c>
      <c r="L1146" s="5">
        <v>0</v>
      </c>
      <c r="M1146" s="4">
        <v>2017</v>
      </c>
      <c r="N1146" s="4">
        <f t="shared" si="17"/>
        <v>8</v>
      </c>
      <c r="O1146" s="6">
        <v>42973</v>
      </c>
      <c r="P114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6" s="4" t="str">
        <f>IF(OR(Table1[[#This Row],[day]]="Monday", Table1[[#This Row],[day]]="Tuesday", Table1[[#This Row],[day]]="Wednesday", Table1[[#This Row],[day]]="Thursday", Table1[[#This Row],[day]]="Friday"), "Weekday", "Weekend")</f>
        <v>Weekend</v>
      </c>
      <c r="R1146" s="5">
        <v>0</v>
      </c>
      <c r="S1146" s="7">
        <v>0.68680555555555556</v>
      </c>
      <c r="T1146" s="5" t="s">
        <v>22</v>
      </c>
      <c r="U1146" s="5" t="s">
        <v>53</v>
      </c>
      <c r="V1146" s="5" t="s">
        <v>19</v>
      </c>
      <c r="W1146" s="5" t="s">
        <v>20</v>
      </c>
    </row>
    <row r="1147" spans="1:23" x14ac:dyDescent="0.25">
      <c r="A1147" s="3" t="s">
        <v>52</v>
      </c>
      <c r="B1147" s="4">
        <v>4</v>
      </c>
      <c r="C1147" s="4">
        <v>3</v>
      </c>
      <c r="D1147" s="4">
        <v>342</v>
      </c>
      <c r="E1147" s="5" t="s">
        <v>16</v>
      </c>
      <c r="F1147" s="5">
        <v>1</v>
      </c>
      <c r="G1147" s="5">
        <v>1</v>
      </c>
      <c r="H1147" s="5">
        <v>1</v>
      </c>
      <c r="I1147" s="5">
        <v>0</v>
      </c>
      <c r="J1147" s="5">
        <v>0</v>
      </c>
      <c r="K1147" s="5">
        <v>0</v>
      </c>
      <c r="L1147" s="5">
        <v>0</v>
      </c>
      <c r="M1147" s="4">
        <v>2017</v>
      </c>
      <c r="N1147" s="4">
        <f t="shared" si="17"/>
        <v>8</v>
      </c>
      <c r="O1147" s="6">
        <v>42973</v>
      </c>
      <c r="P114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7" s="4" t="str">
        <f>IF(OR(Table1[[#This Row],[day]]="Monday", Table1[[#This Row],[day]]="Tuesday", Table1[[#This Row],[day]]="Wednesday", Table1[[#This Row],[day]]="Thursday", Table1[[#This Row],[day]]="Friday"), "Weekday", "Weekend")</f>
        <v>Weekend</v>
      </c>
      <c r="R1147" s="5">
        <v>0</v>
      </c>
      <c r="S1147" s="7">
        <v>0.72430555555555554</v>
      </c>
      <c r="T1147" s="5" t="s">
        <v>22</v>
      </c>
      <c r="U1147" s="5" t="s">
        <v>53</v>
      </c>
      <c r="V1147" s="5" t="s">
        <v>19</v>
      </c>
      <c r="W1147" s="5" t="s">
        <v>20</v>
      </c>
    </row>
    <row r="1148" spans="1:23" x14ac:dyDescent="0.25">
      <c r="A1148" s="3" t="s">
        <v>52</v>
      </c>
      <c r="B1148" s="4">
        <v>3</v>
      </c>
      <c r="C1148" s="4">
        <v>2</v>
      </c>
      <c r="D1148" s="4">
        <v>201</v>
      </c>
      <c r="E1148" s="5" t="s">
        <v>16</v>
      </c>
      <c r="F1148" s="5">
        <v>0</v>
      </c>
      <c r="G1148" s="5">
        <v>1</v>
      </c>
      <c r="H1148" s="5">
        <v>1</v>
      </c>
      <c r="I1148" s="5">
        <v>0</v>
      </c>
      <c r="J1148" s="5">
        <v>0</v>
      </c>
      <c r="K1148" s="5">
        <v>0</v>
      </c>
      <c r="L1148" s="5">
        <v>0</v>
      </c>
      <c r="M1148" s="4">
        <v>2017</v>
      </c>
      <c r="N1148" s="4">
        <f t="shared" si="17"/>
        <v>8</v>
      </c>
      <c r="O1148" s="6">
        <v>42973</v>
      </c>
      <c r="P114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8" s="4" t="str">
        <f>IF(OR(Table1[[#This Row],[day]]="Monday", Table1[[#This Row],[day]]="Tuesday", Table1[[#This Row],[day]]="Wednesday", Table1[[#This Row],[day]]="Thursday", Table1[[#This Row],[day]]="Friday"), "Weekday", "Weekend")</f>
        <v>Weekend</v>
      </c>
      <c r="R1148" s="5">
        <v>0</v>
      </c>
      <c r="S1148" s="7">
        <v>0.63888888888888895</v>
      </c>
      <c r="T1148" s="5" t="s">
        <v>22</v>
      </c>
      <c r="U1148" s="5" t="s">
        <v>53</v>
      </c>
      <c r="V1148" s="5" t="s">
        <v>19</v>
      </c>
      <c r="W1148" s="5" t="s">
        <v>20</v>
      </c>
    </row>
    <row r="1149" spans="1:23" x14ac:dyDescent="0.25">
      <c r="A1149" s="3" t="s">
        <v>52</v>
      </c>
      <c r="B1149" s="4">
        <v>1</v>
      </c>
      <c r="C1149" s="4">
        <v>1</v>
      </c>
      <c r="D1149" s="4">
        <v>55</v>
      </c>
      <c r="E1149" s="5" t="s">
        <v>16</v>
      </c>
      <c r="F1149" s="5">
        <v>0</v>
      </c>
      <c r="G1149" s="5">
        <v>0</v>
      </c>
      <c r="H1149" s="5">
        <v>1</v>
      </c>
      <c r="I1149" s="5">
        <v>0</v>
      </c>
      <c r="J1149" s="5">
        <v>0</v>
      </c>
      <c r="K1149" s="5">
        <v>0</v>
      </c>
      <c r="L1149" s="5">
        <v>0</v>
      </c>
      <c r="M1149" s="4">
        <v>2017</v>
      </c>
      <c r="N1149" s="4">
        <f t="shared" si="17"/>
        <v>8</v>
      </c>
      <c r="O1149" s="6">
        <v>42973</v>
      </c>
      <c r="P114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49" s="4" t="str">
        <f>IF(OR(Table1[[#This Row],[day]]="Monday", Table1[[#This Row],[day]]="Tuesday", Table1[[#This Row],[day]]="Wednesday", Table1[[#This Row],[day]]="Thursday", Table1[[#This Row],[day]]="Friday"), "Weekday", "Weekend")</f>
        <v>Weekend</v>
      </c>
      <c r="R1149" s="5">
        <v>0</v>
      </c>
      <c r="S1149" s="7">
        <v>0.63194444444444442</v>
      </c>
      <c r="T1149" s="5" t="s">
        <v>22</v>
      </c>
      <c r="U1149" s="5" t="s">
        <v>53</v>
      </c>
      <c r="V1149" s="5" t="s">
        <v>19</v>
      </c>
      <c r="W1149" s="5" t="s">
        <v>20</v>
      </c>
    </row>
    <row r="1150" spans="1:23" x14ac:dyDescent="0.25">
      <c r="A1150" s="3" t="s">
        <v>52</v>
      </c>
      <c r="B1150" s="4">
        <v>1</v>
      </c>
      <c r="C1150" s="4">
        <v>1</v>
      </c>
      <c r="D1150" s="4">
        <v>180</v>
      </c>
      <c r="E1150" s="5" t="s">
        <v>16</v>
      </c>
      <c r="F1150" s="5">
        <v>1</v>
      </c>
      <c r="G1150" s="5">
        <v>0</v>
      </c>
      <c r="H1150" s="5">
        <v>0</v>
      </c>
      <c r="I1150" s="5">
        <v>0</v>
      </c>
      <c r="J1150" s="5">
        <v>0</v>
      </c>
      <c r="K1150" s="5">
        <v>0</v>
      </c>
      <c r="L1150" s="5">
        <v>0</v>
      </c>
      <c r="M1150" s="4">
        <v>2017</v>
      </c>
      <c r="N1150" s="4">
        <f t="shared" si="17"/>
        <v>8</v>
      </c>
      <c r="O1150" s="6">
        <v>42973</v>
      </c>
      <c r="P115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0" s="4" t="str">
        <f>IF(OR(Table1[[#This Row],[day]]="Monday", Table1[[#This Row],[day]]="Tuesday", Table1[[#This Row],[day]]="Wednesday", Table1[[#This Row],[day]]="Thursday", Table1[[#This Row],[day]]="Friday"), "Weekday", "Weekend")</f>
        <v>Weekend</v>
      </c>
      <c r="R1150" s="5">
        <v>0</v>
      </c>
      <c r="S1150" s="7">
        <v>0.60833333333333328</v>
      </c>
      <c r="T1150" s="5" t="s">
        <v>22</v>
      </c>
      <c r="U1150" s="5" t="s">
        <v>53</v>
      </c>
      <c r="V1150" s="5" t="s">
        <v>19</v>
      </c>
      <c r="W1150" s="5" t="s">
        <v>20</v>
      </c>
    </row>
    <row r="1151" spans="1:23" x14ac:dyDescent="0.25">
      <c r="A1151" s="3" t="s">
        <v>52</v>
      </c>
      <c r="B1151" s="4">
        <v>3</v>
      </c>
      <c r="C1151" s="4">
        <v>2</v>
      </c>
      <c r="D1151" s="4">
        <v>245</v>
      </c>
      <c r="E1151" s="5" t="s">
        <v>16</v>
      </c>
      <c r="F1151" s="5">
        <v>1</v>
      </c>
      <c r="G1151" s="5">
        <v>1</v>
      </c>
      <c r="H1151" s="5">
        <v>0</v>
      </c>
      <c r="I1151" s="5">
        <v>0</v>
      </c>
      <c r="J1151" s="5">
        <v>0</v>
      </c>
      <c r="K1151" s="5">
        <v>0</v>
      </c>
      <c r="L1151" s="5">
        <v>0</v>
      </c>
      <c r="M1151" s="4">
        <v>2017</v>
      </c>
      <c r="N1151" s="4">
        <f t="shared" si="17"/>
        <v>8</v>
      </c>
      <c r="O1151" s="6">
        <v>42973</v>
      </c>
      <c r="P115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1" s="4" t="str">
        <f>IF(OR(Table1[[#This Row],[day]]="Monday", Table1[[#This Row],[day]]="Tuesday", Table1[[#This Row],[day]]="Wednesday", Table1[[#This Row],[day]]="Thursday", Table1[[#This Row],[day]]="Friday"), "Weekday", "Weekend")</f>
        <v>Weekend</v>
      </c>
      <c r="R1151" s="5">
        <v>0</v>
      </c>
      <c r="S1151" s="7">
        <v>0.66319444444444442</v>
      </c>
      <c r="T1151" s="5" t="s">
        <v>22</v>
      </c>
      <c r="U1151" s="5" t="s">
        <v>53</v>
      </c>
      <c r="V1151" s="5" t="s">
        <v>19</v>
      </c>
      <c r="W1151" s="5" t="s">
        <v>20</v>
      </c>
    </row>
    <row r="1152" spans="1:23" x14ac:dyDescent="0.25">
      <c r="A1152" s="3" t="s">
        <v>52</v>
      </c>
      <c r="B1152" s="4">
        <v>2</v>
      </c>
      <c r="C1152" s="4">
        <v>1</v>
      </c>
      <c r="D1152" s="4">
        <v>140</v>
      </c>
      <c r="E1152" s="5" t="s">
        <v>16</v>
      </c>
      <c r="F1152" s="5">
        <v>0</v>
      </c>
      <c r="G1152" s="5">
        <v>1</v>
      </c>
      <c r="H1152" s="5">
        <v>0</v>
      </c>
      <c r="I1152" s="5">
        <v>0</v>
      </c>
      <c r="J1152" s="5">
        <v>0</v>
      </c>
      <c r="K1152" s="5">
        <v>0</v>
      </c>
      <c r="L1152" s="5">
        <v>0</v>
      </c>
      <c r="M1152" s="4">
        <v>2017</v>
      </c>
      <c r="N1152" s="4">
        <f t="shared" si="17"/>
        <v>8</v>
      </c>
      <c r="O1152" s="6">
        <v>42973</v>
      </c>
      <c r="P115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2" s="4" t="str">
        <f>IF(OR(Table1[[#This Row],[day]]="Monday", Table1[[#This Row],[day]]="Tuesday", Table1[[#This Row],[day]]="Wednesday", Table1[[#This Row],[day]]="Thursday", Table1[[#This Row],[day]]="Friday"), "Weekday", "Weekend")</f>
        <v>Weekend</v>
      </c>
      <c r="R1152" s="5">
        <v>0</v>
      </c>
      <c r="S1152" s="7">
        <v>0.65486111111111112</v>
      </c>
      <c r="T1152" s="5" t="s">
        <v>22</v>
      </c>
      <c r="U1152" s="5" t="s">
        <v>53</v>
      </c>
      <c r="V1152" s="5" t="s">
        <v>19</v>
      </c>
      <c r="W1152" s="5" t="s">
        <v>20</v>
      </c>
    </row>
    <row r="1153" spans="1:23" x14ac:dyDescent="0.25">
      <c r="A1153" s="3" t="s">
        <v>52</v>
      </c>
      <c r="B1153" s="4">
        <v>2</v>
      </c>
      <c r="C1153" s="4">
        <v>1</v>
      </c>
      <c r="D1153" s="4">
        <v>100</v>
      </c>
      <c r="E1153" s="5" t="s">
        <v>16</v>
      </c>
      <c r="F1153" s="5">
        <v>1</v>
      </c>
      <c r="G1153" s="5">
        <v>0</v>
      </c>
      <c r="H1153" s="5">
        <v>0</v>
      </c>
      <c r="I1153" s="5">
        <v>0</v>
      </c>
      <c r="J1153" s="5">
        <v>0</v>
      </c>
      <c r="K1153" s="5">
        <v>0</v>
      </c>
      <c r="L1153" s="5">
        <v>0</v>
      </c>
      <c r="M1153" s="4">
        <v>2017</v>
      </c>
      <c r="N1153" s="4">
        <f t="shared" si="17"/>
        <v>8</v>
      </c>
      <c r="O1153" s="6">
        <v>42973</v>
      </c>
      <c r="P115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3" s="4" t="str">
        <f>IF(OR(Table1[[#This Row],[day]]="Monday", Table1[[#This Row],[day]]="Tuesday", Table1[[#This Row],[day]]="Wednesday", Table1[[#This Row],[day]]="Thursday", Table1[[#This Row],[day]]="Friday"), "Weekday", "Weekend")</f>
        <v>Weekend</v>
      </c>
      <c r="R1153" s="5">
        <v>0</v>
      </c>
      <c r="S1153" s="7">
        <v>0.73611111111111116</v>
      </c>
      <c r="T1153" s="5" t="s">
        <v>22</v>
      </c>
      <c r="U1153" s="5" t="s">
        <v>53</v>
      </c>
      <c r="V1153" s="5" t="s">
        <v>19</v>
      </c>
      <c r="W1153" s="5" t="s">
        <v>20</v>
      </c>
    </row>
    <row r="1154" spans="1:23" x14ac:dyDescent="0.25">
      <c r="A1154" s="3" t="s">
        <v>52</v>
      </c>
      <c r="B1154" s="4">
        <v>1</v>
      </c>
      <c r="C1154" s="4">
        <v>1</v>
      </c>
      <c r="D1154" s="4">
        <v>104</v>
      </c>
      <c r="E1154" s="5" t="s">
        <v>16</v>
      </c>
      <c r="F1154" s="5">
        <v>1</v>
      </c>
      <c r="G1154" s="5">
        <v>0</v>
      </c>
      <c r="H1154" s="5">
        <v>0</v>
      </c>
      <c r="I1154" s="5">
        <v>0</v>
      </c>
      <c r="J1154" s="5">
        <v>0</v>
      </c>
      <c r="K1154" s="5">
        <v>0</v>
      </c>
      <c r="L1154" s="5">
        <v>0</v>
      </c>
      <c r="M1154" s="4">
        <v>2017</v>
      </c>
      <c r="N1154" s="4">
        <f t="shared" si="17"/>
        <v>8</v>
      </c>
      <c r="O1154" s="6">
        <v>42973</v>
      </c>
      <c r="P115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4" s="4" t="str">
        <f>IF(OR(Table1[[#This Row],[day]]="Monday", Table1[[#This Row],[day]]="Tuesday", Table1[[#This Row],[day]]="Wednesday", Table1[[#This Row],[day]]="Thursday", Table1[[#This Row],[day]]="Friday"), "Weekday", "Weekend")</f>
        <v>Weekend</v>
      </c>
      <c r="R1154" s="5">
        <v>0</v>
      </c>
      <c r="S1154" s="7">
        <v>0.53194444444444444</v>
      </c>
      <c r="T1154" s="5" t="s">
        <v>22</v>
      </c>
      <c r="U1154" s="5" t="s">
        <v>53</v>
      </c>
      <c r="V1154" s="5" t="s">
        <v>19</v>
      </c>
      <c r="W1154" s="5" t="s">
        <v>20</v>
      </c>
    </row>
    <row r="1155" spans="1:23" x14ac:dyDescent="0.25">
      <c r="A1155" s="3" t="s">
        <v>52</v>
      </c>
      <c r="B1155" s="4">
        <v>4</v>
      </c>
      <c r="C1155" s="4">
        <v>3</v>
      </c>
      <c r="D1155" s="4">
        <v>680</v>
      </c>
      <c r="E1155" s="5" t="s">
        <v>16</v>
      </c>
      <c r="F1155" s="5">
        <v>0</v>
      </c>
      <c r="G1155" s="5">
        <v>0</v>
      </c>
      <c r="H1155" s="5">
        <v>1</v>
      </c>
      <c r="I1155" s="5">
        <v>1</v>
      </c>
      <c r="J1155" s="5">
        <v>1</v>
      </c>
      <c r="K1155" s="5">
        <v>0</v>
      </c>
      <c r="L1155" s="5">
        <v>0</v>
      </c>
      <c r="M1155" s="4">
        <v>2017</v>
      </c>
      <c r="N1155" s="4">
        <f t="shared" si="17"/>
        <v>8</v>
      </c>
      <c r="O1155" s="6">
        <v>42973</v>
      </c>
      <c r="P115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5" s="4" t="str">
        <f>IF(OR(Table1[[#This Row],[day]]="Monday", Table1[[#This Row],[day]]="Tuesday", Table1[[#This Row],[day]]="Wednesday", Table1[[#This Row],[day]]="Thursday", Table1[[#This Row],[day]]="Friday"), "Weekday", "Weekend")</f>
        <v>Weekend</v>
      </c>
      <c r="R1155" s="5">
        <v>0</v>
      </c>
      <c r="S1155" s="7">
        <v>0.71180555555555547</v>
      </c>
      <c r="T1155" s="5" t="s">
        <v>22</v>
      </c>
      <c r="U1155" s="5" t="s">
        <v>53</v>
      </c>
      <c r="V1155" s="5" t="s">
        <v>19</v>
      </c>
      <c r="W1155" s="5" t="s">
        <v>20</v>
      </c>
    </row>
    <row r="1156" spans="1:23" x14ac:dyDescent="0.25">
      <c r="A1156" s="3" t="s">
        <v>52</v>
      </c>
      <c r="B1156" s="4">
        <v>3</v>
      </c>
      <c r="C1156" s="4">
        <v>2</v>
      </c>
      <c r="D1156" s="4">
        <v>205</v>
      </c>
      <c r="E1156" s="5" t="s">
        <v>16</v>
      </c>
      <c r="F1156" s="5">
        <v>1</v>
      </c>
      <c r="G1156" s="5">
        <v>0</v>
      </c>
      <c r="H1156" s="5">
        <v>1</v>
      </c>
      <c r="I1156" s="5">
        <v>0</v>
      </c>
      <c r="J1156" s="5">
        <v>0</v>
      </c>
      <c r="K1156" s="5">
        <v>0</v>
      </c>
      <c r="L1156" s="5">
        <v>0</v>
      </c>
      <c r="M1156" s="4">
        <v>2017</v>
      </c>
      <c r="N1156" s="4">
        <f t="shared" si="17"/>
        <v>8</v>
      </c>
      <c r="O1156" s="6">
        <v>42973</v>
      </c>
      <c r="P115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56" s="4" t="str">
        <f>IF(OR(Table1[[#This Row],[day]]="Monday", Table1[[#This Row],[day]]="Tuesday", Table1[[#This Row],[day]]="Wednesday", Table1[[#This Row],[day]]="Thursday", Table1[[#This Row],[day]]="Friday"), "Weekday", "Weekend")</f>
        <v>Weekend</v>
      </c>
      <c r="R1156" s="5">
        <v>0</v>
      </c>
      <c r="S1156" s="7">
        <v>0.7729166666666667</v>
      </c>
      <c r="T1156" s="5" t="s">
        <v>22</v>
      </c>
      <c r="U1156" s="5" t="s">
        <v>53</v>
      </c>
      <c r="V1156" s="5" t="s">
        <v>19</v>
      </c>
      <c r="W1156" s="5" t="s">
        <v>20</v>
      </c>
    </row>
    <row r="1157" spans="1:23" x14ac:dyDescent="0.25">
      <c r="A1157" s="3" t="s">
        <v>52</v>
      </c>
      <c r="B1157" s="4">
        <v>2</v>
      </c>
      <c r="C1157" s="4">
        <v>2</v>
      </c>
      <c r="D1157" s="4">
        <v>105</v>
      </c>
      <c r="E1157" s="5" t="s">
        <v>16</v>
      </c>
      <c r="F1157" s="5">
        <v>0</v>
      </c>
      <c r="G1157" s="5">
        <v>0</v>
      </c>
      <c r="H1157" s="5">
        <v>1</v>
      </c>
      <c r="I1157" s="5">
        <v>0</v>
      </c>
      <c r="J1157" s="5">
        <v>0</v>
      </c>
      <c r="K1157" s="5">
        <v>1</v>
      </c>
      <c r="L1157" s="5">
        <v>0</v>
      </c>
      <c r="M1157" s="4">
        <v>2017</v>
      </c>
      <c r="N1157" s="4">
        <f t="shared" ref="N1157:N1220" si="18">MONTH(O1157)</f>
        <v>8</v>
      </c>
      <c r="O1157" s="6">
        <v>42973</v>
      </c>
      <c r="P115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57" s="4" t="str">
        <f>IF(OR(Table1[[#This Row],[day]]="Monday", Table1[[#This Row],[day]]="Tuesday", Table1[[#This Row],[day]]="Wednesday", Table1[[#This Row],[day]]="Thursday", Table1[[#This Row],[day]]="Friday"), "Weekday", "Weekend")</f>
        <v>Weekend</v>
      </c>
      <c r="R1157" s="5">
        <v>0</v>
      </c>
      <c r="S1157" s="7">
        <v>0.76388888888888884</v>
      </c>
      <c r="T1157" s="5" t="s">
        <v>22</v>
      </c>
      <c r="U1157" s="5" t="s">
        <v>53</v>
      </c>
      <c r="V1157" s="5" t="s">
        <v>19</v>
      </c>
      <c r="W1157" s="5" t="s">
        <v>20</v>
      </c>
    </row>
    <row r="1158" spans="1:23" x14ac:dyDescent="0.25">
      <c r="A1158" s="3" t="s">
        <v>52</v>
      </c>
      <c r="B1158" s="4">
        <v>4</v>
      </c>
      <c r="C1158" s="4">
        <v>2</v>
      </c>
      <c r="D1158" s="4">
        <v>243</v>
      </c>
      <c r="E1158" s="5" t="s">
        <v>16</v>
      </c>
      <c r="F1158" s="5">
        <v>0</v>
      </c>
      <c r="G1158" s="5">
        <v>1</v>
      </c>
      <c r="H1158" s="5">
        <v>1</v>
      </c>
      <c r="I1158" s="5">
        <v>0</v>
      </c>
      <c r="J1158" s="5">
        <v>0</v>
      </c>
      <c r="K1158" s="5">
        <v>0</v>
      </c>
      <c r="L1158" s="5">
        <v>0</v>
      </c>
      <c r="M1158" s="4">
        <v>2017</v>
      </c>
      <c r="N1158" s="4">
        <f t="shared" si="18"/>
        <v>8</v>
      </c>
      <c r="O1158" s="6">
        <v>42973</v>
      </c>
      <c r="P115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58" s="4" t="str">
        <f>IF(OR(Table1[[#This Row],[day]]="Monday", Table1[[#This Row],[day]]="Tuesday", Table1[[#This Row],[day]]="Wednesday", Table1[[#This Row],[day]]="Thursday", Table1[[#This Row],[day]]="Friday"), "Weekday", "Weekend")</f>
        <v>Weekend</v>
      </c>
      <c r="R1158" s="5">
        <v>0</v>
      </c>
      <c r="S1158" s="7">
        <v>0.57361111111111118</v>
      </c>
      <c r="T1158" s="5" t="s">
        <v>22</v>
      </c>
      <c r="U1158" s="5" t="s">
        <v>53</v>
      </c>
      <c r="V1158" s="5" t="s">
        <v>19</v>
      </c>
      <c r="W1158" s="5" t="s">
        <v>20</v>
      </c>
    </row>
    <row r="1159" spans="1:23" x14ac:dyDescent="0.25">
      <c r="A1159" s="3" t="s">
        <v>52</v>
      </c>
      <c r="B1159" s="4">
        <v>2</v>
      </c>
      <c r="C1159" s="4">
        <v>2</v>
      </c>
      <c r="D1159" s="4">
        <v>94</v>
      </c>
      <c r="E1159" s="5" t="s">
        <v>16</v>
      </c>
      <c r="F1159" s="5">
        <v>1</v>
      </c>
      <c r="G1159" s="5">
        <v>0</v>
      </c>
      <c r="H1159" s="5">
        <v>0</v>
      </c>
      <c r="I1159" s="5">
        <v>1</v>
      </c>
      <c r="J1159" s="5">
        <v>0</v>
      </c>
      <c r="K1159" s="5">
        <v>0</v>
      </c>
      <c r="L1159" s="5">
        <v>0</v>
      </c>
      <c r="M1159" s="4">
        <v>2017</v>
      </c>
      <c r="N1159" s="4">
        <f t="shared" si="18"/>
        <v>8</v>
      </c>
      <c r="O1159" s="6">
        <v>42973</v>
      </c>
      <c r="P115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59" s="4" t="str">
        <f>IF(OR(Table1[[#This Row],[day]]="Monday", Table1[[#This Row],[day]]="Tuesday", Table1[[#This Row],[day]]="Wednesday", Table1[[#This Row],[day]]="Thursday", Table1[[#This Row],[day]]="Friday"), "Weekday", "Weekend")</f>
        <v>Weekend</v>
      </c>
      <c r="R1159" s="5">
        <v>0</v>
      </c>
      <c r="S1159" s="7">
        <v>0.77222222222222225</v>
      </c>
      <c r="T1159" s="5" t="s">
        <v>22</v>
      </c>
      <c r="U1159" s="5" t="s">
        <v>53</v>
      </c>
      <c r="V1159" s="5" t="s">
        <v>19</v>
      </c>
      <c r="W1159" s="5" t="s">
        <v>20</v>
      </c>
    </row>
    <row r="1160" spans="1:23" x14ac:dyDescent="0.25">
      <c r="A1160" s="3" t="s">
        <v>52</v>
      </c>
      <c r="B1160" s="4">
        <v>6</v>
      </c>
      <c r="C1160" s="4">
        <v>2</v>
      </c>
      <c r="D1160" s="4">
        <v>508</v>
      </c>
      <c r="E1160" s="5" t="s">
        <v>16</v>
      </c>
      <c r="F1160" s="5">
        <v>1</v>
      </c>
      <c r="G1160" s="5">
        <v>0</v>
      </c>
      <c r="H1160" s="5">
        <v>0</v>
      </c>
      <c r="I1160" s="5">
        <v>1</v>
      </c>
      <c r="J1160" s="5">
        <v>0</v>
      </c>
      <c r="K1160" s="5">
        <v>0</v>
      </c>
      <c r="L1160" s="5">
        <v>0</v>
      </c>
      <c r="M1160" s="4">
        <v>2017</v>
      </c>
      <c r="N1160" s="4">
        <f t="shared" si="18"/>
        <v>8</v>
      </c>
      <c r="O1160" s="6">
        <v>42973</v>
      </c>
      <c r="P116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60" s="4" t="str">
        <f>IF(OR(Table1[[#This Row],[day]]="Monday", Table1[[#This Row],[day]]="Tuesday", Table1[[#This Row],[day]]="Wednesday", Table1[[#This Row],[day]]="Thursday", Table1[[#This Row],[day]]="Friday"), "Weekday", "Weekend")</f>
        <v>Weekend</v>
      </c>
      <c r="R1160" s="5">
        <v>0</v>
      </c>
      <c r="S1160" s="7">
        <v>0.77361111111111114</v>
      </c>
      <c r="T1160" s="5" t="s">
        <v>22</v>
      </c>
      <c r="U1160" s="5" t="s">
        <v>53</v>
      </c>
      <c r="V1160" s="5" t="s">
        <v>19</v>
      </c>
      <c r="W1160" s="5" t="s">
        <v>20</v>
      </c>
    </row>
    <row r="1161" spans="1:23" x14ac:dyDescent="0.25">
      <c r="A1161" s="3" t="s">
        <v>52</v>
      </c>
      <c r="B1161" s="4">
        <v>1</v>
      </c>
      <c r="C1161" s="4">
        <v>1</v>
      </c>
      <c r="D1161" s="4">
        <v>67</v>
      </c>
      <c r="E1161" s="5" t="s">
        <v>16</v>
      </c>
      <c r="F1161" s="5">
        <v>1</v>
      </c>
      <c r="G1161" s="5">
        <v>0</v>
      </c>
      <c r="H1161" s="5">
        <v>0</v>
      </c>
      <c r="I1161" s="5">
        <v>0</v>
      </c>
      <c r="J1161" s="5">
        <v>0</v>
      </c>
      <c r="K1161" s="5">
        <v>0</v>
      </c>
      <c r="L1161" s="5">
        <v>0</v>
      </c>
      <c r="M1161" s="4">
        <v>2017</v>
      </c>
      <c r="N1161" s="4">
        <f t="shared" si="18"/>
        <v>8</v>
      </c>
      <c r="O1161" s="6">
        <v>42973</v>
      </c>
      <c r="P116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61" s="4" t="str">
        <f>IF(OR(Table1[[#This Row],[day]]="Monday", Table1[[#This Row],[day]]="Tuesday", Table1[[#This Row],[day]]="Wednesday", Table1[[#This Row],[day]]="Thursday", Table1[[#This Row],[day]]="Friday"), "Weekday", "Weekend")</f>
        <v>Weekend</v>
      </c>
      <c r="R1161" s="5">
        <v>0</v>
      </c>
      <c r="S1161" s="7">
        <v>0.75902777777777775</v>
      </c>
      <c r="T1161" s="5" t="s">
        <v>22</v>
      </c>
      <c r="U1161" s="5" t="s">
        <v>53</v>
      </c>
      <c r="V1161" s="5" t="s">
        <v>19</v>
      </c>
      <c r="W1161" s="5" t="s">
        <v>20</v>
      </c>
    </row>
    <row r="1162" spans="1:23" x14ac:dyDescent="0.25">
      <c r="A1162" s="3" t="s">
        <v>52</v>
      </c>
      <c r="B1162" s="4">
        <v>2</v>
      </c>
      <c r="C1162" s="4">
        <v>1</v>
      </c>
      <c r="D1162" s="4">
        <v>115</v>
      </c>
      <c r="E1162" s="5" t="s">
        <v>16</v>
      </c>
      <c r="F1162" s="5">
        <v>1</v>
      </c>
      <c r="G1162" s="5">
        <v>0</v>
      </c>
      <c r="H1162" s="5">
        <v>0</v>
      </c>
      <c r="I1162" s="5">
        <v>0</v>
      </c>
      <c r="J1162" s="5">
        <v>0</v>
      </c>
      <c r="K1162" s="5">
        <v>0</v>
      </c>
      <c r="L1162" s="5">
        <v>0</v>
      </c>
      <c r="M1162" s="4">
        <v>2017</v>
      </c>
      <c r="N1162" s="4">
        <f t="shared" si="18"/>
        <v>8</v>
      </c>
      <c r="O1162" s="6">
        <v>42973</v>
      </c>
      <c r="P116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2" s="4" t="str">
        <f>IF(OR(Table1[[#This Row],[day]]="Monday", Table1[[#This Row],[day]]="Tuesday", Table1[[#This Row],[day]]="Wednesday", Table1[[#This Row],[day]]="Thursday", Table1[[#This Row],[day]]="Friday"), "Weekday", "Weekend")</f>
        <v>Weekend</v>
      </c>
      <c r="R1162" s="5">
        <v>0</v>
      </c>
      <c r="S1162" s="7">
        <v>0.71458333333333324</v>
      </c>
      <c r="T1162" s="5" t="s">
        <v>22</v>
      </c>
      <c r="U1162" s="5" t="s">
        <v>53</v>
      </c>
      <c r="V1162" s="5" t="s">
        <v>19</v>
      </c>
      <c r="W1162" s="5" t="s">
        <v>20</v>
      </c>
    </row>
    <row r="1163" spans="1:23" x14ac:dyDescent="0.25">
      <c r="A1163" s="3" t="s">
        <v>52</v>
      </c>
      <c r="B1163" s="4">
        <v>4</v>
      </c>
      <c r="C1163" s="4">
        <v>3</v>
      </c>
      <c r="D1163" s="4">
        <v>312</v>
      </c>
      <c r="E1163" s="5" t="s">
        <v>16</v>
      </c>
      <c r="F1163" s="5">
        <v>1</v>
      </c>
      <c r="G1163" s="5">
        <v>1</v>
      </c>
      <c r="H1163" s="5">
        <v>1</v>
      </c>
      <c r="I1163" s="5">
        <v>0</v>
      </c>
      <c r="J1163" s="5">
        <v>0</v>
      </c>
      <c r="K1163" s="5">
        <v>0</v>
      </c>
      <c r="L1163" s="5">
        <v>0</v>
      </c>
      <c r="M1163" s="4">
        <v>2017</v>
      </c>
      <c r="N1163" s="4">
        <f t="shared" si="18"/>
        <v>8</v>
      </c>
      <c r="O1163" s="6">
        <v>42973</v>
      </c>
      <c r="P116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3" s="4" t="str">
        <f>IF(OR(Table1[[#This Row],[day]]="Monday", Table1[[#This Row],[day]]="Tuesday", Table1[[#This Row],[day]]="Wednesday", Table1[[#This Row],[day]]="Thursday", Table1[[#This Row],[day]]="Friday"), "Weekday", "Weekend")</f>
        <v>Weekend</v>
      </c>
      <c r="R1163" s="5">
        <v>0</v>
      </c>
      <c r="S1163" s="7">
        <v>0.71527777777777779</v>
      </c>
      <c r="T1163" s="5" t="s">
        <v>22</v>
      </c>
      <c r="U1163" s="5" t="s">
        <v>53</v>
      </c>
      <c r="V1163" s="5" t="s">
        <v>19</v>
      </c>
      <c r="W1163" s="5" t="s">
        <v>20</v>
      </c>
    </row>
    <row r="1164" spans="1:23" x14ac:dyDescent="0.25">
      <c r="A1164" s="3" t="s">
        <v>52</v>
      </c>
      <c r="B1164" s="4">
        <v>1</v>
      </c>
      <c r="C1164" s="4">
        <v>1</v>
      </c>
      <c r="D1164" s="4">
        <v>300</v>
      </c>
      <c r="E1164" s="5" t="s">
        <v>16</v>
      </c>
      <c r="F1164" s="5">
        <v>1</v>
      </c>
      <c r="G1164" s="5">
        <v>0</v>
      </c>
      <c r="H1164" s="5">
        <v>0</v>
      </c>
      <c r="I1164" s="5">
        <v>0</v>
      </c>
      <c r="J1164" s="5">
        <v>0</v>
      </c>
      <c r="K1164" s="5">
        <v>0</v>
      </c>
      <c r="L1164" s="5">
        <v>0</v>
      </c>
      <c r="M1164" s="4">
        <v>2017</v>
      </c>
      <c r="N1164" s="4">
        <f t="shared" si="18"/>
        <v>8</v>
      </c>
      <c r="O1164" s="6">
        <v>42973</v>
      </c>
      <c r="P116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4" s="4" t="str">
        <f>IF(OR(Table1[[#This Row],[day]]="Monday", Table1[[#This Row],[day]]="Tuesday", Table1[[#This Row],[day]]="Wednesday", Table1[[#This Row],[day]]="Thursday", Table1[[#This Row],[day]]="Friday"), "Weekday", "Weekend")</f>
        <v>Weekend</v>
      </c>
      <c r="R1164" s="5">
        <v>0</v>
      </c>
      <c r="S1164" s="7">
        <v>0.64374999999999993</v>
      </c>
      <c r="T1164" s="5" t="s">
        <v>22</v>
      </c>
      <c r="U1164" s="5" t="s">
        <v>53</v>
      </c>
      <c r="V1164" s="5" t="s">
        <v>19</v>
      </c>
      <c r="W1164" s="5" t="s">
        <v>20</v>
      </c>
    </row>
    <row r="1165" spans="1:23" x14ac:dyDescent="0.25">
      <c r="A1165" s="3" t="s">
        <v>52</v>
      </c>
      <c r="B1165" s="4">
        <v>2</v>
      </c>
      <c r="C1165" s="4">
        <v>1</v>
      </c>
      <c r="D1165" s="4">
        <v>130</v>
      </c>
      <c r="E1165" s="5" t="s">
        <v>16</v>
      </c>
      <c r="F1165" s="5">
        <v>1</v>
      </c>
      <c r="G1165" s="5">
        <v>0</v>
      </c>
      <c r="H1165" s="5">
        <v>0</v>
      </c>
      <c r="I1165" s="5">
        <v>0</v>
      </c>
      <c r="J1165" s="5">
        <v>0</v>
      </c>
      <c r="K1165" s="5">
        <v>0</v>
      </c>
      <c r="L1165" s="5">
        <v>0</v>
      </c>
      <c r="M1165" s="4">
        <v>2017</v>
      </c>
      <c r="N1165" s="4">
        <f t="shared" si="18"/>
        <v>8</v>
      </c>
      <c r="O1165" s="6">
        <v>42973</v>
      </c>
      <c r="P116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5" s="4" t="str">
        <f>IF(OR(Table1[[#This Row],[day]]="Monday", Table1[[#This Row],[day]]="Tuesday", Table1[[#This Row],[day]]="Wednesday", Table1[[#This Row],[day]]="Thursday", Table1[[#This Row],[day]]="Friday"), "Weekday", "Weekend")</f>
        <v>Weekend</v>
      </c>
      <c r="R1165" s="5">
        <v>0</v>
      </c>
      <c r="S1165" s="7">
        <v>0.5708333333333333</v>
      </c>
      <c r="T1165" s="5" t="s">
        <v>22</v>
      </c>
      <c r="U1165" s="5" t="s">
        <v>53</v>
      </c>
      <c r="V1165" s="5" t="s">
        <v>19</v>
      </c>
      <c r="W1165" s="5" t="s">
        <v>20</v>
      </c>
    </row>
    <row r="1166" spans="1:23" x14ac:dyDescent="0.25">
      <c r="A1166" s="3" t="s">
        <v>52</v>
      </c>
      <c r="B1166" s="4">
        <v>2</v>
      </c>
      <c r="C1166" s="4">
        <v>1</v>
      </c>
      <c r="D1166" s="4">
        <v>317</v>
      </c>
      <c r="E1166" s="5" t="s">
        <v>16</v>
      </c>
      <c r="F1166" s="5">
        <v>1</v>
      </c>
      <c r="G1166" s="5">
        <v>0</v>
      </c>
      <c r="H1166" s="5">
        <v>0</v>
      </c>
      <c r="I1166" s="5">
        <v>0</v>
      </c>
      <c r="J1166" s="5">
        <v>0</v>
      </c>
      <c r="K1166" s="5">
        <v>0</v>
      </c>
      <c r="L1166" s="5">
        <v>0</v>
      </c>
      <c r="M1166" s="4">
        <v>2017</v>
      </c>
      <c r="N1166" s="4">
        <f t="shared" si="18"/>
        <v>8</v>
      </c>
      <c r="O1166" s="6">
        <v>42973</v>
      </c>
      <c r="P116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6" s="4" t="str">
        <f>IF(OR(Table1[[#This Row],[day]]="Monday", Table1[[#This Row],[day]]="Tuesday", Table1[[#This Row],[day]]="Wednesday", Table1[[#This Row],[day]]="Thursday", Table1[[#This Row],[day]]="Friday"), "Weekday", "Weekend")</f>
        <v>Weekend</v>
      </c>
      <c r="R1166" s="5">
        <v>0</v>
      </c>
      <c r="S1166" s="7">
        <v>0.67986111111111114</v>
      </c>
      <c r="T1166" s="5" t="s">
        <v>22</v>
      </c>
      <c r="U1166" s="5" t="s">
        <v>53</v>
      </c>
      <c r="V1166" s="5" t="s">
        <v>19</v>
      </c>
      <c r="W1166" s="5" t="s">
        <v>20</v>
      </c>
    </row>
    <row r="1167" spans="1:23" x14ac:dyDescent="0.25">
      <c r="A1167" s="3" t="s">
        <v>52</v>
      </c>
      <c r="B1167" s="4">
        <v>1</v>
      </c>
      <c r="C1167" s="4">
        <v>1</v>
      </c>
      <c r="D1167" s="4">
        <v>105</v>
      </c>
      <c r="E1167" s="5" t="s">
        <v>16</v>
      </c>
      <c r="F1167" s="5">
        <v>0</v>
      </c>
      <c r="G1167" s="5">
        <v>1</v>
      </c>
      <c r="H1167" s="5">
        <v>0</v>
      </c>
      <c r="I1167" s="5">
        <v>0</v>
      </c>
      <c r="J1167" s="5">
        <v>0</v>
      </c>
      <c r="K1167" s="5">
        <v>0</v>
      </c>
      <c r="L1167" s="5">
        <v>0</v>
      </c>
      <c r="M1167" s="4">
        <v>2017</v>
      </c>
      <c r="N1167" s="4">
        <f t="shared" si="18"/>
        <v>8</v>
      </c>
      <c r="O1167" s="6">
        <v>42973</v>
      </c>
      <c r="P116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7" s="4" t="str">
        <f>IF(OR(Table1[[#This Row],[day]]="Monday", Table1[[#This Row],[day]]="Tuesday", Table1[[#This Row],[day]]="Wednesday", Table1[[#This Row],[day]]="Thursday", Table1[[#This Row],[day]]="Friday"), "Weekday", "Weekend")</f>
        <v>Weekend</v>
      </c>
      <c r="R1167" s="5">
        <v>0</v>
      </c>
      <c r="S1167" s="7">
        <v>0.65625</v>
      </c>
      <c r="T1167" s="5" t="s">
        <v>22</v>
      </c>
      <c r="U1167" s="5" t="s">
        <v>53</v>
      </c>
      <c r="V1167" s="5" t="s">
        <v>19</v>
      </c>
      <c r="W1167" s="5" t="s">
        <v>20</v>
      </c>
    </row>
    <row r="1168" spans="1:23" x14ac:dyDescent="0.25">
      <c r="A1168" s="3" t="s">
        <v>52</v>
      </c>
      <c r="B1168" s="4">
        <v>1</v>
      </c>
      <c r="C1168" s="4">
        <v>1</v>
      </c>
      <c r="D1168" s="4">
        <v>99</v>
      </c>
      <c r="E1168" s="5" t="s">
        <v>16</v>
      </c>
      <c r="F1168" s="5">
        <v>0</v>
      </c>
      <c r="G1168" s="5">
        <v>0</v>
      </c>
      <c r="H1168" s="5">
        <v>1</v>
      </c>
      <c r="I1168" s="5">
        <v>0</v>
      </c>
      <c r="J1168" s="5">
        <v>0</v>
      </c>
      <c r="K1168" s="5">
        <v>0</v>
      </c>
      <c r="L1168" s="5">
        <v>0</v>
      </c>
      <c r="M1168" s="4">
        <v>2017</v>
      </c>
      <c r="N1168" s="4">
        <f t="shared" si="18"/>
        <v>8</v>
      </c>
      <c r="O1168" s="6">
        <v>42973</v>
      </c>
      <c r="P116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8" s="4" t="str">
        <f>IF(OR(Table1[[#This Row],[day]]="Monday", Table1[[#This Row],[day]]="Tuesday", Table1[[#This Row],[day]]="Wednesday", Table1[[#This Row],[day]]="Thursday", Table1[[#This Row],[day]]="Friday"), "Weekday", "Weekend")</f>
        <v>Weekend</v>
      </c>
      <c r="R1168" s="5">
        <v>0</v>
      </c>
      <c r="S1168" s="7">
        <v>0.65277777777777779</v>
      </c>
      <c r="T1168" s="5" t="s">
        <v>22</v>
      </c>
      <c r="U1168" s="5" t="s">
        <v>53</v>
      </c>
      <c r="V1168" s="5" t="s">
        <v>19</v>
      </c>
      <c r="W1168" s="5" t="s">
        <v>20</v>
      </c>
    </row>
    <row r="1169" spans="1:23" x14ac:dyDescent="0.25">
      <c r="A1169" s="3" t="s">
        <v>52</v>
      </c>
      <c r="B1169" s="4">
        <v>2</v>
      </c>
      <c r="C1169" s="4">
        <v>2</v>
      </c>
      <c r="D1169" s="4">
        <v>76</v>
      </c>
      <c r="E1169" s="5" t="s">
        <v>16</v>
      </c>
      <c r="F1169" s="5">
        <v>0</v>
      </c>
      <c r="G1169" s="5">
        <v>1</v>
      </c>
      <c r="H1169" s="5">
        <v>1</v>
      </c>
      <c r="I1169" s="5">
        <v>0</v>
      </c>
      <c r="J1169" s="5">
        <v>0</v>
      </c>
      <c r="K1169" s="5">
        <v>0</v>
      </c>
      <c r="L1169" s="5">
        <v>0</v>
      </c>
      <c r="M1169" s="4">
        <v>2017</v>
      </c>
      <c r="N1169" s="4">
        <f t="shared" si="18"/>
        <v>8</v>
      </c>
      <c r="O1169" s="6">
        <v>42973</v>
      </c>
      <c r="P116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69" s="4" t="str">
        <f>IF(OR(Table1[[#This Row],[day]]="Monday", Table1[[#This Row],[day]]="Tuesday", Table1[[#This Row],[day]]="Wednesday", Table1[[#This Row],[day]]="Thursday", Table1[[#This Row],[day]]="Friday"), "Weekday", "Weekend")</f>
        <v>Weekend</v>
      </c>
      <c r="R1169" s="5">
        <v>0</v>
      </c>
      <c r="S1169" s="7">
        <v>0.71527777777777779</v>
      </c>
      <c r="T1169" s="5" t="s">
        <v>22</v>
      </c>
      <c r="U1169" s="5" t="s">
        <v>53</v>
      </c>
      <c r="V1169" s="5" t="s">
        <v>19</v>
      </c>
      <c r="W1169" s="5" t="s">
        <v>20</v>
      </c>
    </row>
    <row r="1170" spans="1:23" x14ac:dyDescent="0.25">
      <c r="A1170" s="3" t="s">
        <v>52</v>
      </c>
      <c r="B1170" s="4">
        <v>4</v>
      </c>
      <c r="C1170" s="4">
        <v>2</v>
      </c>
      <c r="D1170" s="4">
        <v>626</v>
      </c>
      <c r="E1170" s="5" t="s">
        <v>26</v>
      </c>
      <c r="F1170" s="5">
        <v>1</v>
      </c>
      <c r="G1170" s="5">
        <v>1</v>
      </c>
      <c r="H1170" s="5">
        <v>0</v>
      </c>
      <c r="I1170" s="5">
        <v>0</v>
      </c>
      <c r="J1170" s="5">
        <v>0</v>
      </c>
      <c r="K1170" s="5">
        <v>0</v>
      </c>
      <c r="L1170" s="5">
        <v>0</v>
      </c>
      <c r="M1170" s="4">
        <v>2017</v>
      </c>
      <c r="N1170" s="4">
        <f t="shared" si="18"/>
        <v>8</v>
      </c>
      <c r="O1170" s="6">
        <v>42973</v>
      </c>
      <c r="P117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0" s="4" t="str">
        <f>IF(OR(Table1[[#This Row],[day]]="Monday", Table1[[#This Row],[day]]="Tuesday", Table1[[#This Row],[day]]="Wednesday", Table1[[#This Row],[day]]="Thursday", Table1[[#This Row],[day]]="Friday"), "Weekday", "Weekend")</f>
        <v>Weekend</v>
      </c>
      <c r="R1170" s="5">
        <v>0</v>
      </c>
      <c r="S1170" s="7">
        <v>0.7270833333333333</v>
      </c>
      <c r="T1170" s="5" t="s">
        <v>22</v>
      </c>
      <c r="U1170" s="5" t="s">
        <v>53</v>
      </c>
      <c r="V1170" s="5" t="s">
        <v>19</v>
      </c>
      <c r="W1170" s="5" t="s">
        <v>20</v>
      </c>
    </row>
    <row r="1171" spans="1:23" x14ac:dyDescent="0.25">
      <c r="A1171" s="3" t="s">
        <v>52</v>
      </c>
      <c r="B1171" s="4">
        <v>2</v>
      </c>
      <c r="C1171" s="4">
        <v>1</v>
      </c>
      <c r="D1171" s="4">
        <v>136</v>
      </c>
      <c r="E1171" s="5" t="s">
        <v>16</v>
      </c>
      <c r="F1171" s="5">
        <v>1</v>
      </c>
      <c r="G1171" s="5">
        <v>0</v>
      </c>
      <c r="H1171" s="5">
        <v>0</v>
      </c>
      <c r="I1171" s="5">
        <v>0</v>
      </c>
      <c r="J1171" s="5">
        <v>0</v>
      </c>
      <c r="K1171" s="5">
        <v>0</v>
      </c>
      <c r="L1171" s="5">
        <v>0</v>
      </c>
      <c r="M1171" s="4">
        <v>2017</v>
      </c>
      <c r="N1171" s="4">
        <f t="shared" si="18"/>
        <v>8</v>
      </c>
      <c r="O1171" s="6">
        <v>42973</v>
      </c>
      <c r="P117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1" s="4" t="str">
        <f>IF(OR(Table1[[#This Row],[day]]="Monday", Table1[[#This Row],[day]]="Tuesday", Table1[[#This Row],[day]]="Wednesday", Table1[[#This Row],[day]]="Thursday", Table1[[#This Row],[day]]="Friday"), "Weekday", "Weekend")</f>
        <v>Weekend</v>
      </c>
      <c r="R1171" s="5">
        <v>0</v>
      </c>
      <c r="S1171" s="7">
        <v>0.67847222222222225</v>
      </c>
      <c r="T1171" s="5" t="s">
        <v>22</v>
      </c>
      <c r="U1171" s="5" t="s">
        <v>53</v>
      </c>
      <c r="V1171" s="5" t="s">
        <v>19</v>
      </c>
      <c r="W1171" s="5" t="s">
        <v>20</v>
      </c>
    </row>
    <row r="1172" spans="1:23" x14ac:dyDescent="0.25">
      <c r="A1172" s="3" t="s">
        <v>52</v>
      </c>
      <c r="B1172" s="4">
        <v>3</v>
      </c>
      <c r="C1172" s="4">
        <v>1</v>
      </c>
      <c r="D1172" s="4">
        <v>60</v>
      </c>
      <c r="E1172" s="5" t="s">
        <v>16</v>
      </c>
      <c r="F1172" s="5">
        <v>0</v>
      </c>
      <c r="G1172" s="5">
        <v>1</v>
      </c>
      <c r="H1172" s="5">
        <v>0</v>
      </c>
      <c r="I1172" s="5">
        <v>0</v>
      </c>
      <c r="J1172" s="5">
        <v>0</v>
      </c>
      <c r="K1172" s="5">
        <v>0</v>
      </c>
      <c r="L1172" s="5">
        <v>0</v>
      </c>
      <c r="M1172" s="4">
        <v>2017</v>
      </c>
      <c r="N1172" s="4">
        <f t="shared" si="18"/>
        <v>8</v>
      </c>
      <c r="O1172" s="6">
        <v>42973</v>
      </c>
      <c r="P117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2" s="4" t="str">
        <f>IF(OR(Table1[[#This Row],[day]]="Monday", Table1[[#This Row],[day]]="Tuesday", Table1[[#This Row],[day]]="Wednesday", Table1[[#This Row],[day]]="Thursday", Table1[[#This Row],[day]]="Friday"), "Weekday", "Weekend")</f>
        <v>Weekend</v>
      </c>
      <c r="R1172" s="5">
        <v>0</v>
      </c>
      <c r="S1172" s="7">
        <v>0.5395833333333333</v>
      </c>
      <c r="T1172" s="5" t="s">
        <v>22</v>
      </c>
      <c r="U1172" s="5" t="s">
        <v>53</v>
      </c>
      <c r="V1172" s="5" t="s">
        <v>19</v>
      </c>
      <c r="W1172" s="5" t="s">
        <v>20</v>
      </c>
    </row>
    <row r="1173" spans="1:23" x14ac:dyDescent="0.25">
      <c r="A1173" s="3" t="s">
        <v>52</v>
      </c>
      <c r="B1173" s="4">
        <v>1</v>
      </c>
      <c r="C1173" s="4">
        <v>1</v>
      </c>
      <c r="D1173" s="4">
        <v>95</v>
      </c>
      <c r="E1173" s="5" t="s">
        <v>16</v>
      </c>
      <c r="F1173" s="5">
        <v>0</v>
      </c>
      <c r="G1173" s="5">
        <v>0</v>
      </c>
      <c r="H1173" s="5">
        <v>1</v>
      </c>
      <c r="I1173" s="5">
        <v>0</v>
      </c>
      <c r="J1173" s="5">
        <v>0</v>
      </c>
      <c r="K1173" s="5">
        <v>0</v>
      </c>
      <c r="L1173" s="5">
        <v>0</v>
      </c>
      <c r="M1173" s="4">
        <v>2017</v>
      </c>
      <c r="N1173" s="4">
        <f t="shared" si="18"/>
        <v>8</v>
      </c>
      <c r="O1173" s="6">
        <v>42973</v>
      </c>
      <c r="P117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3" s="4" t="str">
        <f>IF(OR(Table1[[#This Row],[day]]="Monday", Table1[[#This Row],[day]]="Tuesday", Table1[[#This Row],[day]]="Wednesday", Table1[[#This Row],[day]]="Thursday", Table1[[#This Row],[day]]="Friday"), "Weekday", "Weekend")</f>
        <v>Weekend</v>
      </c>
      <c r="R1173" s="5">
        <v>0</v>
      </c>
      <c r="S1173" s="7">
        <v>0.65555555555555556</v>
      </c>
      <c r="T1173" s="5" t="s">
        <v>22</v>
      </c>
      <c r="U1173" s="5" t="s">
        <v>53</v>
      </c>
      <c r="V1173" s="5" t="s">
        <v>19</v>
      </c>
      <c r="W1173" s="5" t="s">
        <v>20</v>
      </c>
    </row>
    <row r="1174" spans="1:23" x14ac:dyDescent="0.25">
      <c r="A1174" s="3" t="s">
        <v>52</v>
      </c>
      <c r="B1174" s="4">
        <v>4</v>
      </c>
      <c r="C1174" s="4">
        <v>2</v>
      </c>
      <c r="D1174" s="4">
        <v>682</v>
      </c>
      <c r="E1174" s="5" t="s">
        <v>16</v>
      </c>
      <c r="F1174" s="5">
        <v>1</v>
      </c>
      <c r="G1174" s="5">
        <v>1</v>
      </c>
      <c r="H1174" s="5">
        <v>0</v>
      </c>
      <c r="I1174" s="5">
        <v>0</v>
      </c>
      <c r="J1174" s="5">
        <v>0</v>
      </c>
      <c r="K1174" s="5">
        <v>0</v>
      </c>
      <c r="L1174" s="5">
        <v>0</v>
      </c>
      <c r="M1174" s="4">
        <v>2017</v>
      </c>
      <c r="N1174" s="4">
        <f t="shared" si="18"/>
        <v>8</v>
      </c>
      <c r="O1174" s="6">
        <v>42973</v>
      </c>
      <c r="P117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4" s="4" t="str">
        <f>IF(OR(Table1[[#This Row],[day]]="Monday", Table1[[#This Row],[day]]="Tuesday", Table1[[#This Row],[day]]="Wednesday", Table1[[#This Row],[day]]="Thursday", Table1[[#This Row],[day]]="Friday"), "Weekday", "Weekend")</f>
        <v>Weekend</v>
      </c>
      <c r="R1174" s="5">
        <v>0</v>
      </c>
      <c r="S1174" s="7">
        <v>0.6333333333333333</v>
      </c>
      <c r="T1174" s="5" t="s">
        <v>22</v>
      </c>
      <c r="U1174" s="5" t="s">
        <v>53</v>
      </c>
      <c r="V1174" s="5" t="s">
        <v>19</v>
      </c>
      <c r="W1174" s="5" t="s">
        <v>20</v>
      </c>
    </row>
    <row r="1175" spans="1:23" x14ac:dyDescent="0.25">
      <c r="A1175" s="3" t="s">
        <v>52</v>
      </c>
      <c r="B1175" s="4">
        <v>1</v>
      </c>
      <c r="C1175" s="4">
        <v>1</v>
      </c>
      <c r="D1175" s="4">
        <v>100</v>
      </c>
      <c r="E1175" s="5" t="s">
        <v>26</v>
      </c>
      <c r="F1175" s="5">
        <v>1</v>
      </c>
      <c r="G1175" s="5">
        <v>0</v>
      </c>
      <c r="H1175" s="5">
        <v>0</v>
      </c>
      <c r="I1175" s="5">
        <v>0</v>
      </c>
      <c r="J1175" s="5">
        <v>0</v>
      </c>
      <c r="K1175" s="5">
        <v>0</v>
      </c>
      <c r="L1175" s="5">
        <v>0</v>
      </c>
      <c r="M1175" s="4">
        <v>2017</v>
      </c>
      <c r="N1175" s="4">
        <f t="shared" si="18"/>
        <v>8</v>
      </c>
      <c r="O1175" s="6">
        <v>42973</v>
      </c>
      <c r="P117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175" s="4" t="str">
        <f>IF(OR(Table1[[#This Row],[day]]="Monday", Table1[[#This Row],[day]]="Tuesday", Table1[[#This Row],[day]]="Wednesday", Table1[[#This Row],[day]]="Thursday", Table1[[#This Row],[day]]="Friday"), "Weekday", "Weekend")</f>
        <v>Weekend</v>
      </c>
      <c r="R1175" s="5">
        <v>0</v>
      </c>
      <c r="S1175" s="7">
        <v>0.39097222222222222</v>
      </c>
      <c r="T1175" s="5" t="s">
        <v>22</v>
      </c>
      <c r="U1175" s="5" t="s">
        <v>53</v>
      </c>
      <c r="V1175" s="5" t="s">
        <v>19</v>
      </c>
      <c r="W1175" s="5" t="s">
        <v>20</v>
      </c>
    </row>
    <row r="1176" spans="1:23" x14ac:dyDescent="0.25">
      <c r="A1176" s="3" t="s">
        <v>52</v>
      </c>
      <c r="B1176" s="4">
        <v>3</v>
      </c>
      <c r="C1176" s="4">
        <v>2</v>
      </c>
      <c r="D1176" s="4">
        <v>375</v>
      </c>
      <c r="E1176" s="5" t="s">
        <v>16</v>
      </c>
      <c r="F1176" s="5">
        <v>1</v>
      </c>
      <c r="G1176" s="5">
        <v>0</v>
      </c>
      <c r="H1176" s="5">
        <v>1</v>
      </c>
      <c r="I1176" s="5">
        <v>0</v>
      </c>
      <c r="J1176" s="5">
        <v>0</v>
      </c>
      <c r="K1176" s="5">
        <v>0</v>
      </c>
      <c r="L1176" s="5">
        <v>0</v>
      </c>
      <c r="M1176" s="4">
        <v>2017</v>
      </c>
      <c r="N1176" s="4">
        <f t="shared" si="18"/>
        <v>8</v>
      </c>
      <c r="O1176" s="6">
        <v>42973</v>
      </c>
      <c r="P117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6" s="4" t="str">
        <f>IF(OR(Table1[[#This Row],[day]]="Monday", Table1[[#This Row],[day]]="Tuesday", Table1[[#This Row],[day]]="Wednesday", Table1[[#This Row],[day]]="Thursday", Table1[[#This Row],[day]]="Friday"), "Weekday", "Weekend")</f>
        <v>Weekend</v>
      </c>
      <c r="R1176" s="5">
        <v>0</v>
      </c>
      <c r="S1176" s="7">
        <v>0.74583333333333324</v>
      </c>
      <c r="T1176" s="5" t="s">
        <v>22</v>
      </c>
      <c r="U1176" s="5" t="s">
        <v>53</v>
      </c>
      <c r="V1176" s="5" t="s">
        <v>19</v>
      </c>
      <c r="W1176" s="5" t="s">
        <v>20</v>
      </c>
    </row>
    <row r="1177" spans="1:23" x14ac:dyDescent="0.25">
      <c r="A1177" s="3" t="s">
        <v>52</v>
      </c>
      <c r="B1177" s="4">
        <v>1</v>
      </c>
      <c r="C1177" s="4">
        <v>1</v>
      </c>
      <c r="D1177" s="4">
        <v>55</v>
      </c>
      <c r="E1177" s="5" t="s">
        <v>16</v>
      </c>
      <c r="F1177" s="5">
        <v>0</v>
      </c>
      <c r="G1177" s="5">
        <v>0</v>
      </c>
      <c r="H1177" s="5">
        <v>1</v>
      </c>
      <c r="I1177" s="5">
        <v>0</v>
      </c>
      <c r="J1177" s="5">
        <v>0</v>
      </c>
      <c r="K1177" s="5">
        <v>0</v>
      </c>
      <c r="L1177" s="5">
        <v>0</v>
      </c>
      <c r="M1177" s="4">
        <v>2017</v>
      </c>
      <c r="N1177" s="4">
        <f t="shared" si="18"/>
        <v>8</v>
      </c>
      <c r="O1177" s="6">
        <v>42973</v>
      </c>
      <c r="P117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7" s="4" t="str">
        <f>IF(OR(Table1[[#This Row],[day]]="Monday", Table1[[#This Row],[day]]="Tuesday", Table1[[#This Row],[day]]="Wednesday", Table1[[#This Row],[day]]="Thursday", Table1[[#This Row],[day]]="Friday"), "Weekday", "Weekend")</f>
        <v>Weekend</v>
      </c>
      <c r="R1177" s="5">
        <v>0</v>
      </c>
      <c r="S1177" s="7">
        <v>0.69236111111111109</v>
      </c>
      <c r="T1177" s="5" t="s">
        <v>22</v>
      </c>
      <c r="U1177" s="5" t="s">
        <v>53</v>
      </c>
      <c r="V1177" s="5" t="s">
        <v>19</v>
      </c>
      <c r="W1177" s="5" t="s">
        <v>20</v>
      </c>
    </row>
    <row r="1178" spans="1:23" x14ac:dyDescent="0.25">
      <c r="A1178" s="3" t="s">
        <v>52</v>
      </c>
      <c r="B1178" s="4">
        <v>2</v>
      </c>
      <c r="C1178" s="4">
        <v>1</v>
      </c>
      <c r="D1178" s="4">
        <v>157</v>
      </c>
      <c r="E1178" s="5" t="s">
        <v>16</v>
      </c>
      <c r="F1178" s="5">
        <v>1</v>
      </c>
      <c r="G1178" s="5">
        <v>0</v>
      </c>
      <c r="H1178" s="5">
        <v>0</v>
      </c>
      <c r="I1178" s="5">
        <v>0</v>
      </c>
      <c r="J1178" s="5">
        <v>0</v>
      </c>
      <c r="K1178" s="5">
        <v>0</v>
      </c>
      <c r="L1178" s="5">
        <v>0</v>
      </c>
      <c r="M1178" s="4">
        <v>2017</v>
      </c>
      <c r="N1178" s="4">
        <f t="shared" si="18"/>
        <v>8</v>
      </c>
      <c r="O1178" s="6">
        <v>42973</v>
      </c>
      <c r="P117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8" s="4" t="str">
        <f>IF(OR(Table1[[#This Row],[day]]="Monday", Table1[[#This Row],[day]]="Tuesday", Table1[[#This Row],[day]]="Wednesday", Table1[[#This Row],[day]]="Thursday", Table1[[#This Row],[day]]="Friday"), "Weekday", "Weekend")</f>
        <v>Weekend</v>
      </c>
      <c r="R1178" s="5">
        <v>0</v>
      </c>
      <c r="S1178" s="7">
        <v>0.68958333333333333</v>
      </c>
      <c r="T1178" s="5" t="s">
        <v>22</v>
      </c>
      <c r="U1178" s="5" t="s">
        <v>53</v>
      </c>
      <c r="V1178" s="5" t="s">
        <v>19</v>
      </c>
      <c r="W1178" s="5" t="s">
        <v>20</v>
      </c>
    </row>
    <row r="1179" spans="1:23" x14ac:dyDescent="0.25">
      <c r="A1179" s="3" t="s">
        <v>52</v>
      </c>
      <c r="B1179" s="4">
        <v>3</v>
      </c>
      <c r="C1179" s="4">
        <v>1</v>
      </c>
      <c r="D1179" s="4">
        <v>185</v>
      </c>
      <c r="E1179" s="5" t="s">
        <v>16</v>
      </c>
      <c r="F1179" s="5">
        <v>1</v>
      </c>
      <c r="G1179" s="5">
        <v>0</v>
      </c>
      <c r="H1179" s="5">
        <v>0</v>
      </c>
      <c r="I1179" s="5">
        <v>0</v>
      </c>
      <c r="J1179" s="5">
        <v>0</v>
      </c>
      <c r="K1179" s="5">
        <v>0</v>
      </c>
      <c r="L1179" s="5">
        <v>0</v>
      </c>
      <c r="M1179" s="4">
        <v>2017</v>
      </c>
      <c r="N1179" s="4">
        <f t="shared" si="18"/>
        <v>8</v>
      </c>
      <c r="O1179" s="6">
        <v>42973</v>
      </c>
      <c r="P117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79" s="4" t="str">
        <f>IF(OR(Table1[[#This Row],[day]]="Monday", Table1[[#This Row],[day]]="Tuesday", Table1[[#This Row],[day]]="Wednesday", Table1[[#This Row],[day]]="Thursday", Table1[[#This Row],[day]]="Friday"), "Weekday", "Weekend")</f>
        <v>Weekend</v>
      </c>
      <c r="R1179" s="5">
        <v>0</v>
      </c>
      <c r="S1179" s="7">
        <v>0.69652777777777775</v>
      </c>
      <c r="T1179" s="5" t="s">
        <v>22</v>
      </c>
      <c r="U1179" s="5" t="s">
        <v>53</v>
      </c>
      <c r="V1179" s="5" t="s">
        <v>19</v>
      </c>
      <c r="W1179" s="5" t="s">
        <v>20</v>
      </c>
    </row>
    <row r="1180" spans="1:23" x14ac:dyDescent="0.25">
      <c r="A1180" s="3" t="s">
        <v>52</v>
      </c>
      <c r="B1180" s="4">
        <v>1</v>
      </c>
      <c r="C1180" s="4">
        <v>1</v>
      </c>
      <c r="D1180" s="4">
        <v>40</v>
      </c>
      <c r="E1180" s="5" t="s">
        <v>16</v>
      </c>
      <c r="F1180" s="5">
        <v>0</v>
      </c>
      <c r="G1180" s="5">
        <v>0</v>
      </c>
      <c r="H1180" s="5">
        <v>1</v>
      </c>
      <c r="I1180" s="5">
        <v>0</v>
      </c>
      <c r="J1180" s="5">
        <v>0</v>
      </c>
      <c r="K1180" s="5">
        <v>0</v>
      </c>
      <c r="L1180" s="5">
        <v>0</v>
      </c>
      <c r="M1180" s="4">
        <v>2017</v>
      </c>
      <c r="N1180" s="4">
        <f t="shared" si="18"/>
        <v>8</v>
      </c>
      <c r="O1180" s="6">
        <v>42973</v>
      </c>
      <c r="P118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0" s="4" t="str">
        <f>IF(OR(Table1[[#This Row],[day]]="Monday", Table1[[#This Row],[day]]="Tuesday", Table1[[#This Row],[day]]="Wednesday", Table1[[#This Row],[day]]="Thursday", Table1[[#This Row],[day]]="Friday"), "Weekday", "Weekend")</f>
        <v>Weekend</v>
      </c>
      <c r="R1180" s="5">
        <v>0</v>
      </c>
      <c r="S1180" s="7">
        <v>0.70138888888888884</v>
      </c>
      <c r="T1180" s="5" t="s">
        <v>22</v>
      </c>
      <c r="U1180" s="5" t="s">
        <v>53</v>
      </c>
      <c r="V1180" s="5" t="s">
        <v>19</v>
      </c>
      <c r="W1180" s="5" t="s">
        <v>20</v>
      </c>
    </row>
    <row r="1181" spans="1:23" x14ac:dyDescent="0.25">
      <c r="A1181" s="3" t="s">
        <v>52</v>
      </c>
      <c r="B1181" s="4">
        <v>4</v>
      </c>
      <c r="C1181" s="4">
        <v>1</v>
      </c>
      <c r="D1181" s="4">
        <v>468</v>
      </c>
      <c r="E1181" s="5" t="s">
        <v>26</v>
      </c>
      <c r="F1181" s="5">
        <v>1</v>
      </c>
      <c r="G1181" s="5">
        <v>0</v>
      </c>
      <c r="H1181" s="5">
        <v>0</v>
      </c>
      <c r="I1181" s="5">
        <v>0</v>
      </c>
      <c r="J1181" s="5">
        <v>0</v>
      </c>
      <c r="K1181" s="5">
        <v>0</v>
      </c>
      <c r="L1181" s="5">
        <v>0</v>
      </c>
      <c r="M1181" s="4">
        <v>2017</v>
      </c>
      <c r="N1181" s="4">
        <f t="shared" si="18"/>
        <v>8</v>
      </c>
      <c r="O1181" s="6">
        <v>42973</v>
      </c>
      <c r="P118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1" s="4" t="str">
        <f>IF(OR(Table1[[#This Row],[day]]="Monday", Table1[[#This Row],[day]]="Tuesday", Table1[[#This Row],[day]]="Wednesday", Table1[[#This Row],[day]]="Thursday", Table1[[#This Row],[day]]="Friday"), "Weekday", "Weekend")</f>
        <v>Weekend</v>
      </c>
      <c r="R1181" s="5">
        <v>0</v>
      </c>
      <c r="S1181" s="7">
        <v>0.73611111111111116</v>
      </c>
      <c r="T1181" s="5" t="s">
        <v>22</v>
      </c>
      <c r="U1181" s="5" t="s">
        <v>53</v>
      </c>
      <c r="V1181" s="5" t="s">
        <v>19</v>
      </c>
      <c r="W1181" s="5" t="s">
        <v>20</v>
      </c>
    </row>
    <row r="1182" spans="1:23" x14ac:dyDescent="0.25">
      <c r="A1182" s="3" t="s">
        <v>52</v>
      </c>
      <c r="B1182" s="4">
        <v>1</v>
      </c>
      <c r="C1182" s="4">
        <v>1</v>
      </c>
      <c r="D1182" s="4">
        <v>120</v>
      </c>
      <c r="E1182" s="5" t="s">
        <v>16</v>
      </c>
      <c r="F1182" s="5">
        <v>1</v>
      </c>
      <c r="G1182" s="5">
        <v>0</v>
      </c>
      <c r="H1182" s="5">
        <v>0</v>
      </c>
      <c r="I1182" s="5">
        <v>0</v>
      </c>
      <c r="J1182" s="5">
        <v>0</v>
      </c>
      <c r="K1182" s="5">
        <v>0</v>
      </c>
      <c r="L1182" s="5">
        <v>0</v>
      </c>
      <c r="M1182" s="4">
        <v>2017</v>
      </c>
      <c r="N1182" s="4">
        <f t="shared" si="18"/>
        <v>8</v>
      </c>
      <c r="O1182" s="6">
        <v>42973</v>
      </c>
      <c r="P118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2" s="4" t="str">
        <f>IF(OR(Table1[[#This Row],[day]]="Monday", Table1[[#This Row],[day]]="Tuesday", Table1[[#This Row],[day]]="Wednesday", Table1[[#This Row],[day]]="Thursday", Table1[[#This Row],[day]]="Friday"), "Weekday", "Weekend")</f>
        <v>Weekend</v>
      </c>
      <c r="R1182" s="5">
        <v>0</v>
      </c>
      <c r="S1182" s="7">
        <v>0.73611111111111116</v>
      </c>
      <c r="T1182" s="5" t="s">
        <v>22</v>
      </c>
      <c r="U1182" s="5" t="s">
        <v>53</v>
      </c>
      <c r="V1182" s="5" t="s">
        <v>19</v>
      </c>
      <c r="W1182" s="5" t="s">
        <v>20</v>
      </c>
    </row>
    <row r="1183" spans="1:23" x14ac:dyDescent="0.25">
      <c r="A1183" s="3" t="s">
        <v>52</v>
      </c>
      <c r="B1183" s="4">
        <v>2</v>
      </c>
      <c r="C1183" s="4">
        <v>2</v>
      </c>
      <c r="D1183" s="4">
        <v>217</v>
      </c>
      <c r="E1183" s="5" t="s">
        <v>16</v>
      </c>
      <c r="F1183" s="5">
        <v>1</v>
      </c>
      <c r="G1183" s="5">
        <v>0</v>
      </c>
      <c r="H1183" s="5">
        <v>1</v>
      </c>
      <c r="I1183" s="5">
        <v>0</v>
      </c>
      <c r="J1183" s="5">
        <v>0</v>
      </c>
      <c r="K1183" s="5">
        <v>0</v>
      </c>
      <c r="L1183" s="5">
        <v>0</v>
      </c>
      <c r="M1183" s="4">
        <v>2017</v>
      </c>
      <c r="N1183" s="4">
        <f t="shared" si="18"/>
        <v>8</v>
      </c>
      <c r="O1183" s="6">
        <v>42973</v>
      </c>
      <c r="P118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3" s="4" t="str">
        <f>IF(OR(Table1[[#This Row],[day]]="Monday", Table1[[#This Row],[day]]="Tuesday", Table1[[#This Row],[day]]="Wednesday", Table1[[#This Row],[day]]="Thursday", Table1[[#This Row],[day]]="Friday"), "Weekday", "Weekend")</f>
        <v>Weekend</v>
      </c>
      <c r="R1183" s="5">
        <v>0</v>
      </c>
      <c r="S1183" s="7">
        <v>0.7402777777777777</v>
      </c>
      <c r="T1183" s="5" t="s">
        <v>22</v>
      </c>
      <c r="U1183" s="5" t="s">
        <v>53</v>
      </c>
      <c r="V1183" s="5" t="s">
        <v>19</v>
      </c>
      <c r="W1183" s="5" t="s">
        <v>20</v>
      </c>
    </row>
    <row r="1184" spans="1:23" x14ac:dyDescent="0.25">
      <c r="A1184" s="3" t="s">
        <v>52</v>
      </c>
      <c r="B1184" s="4">
        <v>1</v>
      </c>
      <c r="C1184" s="4">
        <v>1</v>
      </c>
      <c r="D1184" s="4">
        <v>94</v>
      </c>
      <c r="E1184" s="5" t="s">
        <v>16</v>
      </c>
      <c r="F1184" s="5">
        <v>1</v>
      </c>
      <c r="G1184" s="5">
        <v>0</v>
      </c>
      <c r="H1184" s="5">
        <v>0</v>
      </c>
      <c r="I1184" s="5">
        <v>0</v>
      </c>
      <c r="J1184" s="5">
        <v>0</v>
      </c>
      <c r="K1184" s="5">
        <v>0</v>
      </c>
      <c r="L1184" s="5">
        <v>0</v>
      </c>
      <c r="M1184" s="4">
        <v>2017</v>
      </c>
      <c r="N1184" s="4">
        <f t="shared" si="18"/>
        <v>8</v>
      </c>
      <c r="O1184" s="6">
        <v>42973</v>
      </c>
      <c r="P118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4" s="4" t="str">
        <f>IF(OR(Table1[[#This Row],[day]]="Monday", Table1[[#This Row],[day]]="Tuesday", Table1[[#This Row],[day]]="Wednesday", Table1[[#This Row],[day]]="Thursday", Table1[[#This Row],[day]]="Friday"), "Weekday", "Weekend")</f>
        <v>Weekend</v>
      </c>
      <c r="R1184" s="5">
        <v>0</v>
      </c>
      <c r="S1184" s="7">
        <v>0.67638888888888893</v>
      </c>
      <c r="T1184" s="5" t="s">
        <v>22</v>
      </c>
      <c r="U1184" s="5" t="s">
        <v>53</v>
      </c>
      <c r="V1184" s="5" t="s">
        <v>19</v>
      </c>
      <c r="W1184" s="5" t="s">
        <v>20</v>
      </c>
    </row>
    <row r="1185" spans="1:23" x14ac:dyDescent="0.25">
      <c r="A1185" s="3" t="s">
        <v>52</v>
      </c>
      <c r="B1185" s="4">
        <v>1</v>
      </c>
      <c r="C1185" s="4">
        <v>1</v>
      </c>
      <c r="D1185" s="4">
        <v>90</v>
      </c>
      <c r="E1185" s="5" t="s">
        <v>16</v>
      </c>
      <c r="F1185" s="5">
        <v>0</v>
      </c>
      <c r="G1185" s="5">
        <v>0</v>
      </c>
      <c r="H1185" s="5">
        <v>1</v>
      </c>
      <c r="I1185" s="5">
        <v>0</v>
      </c>
      <c r="J1185" s="5">
        <v>0</v>
      </c>
      <c r="K1185" s="5">
        <v>0</v>
      </c>
      <c r="L1185" s="5">
        <v>0</v>
      </c>
      <c r="M1185" s="4">
        <v>2017</v>
      </c>
      <c r="N1185" s="4">
        <f t="shared" si="18"/>
        <v>8</v>
      </c>
      <c r="O1185" s="6">
        <v>42973</v>
      </c>
      <c r="P118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5" s="4" t="str">
        <f>IF(OR(Table1[[#This Row],[day]]="Monday", Table1[[#This Row],[day]]="Tuesday", Table1[[#This Row],[day]]="Wednesday", Table1[[#This Row],[day]]="Thursday", Table1[[#This Row],[day]]="Friday"), "Weekday", "Weekend")</f>
        <v>Weekend</v>
      </c>
      <c r="R1185" s="5">
        <v>0</v>
      </c>
      <c r="S1185" s="7">
        <v>0.6972222222222223</v>
      </c>
      <c r="T1185" s="5" t="s">
        <v>22</v>
      </c>
      <c r="U1185" s="5" t="s">
        <v>53</v>
      </c>
      <c r="V1185" s="5" t="s">
        <v>19</v>
      </c>
      <c r="W1185" s="5" t="s">
        <v>20</v>
      </c>
    </row>
    <row r="1186" spans="1:23" x14ac:dyDescent="0.25">
      <c r="A1186" s="3" t="s">
        <v>52</v>
      </c>
      <c r="B1186" s="4">
        <v>11</v>
      </c>
      <c r="C1186" s="4">
        <v>3</v>
      </c>
      <c r="D1186" s="4">
        <v>2079</v>
      </c>
      <c r="E1186" s="5" t="s">
        <v>26</v>
      </c>
      <c r="F1186" s="5">
        <v>1</v>
      </c>
      <c r="G1186" s="5">
        <v>0</v>
      </c>
      <c r="H1186" s="5">
        <v>0</v>
      </c>
      <c r="I1186" s="5">
        <v>1</v>
      </c>
      <c r="J1186" s="5">
        <v>0</v>
      </c>
      <c r="K1186" s="5">
        <v>1</v>
      </c>
      <c r="L1186" s="5">
        <v>0</v>
      </c>
      <c r="M1186" s="4">
        <v>2017</v>
      </c>
      <c r="N1186" s="4">
        <f t="shared" si="18"/>
        <v>8</v>
      </c>
      <c r="O1186" s="6">
        <v>42973</v>
      </c>
      <c r="P118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6" s="4" t="str">
        <f>IF(OR(Table1[[#This Row],[day]]="Monday", Table1[[#This Row],[day]]="Tuesday", Table1[[#This Row],[day]]="Wednesday", Table1[[#This Row],[day]]="Thursday", Table1[[#This Row],[day]]="Friday"), "Weekday", "Weekend")</f>
        <v>Weekend</v>
      </c>
      <c r="R1186" s="5">
        <v>0</v>
      </c>
      <c r="S1186" s="7">
        <v>0.73611111111111116</v>
      </c>
      <c r="T1186" s="5" t="s">
        <v>22</v>
      </c>
      <c r="U1186" s="5" t="s">
        <v>53</v>
      </c>
      <c r="V1186" s="5" t="s">
        <v>19</v>
      </c>
      <c r="W1186" s="5" t="s">
        <v>20</v>
      </c>
    </row>
    <row r="1187" spans="1:23" x14ac:dyDescent="0.25">
      <c r="A1187" s="3" t="s">
        <v>52</v>
      </c>
      <c r="B1187" s="4">
        <v>1</v>
      </c>
      <c r="C1187" s="4">
        <v>1</v>
      </c>
      <c r="D1187" s="4">
        <v>1200</v>
      </c>
      <c r="E1187" s="5" t="s">
        <v>26</v>
      </c>
      <c r="F1187" s="5">
        <v>1</v>
      </c>
      <c r="G1187" s="5">
        <v>0</v>
      </c>
      <c r="H1187" s="5">
        <v>0</v>
      </c>
      <c r="I1187" s="5">
        <v>0</v>
      </c>
      <c r="J1187" s="5">
        <v>0</v>
      </c>
      <c r="K1187" s="5">
        <v>0</v>
      </c>
      <c r="L1187" s="5">
        <v>0</v>
      </c>
      <c r="M1187" s="4">
        <v>2017</v>
      </c>
      <c r="N1187" s="4">
        <f t="shared" si="18"/>
        <v>8</v>
      </c>
      <c r="O1187" s="6">
        <v>42973</v>
      </c>
      <c r="P118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7" s="4" t="str">
        <f>IF(OR(Table1[[#This Row],[day]]="Monday", Table1[[#This Row],[day]]="Tuesday", Table1[[#This Row],[day]]="Wednesday", Table1[[#This Row],[day]]="Thursday", Table1[[#This Row],[day]]="Friday"), "Weekday", "Weekend")</f>
        <v>Weekend</v>
      </c>
      <c r="R1187" s="5">
        <v>0</v>
      </c>
      <c r="S1187" s="7">
        <v>0.69930555555555562</v>
      </c>
      <c r="T1187" s="5" t="s">
        <v>22</v>
      </c>
      <c r="U1187" s="5" t="s">
        <v>53</v>
      </c>
      <c r="V1187" s="5" t="s">
        <v>19</v>
      </c>
      <c r="W1187" s="5" t="s">
        <v>20</v>
      </c>
    </row>
    <row r="1188" spans="1:23" x14ac:dyDescent="0.25">
      <c r="A1188" s="3" t="s">
        <v>52</v>
      </c>
      <c r="B1188" s="4">
        <v>3</v>
      </c>
      <c r="C1188" s="4">
        <v>2</v>
      </c>
      <c r="D1188" s="4">
        <v>321</v>
      </c>
      <c r="E1188" s="5" t="s">
        <v>16</v>
      </c>
      <c r="F1188" s="5">
        <v>1</v>
      </c>
      <c r="G1188" s="5">
        <v>0</v>
      </c>
      <c r="H1188" s="5">
        <v>1</v>
      </c>
      <c r="I1188" s="5">
        <v>0</v>
      </c>
      <c r="J1188" s="5">
        <v>0</v>
      </c>
      <c r="K1188" s="5">
        <v>0</v>
      </c>
      <c r="L1188" s="5">
        <v>0</v>
      </c>
      <c r="M1188" s="4">
        <v>2017</v>
      </c>
      <c r="N1188" s="4">
        <f t="shared" si="18"/>
        <v>8</v>
      </c>
      <c r="O1188" s="6">
        <v>42973</v>
      </c>
      <c r="P118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8" s="4" t="str">
        <f>IF(OR(Table1[[#This Row],[day]]="Monday", Table1[[#This Row],[day]]="Tuesday", Table1[[#This Row],[day]]="Wednesday", Table1[[#This Row],[day]]="Thursday", Table1[[#This Row],[day]]="Friday"), "Weekday", "Weekend")</f>
        <v>Weekend</v>
      </c>
      <c r="R1188" s="5">
        <v>0</v>
      </c>
      <c r="S1188" s="7">
        <v>0.6958333333333333</v>
      </c>
      <c r="T1188" s="5" t="s">
        <v>22</v>
      </c>
      <c r="U1188" s="5" t="s">
        <v>53</v>
      </c>
      <c r="V1188" s="5" t="s">
        <v>19</v>
      </c>
      <c r="W1188" s="5" t="s">
        <v>20</v>
      </c>
    </row>
    <row r="1189" spans="1:23" x14ac:dyDescent="0.25">
      <c r="A1189" s="3" t="s">
        <v>52</v>
      </c>
      <c r="B1189" s="4">
        <v>2</v>
      </c>
      <c r="C1189" s="4">
        <v>1</v>
      </c>
      <c r="D1189" s="4">
        <v>263</v>
      </c>
      <c r="E1189" s="5" t="s">
        <v>16</v>
      </c>
      <c r="F1189" s="5">
        <v>1</v>
      </c>
      <c r="G1189" s="5">
        <v>0</v>
      </c>
      <c r="H1189" s="5">
        <v>0</v>
      </c>
      <c r="I1189" s="5">
        <v>0</v>
      </c>
      <c r="J1189" s="5">
        <v>0</v>
      </c>
      <c r="K1189" s="5">
        <v>0</v>
      </c>
      <c r="L1189" s="5">
        <v>0</v>
      </c>
      <c r="M1189" s="4">
        <v>2017</v>
      </c>
      <c r="N1189" s="4">
        <f t="shared" si="18"/>
        <v>8</v>
      </c>
      <c r="O1189" s="6">
        <v>42973</v>
      </c>
      <c r="P118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89" s="4" t="str">
        <f>IF(OR(Table1[[#This Row],[day]]="Monday", Table1[[#This Row],[day]]="Tuesday", Table1[[#This Row],[day]]="Wednesday", Table1[[#This Row],[day]]="Thursday", Table1[[#This Row],[day]]="Friday"), "Weekday", "Weekend")</f>
        <v>Weekend</v>
      </c>
      <c r="R1189" s="5">
        <v>0</v>
      </c>
      <c r="S1189" s="7">
        <v>0.6645833333333333</v>
      </c>
      <c r="T1189" s="5" t="s">
        <v>22</v>
      </c>
      <c r="U1189" s="5" t="s">
        <v>53</v>
      </c>
      <c r="V1189" s="5" t="s">
        <v>19</v>
      </c>
      <c r="W1189" s="5" t="s">
        <v>20</v>
      </c>
    </row>
    <row r="1190" spans="1:23" x14ac:dyDescent="0.25">
      <c r="A1190" s="3" t="s">
        <v>52</v>
      </c>
      <c r="B1190" s="4">
        <v>3</v>
      </c>
      <c r="C1190" s="4">
        <v>1</v>
      </c>
      <c r="D1190" s="4">
        <v>259</v>
      </c>
      <c r="E1190" s="5" t="s">
        <v>16</v>
      </c>
      <c r="F1190" s="5">
        <v>1</v>
      </c>
      <c r="G1190" s="5">
        <v>0</v>
      </c>
      <c r="H1190" s="5">
        <v>0</v>
      </c>
      <c r="I1190" s="5">
        <v>0</v>
      </c>
      <c r="J1190" s="5">
        <v>0</v>
      </c>
      <c r="K1190" s="5">
        <v>0</v>
      </c>
      <c r="L1190" s="5">
        <v>0</v>
      </c>
      <c r="M1190" s="4">
        <v>2017</v>
      </c>
      <c r="N1190" s="4">
        <f t="shared" si="18"/>
        <v>8</v>
      </c>
      <c r="O1190" s="6">
        <v>42973</v>
      </c>
      <c r="P119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90" s="4" t="str">
        <f>IF(OR(Table1[[#This Row],[day]]="Monday", Table1[[#This Row],[day]]="Tuesday", Table1[[#This Row],[day]]="Wednesday", Table1[[#This Row],[day]]="Thursday", Table1[[#This Row],[day]]="Friday"), "Weekday", "Weekend")</f>
        <v>Weekend</v>
      </c>
      <c r="R1190" s="5">
        <v>0</v>
      </c>
      <c r="S1190" s="7">
        <v>0.57708333333333328</v>
      </c>
      <c r="T1190" s="5" t="s">
        <v>22</v>
      </c>
      <c r="U1190" s="5" t="s">
        <v>53</v>
      </c>
      <c r="V1190" s="5" t="s">
        <v>19</v>
      </c>
      <c r="W1190" s="5" t="s">
        <v>20</v>
      </c>
    </row>
    <row r="1191" spans="1:23" x14ac:dyDescent="0.25">
      <c r="A1191" s="3" t="s">
        <v>52</v>
      </c>
      <c r="B1191" s="4">
        <v>2</v>
      </c>
      <c r="C1191" s="4">
        <v>1</v>
      </c>
      <c r="D1191" s="4">
        <v>235</v>
      </c>
      <c r="E1191" s="5" t="s">
        <v>16</v>
      </c>
      <c r="F1191" s="5">
        <v>1</v>
      </c>
      <c r="G1191" s="5">
        <v>0</v>
      </c>
      <c r="H1191" s="5">
        <v>0</v>
      </c>
      <c r="I1191" s="5">
        <v>0</v>
      </c>
      <c r="J1191" s="5">
        <v>0</v>
      </c>
      <c r="K1191" s="5">
        <v>0</v>
      </c>
      <c r="L1191" s="5">
        <v>0</v>
      </c>
      <c r="M1191" s="4">
        <v>2017</v>
      </c>
      <c r="N1191" s="4">
        <f t="shared" si="18"/>
        <v>8</v>
      </c>
      <c r="O1191" s="6">
        <v>42973</v>
      </c>
      <c r="P119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91" s="4" t="str">
        <f>IF(OR(Table1[[#This Row],[day]]="Monday", Table1[[#This Row],[day]]="Tuesday", Table1[[#This Row],[day]]="Wednesday", Table1[[#This Row],[day]]="Thursday", Table1[[#This Row],[day]]="Friday"), "Weekday", "Weekend")</f>
        <v>Weekend</v>
      </c>
      <c r="R1191" s="5">
        <v>0</v>
      </c>
      <c r="S1191" s="7">
        <v>0.70347222222222217</v>
      </c>
      <c r="T1191" s="5" t="s">
        <v>22</v>
      </c>
      <c r="U1191" s="5" t="s">
        <v>53</v>
      </c>
      <c r="V1191" s="5" t="s">
        <v>19</v>
      </c>
      <c r="W1191" s="5" t="s">
        <v>20</v>
      </c>
    </row>
    <row r="1192" spans="1:23" x14ac:dyDescent="0.25">
      <c r="A1192" s="3" t="s">
        <v>38</v>
      </c>
      <c r="B1192" s="4">
        <v>1</v>
      </c>
      <c r="C1192" s="4">
        <v>1</v>
      </c>
      <c r="D1192" s="4">
        <v>780</v>
      </c>
      <c r="E1192" s="5" t="s">
        <v>16</v>
      </c>
      <c r="F1192" s="5">
        <v>0</v>
      </c>
      <c r="G1192" s="5">
        <v>0</v>
      </c>
      <c r="H1192" s="5">
        <v>0</v>
      </c>
      <c r="I1192" s="5">
        <v>1</v>
      </c>
      <c r="J1192" s="5">
        <v>0</v>
      </c>
      <c r="K1192" s="5">
        <v>0</v>
      </c>
      <c r="L1192" s="5">
        <v>0</v>
      </c>
      <c r="M1192" s="4">
        <v>2017</v>
      </c>
      <c r="N1192" s="4">
        <f t="shared" si="18"/>
        <v>3</v>
      </c>
      <c r="O1192" s="6">
        <v>42821</v>
      </c>
      <c r="P119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2" s="4" t="str">
        <f>IF(OR(Table1[[#This Row],[day]]="Monday", Table1[[#This Row],[day]]="Tuesday", Table1[[#This Row],[day]]="Wednesday", Table1[[#This Row],[day]]="Thursday", Table1[[#This Row],[day]]="Friday"), "Weekday", "Weekend")</f>
        <v>Weekday</v>
      </c>
      <c r="R1192" s="5">
        <v>1</v>
      </c>
      <c r="S1192" s="7">
        <v>0.81527777777777777</v>
      </c>
      <c r="T1192" s="5" t="s">
        <v>22</v>
      </c>
      <c r="U1192" s="5" t="s">
        <v>31</v>
      </c>
      <c r="V1192" s="5" t="s">
        <v>29</v>
      </c>
      <c r="W1192" s="5" t="s">
        <v>32</v>
      </c>
    </row>
    <row r="1193" spans="1:23" x14ac:dyDescent="0.25">
      <c r="A1193" s="3" t="s">
        <v>38</v>
      </c>
      <c r="B1193" s="8">
        <v>6</v>
      </c>
      <c r="C1193" s="8">
        <v>4</v>
      </c>
      <c r="D1193" s="8">
        <v>1433</v>
      </c>
      <c r="E1193" s="9" t="s">
        <v>16</v>
      </c>
      <c r="F1193" s="9">
        <v>1</v>
      </c>
      <c r="G1193" s="9">
        <v>1</v>
      </c>
      <c r="H1193" s="9">
        <v>1</v>
      </c>
      <c r="I1193" s="9">
        <v>0</v>
      </c>
      <c r="J1193" s="9">
        <v>1</v>
      </c>
      <c r="K1193" s="9">
        <v>0</v>
      </c>
      <c r="L1193" s="9">
        <v>0</v>
      </c>
      <c r="M1193" s="8">
        <v>2017</v>
      </c>
      <c r="N1193" s="8">
        <f t="shared" si="18"/>
        <v>6</v>
      </c>
      <c r="O1193" s="10">
        <v>42913</v>
      </c>
      <c r="P119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193" s="8" t="str">
        <f>IF(OR(Table1[[#This Row],[day]]="Monday", Table1[[#This Row],[day]]="Tuesday", Table1[[#This Row],[day]]="Wednesday", Table1[[#This Row],[day]]="Thursday", Table1[[#This Row],[day]]="Friday"), "Weekday", "Weekend")</f>
        <v>Weekday</v>
      </c>
      <c r="R1193" s="9">
        <v>1</v>
      </c>
      <c r="S1193" s="11">
        <v>0.44166666666666665</v>
      </c>
      <c r="T1193" s="5" t="s">
        <v>22</v>
      </c>
      <c r="U1193" s="9" t="s">
        <v>60</v>
      </c>
      <c r="V1193" s="9" t="s">
        <v>19</v>
      </c>
      <c r="W1193" s="9" t="s">
        <v>54</v>
      </c>
    </row>
    <row r="1194" spans="1:23" x14ac:dyDescent="0.25">
      <c r="A1194" s="12" t="s">
        <v>52</v>
      </c>
      <c r="B1194" s="8">
        <v>2</v>
      </c>
      <c r="C1194" s="8">
        <v>1</v>
      </c>
      <c r="D1194" s="8">
        <v>290</v>
      </c>
      <c r="E1194" s="9" t="s">
        <v>16</v>
      </c>
      <c r="F1194" s="9">
        <v>0</v>
      </c>
      <c r="G1194" s="9">
        <v>1</v>
      </c>
      <c r="H1194" s="9">
        <v>0</v>
      </c>
      <c r="I1194" s="9">
        <v>0</v>
      </c>
      <c r="J1194" s="9">
        <v>0</v>
      </c>
      <c r="K1194" s="9">
        <v>0</v>
      </c>
      <c r="L1194" s="9">
        <v>0</v>
      </c>
      <c r="M1194" s="8">
        <v>2017</v>
      </c>
      <c r="N1194" s="8">
        <f t="shared" si="18"/>
        <v>9</v>
      </c>
      <c r="O1194" s="10">
        <v>43005</v>
      </c>
      <c r="P119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194" s="8" t="str">
        <f>IF(OR(Table1[[#This Row],[day]]="Monday", Table1[[#This Row],[day]]="Tuesday", Table1[[#This Row],[day]]="Wednesday", Table1[[#This Row],[day]]="Thursday", Table1[[#This Row],[day]]="Friday"), "Weekday", "Weekend")</f>
        <v>Weekday</v>
      </c>
      <c r="R1194" s="9">
        <v>0</v>
      </c>
      <c r="S1194" s="11">
        <v>0.6875</v>
      </c>
      <c r="T1194" s="9" t="s">
        <v>22</v>
      </c>
      <c r="U1194" s="9" t="s">
        <v>53</v>
      </c>
      <c r="V1194" s="9" t="s">
        <v>19</v>
      </c>
      <c r="W1194" s="9" t="s">
        <v>67</v>
      </c>
    </row>
    <row r="1195" spans="1:23" x14ac:dyDescent="0.25">
      <c r="A1195" s="3" t="s">
        <v>44</v>
      </c>
      <c r="B1195" s="4">
        <v>1</v>
      </c>
      <c r="C1195" s="4">
        <v>1</v>
      </c>
      <c r="D1195" s="4">
        <v>115</v>
      </c>
      <c r="E1195" s="5" t="s">
        <v>16</v>
      </c>
      <c r="F1195" s="5">
        <v>0</v>
      </c>
      <c r="G1195" s="5">
        <v>0</v>
      </c>
      <c r="H1195" s="5">
        <v>0</v>
      </c>
      <c r="I1195" s="5">
        <v>1</v>
      </c>
      <c r="J1195" s="5">
        <v>0</v>
      </c>
      <c r="K1195" s="5">
        <v>0</v>
      </c>
      <c r="L1195" s="5">
        <v>0</v>
      </c>
      <c r="M1195" s="8">
        <v>2017</v>
      </c>
      <c r="N1195" s="8">
        <f t="shared" si="18"/>
        <v>5</v>
      </c>
      <c r="O1195" s="10">
        <v>42878</v>
      </c>
      <c r="P119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5" s="4" t="str">
        <f>IF(OR(Table1[[#This Row],[day]]="Monday", Table1[[#This Row],[day]]="Tuesday", Table1[[#This Row],[day]]="Wednesday", Table1[[#This Row],[day]]="Thursday", Table1[[#This Row],[day]]="Friday"), "Weekday", "Weekend")</f>
        <v>Weekday</v>
      </c>
      <c r="R1195" s="5">
        <v>0</v>
      </c>
      <c r="S1195" s="7">
        <v>0.7909722222222223</v>
      </c>
      <c r="T1195" s="5" t="s">
        <v>22</v>
      </c>
      <c r="U1195" s="5" t="s">
        <v>51</v>
      </c>
      <c r="V1195" s="5" t="s">
        <v>19</v>
      </c>
      <c r="W1195" s="5" t="s">
        <v>30</v>
      </c>
    </row>
    <row r="1196" spans="1:23" x14ac:dyDescent="0.25">
      <c r="A1196" s="3" t="s">
        <v>38</v>
      </c>
      <c r="B1196" s="8">
        <v>1</v>
      </c>
      <c r="C1196" s="8">
        <v>1</v>
      </c>
      <c r="D1196" s="8">
        <v>360</v>
      </c>
      <c r="E1196" s="9" t="s">
        <v>16</v>
      </c>
      <c r="F1196" s="9">
        <v>0</v>
      </c>
      <c r="G1196" s="9">
        <v>0</v>
      </c>
      <c r="H1196" s="9">
        <v>0</v>
      </c>
      <c r="I1196" s="9">
        <v>1</v>
      </c>
      <c r="J1196" s="9">
        <v>0</v>
      </c>
      <c r="K1196" s="9">
        <v>0</v>
      </c>
      <c r="L1196" s="9">
        <v>0</v>
      </c>
      <c r="M1196" s="8">
        <v>2017</v>
      </c>
      <c r="N1196" s="8">
        <f t="shared" si="18"/>
        <v>6</v>
      </c>
      <c r="O1196" s="10">
        <v>42914</v>
      </c>
      <c r="P119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6" s="8" t="str">
        <f>IF(OR(Table1[[#This Row],[day]]="Monday", Table1[[#This Row],[day]]="Tuesday", Table1[[#This Row],[day]]="Wednesday", Table1[[#This Row],[day]]="Thursday", Table1[[#This Row],[day]]="Friday"), "Weekday", "Weekend")</f>
        <v>Weekday</v>
      </c>
      <c r="R1196" s="9">
        <v>0</v>
      </c>
      <c r="S1196" s="11">
        <v>0.85138888888888886</v>
      </c>
      <c r="T1196" s="5" t="s">
        <v>22</v>
      </c>
      <c r="U1196" s="9" t="s">
        <v>60</v>
      </c>
      <c r="V1196" s="9" t="s">
        <v>19</v>
      </c>
      <c r="W1196" s="9" t="s">
        <v>67</v>
      </c>
    </row>
    <row r="1197" spans="1:23" x14ac:dyDescent="0.25">
      <c r="A1197" s="3" t="s">
        <v>38</v>
      </c>
      <c r="B1197" s="8">
        <v>1</v>
      </c>
      <c r="C1197" s="8">
        <v>1</v>
      </c>
      <c r="D1197" s="8">
        <v>80</v>
      </c>
      <c r="E1197" s="9" t="s">
        <v>16</v>
      </c>
      <c r="F1197" s="9">
        <v>0</v>
      </c>
      <c r="G1197" s="9">
        <v>1</v>
      </c>
      <c r="H1197" s="9">
        <v>0</v>
      </c>
      <c r="I1197" s="9">
        <v>0</v>
      </c>
      <c r="J1197" s="9">
        <v>0</v>
      </c>
      <c r="K1197" s="9">
        <v>0</v>
      </c>
      <c r="L1197" s="9">
        <v>0</v>
      </c>
      <c r="M1197" s="8">
        <v>2017</v>
      </c>
      <c r="N1197" s="8">
        <f t="shared" si="18"/>
        <v>6</v>
      </c>
      <c r="O1197" s="10">
        <v>42914</v>
      </c>
      <c r="P119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7" s="8" t="str">
        <f>IF(OR(Table1[[#This Row],[day]]="Monday", Table1[[#This Row],[day]]="Tuesday", Table1[[#This Row],[day]]="Wednesday", Table1[[#This Row],[day]]="Thursday", Table1[[#This Row],[day]]="Friday"), "Weekday", "Weekend")</f>
        <v>Weekday</v>
      </c>
      <c r="R1197" s="9">
        <v>0</v>
      </c>
      <c r="S1197" s="11">
        <v>0.8930555555555556</v>
      </c>
      <c r="T1197" s="5" t="s">
        <v>22</v>
      </c>
      <c r="U1197" s="9" t="s">
        <v>60</v>
      </c>
      <c r="V1197" s="9" t="s">
        <v>19</v>
      </c>
      <c r="W1197" s="9" t="s">
        <v>67</v>
      </c>
    </row>
    <row r="1198" spans="1:23" x14ac:dyDescent="0.25">
      <c r="A1198" s="3" t="s">
        <v>38</v>
      </c>
      <c r="B1198" s="8">
        <v>3</v>
      </c>
      <c r="C1198" s="8">
        <v>1</v>
      </c>
      <c r="D1198" s="8">
        <v>381</v>
      </c>
      <c r="E1198" s="9" t="s">
        <v>16</v>
      </c>
      <c r="F1198" s="9">
        <v>1</v>
      </c>
      <c r="G1198" s="9">
        <v>0</v>
      </c>
      <c r="H1198" s="9">
        <v>0</v>
      </c>
      <c r="I1198" s="9">
        <v>0</v>
      </c>
      <c r="J1198" s="9">
        <v>0</v>
      </c>
      <c r="K1198" s="9">
        <v>0</v>
      </c>
      <c r="L1198" s="9">
        <v>0</v>
      </c>
      <c r="M1198" s="8">
        <v>2017</v>
      </c>
      <c r="N1198" s="8">
        <f t="shared" si="18"/>
        <v>8</v>
      </c>
      <c r="O1198" s="10">
        <v>42975</v>
      </c>
      <c r="P119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8" s="8" t="str">
        <f>IF(OR(Table1[[#This Row],[day]]="Monday", Table1[[#This Row],[day]]="Tuesday", Table1[[#This Row],[day]]="Wednesday", Table1[[#This Row],[day]]="Thursday", Table1[[#This Row],[day]]="Friday"), "Weekday", "Weekend")</f>
        <v>Weekday</v>
      </c>
      <c r="R1198" s="9">
        <v>1</v>
      </c>
      <c r="S1198" s="11">
        <v>0.87916666666666676</v>
      </c>
      <c r="T1198" s="5" t="s">
        <v>22</v>
      </c>
      <c r="U1198" s="9" t="s">
        <v>60</v>
      </c>
      <c r="V1198" s="9" t="s">
        <v>19</v>
      </c>
      <c r="W1198" s="9" t="s">
        <v>56</v>
      </c>
    </row>
    <row r="1199" spans="1:23" x14ac:dyDescent="0.25">
      <c r="A1199" s="3" t="s">
        <v>38</v>
      </c>
      <c r="B1199" s="8">
        <v>1</v>
      </c>
      <c r="C1199" s="8">
        <v>1</v>
      </c>
      <c r="D1199" s="8">
        <v>1250</v>
      </c>
      <c r="E1199" s="9" t="s">
        <v>26</v>
      </c>
      <c r="F1199" s="9">
        <v>0</v>
      </c>
      <c r="G1199" s="9">
        <v>0</v>
      </c>
      <c r="H1199" s="9">
        <v>0</v>
      </c>
      <c r="I1199" s="9">
        <v>1</v>
      </c>
      <c r="J1199" s="9">
        <v>0</v>
      </c>
      <c r="K1199" s="9">
        <v>0</v>
      </c>
      <c r="L1199" s="9">
        <v>0</v>
      </c>
      <c r="M1199" s="8">
        <v>2017</v>
      </c>
      <c r="N1199" s="8">
        <f t="shared" si="18"/>
        <v>8</v>
      </c>
      <c r="O1199" s="10">
        <v>42975</v>
      </c>
      <c r="P119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199" s="8" t="str">
        <f>IF(OR(Table1[[#This Row],[day]]="Monday", Table1[[#This Row],[day]]="Tuesday", Table1[[#This Row],[day]]="Wednesday", Table1[[#This Row],[day]]="Thursday", Table1[[#This Row],[day]]="Friday"), "Weekday", "Weekend")</f>
        <v>Weekday</v>
      </c>
      <c r="R1199" s="9">
        <v>1</v>
      </c>
      <c r="S1199" s="11">
        <v>0.87708333333333333</v>
      </c>
      <c r="T1199" s="5" t="s">
        <v>22</v>
      </c>
      <c r="U1199" s="9" t="s">
        <v>60</v>
      </c>
      <c r="V1199" s="9" t="s">
        <v>19</v>
      </c>
      <c r="W1199" s="9" t="s">
        <v>56</v>
      </c>
    </row>
    <row r="1200" spans="1:23" x14ac:dyDescent="0.25">
      <c r="A1200" s="3" t="s">
        <v>38</v>
      </c>
      <c r="B1200" s="8">
        <v>3</v>
      </c>
      <c r="C1200" s="8">
        <v>1</v>
      </c>
      <c r="D1200" s="8">
        <v>381</v>
      </c>
      <c r="E1200" s="9" t="s">
        <v>16</v>
      </c>
      <c r="F1200" s="9">
        <v>1</v>
      </c>
      <c r="G1200" s="9">
        <v>0</v>
      </c>
      <c r="H1200" s="9">
        <v>0</v>
      </c>
      <c r="I1200" s="9">
        <v>0</v>
      </c>
      <c r="J1200" s="9">
        <v>0</v>
      </c>
      <c r="K1200" s="9">
        <v>0</v>
      </c>
      <c r="L1200" s="9">
        <v>0</v>
      </c>
      <c r="M1200" s="8">
        <v>2017</v>
      </c>
      <c r="N1200" s="8">
        <f t="shared" si="18"/>
        <v>8</v>
      </c>
      <c r="O1200" s="10">
        <v>42975</v>
      </c>
      <c r="P1200"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0" s="8" t="str">
        <f>IF(OR(Table1[[#This Row],[day]]="Monday", Table1[[#This Row],[day]]="Tuesday", Table1[[#This Row],[day]]="Wednesday", Table1[[#This Row],[day]]="Thursday", Table1[[#This Row],[day]]="Friday"), "Weekday", "Weekend")</f>
        <v>Weekday</v>
      </c>
      <c r="R1200" s="9">
        <v>1</v>
      </c>
      <c r="S1200" s="11">
        <v>0.87916666666666676</v>
      </c>
      <c r="T1200" s="5" t="s">
        <v>22</v>
      </c>
      <c r="U1200" s="9" t="s">
        <v>60</v>
      </c>
      <c r="V1200" s="9" t="s">
        <v>19</v>
      </c>
      <c r="W1200" s="9" t="s">
        <v>56</v>
      </c>
    </row>
    <row r="1201" spans="1:23" x14ac:dyDescent="0.25">
      <c r="A1201" s="3" t="s">
        <v>38</v>
      </c>
      <c r="B1201" s="8">
        <v>1</v>
      </c>
      <c r="C1201" s="8">
        <v>1</v>
      </c>
      <c r="D1201" s="8">
        <v>1250</v>
      </c>
      <c r="E1201" s="9" t="s">
        <v>26</v>
      </c>
      <c r="F1201" s="9">
        <v>0</v>
      </c>
      <c r="G1201" s="9">
        <v>0</v>
      </c>
      <c r="H1201" s="9">
        <v>0</v>
      </c>
      <c r="I1201" s="9">
        <v>1</v>
      </c>
      <c r="J1201" s="9">
        <v>0</v>
      </c>
      <c r="K1201" s="9">
        <v>0</v>
      </c>
      <c r="L1201" s="9">
        <v>0</v>
      </c>
      <c r="M1201" s="8">
        <v>2017</v>
      </c>
      <c r="N1201" s="8">
        <f t="shared" si="18"/>
        <v>8</v>
      </c>
      <c r="O1201" s="10">
        <v>42975</v>
      </c>
      <c r="P120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1" s="8" t="str">
        <f>IF(OR(Table1[[#This Row],[day]]="Monday", Table1[[#This Row],[day]]="Tuesday", Table1[[#This Row],[day]]="Wednesday", Table1[[#This Row],[day]]="Thursday", Table1[[#This Row],[day]]="Friday"), "Weekday", "Weekend")</f>
        <v>Weekday</v>
      </c>
      <c r="R1201" s="9">
        <v>1</v>
      </c>
      <c r="S1201" s="11">
        <v>0.87708333333333333</v>
      </c>
      <c r="T1201" s="5" t="s">
        <v>22</v>
      </c>
      <c r="U1201" s="9" t="s">
        <v>60</v>
      </c>
      <c r="V1201" s="9" t="s">
        <v>19</v>
      </c>
      <c r="W1201" s="9" t="s">
        <v>56</v>
      </c>
    </row>
    <row r="1202" spans="1:23" x14ac:dyDescent="0.25">
      <c r="A1202" s="3" t="s">
        <v>38</v>
      </c>
      <c r="B1202" s="4">
        <v>4</v>
      </c>
      <c r="C1202" s="4">
        <v>2</v>
      </c>
      <c r="D1202" s="4">
        <v>5439</v>
      </c>
      <c r="E1202" s="5" t="s">
        <v>26</v>
      </c>
      <c r="F1202" s="5">
        <v>1</v>
      </c>
      <c r="G1202" s="5">
        <v>0</v>
      </c>
      <c r="H1202" s="5">
        <v>0</v>
      </c>
      <c r="I1202" s="5">
        <v>0</v>
      </c>
      <c r="J1202" s="5">
        <v>0</v>
      </c>
      <c r="K1202" s="5">
        <v>0</v>
      </c>
      <c r="L1202" s="5">
        <v>0</v>
      </c>
      <c r="M1202" s="4">
        <v>2016</v>
      </c>
      <c r="N1202" s="4">
        <f t="shared" si="18"/>
        <v>11</v>
      </c>
      <c r="O1202" s="6">
        <v>42702</v>
      </c>
      <c r="P120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02" s="4" t="str">
        <f>IF(OR(Table1[[#This Row],[day]]="Monday", Table1[[#This Row],[day]]="Tuesday", Table1[[#This Row],[day]]="Wednesday", Table1[[#This Row],[day]]="Thursday", Table1[[#This Row],[day]]="Friday"), "Weekday", "Weekend")</f>
        <v>Weekday</v>
      </c>
      <c r="R1202" s="5">
        <v>1</v>
      </c>
      <c r="S1202" s="7">
        <v>0.28402777777777777</v>
      </c>
      <c r="T1202" s="5" t="s">
        <v>22</v>
      </c>
      <c r="U1202" s="5" t="s">
        <v>31</v>
      </c>
      <c r="V1202" s="5" t="s">
        <v>29</v>
      </c>
      <c r="W1202" s="5" t="s">
        <v>32</v>
      </c>
    </row>
    <row r="1203" spans="1:23" x14ac:dyDescent="0.25">
      <c r="A1203" s="3" t="s">
        <v>44</v>
      </c>
      <c r="B1203" s="4">
        <v>1</v>
      </c>
      <c r="C1203" s="4">
        <v>1</v>
      </c>
      <c r="D1203" s="4">
        <v>135</v>
      </c>
      <c r="E1203" s="5" t="s">
        <v>16</v>
      </c>
      <c r="F1203" s="5">
        <v>0</v>
      </c>
      <c r="G1203" s="5">
        <v>0</v>
      </c>
      <c r="H1203" s="5">
        <v>0</v>
      </c>
      <c r="I1203" s="5">
        <v>1</v>
      </c>
      <c r="J1203" s="5">
        <v>0</v>
      </c>
      <c r="K1203" s="5">
        <v>0</v>
      </c>
      <c r="L1203" s="5">
        <v>0</v>
      </c>
      <c r="M1203" s="8">
        <v>2017</v>
      </c>
      <c r="N1203" s="8">
        <f t="shared" si="18"/>
        <v>5</v>
      </c>
      <c r="O1203" s="10">
        <v>42878</v>
      </c>
      <c r="P1203"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3" s="4" t="str">
        <f>IF(OR(Table1[[#This Row],[day]]="Monday", Table1[[#This Row],[day]]="Tuesday", Table1[[#This Row],[day]]="Wednesday", Table1[[#This Row],[day]]="Thursday", Table1[[#This Row],[day]]="Friday"), "Weekday", "Weekend")</f>
        <v>Weekday</v>
      </c>
      <c r="R1203" s="5">
        <v>0</v>
      </c>
      <c r="S1203" s="7">
        <v>0.76111111111111107</v>
      </c>
      <c r="T1203" s="5" t="s">
        <v>22</v>
      </c>
      <c r="U1203" s="5" t="s">
        <v>51</v>
      </c>
      <c r="V1203" s="5" t="s">
        <v>19</v>
      </c>
      <c r="W1203" s="5" t="s">
        <v>24</v>
      </c>
    </row>
    <row r="1204" spans="1:23" x14ac:dyDescent="0.25">
      <c r="A1204" s="3" t="s">
        <v>44</v>
      </c>
      <c r="B1204" s="4">
        <v>3</v>
      </c>
      <c r="C1204" s="4">
        <v>2</v>
      </c>
      <c r="D1204" s="4">
        <v>278</v>
      </c>
      <c r="E1204" s="5" t="s">
        <v>16</v>
      </c>
      <c r="F1204" s="5">
        <v>1</v>
      </c>
      <c r="G1204" s="5">
        <v>0</v>
      </c>
      <c r="H1204" s="5">
        <v>0</v>
      </c>
      <c r="I1204" s="5">
        <v>1</v>
      </c>
      <c r="J1204" s="5">
        <v>0</v>
      </c>
      <c r="K1204" s="5">
        <v>0</v>
      </c>
      <c r="L1204" s="5">
        <v>0</v>
      </c>
      <c r="M1204" s="8">
        <v>2017</v>
      </c>
      <c r="N1204" s="8">
        <f t="shared" si="18"/>
        <v>5</v>
      </c>
      <c r="O1204" s="10">
        <v>42878</v>
      </c>
      <c r="P1204"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04" s="4" t="str">
        <f>IF(OR(Table1[[#This Row],[day]]="Monday", Table1[[#This Row],[day]]="Tuesday", Table1[[#This Row],[day]]="Wednesday", Table1[[#This Row],[day]]="Thursday", Table1[[#This Row],[day]]="Friday"), "Weekday", "Weekend")</f>
        <v>Weekday</v>
      </c>
      <c r="R1204" s="5">
        <v>0</v>
      </c>
      <c r="S1204" s="7">
        <v>0.72916666666666663</v>
      </c>
      <c r="T1204" s="5" t="s">
        <v>22</v>
      </c>
      <c r="U1204" s="5" t="s">
        <v>51</v>
      </c>
      <c r="V1204" s="5" t="s">
        <v>19</v>
      </c>
      <c r="W1204" s="5" t="s">
        <v>24</v>
      </c>
    </row>
    <row r="1205" spans="1:23" x14ac:dyDescent="0.25">
      <c r="A1205" s="3" t="s">
        <v>44</v>
      </c>
      <c r="B1205" s="4">
        <v>2</v>
      </c>
      <c r="C1205" s="4">
        <v>2</v>
      </c>
      <c r="D1205" s="4">
        <v>110</v>
      </c>
      <c r="E1205" s="5" t="s">
        <v>16</v>
      </c>
      <c r="F1205" s="5">
        <v>1</v>
      </c>
      <c r="G1205" s="5">
        <v>0</v>
      </c>
      <c r="H1205" s="5">
        <v>0</v>
      </c>
      <c r="I1205" s="5">
        <v>1</v>
      </c>
      <c r="J1205" s="5">
        <v>0</v>
      </c>
      <c r="K1205" s="5">
        <v>0</v>
      </c>
      <c r="L1205" s="5">
        <v>0</v>
      </c>
      <c r="M1205" s="8">
        <v>2017</v>
      </c>
      <c r="N1205" s="8">
        <f t="shared" si="18"/>
        <v>5</v>
      </c>
      <c r="O1205" s="10">
        <v>42878</v>
      </c>
      <c r="P1205"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05" s="4" t="str">
        <f>IF(OR(Table1[[#This Row],[day]]="Monday", Table1[[#This Row],[day]]="Tuesday", Table1[[#This Row],[day]]="Wednesday", Table1[[#This Row],[day]]="Thursday", Table1[[#This Row],[day]]="Friday"), "Weekday", "Weekend")</f>
        <v>Weekday</v>
      </c>
      <c r="R1205" s="5">
        <v>0</v>
      </c>
      <c r="S1205" s="7">
        <v>0.60486111111111118</v>
      </c>
      <c r="T1205" s="5" t="s">
        <v>22</v>
      </c>
      <c r="U1205" s="5" t="s">
        <v>51</v>
      </c>
      <c r="V1205" s="5" t="s">
        <v>19</v>
      </c>
      <c r="W1205" s="5" t="s">
        <v>24</v>
      </c>
    </row>
    <row r="1206" spans="1:23" x14ac:dyDescent="0.25">
      <c r="A1206" s="3" t="s">
        <v>44</v>
      </c>
      <c r="B1206" s="4">
        <v>1</v>
      </c>
      <c r="C1206" s="4">
        <v>1</v>
      </c>
      <c r="D1206" s="4">
        <v>95</v>
      </c>
      <c r="E1206" s="5" t="s">
        <v>16</v>
      </c>
      <c r="F1206" s="5">
        <v>0</v>
      </c>
      <c r="G1206" s="5">
        <v>0</v>
      </c>
      <c r="H1206" s="5">
        <v>0</v>
      </c>
      <c r="I1206" s="5">
        <v>1</v>
      </c>
      <c r="J1206" s="5">
        <v>1</v>
      </c>
      <c r="K1206" s="5">
        <v>0</v>
      </c>
      <c r="L1206" s="5">
        <v>0</v>
      </c>
      <c r="M1206" s="8">
        <v>2017</v>
      </c>
      <c r="N1206" s="8">
        <f t="shared" si="18"/>
        <v>5</v>
      </c>
      <c r="O1206" s="10">
        <v>42878</v>
      </c>
      <c r="P1206"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06" s="4" t="str">
        <f>IF(OR(Table1[[#This Row],[day]]="Monday", Table1[[#This Row],[day]]="Tuesday", Table1[[#This Row],[day]]="Wednesday", Table1[[#This Row],[day]]="Thursday", Table1[[#This Row],[day]]="Friday"), "Weekday", "Weekend")</f>
        <v>Weekday</v>
      </c>
      <c r="R1206" s="5">
        <v>0</v>
      </c>
      <c r="S1206" s="7">
        <v>0.65833333333333333</v>
      </c>
      <c r="T1206" s="5" t="s">
        <v>22</v>
      </c>
      <c r="U1206" s="5" t="s">
        <v>51</v>
      </c>
      <c r="V1206" s="5" t="s">
        <v>19</v>
      </c>
      <c r="W1206" s="5" t="s">
        <v>24</v>
      </c>
    </row>
    <row r="1207" spans="1:23" x14ac:dyDescent="0.25">
      <c r="A1207" s="3" t="s">
        <v>44</v>
      </c>
      <c r="B1207" s="4">
        <v>1</v>
      </c>
      <c r="C1207" s="4">
        <v>1</v>
      </c>
      <c r="D1207" s="4">
        <v>71</v>
      </c>
      <c r="E1207" s="5" t="s">
        <v>16</v>
      </c>
      <c r="F1207" s="5">
        <v>0</v>
      </c>
      <c r="G1207" s="5">
        <v>0</v>
      </c>
      <c r="H1207" s="5">
        <v>0</v>
      </c>
      <c r="I1207" s="5">
        <v>1</v>
      </c>
      <c r="J1207" s="5">
        <v>0</v>
      </c>
      <c r="K1207" s="5">
        <v>0</v>
      </c>
      <c r="L1207" s="5">
        <v>0</v>
      </c>
      <c r="M1207" s="8">
        <v>2017</v>
      </c>
      <c r="N1207" s="8">
        <f t="shared" si="18"/>
        <v>5</v>
      </c>
      <c r="O1207" s="10">
        <v>42878</v>
      </c>
      <c r="P120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7" s="4" t="str">
        <f>IF(OR(Table1[[#This Row],[day]]="Monday", Table1[[#This Row],[day]]="Tuesday", Table1[[#This Row],[day]]="Wednesday", Table1[[#This Row],[day]]="Thursday", Table1[[#This Row],[day]]="Friday"), "Weekday", "Weekend")</f>
        <v>Weekday</v>
      </c>
      <c r="R1207" s="5">
        <v>0</v>
      </c>
      <c r="S1207" s="7">
        <v>0.82013888888888886</v>
      </c>
      <c r="T1207" s="5" t="s">
        <v>22</v>
      </c>
      <c r="U1207" s="5" t="s">
        <v>51</v>
      </c>
      <c r="V1207" s="5" t="s">
        <v>19</v>
      </c>
      <c r="W1207" s="5" t="s">
        <v>24</v>
      </c>
    </row>
    <row r="1208" spans="1:23" x14ac:dyDescent="0.25">
      <c r="A1208" s="3" t="s">
        <v>44</v>
      </c>
      <c r="B1208" s="4">
        <v>4</v>
      </c>
      <c r="C1208" s="4">
        <v>1</v>
      </c>
      <c r="D1208" s="4">
        <v>240</v>
      </c>
      <c r="E1208" s="5" t="s">
        <v>16</v>
      </c>
      <c r="F1208" s="5">
        <v>0</v>
      </c>
      <c r="G1208" s="5">
        <v>1</v>
      </c>
      <c r="H1208" s="5">
        <v>0</v>
      </c>
      <c r="I1208" s="5">
        <v>0</v>
      </c>
      <c r="J1208" s="5">
        <v>0</v>
      </c>
      <c r="K1208" s="5">
        <v>0</v>
      </c>
      <c r="L1208" s="5">
        <v>0</v>
      </c>
      <c r="M1208" s="8">
        <v>2017</v>
      </c>
      <c r="N1208" s="8">
        <f t="shared" si="18"/>
        <v>5</v>
      </c>
      <c r="O1208" s="10">
        <v>42878</v>
      </c>
      <c r="P1208"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8" s="4" t="str">
        <f>IF(OR(Table1[[#This Row],[day]]="Monday", Table1[[#This Row],[day]]="Tuesday", Table1[[#This Row],[day]]="Wednesday", Table1[[#This Row],[day]]="Thursday", Table1[[#This Row],[day]]="Friday"), "Weekday", "Weekend")</f>
        <v>Weekday</v>
      </c>
      <c r="R1208" s="5">
        <v>0</v>
      </c>
      <c r="S1208" s="7">
        <v>0.81180555555555556</v>
      </c>
      <c r="T1208" s="5" t="s">
        <v>22</v>
      </c>
      <c r="U1208" s="5" t="s">
        <v>51</v>
      </c>
      <c r="V1208" s="5" t="s">
        <v>19</v>
      </c>
      <c r="W1208" s="5" t="s">
        <v>24</v>
      </c>
    </row>
    <row r="1209" spans="1:23" x14ac:dyDescent="0.25">
      <c r="A1209" s="3" t="s">
        <v>84</v>
      </c>
      <c r="B1209" s="4">
        <v>2</v>
      </c>
      <c r="C1209" s="4">
        <v>2</v>
      </c>
      <c r="D1209" s="4">
        <v>78</v>
      </c>
      <c r="E1209" s="5" t="s">
        <v>16</v>
      </c>
      <c r="F1209" s="5">
        <v>1</v>
      </c>
      <c r="G1209" s="5">
        <v>0</v>
      </c>
      <c r="H1209" s="5">
        <v>0</v>
      </c>
      <c r="I1209" s="5">
        <v>0</v>
      </c>
      <c r="J1209" s="5">
        <v>0</v>
      </c>
      <c r="K1209" s="5">
        <v>0</v>
      </c>
      <c r="L1209" s="5">
        <v>0</v>
      </c>
      <c r="M1209" s="4">
        <v>2017</v>
      </c>
      <c r="N1209" s="4">
        <f t="shared" si="18"/>
        <v>5</v>
      </c>
      <c r="O1209" s="6">
        <v>42884</v>
      </c>
      <c r="P120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09" s="4" t="str">
        <f>IF(OR(Table1[[#This Row],[day]]="Monday", Table1[[#This Row],[day]]="Tuesday", Table1[[#This Row],[day]]="Wednesday", Table1[[#This Row],[day]]="Thursday", Table1[[#This Row],[day]]="Friday"), "Weekday", "Weekend")</f>
        <v>Weekday</v>
      </c>
      <c r="R1209" s="5">
        <v>0</v>
      </c>
      <c r="S1209" s="7">
        <v>0.84930555555555554</v>
      </c>
      <c r="T1209" s="5" t="s">
        <v>22</v>
      </c>
      <c r="U1209" s="5" t="s">
        <v>85</v>
      </c>
      <c r="V1209" s="5" t="s">
        <v>19</v>
      </c>
      <c r="W1209" s="5" t="s">
        <v>32</v>
      </c>
    </row>
    <row r="1210" spans="1:23" x14ac:dyDescent="0.25">
      <c r="A1210" s="3" t="s">
        <v>83</v>
      </c>
      <c r="B1210" s="4">
        <v>4</v>
      </c>
      <c r="C1210" s="4">
        <v>2</v>
      </c>
      <c r="D1210" s="4">
        <v>590</v>
      </c>
      <c r="E1210" s="5" t="s">
        <v>16</v>
      </c>
      <c r="F1210" s="5">
        <v>0</v>
      </c>
      <c r="G1210" s="5">
        <v>0</v>
      </c>
      <c r="H1210" s="5">
        <v>0</v>
      </c>
      <c r="I1210" s="5">
        <v>1</v>
      </c>
      <c r="J1210" s="5">
        <v>0</v>
      </c>
      <c r="K1210" s="5">
        <v>1</v>
      </c>
      <c r="L1210" s="5">
        <v>0</v>
      </c>
      <c r="M1210" s="4">
        <v>2017</v>
      </c>
      <c r="N1210" s="4">
        <f t="shared" si="18"/>
        <v>5</v>
      </c>
      <c r="O1210" s="6">
        <v>42884</v>
      </c>
      <c r="P121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10" s="4" t="str">
        <f>IF(OR(Table1[[#This Row],[day]]="Monday", Table1[[#This Row],[day]]="Tuesday", Table1[[#This Row],[day]]="Wednesday", Table1[[#This Row],[day]]="Thursday", Table1[[#This Row],[day]]="Friday"), "Weekday", "Weekend")</f>
        <v>Weekday</v>
      </c>
      <c r="R1210" s="5">
        <v>0</v>
      </c>
      <c r="S1210" s="7">
        <v>0.68125000000000002</v>
      </c>
      <c r="T1210" s="5" t="s">
        <v>22</v>
      </c>
      <c r="U1210" s="5" t="s">
        <v>23</v>
      </c>
      <c r="V1210" s="5" t="s">
        <v>19</v>
      </c>
      <c r="W1210" s="5" t="s">
        <v>32</v>
      </c>
    </row>
    <row r="1211" spans="1:23" x14ac:dyDescent="0.25">
      <c r="A1211" s="12" t="s">
        <v>61</v>
      </c>
      <c r="B1211" s="8">
        <v>2</v>
      </c>
      <c r="C1211" s="8">
        <v>1</v>
      </c>
      <c r="D1211" s="8">
        <v>130</v>
      </c>
      <c r="E1211" s="9" t="s">
        <v>16</v>
      </c>
      <c r="F1211" s="9">
        <v>1</v>
      </c>
      <c r="G1211" s="9">
        <v>0</v>
      </c>
      <c r="H1211" s="9">
        <v>0</v>
      </c>
      <c r="I1211" s="9">
        <v>0</v>
      </c>
      <c r="J1211" s="9">
        <v>0</v>
      </c>
      <c r="K1211" s="9">
        <v>0</v>
      </c>
      <c r="L1211" s="9">
        <v>0</v>
      </c>
      <c r="M1211" s="8">
        <v>2017</v>
      </c>
      <c r="N1211" s="8">
        <f t="shared" si="18"/>
        <v>5</v>
      </c>
      <c r="O1211" s="10">
        <v>42884</v>
      </c>
      <c r="P121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11" s="8" t="str">
        <f>IF(OR(Table1[[#This Row],[day]]="Monday", Table1[[#This Row],[day]]="Tuesday", Table1[[#This Row],[day]]="Wednesday", Table1[[#This Row],[day]]="Thursday", Table1[[#This Row],[day]]="Friday"), "Weekday", "Weekend")</f>
        <v>Weekday</v>
      </c>
      <c r="R1211" s="9">
        <v>0</v>
      </c>
      <c r="S1211" s="11">
        <v>0.80902777777777779</v>
      </c>
      <c r="T1211" s="9" t="s">
        <v>17</v>
      </c>
      <c r="U1211" s="9" t="s">
        <v>62</v>
      </c>
      <c r="V1211" s="9" t="s">
        <v>19</v>
      </c>
      <c r="W1211" s="9" t="s">
        <v>56</v>
      </c>
    </row>
    <row r="1212" spans="1:23" x14ac:dyDescent="0.25">
      <c r="A1212" s="3" t="s">
        <v>83</v>
      </c>
      <c r="B1212" s="8">
        <v>1</v>
      </c>
      <c r="C1212" s="8">
        <v>1</v>
      </c>
      <c r="D1212" s="8">
        <v>85</v>
      </c>
      <c r="E1212" s="9" t="s">
        <v>16</v>
      </c>
      <c r="F1212" s="9">
        <v>0</v>
      </c>
      <c r="G1212" s="9">
        <v>1</v>
      </c>
      <c r="H1212" s="9">
        <v>0</v>
      </c>
      <c r="I1212" s="9">
        <v>0</v>
      </c>
      <c r="J1212" s="9">
        <v>0</v>
      </c>
      <c r="K1212" s="9">
        <v>0</v>
      </c>
      <c r="L1212" s="9">
        <v>0</v>
      </c>
      <c r="M1212" s="8">
        <v>2017</v>
      </c>
      <c r="N1212" s="8">
        <f t="shared" si="18"/>
        <v>5</v>
      </c>
      <c r="O1212" s="10">
        <v>42884</v>
      </c>
      <c r="P121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12" s="8" t="str">
        <f>IF(OR(Table1[[#This Row],[day]]="Monday", Table1[[#This Row],[day]]="Tuesday", Table1[[#This Row],[day]]="Wednesday", Table1[[#This Row],[day]]="Thursday", Table1[[#This Row],[day]]="Friday"), "Weekday", "Weekend")</f>
        <v>Weekday</v>
      </c>
      <c r="R1212" s="9">
        <v>0</v>
      </c>
      <c r="S1212" s="11">
        <v>0.48333333333333334</v>
      </c>
      <c r="T1212" s="9" t="s">
        <v>22</v>
      </c>
      <c r="U1212" s="9" t="s">
        <v>23</v>
      </c>
      <c r="V1212" s="5" t="s">
        <v>22</v>
      </c>
      <c r="W1212" s="9" t="s">
        <v>56</v>
      </c>
    </row>
    <row r="1213" spans="1:23" x14ac:dyDescent="0.25">
      <c r="A1213" s="3" t="s">
        <v>38</v>
      </c>
      <c r="B1213" s="8">
        <v>3</v>
      </c>
      <c r="C1213" s="8">
        <v>3</v>
      </c>
      <c r="D1213" s="8">
        <v>388</v>
      </c>
      <c r="E1213" s="9" t="s">
        <v>21</v>
      </c>
      <c r="F1213" s="9">
        <v>0</v>
      </c>
      <c r="G1213" s="9">
        <v>1</v>
      </c>
      <c r="H1213" s="9">
        <v>0</v>
      </c>
      <c r="I1213" s="9">
        <v>0</v>
      </c>
      <c r="J1213" s="9">
        <v>1</v>
      </c>
      <c r="K1213" s="9">
        <v>1</v>
      </c>
      <c r="L1213" s="9">
        <v>0</v>
      </c>
      <c r="M1213" s="8">
        <v>2017</v>
      </c>
      <c r="N1213" s="8">
        <f t="shared" si="18"/>
        <v>5</v>
      </c>
      <c r="O1213" s="10">
        <v>42884</v>
      </c>
      <c r="P121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13" s="8" t="str">
        <f>IF(OR(Table1[[#This Row],[day]]="Monday", Table1[[#This Row],[day]]="Tuesday", Table1[[#This Row],[day]]="Wednesday", Table1[[#This Row],[day]]="Thursday", Table1[[#This Row],[day]]="Friday"), "Weekday", "Weekend")</f>
        <v>Weekday</v>
      </c>
      <c r="R1213" s="9">
        <v>1</v>
      </c>
      <c r="S1213" s="11">
        <v>0.47916666666666669</v>
      </c>
      <c r="T1213" s="5" t="s">
        <v>22</v>
      </c>
      <c r="U1213" s="9" t="s">
        <v>68</v>
      </c>
      <c r="V1213" s="9" t="s">
        <v>29</v>
      </c>
      <c r="W1213" s="9" t="s">
        <v>56</v>
      </c>
    </row>
    <row r="1214" spans="1:23" x14ac:dyDescent="0.25">
      <c r="A1214" s="12" t="s">
        <v>61</v>
      </c>
      <c r="B1214" s="8">
        <v>2</v>
      </c>
      <c r="C1214" s="8">
        <v>1</v>
      </c>
      <c r="D1214" s="8">
        <v>130</v>
      </c>
      <c r="E1214" s="9" t="s">
        <v>16</v>
      </c>
      <c r="F1214" s="9">
        <v>1</v>
      </c>
      <c r="G1214" s="9">
        <v>0</v>
      </c>
      <c r="H1214" s="9">
        <v>0</v>
      </c>
      <c r="I1214" s="9">
        <v>0</v>
      </c>
      <c r="J1214" s="9">
        <v>0</v>
      </c>
      <c r="K1214" s="9">
        <v>0</v>
      </c>
      <c r="L1214" s="9">
        <v>0</v>
      </c>
      <c r="M1214" s="8">
        <v>2017</v>
      </c>
      <c r="N1214" s="8">
        <f t="shared" si="18"/>
        <v>5</v>
      </c>
      <c r="O1214" s="10">
        <v>42884</v>
      </c>
      <c r="P121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14" s="8" t="str">
        <f>IF(OR(Table1[[#This Row],[day]]="Monday", Table1[[#This Row],[day]]="Tuesday", Table1[[#This Row],[day]]="Wednesday", Table1[[#This Row],[day]]="Thursday", Table1[[#This Row],[day]]="Friday"), "Weekday", "Weekend")</f>
        <v>Weekday</v>
      </c>
      <c r="R1214" s="9">
        <v>0</v>
      </c>
      <c r="S1214" s="11">
        <v>0.80902777777777779</v>
      </c>
      <c r="T1214" s="9" t="s">
        <v>17</v>
      </c>
      <c r="U1214" s="9" t="s">
        <v>62</v>
      </c>
      <c r="V1214" s="9" t="s">
        <v>19</v>
      </c>
      <c r="W1214" s="9" t="s">
        <v>56</v>
      </c>
    </row>
    <row r="1215" spans="1:23" x14ac:dyDescent="0.25">
      <c r="A1215" s="3" t="s">
        <v>83</v>
      </c>
      <c r="B1215" s="8">
        <v>1</v>
      </c>
      <c r="C1215" s="8">
        <v>1</v>
      </c>
      <c r="D1215" s="8">
        <v>85</v>
      </c>
      <c r="E1215" s="9" t="s">
        <v>16</v>
      </c>
      <c r="F1215" s="9">
        <v>0</v>
      </c>
      <c r="G1215" s="9">
        <v>1</v>
      </c>
      <c r="H1215" s="9">
        <v>0</v>
      </c>
      <c r="I1215" s="9">
        <v>0</v>
      </c>
      <c r="J1215" s="9">
        <v>0</v>
      </c>
      <c r="K1215" s="9">
        <v>0</v>
      </c>
      <c r="L1215" s="9">
        <v>0</v>
      </c>
      <c r="M1215" s="8">
        <v>2017</v>
      </c>
      <c r="N1215" s="8">
        <f t="shared" si="18"/>
        <v>5</v>
      </c>
      <c r="O1215" s="10">
        <v>42884</v>
      </c>
      <c r="P121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15" s="8" t="str">
        <f>IF(OR(Table1[[#This Row],[day]]="Monday", Table1[[#This Row],[day]]="Tuesday", Table1[[#This Row],[day]]="Wednesday", Table1[[#This Row],[day]]="Thursday", Table1[[#This Row],[day]]="Friday"), "Weekday", "Weekend")</f>
        <v>Weekday</v>
      </c>
      <c r="R1215" s="9">
        <v>0</v>
      </c>
      <c r="S1215" s="11">
        <v>0.48333333333333334</v>
      </c>
      <c r="T1215" s="9" t="s">
        <v>22</v>
      </c>
      <c r="U1215" s="9" t="s">
        <v>23</v>
      </c>
      <c r="V1215" s="5" t="s">
        <v>22</v>
      </c>
      <c r="W1215" s="9" t="s">
        <v>32</v>
      </c>
    </row>
    <row r="1216" spans="1:23" x14ac:dyDescent="0.25">
      <c r="A1216" s="3" t="s">
        <v>38</v>
      </c>
      <c r="B1216" s="8">
        <v>1</v>
      </c>
      <c r="C1216" s="8">
        <v>1</v>
      </c>
      <c r="D1216" s="8">
        <v>55</v>
      </c>
      <c r="E1216" s="9" t="s">
        <v>16</v>
      </c>
      <c r="F1216" s="9">
        <v>0</v>
      </c>
      <c r="G1216" s="9">
        <v>0</v>
      </c>
      <c r="H1216" s="9">
        <v>1</v>
      </c>
      <c r="I1216" s="9">
        <v>0</v>
      </c>
      <c r="J1216" s="9">
        <v>0</v>
      </c>
      <c r="K1216" s="9">
        <v>0</v>
      </c>
      <c r="L1216" s="9">
        <v>0</v>
      </c>
      <c r="M1216" s="8">
        <v>2017</v>
      </c>
      <c r="N1216" s="8">
        <f t="shared" si="18"/>
        <v>6</v>
      </c>
      <c r="O1216" s="10">
        <v>42915</v>
      </c>
      <c r="P121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16" s="8" t="str">
        <f>IF(OR(Table1[[#This Row],[day]]="Monday", Table1[[#This Row],[day]]="Tuesday", Table1[[#This Row],[day]]="Wednesday", Table1[[#This Row],[day]]="Thursday", Table1[[#This Row],[day]]="Friday"), "Weekday", "Weekend")</f>
        <v>Weekend</v>
      </c>
      <c r="R1216" s="9">
        <v>0</v>
      </c>
      <c r="S1216" s="11">
        <v>0.78888888888888886</v>
      </c>
      <c r="T1216" s="5" t="s">
        <v>22</v>
      </c>
      <c r="U1216" s="9" t="s">
        <v>23</v>
      </c>
      <c r="V1216" s="9" t="s">
        <v>19</v>
      </c>
      <c r="W1216" s="9" t="s">
        <v>59</v>
      </c>
    </row>
    <row r="1217" spans="1:23" x14ac:dyDescent="0.25">
      <c r="A1217" s="3" t="s">
        <v>83</v>
      </c>
      <c r="B1217" s="4">
        <v>7</v>
      </c>
      <c r="C1217" s="4">
        <v>2</v>
      </c>
      <c r="D1217" s="4">
        <v>1128</v>
      </c>
      <c r="E1217" s="5" t="s">
        <v>21</v>
      </c>
      <c r="F1217" s="5">
        <v>1</v>
      </c>
      <c r="G1217" s="5">
        <v>0</v>
      </c>
      <c r="H1217" s="5">
        <v>0</v>
      </c>
      <c r="I1217" s="5">
        <v>1</v>
      </c>
      <c r="J1217" s="5">
        <v>0</v>
      </c>
      <c r="K1217" s="5">
        <v>0</v>
      </c>
      <c r="L1217" s="5">
        <v>0</v>
      </c>
      <c r="M1217" s="4">
        <v>2017</v>
      </c>
      <c r="N1217" s="4">
        <f t="shared" si="18"/>
        <v>8</v>
      </c>
      <c r="O1217" s="6">
        <v>42976</v>
      </c>
      <c r="P1217"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17" s="4" t="str">
        <f>IF(OR(Table1[[#This Row],[day]]="Monday", Table1[[#This Row],[day]]="Tuesday", Table1[[#This Row],[day]]="Wednesday", Table1[[#This Row],[day]]="Thursday", Table1[[#This Row],[day]]="Friday"), "Weekday", "Weekend")</f>
        <v>Weekday</v>
      </c>
      <c r="R1217" s="5">
        <v>0</v>
      </c>
      <c r="S1217" s="7">
        <v>0.73472222222222217</v>
      </c>
      <c r="T1217" s="5" t="s">
        <v>22</v>
      </c>
      <c r="U1217" s="5" t="s">
        <v>53</v>
      </c>
      <c r="V1217" s="5" t="s">
        <v>22</v>
      </c>
      <c r="W1217" s="5" t="s">
        <v>54</v>
      </c>
    </row>
    <row r="1218" spans="1:23" x14ac:dyDescent="0.25">
      <c r="A1218" s="3" t="s">
        <v>38</v>
      </c>
      <c r="B1218" s="8">
        <v>1</v>
      </c>
      <c r="C1218" s="8">
        <v>1</v>
      </c>
      <c r="D1218" s="8">
        <v>49</v>
      </c>
      <c r="E1218" s="9" t="s">
        <v>16</v>
      </c>
      <c r="F1218" s="9">
        <v>1</v>
      </c>
      <c r="G1218" s="9">
        <v>0</v>
      </c>
      <c r="H1218" s="9">
        <v>0</v>
      </c>
      <c r="I1218" s="9">
        <v>0</v>
      </c>
      <c r="J1218" s="9">
        <v>0</v>
      </c>
      <c r="K1218" s="9">
        <v>0</v>
      </c>
      <c r="L1218" s="9">
        <v>0</v>
      </c>
      <c r="M1218" s="8">
        <v>2017</v>
      </c>
      <c r="N1218" s="8">
        <f t="shared" si="18"/>
        <v>8</v>
      </c>
      <c r="O1218" s="10">
        <v>42976</v>
      </c>
      <c r="P121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18" s="8" t="str">
        <f>IF(OR(Table1[[#This Row],[day]]="Monday", Table1[[#This Row],[day]]="Tuesday", Table1[[#This Row],[day]]="Wednesday", Table1[[#This Row],[day]]="Thursday", Table1[[#This Row],[day]]="Friday"), "Weekday", "Weekend")</f>
        <v>Weekday</v>
      </c>
      <c r="R1218" s="9">
        <v>1</v>
      </c>
      <c r="S1218" s="11">
        <v>0.43263888888888885</v>
      </c>
      <c r="T1218" s="5" t="s">
        <v>22</v>
      </c>
      <c r="U1218" s="9" t="s">
        <v>60</v>
      </c>
      <c r="V1218" s="9" t="s">
        <v>19</v>
      </c>
      <c r="W1218" s="9" t="s">
        <v>54</v>
      </c>
    </row>
    <row r="1219" spans="1:23" x14ac:dyDescent="0.25">
      <c r="A1219" s="3" t="s">
        <v>38</v>
      </c>
      <c r="B1219" s="4">
        <v>5</v>
      </c>
      <c r="C1219" s="4">
        <v>1</v>
      </c>
      <c r="D1219" s="4">
        <v>850</v>
      </c>
      <c r="E1219" s="5" t="s">
        <v>21</v>
      </c>
      <c r="F1219" s="5">
        <v>0</v>
      </c>
      <c r="G1219" s="5">
        <v>0</v>
      </c>
      <c r="H1219" s="5">
        <v>1</v>
      </c>
      <c r="I1219" s="5">
        <v>0</v>
      </c>
      <c r="J1219" s="5">
        <v>0</v>
      </c>
      <c r="K1219" s="5">
        <v>0</v>
      </c>
      <c r="L1219" s="5">
        <v>0</v>
      </c>
      <c r="M1219" s="4">
        <v>2016</v>
      </c>
      <c r="N1219" s="4">
        <f t="shared" si="18"/>
        <v>11</v>
      </c>
      <c r="O1219" s="6">
        <v>42703</v>
      </c>
      <c r="P1219"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19" s="4" t="str">
        <f>IF(OR(Table1[[#This Row],[day]]="Monday", Table1[[#This Row],[day]]="Tuesday", Table1[[#This Row],[day]]="Wednesday", Table1[[#This Row],[day]]="Thursday", Table1[[#This Row],[day]]="Friday"), "Weekday", "Weekend")</f>
        <v>Weekday</v>
      </c>
      <c r="R1219" s="5">
        <v>1</v>
      </c>
      <c r="S1219" s="7">
        <v>0.24374999999999999</v>
      </c>
      <c r="T1219" s="5" t="s">
        <v>22</v>
      </c>
      <c r="U1219" s="5" t="s">
        <v>31</v>
      </c>
      <c r="V1219" s="5" t="s">
        <v>29</v>
      </c>
      <c r="W1219" s="5" t="s">
        <v>35</v>
      </c>
    </row>
    <row r="1220" spans="1:23" x14ac:dyDescent="0.25">
      <c r="A1220" s="3" t="s">
        <v>83</v>
      </c>
      <c r="B1220" s="4">
        <v>1</v>
      </c>
      <c r="C1220" s="4">
        <v>1</v>
      </c>
      <c r="D1220" s="4">
        <v>86</v>
      </c>
      <c r="E1220" s="5" t="s">
        <v>16</v>
      </c>
      <c r="F1220" s="5">
        <v>1</v>
      </c>
      <c r="G1220" s="5">
        <v>0</v>
      </c>
      <c r="H1220" s="5">
        <v>0</v>
      </c>
      <c r="I1220" s="5">
        <v>0</v>
      </c>
      <c r="J1220" s="5">
        <v>0</v>
      </c>
      <c r="K1220" s="5">
        <v>0</v>
      </c>
      <c r="L1220" s="5">
        <v>0</v>
      </c>
      <c r="M1220" s="4">
        <v>2017</v>
      </c>
      <c r="N1220" s="4">
        <f t="shared" si="18"/>
        <v>5</v>
      </c>
      <c r="O1220" s="6">
        <v>42885</v>
      </c>
      <c r="P122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20" s="4" t="str">
        <f>IF(OR(Table1[[#This Row],[day]]="Monday", Table1[[#This Row],[day]]="Tuesday", Table1[[#This Row],[day]]="Wednesday", Table1[[#This Row],[day]]="Thursday", Table1[[#This Row],[day]]="Friday"), "Weekday", "Weekend")</f>
        <v>Weekday</v>
      </c>
      <c r="R1220" s="5">
        <v>0</v>
      </c>
      <c r="S1220" s="7">
        <v>0.64027777777777783</v>
      </c>
      <c r="T1220" s="5" t="s">
        <v>27</v>
      </c>
      <c r="U1220" s="5" t="s">
        <v>23</v>
      </c>
      <c r="V1220" s="5" t="s">
        <v>19</v>
      </c>
      <c r="W1220" s="5" t="s">
        <v>30</v>
      </c>
    </row>
    <row r="1221" spans="1:23" x14ac:dyDescent="0.25">
      <c r="A1221" s="3" t="s">
        <v>38</v>
      </c>
      <c r="B1221" s="8">
        <v>1</v>
      </c>
      <c r="C1221" s="8">
        <v>1</v>
      </c>
      <c r="D1221" s="8">
        <v>135</v>
      </c>
      <c r="E1221" s="9" t="s">
        <v>16</v>
      </c>
      <c r="F1221" s="9">
        <v>0</v>
      </c>
      <c r="G1221" s="9">
        <v>1</v>
      </c>
      <c r="H1221" s="9">
        <v>0</v>
      </c>
      <c r="I1221" s="9">
        <v>0</v>
      </c>
      <c r="J1221" s="9">
        <v>0</v>
      </c>
      <c r="K1221" s="9">
        <v>0</v>
      </c>
      <c r="L1221" s="9">
        <v>0</v>
      </c>
      <c r="M1221" s="8">
        <v>2017</v>
      </c>
      <c r="N1221" s="8">
        <f t="shared" ref="N1221:N1233" si="19">MONTH(O1221)</f>
        <v>5</v>
      </c>
      <c r="O1221" s="10">
        <v>42885</v>
      </c>
      <c r="P1221"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1" s="8" t="str">
        <f>IF(OR(Table1[[#This Row],[day]]="Monday", Table1[[#This Row],[day]]="Tuesday", Table1[[#This Row],[day]]="Wednesday", Table1[[#This Row],[day]]="Thursday", Table1[[#This Row],[day]]="Friday"), "Weekday", "Weekend")</f>
        <v>Weekday</v>
      </c>
      <c r="R1221" s="9">
        <v>1</v>
      </c>
      <c r="S1221" s="11">
        <v>0.7597222222222223</v>
      </c>
      <c r="T1221" s="5" t="s">
        <v>22</v>
      </c>
      <c r="U1221" s="9" t="s">
        <v>60</v>
      </c>
      <c r="V1221" s="9" t="s">
        <v>19</v>
      </c>
      <c r="W1221" s="9" t="s">
        <v>54</v>
      </c>
    </row>
    <row r="1222" spans="1:23" x14ac:dyDescent="0.25">
      <c r="A1222" s="3" t="s">
        <v>38</v>
      </c>
      <c r="B1222" s="8">
        <v>1</v>
      </c>
      <c r="C1222" s="8">
        <v>1</v>
      </c>
      <c r="D1222" s="8">
        <v>135</v>
      </c>
      <c r="E1222" s="9" t="s">
        <v>16</v>
      </c>
      <c r="F1222" s="9">
        <v>0</v>
      </c>
      <c r="G1222" s="9">
        <v>1</v>
      </c>
      <c r="H1222" s="9">
        <v>0</v>
      </c>
      <c r="I1222" s="9">
        <v>0</v>
      </c>
      <c r="J1222" s="9">
        <v>0</v>
      </c>
      <c r="K1222" s="9">
        <v>0</v>
      </c>
      <c r="L1222" s="9">
        <v>0</v>
      </c>
      <c r="M1222" s="8">
        <v>2017</v>
      </c>
      <c r="N1222" s="8">
        <f t="shared" si="19"/>
        <v>5</v>
      </c>
      <c r="O1222" s="10">
        <v>42885</v>
      </c>
      <c r="P1222"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2" s="8" t="str">
        <f>IF(OR(Table1[[#This Row],[day]]="Monday", Table1[[#This Row],[day]]="Tuesday", Table1[[#This Row],[day]]="Wednesday", Table1[[#This Row],[day]]="Thursday", Table1[[#This Row],[day]]="Friday"), "Weekday", "Weekend")</f>
        <v>Weekday</v>
      </c>
      <c r="R1222" s="9">
        <v>1</v>
      </c>
      <c r="S1222" s="11">
        <v>0.7597222222222223</v>
      </c>
      <c r="T1222" s="5" t="s">
        <v>22</v>
      </c>
      <c r="U1222" s="9" t="s">
        <v>60</v>
      </c>
      <c r="V1222" s="9" t="s">
        <v>19</v>
      </c>
      <c r="W1222" s="9" t="s">
        <v>54</v>
      </c>
    </row>
    <row r="1223" spans="1:23" x14ac:dyDescent="0.25">
      <c r="A1223" s="3" t="s">
        <v>38</v>
      </c>
      <c r="B1223" s="8">
        <v>6</v>
      </c>
      <c r="C1223" s="8">
        <v>2</v>
      </c>
      <c r="D1223" s="8">
        <v>1712</v>
      </c>
      <c r="E1223" s="9" t="s">
        <v>21</v>
      </c>
      <c r="F1223" s="9">
        <v>1</v>
      </c>
      <c r="G1223" s="9">
        <v>0</v>
      </c>
      <c r="H1223" s="9">
        <v>1</v>
      </c>
      <c r="I1223" s="9">
        <v>0</v>
      </c>
      <c r="J1223" s="9">
        <v>0</v>
      </c>
      <c r="K1223" s="9">
        <v>0</v>
      </c>
      <c r="L1223" s="9">
        <v>0</v>
      </c>
      <c r="M1223" s="8">
        <v>2017</v>
      </c>
      <c r="N1223" s="8">
        <f t="shared" si="19"/>
        <v>6</v>
      </c>
      <c r="O1223" s="10">
        <v>42916</v>
      </c>
      <c r="P122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3" s="8" t="str">
        <f>IF(OR(Table1[[#This Row],[day]]="Monday", Table1[[#This Row],[day]]="Tuesday", Table1[[#This Row],[day]]="Wednesday", Table1[[#This Row],[day]]="Thursday", Table1[[#This Row],[day]]="Friday"), "Weekday", "Weekend")</f>
        <v>Weekday</v>
      </c>
      <c r="R1223" s="9">
        <v>0</v>
      </c>
      <c r="S1223" s="11">
        <v>0.87986111111111109</v>
      </c>
      <c r="T1223" s="5" t="s">
        <v>22</v>
      </c>
      <c r="U1223" s="9" t="s">
        <v>23</v>
      </c>
      <c r="V1223" s="9" t="s">
        <v>19</v>
      </c>
      <c r="W1223" s="9" t="s">
        <v>58</v>
      </c>
    </row>
    <row r="1224" spans="1:23" x14ac:dyDescent="0.25">
      <c r="A1224" s="3" t="s">
        <v>38</v>
      </c>
      <c r="B1224" s="8">
        <v>1</v>
      </c>
      <c r="C1224" s="8">
        <v>1</v>
      </c>
      <c r="D1224" s="8">
        <v>49</v>
      </c>
      <c r="E1224" s="9" t="s">
        <v>16</v>
      </c>
      <c r="F1224" s="9">
        <v>1</v>
      </c>
      <c r="G1224" s="9">
        <v>0</v>
      </c>
      <c r="H1224" s="9">
        <v>0</v>
      </c>
      <c r="I1224" s="9">
        <v>0</v>
      </c>
      <c r="J1224" s="9">
        <v>0</v>
      </c>
      <c r="K1224" s="9">
        <v>0</v>
      </c>
      <c r="L1224" s="9">
        <v>0</v>
      </c>
      <c r="M1224" s="8">
        <v>2017</v>
      </c>
      <c r="N1224" s="8">
        <f t="shared" si="19"/>
        <v>6</v>
      </c>
      <c r="O1224" s="10">
        <v>42916</v>
      </c>
      <c r="P1224"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4" s="8" t="str">
        <f>IF(OR(Table1[[#This Row],[day]]="Monday", Table1[[#This Row],[day]]="Tuesday", Table1[[#This Row],[day]]="Wednesday", Table1[[#This Row],[day]]="Thursday", Table1[[#This Row],[day]]="Friday"), "Weekday", "Weekend")</f>
        <v>Weekday</v>
      </c>
      <c r="R1224" s="9">
        <v>0</v>
      </c>
      <c r="S1224" s="11">
        <v>0.89027777777777783</v>
      </c>
      <c r="T1224" s="5" t="s">
        <v>22</v>
      </c>
      <c r="U1224" s="9" t="s">
        <v>23</v>
      </c>
      <c r="V1224" s="9" t="s">
        <v>19</v>
      </c>
      <c r="W1224" s="9" t="s">
        <v>56</v>
      </c>
    </row>
    <row r="1225" spans="1:23" x14ac:dyDescent="0.25">
      <c r="A1225" s="3" t="s">
        <v>83</v>
      </c>
      <c r="B1225" s="8">
        <v>2</v>
      </c>
      <c r="C1225" s="8">
        <v>1</v>
      </c>
      <c r="D1225" s="8">
        <v>156</v>
      </c>
      <c r="E1225" s="9" t="s">
        <v>16</v>
      </c>
      <c r="F1225" s="9">
        <v>1</v>
      </c>
      <c r="G1225" s="9">
        <v>0</v>
      </c>
      <c r="H1225" s="9">
        <v>0</v>
      </c>
      <c r="I1225" s="9">
        <v>0</v>
      </c>
      <c r="J1225" s="9">
        <v>0</v>
      </c>
      <c r="K1225" s="9">
        <v>0</v>
      </c>
      <c r="L1225" s="9">
        <v>0</v>
      </c>
      <c r="M1225" s="8">
        <v>2017</v>
      </c>
      <c r="N1225" s="8">
        <f t="shared" si="19"/>
        <v>6</v>
      </c>
      <c r="O1225" s="10">
        <v>42916</v>
      </c>
      <c r="P1225"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5" s="8" t="str">
        <f>IF(OR(Table1[[#This Row],[day]]="Monday", Table1[[#This Row],[day]]="Tuesday", Table1[[#This Row],[day]]="Wednesday", Table1[[#This Row],[day]]="Thursday", Table1[[#This Row],[day]]="Friday"), "Weekday", "Weekend")</f>
        <v>Weekday</v>
      </c>
      <c r="R1225" s="9">
        <v>0</v>
      </c>
      <c r="S1225" s="11">
        <v>0.84791666666666676</v>
      </c>
      <c r="T1225" s="9" t="s">
        <v>22</v>
      </c>
      <c r="U1225" s="9" t="s">
        <v>23</v>
      </c>
      <c r="V1225" s="5" t="s">
        <v>22</v>
      </c>
      <c r="W1225" s="9" t="s">
        <v>58</v>
      </c>
    </row>
    <row r="1226" spans="1:23" x14ac:dyDescent="0.25">
      <c r="A1226" s="3" t="s">
        <v>83</v>
      </c>
      <c r="B1226" s="8">
        <v>5</v>
      </c>
      <c r="C1226" s="8">
        <v>3</v>
      </c>
      <c r="D1226" s="8">
        <v>696</v>
      </c>
      <c r="E1226" s="9" t="s">
        <v>16</v>
      </c>
      <c r="F1226" s="9">
        <v>1</v>
      </c>
      <c r="G1226" s="9">
        <v>0</v>
      </c>
      <c r="H1226" s="9">
        <v>1</v>
      </c>
      <c r="I1226" s="9">
        <v>1</v>
      </c>
      <c r="J1226" s="9">
        <v>0</v>
      </c>
      <c r="K1226" s="9">
        <v>0</v>
      </c>
      <c r="L1226" s="9">
        <v>0</v>
      </c>
      <c r="M1226" s="8">
        <v>2017</v>
      </c>
      <c r="N1226" s="8">
        <f t="shared" si="19"/>
        <v>6</v>
      </c>
      <c r="O1226" s="10">
        <v>42916</v>
      </c>
      <c r="P1226"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6" s="8" t="str">
        <f>IF(OR(Table1[[#This Row],[day]]="Monday", Table1[[#This Row],[day]]="Tuesday", Table1[[#This Row],[day]]="Wednesday", Table1[[#This Row],[day]]="Thursday", Table1[[#This Row],[day]]="Friday"), "Weekday", "Weekend")</f>
        <v>Weekday</v>
      </c>
      <c r="R1226" s="9">
        <v>0</v>
      </c>
      <c r="S1226" s="11">
        <v>0.81874999999999998</v>
      </c>
      <c r="T1226" s="9" t="s">
        <v>22</v>
      </c>
      <c r="U1226" s="9" t="s">
        <v>23</v>
      </c>
      <c r="V1226" s="5" t="s">
        <v>22</v>
      </c>
      <c r="W1226" s="9" t="s">
        <v>58</v>
      </c>
    </row>
    <row r="1227" spans="1:23" x14ac:dyDescent="0.25">
      <c r="A1227" s="3" t="s">
        <v>38</v>
      </c>
      <c r="B1227" s="8">
        <v>1</v>
      </c>
      <c r="C1227" s="8">
        <v>1</v>
      </c>
      <c r="D1227" s="8">
        <v>340</v>
      </c>
      <c r="E1227" s="9" t="s">
        <v>16</v>
      </c>
      <c r="F1227" s="9">
        <v>1</v>
      </c>
      <c r="G1227" s="9">
        <v>0</v>
      </c>
      <c r="H1227" s="9">
        <v>0</v>
      </c>
      <c r="I1227" s="9">
        <v>0</v>
      </c>
      <c r="J1227" s="9">
        <v>0</v>
      </c>
      <c r="K1227" s="9">
        <v>0</v>
      </c>
      <c r="L1227" s="9">
        <v>0</v>
      </c>
      <c r="M1227" s="8">
        <v>2017</v>
      </c>
      <c r="N1227" s="8">
        <f t="shared" si="19"/>
        <v>6</v>
      </c>
      <c r="O1227" s="10">
        <v>42916</v>
      </c>
      <c r="P1227"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27" s="8" t="str">
        <f>IF(OR(Table1[[#This Row],[day]]="Monday", Table1[[#This Row],[day]]="Tuesday", Table1[[#This Row],[day]]="Wednesday", Table1[[#This Row],[day]]="Thursday", Table1[[#This Row],[day]]="Friday"), "Weekday", "Weekend")</f>
        <v>Weekday</v>
      </c>
      <c r="R1227" s="9">
        <v>0</v>
      </c>
      <c r="S1227" s="11">
        <v>0.69513888888888886</v>
      </c>
      <c r="T1227" s="5" t="s">
        <v>22</v>
      </c>
      <c r="U1227" s="9" t="s">
        <v>23</v>
      </c>
      <c r="V1227" s="9" t="s">
        <v>19</v>
      </c>
      <c r="W1227" s="9" t="s">
        <v>58</v>
      </c>
    </row>
    <row r="1228" spans="1:23" x14ac:dyDescent="0.25">
      <c r="A1228" s="3" t="s">
        <v>83</v>
      </c>
      <c r="B1228" s="8">
        <v>5</v>
      </c>
      <c r="C1228" s="8">
        <v>3</v>
      </c>
      <c r="D1228" s="8">
        <v>696</v>
      </c>
      <c r="E1228" s="9" t="s">
        <v>16</v>
      </c>
      <c r="F1228" s="9">
        <v>1</v>
      </c>
      <c r="G1228" s="9">
        <v>0</v>
      </c>
      <c r="H1228" s="9">
        <v>1</v>
      </c>
      <c r="I1228" s="9">
        <v>1</v>
      </c>
      <c r="J1228" s="9">
        <v>0</v>
      </c>
      <c r="K1228" s="9">
        <v>0</v>
      </c>
      <c r="L1228" s="9">
        <v>0</v>
      </c>
      <c r="M1228" s="8">
        <v>2017</v>
      </c>
      <c r="N1228" s="8">
        <f t="shared" si="19"/>
        <v>6</v>
      </c>
      <c r="O1228" s="10">
        <v>42916</v>
      </c>
      <c r="P1228"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8" s="8" t="str">
        <f>IF(OR(Table1[[#This Row],[day]]="Monday", Table1[[#This Row],[day]]="Tuesday", Table1[[#This Row],[day]]="Wednesday", Table1[[#This Row],[day]]="Thursday", Table1[[#This Row],[day]]="Friday"), "Weekday", "Weekend")</f>
        <v>Weekday</v>
      </c>
      <c r="R1228" s="9">
        <v>0</v>
      </c>
      <c r="S1228" s="11">
        <v>0.81874999999999998</v>
      </c>
      <c r="T1228" s="9" t="s">
        <v>22</v>
      </c>
      <c r="U1228" s="9" t="s">
        <v>23</v>
      </c>
      <c r="V1228" s="5" t="s">
        <v>22</v>
      </c>
      <c r="W1228" s="9" t="s">
        <v>58</v>
      </c>
    </row>
    <row r="1229" spans="1:23" x14ac:dyDescent="0.25">
      <c r="A1229" s="3" t="s">
        <v>38</v>
      </c>
      <c r="B1229" s="8">
        <v>1</v>
      </c>
      <c r="C1229" s="8">
        <v>1</v>
      </c>
      <c r="D1229" s="8">
        <v>190</v>
      </c>
      <c r="E1229" s="9" t="s">
        <v>16</v>
      </c>
      <c r="F1229" s="9">
        <v>0</v>
      </c>
      <c r="G1229" s="9">
        <v>0</v>
      </c>
      <c r="H1229" s="9">
        <v>1</v>
      </c>
      <c r="I1229" s="9">
        <v>0</v>
      </c>
      <c r="J1229" s="9">
        <v>0</v>
      </c>
      <c r="K1229" s="9">
        <v>0</v>
      </c>
      <c r="L1229" s="9">
        <v>0</v>
      </c>
      <c r="M1229" s="8">
        <v>2017</v>
      </c>
      <c r="N1229" s="8">
        <f t="shared" si="19"/>
        <v>7</v>
      </c>
      <c r="O1229" s="10">
        <v>42946</v>
      </c>
      <c r="P1229"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29" s="8" t="str">
        <f>IF(OR(Table1[[#This Row],[day]]="Monday", Table1[[#This Row],[day]]="Tuesday", Table1[[#This Row],[day]]="Wednesday", Table1[[#This Row],[day]]="Thursday", Table1[[#This Row],[day]]="Friday"), "Weekday", "Weekend")</f>
        <v>Weekday</v>
      </c>
      <c r="R1229" s="9">
        <v>0</v>
      </c>
      <c r="S1229" s="11">
        <v>0.88124999999999998</v>
      </c>
      <c r="T1229" s="5" t="s">
        <v>22</v>
      </c>
      <c r="U1229" s="9" t="s">
        <v>23</v>
      </c>
      <c r="V1229" s="9" t="s">
        <v>19</v>
      </c>
      <c r="W1229" s="9" t="s">
        <v>56</v>
      </c>
    </row>
    <row r="1230" spans="1:23" x14ac:dyDescent="0.25">
      <c r="A1230" s="3" t="s">
        <v>83</v>
      </c>
      <c r="B1230" s="4">
        <v>1</v>
      </c>
      <c r="C1230" s="4">
        <v>1</v>
      </c>
      <c r="D1230" s="4">
        <v>425</v>
      </c>
      <c r="E1230" s="5" t="s">
        <v>16</v>
      </c>
      <c r="F1230" s="5">
        <v>0</v>
      </c>
      <c r="G1230" s="5">
        <v>0</v>
      </c>
      <c r="H1230" s="5">
        <v>0</v>
      </c>
      <c r="I1230" s="5">
        <v>0</v>
      </c>
      <c r="J1230" s="5">
        <v>1</v>
      </c>
      <c r="K1230" s="5">
        <v>1</v>
      </c>
      <c r="L1230" s="5">
        <v>0</v>
      </c>
      <c r="M1230" s="4">
        <v>2017</v>
      </c>
      <c r="N1230" s="4">
        <f t="shared" si="19"/>
        <v>5</v>
      </c>
      <c r="O1230" s="6">
        <v>42886</v>
      </c>
      <c r="P1230"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Morning</v>
      </c>
      <c r="Q1230" s="4" t="str">
        <f>IF(OR(Table1[[#This Row],[day]]="Monday", Table1[[#This Row],[day]]="Tuesday", Table1[[#This Row],[day]]="Wednesday", Table1[[#This Row],[day]]="Thursday", Table1[[#This Row],[day]]="Friday"), "Weekday", "Weekend")</f>
        <v>Weekday</v>
      </c>
      <c r="R1230" s="5">
        <v>0</v>
      </c>
      <c r="S1230" s="7">
        <v>0.39930555555555558</v>
      </c>
      <c r="T1230" s="5" t="s">
        <v>22</v>
      </c>
      <c r="U1230" s="5" t="s">
        <v>23</v>
      </c>
      <c r="V1230" s="5" t="s">
        <v>19</v>
      </c>
      <c r="W1230" s="5" t="s">
        <v>24</v>
      </c>
    </row>
    <row r="1231" spans="1:23" x14ac:dyDescent="0.25">
      <c r="A1231" s="3" t="s">
        <v>83</v>
      </c>
      <c r="B1231" s="4">
        <v>1</v>
      </c>
      <c r="C1231" s="4">
        <v>1</v>
      </c>
      <c r="D1231" s="4">
        <v>42</v>
      </c>
      <c r="E1231" s="5" t="s">
        <v>16</v>
      </c>
      <c r="F1231" s="5">
        <v>0</v>
      </c>
      <c r="G1231" s="5">
        <v>0</v>
      </c>
      <c r="H1231" s="5">
        <v>1</v>
      </c>
      <c r="I1231" s="5">
        <v>0</v>
      </c>
      <c r="J1231" s="5">
        <v>0</v>
      </c>
      <c r="K1231" s="5">
        <v>0</v>
      </c>
      <c r="L1231" s="5">
        <v>0</v>
      </c>
      <c r="M1231" s="4">
        <v>2017</v>
      </c>
      <c r="N1231" s="4">
        <f t="shared" si="19"/>
        <v>5</v>
      </c>
      <c r="O1231" s="6">
        <v>42886</v>
      </c>
      <c r="P1231"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31" s="4" t="str">
        <f>IF(OR(Table1[[#This Row],[day]]="Monday", Table1[[#This Row],[day]]="Tuesday", Table1[[#This Row],[day]]="Wednesday", Table1[[#This Row],[day]]="Thursday", Table1[[#This Row],[day]]="Friday"), "Weekday", "Weekend")</f>
        <v>Weekday</v>
      </c>
      <c r="R1231" s="5">
        <v>0</v>
      </c>
      <c r="S1231" s="7">
        <v>0.86319444444444438</v>
      </c>
      <c r="T1231" s="5" t="s">
        <v>22</v>
      </c>
      <c r="U1231" s="5" t="s">
        <v>23</v>
      </c>
      <c r="V1231" s="5" t="s">
        <v>19</v>
      </c>
      <c r="W1231" s="5" t="s">
        <v>24</v>
      </c>
    </row>
    <row r="1232" spans="1:23" x14ac:dyDescent="0.25">
      <c r="A1232" s="3" t="s">
        <v>38</v>
      </c>
      <c r="B1232" s="4">
        <v>1</v>
      </c>
      <c r="C1232" s="4">
        <v>1</v>
      </c>
      <c r="D1232" s="4">
        <v>70</v>
      </c>
      <c r="E1232" s="5" t="s">
        <v>16</v>
      </c>
      <c r="F1232" s="5">
        <v>0</v>
      </c>
      <c r="G1232" s="5">
        <v>0</v>
      </c>
      <c r="H1232" s="5">
        <v>1</v>
      </c>
      <c r="I1232" s="5">
        <v>0</v>
      </c>
      <c r="J1232" s="5">
        <v>0</v>
      </c>
      <c r="K1232" s="5">
        <v>0</v>
      </c>
      <c r="L1232" s="5">
        <v>0</v>
      </c>
      <c r="M1232" s="4">
        <v>2017</v>
      </c>
      <c r="N1232" s="4">
        <f t="shared" si="19"/>
        <v>5</v>
      </c>
      <c r="O1232" s="6">
        <v>42886</v>
      </c>
      <c r="P1232" s="6"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Night</v>
      </c>
      <c r="Q1232" s="4" t="str">
        <f>IF(OR(Table1[[#This Row],[day]]="Monday", Table1[[#This Row],[day]]="Tuesday", Table1[[#This Row],[day]]="Wednesday", Table1[[#This Row],[day]]="Thursday", Table1[[#This Row],[day]]="Friday"), "Weekday", "Weekend")</f>
        <v>Weekday</v>
      </c>
      <c r="R1232" s="5">
        <v>0</v>
      </c>
      <c r="S1232" s="7">
        <v>0.90763888888888899</v>
      </c>
      <c r="T1232" s="5" t="s">
        <v>22</v>
      </c>
      <c r="U1232" s="5" t="s">
        <v>23</v>
      </c>
      <c r="V1232" s="5" t="s">
        <v>19</v>
      </c>
      <c r="W1232" s="5" t="s">
        <v>24</v>
      </c>
    </row>
    <row r="1233" spans="1:23" x14ac:dyDescent="0.25">
      <c r="A1233" s="3" t="s">
        <v>38</v>
      </c>
      <c r="B1233" s="8">
        <v>1</v>
      </c>
      <c r="C1233" s="8">
        <v>2</v>
      </c>
      <c r="D1233" s="8">
        <v>160</v>
      </c>
      <c r="E1233" s="14" t="s">
        <v>57</v>
      </c>
      <c r="F1233" s="9">
        <v>0</v>
      </c>
      <c r="G1233" s="9">
        <v>0</v>
      </c>
      <c r="H1233" s="9">
        <v>0</v>
      </c>
      <c r="I1233" s="9">
        <v>0</v>
      </c>
      <c r="J1233" s="9">
        <v>1</v>
      </c>
      <c r="K1233" s="9">
        <v>1</v>
      </c>
      <c r="L1233" s="9">
        <v>0</v>
      </c>
      <c r="M1233" s="8">
        <v>2017</v>
      </c>
      <c r="N1233" s="8">
        <f t="shared" si="19"/>
        <v>5</v>
      </c>
      <c r="O1233" s="10">
        <v>42886</v>
      </c>
      <c r="P1233" s="10" t="str">
        <f>IF(AND(TIME(HOUR(Table1[[#This Row],[time]]), MINUTE(Table1[[#This Row],[time]]), SECOND(Table1[[#This Row],[time]])) &gt;= TIME(6,0,0), TIME(HOUR(Table1[[#This Row],[time]]), MINUTE(Table1[[#This Row],[time]]), SECOND(Table1[[#This Row],[time]])) &lt; TIME(12,0,0)), "Morning", IF(AND(TIME(HOUR(Table1[[#This Row],[time]]), MINUTE(Table1[[#This Row],[time]]), SECOND(Table1[[#This Row],[time]])) &gt;= TIME(12,0,0), TIME(HOUR(Table1[[#This Row],[time]]), MINUTE(Table1[[#This Row],[time]]), SECOND(Table1[[#This Row],[time]])) &lt; TIME(18,0,0)), "Afternoon", IF(AND(TIME(HOUR(Table1[[#This Row],[time]]), MINUTE(Table1[[#This Row],[time]]), SECOND(Table1[[#This Row],[time]])) &gt;= TIME(18,0,0), TIME(HOUR(Table1[[#This Row],[time]]), MINUTE(Table1[[#This Row],[time]]), SECOND(Table1[[#This Row],[time]])) &lt; TIME(24,0,0)), "Evening", "Night")))</f>
        <v>Afternoon</v>
      </c>
      <c r="Q1233" s="8" t="str">
        <f>IF(OR(Table1[[#This Row],[day]]="Monday", Table1[[#This Row],[day]]="Tuesday", Table1[[#This Row],[day]]="Wednesday", Table1[[#This Row],[day]]="Thursday", Table1[[#This Row],[day]]="Friday"), "Weekday", "Weekend")</f>
        <v>Weekday</v>
      </c>
      <c r="R1233" s="9">
        <v>0</v>
      </c>
      <c r="S1233" s="11">
        <v>0.54791666666666672</v>
      </c>
      <c r="T1233" s="5" t="s">
        <v>22</v>
      </c>
      <c r="U1233" s="9" t="s">
        <v>64</v>
      </c>
      <c r="V1233" s="9" t="s">
        <v>29</v>
      </c>
      <c r="W1233" s="9" t="s">
        <v>56</v>
      </c>
    </row>
  </sheetData>
  <mergeCells count="1">
    <mergeCell ref="A1:W3"/>
  </mergeCells>
  <phoneticPr fontId="10"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10CEE-F2DE-4449-9DA0-386AB4051E8C}">
  <sheetPr codeName="Sheet7"/>
  <dimension ref="A1:Y1233"/>
  <sheetViews>
    <sheetView workbookViewId="0">
      <selection activeCell="O26" sqref="O26"/>
    </sheetView>
  </sheetViews>
  <sheetFormatPr defaultRowHeight="15" x14ac:dyDescent="0.25"/>
  <cols>
    <col min="1" max="1" width="16.85546875" style="1" customWidth="1"/>
    <col min="2" max="2" width="16.5703125" style="1" customWidth="1"/>
    <col min="3" max="3" width="12.5703125" style="1" customWidth="1"/>
    <col min="4" max="4" width="14" style="1" bestFit="1" customWidth="1"/>
    <col min="5" max="5" width="16.7109375" style="1" bestFit="1" customWidth="1"/>
    <col min="6" max="6" width="8.140625" style="1" customWidth="1"/>
    <col min="7" max="7" width="9.7109375" style="1" customWidth="1"/>
    <col min="8" max="8" width="13.28515625" style="1" customWidth="1"/>
    <col min="9" max="9" width="17.85546875" style="1" customWidth="1"/>
    <col min="10" max="10" width="13.42578125" style="1" customWidth="1"/>
    <col min="11" max="11" width="9" style="1" customWidth="1"/>
    <col min="12" max="12" width="15.5703125" style="1" customWidth="1"/>
    <col min="13" max="15" width="11.28515625" style="1" customWidth="1"/>
    <col min="16" max="16" width="11.28515625" style="2" customWidth="1"/>
    <col min="17" max="17" width="17" style="1" bestFit="1" customWidth="1"/>
    <col min="18" max="18" width="7.42578125" style="1" customWidth="1"/>
    <col min="19" max="19" width="15.42578125" style="1" customWidth="1"/>
    <col min="20" max="20" width="13.7109375" style="1" bestFit="1" customWidth="1"/>
    <col min="21" max="21" width="21" style="1" customWidth="1"/>
    <col min="22" max="22" width="11.5703125" style="1" bestFit="1" customWidth="1"/>
    <col min="23" max="16384" width="9.140625" style="1"/>
  </cols>
  <sheetData>
    <row r="1" spans="1:25" ht="15" customHeight="1" x14ac:dyDescent="0.25">
      <c r="A1" s="84" t="s">
        <v>86</v>
      </c>
      <c r="B1" s="85"/>
      <c r="C1" s="85"/>
      <c r="D1" s="85"/>
      <c r="E1" s="85"/>
      <c r="F1" s="85"/>
      <c r="G1" s="85"/>
      <c r="H1" s="85"/>
      <c r="I1" s="85"/>
      <c r="J1" s="85"/>
      <c r="K1" s="85"/>
      <c r="L1" s="85"/>
      <c r="M1" s="85"/>
      <c r="N1" s="85"/>
      <c r="O1" s="85"/>
      <c r="P1" s="85"/>
      <c r="Q1" s="85"/>
      <c r="R1" s="85"/>
      <c r="S1" s="85"/>
      <c r="T1" s="85"/>
      <c r="U1" s="85"/>
      <c r="V1" s="85"/>
      <c r="W1" s="86"/>
    </row>
    <row r="2" spans="1:25" ht="15" customHeight="1" x14ac:dyDescent="0.25">
      <c r="A2" s="87"/>
      <c r="B2" s="88"/>
      <c r="C2" s="88"/>
      <c r="D2" s="88"/>
      <c r="E2" s="88"/>
      <c r="F2" s="88"/>
      <c r="G2" s="88"/>
      <c r="H2" s="88"/>
      <c r="I2" s="88"/>
      <c r="J2" s="88"/>
      <c r="K2" s="88"/>
      <c r="L2" s="88"/>
      <c r="M2" s="88"/>
      <c r="N2" s="88"/>
      <c r="O2" s="88"/>
      <c r="P2" s="88"/>
      <c r="Q2" s="88"/>
      <c r="R2" s="88"/>
      <c r="S2" s="88"/>
      <c r="T2" s="88"/>
      <c r="U2" s="88"/>
      <c r="V2" s="88"/>
      <c r="W2" s="89"/>
    </row>
    <row r="3" spans="1:25" ht="15" customHeight="1" x14ac:dyDescent="0.25">
      <c r="A3" s="87"/>
      <c r="B3" s="88"/>
      <c r="C3" s="88"/>
      <c r="D3" s="88"/>
      <c r="E3" s="88"/>
      <c r="F3" s="88"/>
      <c r="G3" s="88"/>
      <c r="H3" s="88"/>
      <c r="I3" s="88"/>
      <c r="J3" s="88"/>
      <c r="K3" s="88"/>
      <c r="L3" s="88"/>
      <c r="M3" s="88"/>
      <c r="N3" s="88"/>
      <c r="O3" s="88"/>
      <c r="P3" s="88"/>
      <c r="Q3" s="88"/>
      <c r="R3" s="88"/>
      <c r="S3" s="88"/>
      <c r="T3" s="88"/>
      <c r="U3" s="88"/>
      <c r="V3" s="88"/>
      <c r="W3" s="89"/>
    </row>
    <row r="4" spans="1:25" s="125" customFormat="1" ht="16.5" thickBot="1" x14ac:dyDescent="0.3">
      <c r="A4" s="122" t="s">
        <v>0</v>
      </c>
      <c r="B4" s="122" t="s">
        <v>88</v>
      </c>
      <c r="C4" s="122" t="s">
        <v>1</v>
      </c>
      <c r="D4" s="122" t="s">
        <v>116</v>
      </c>
      <c r="E4" s="122" t="s">
        <v>2</v>
      </c>
      <c r="F4" s="122" t="s">
        <v>3</v>
      </c>
      <c r="G4" s="122" t="s">
        <v>4</v>
      </c>
      <c r="H4" s="122" t="s">
        <v>5</v>
      </c>
      <c r="I4" s="122" t="s">
        <v>6</v>
      </c>
      <c r="J4" s="122" t="s">
        <v>7</v>
      </c>
      <c r="K4" s="122" t="s">
        <v>8</v>
      </c>
      <c r="L4" s="122" t="s">
        <v>9</v>
      </c>
      <c r="M4" s="122" t="s">
        <v>110</v>
      </c>
      <c r="N4" s="122" t="s">
        <v>112</v>
      </c>
      <c r="O4" s="122" t="s">
        <v>10</v>
      </c>
      <c r="P4" s="123" t="s">
        <v>100</v>
      </c>
      <c r="Q4" s="123" t="s">
        <v>89</v>
      </c>
      <c r="R4" s="122" t="s">
        <v>11</v>
      </c>
      <c r="S4" s="122" t="s">
        <v>12</v>
      </c>
      <c r="T4" s="122" t="s">
        <v>13</v>
      </c>
      <c r="U4" s="122" t="s">
        <v>14</v>
      </c>
      <c r="V4" s="122" t="s">
        <v>87</v>
      </c>
      <c r="W4" s="124" t="s">
        <v>15</v>
      </c>
    </row>
    <row r="5" spans="1:25" x14ac:dyDescent="0.25">
      <c r="A5" s="90" t="s">
        <v>83</v>
      </c>
      <c r="B5" s="91">
        <v>33</v>
      </c>
      <c r="C5" s="91">
        <v>6</v>
      </c>
      <c r="D5" s="91">
        <v>13005</v>
      </c>
      <c r="E5" s="90" t="s">
        <v>21</v>
      </c>
      <c r="F5" s="90">
        <v>1</v>
      </c>
      <c r="G5" s="90">
        <v>0</v>
      </c>
      <c r="H5" s="90">
        <v>0</v>
      </c>
      <c r="I5" s="90">
        <v>1</v>
      </c>
      <c r="J5" s="90">
        <v>1</v>
      </c>
      <c r="K5" s="90">
        <v>1</v>
      </c>
      <c r="L5" s="90">
        <v>0</v>
      </c>
      <c r="M5" s="92">
        <v>2016</v>
      </c>
      <c r="N5" s="92">
        <f t="shared" ref="N5:N68" si="0">MONTH(O5)</f>
        <v>12</v>
      </c>
      <c r="O5" s="93">
        <v>42711</v>
      </c>
      <c r="P5" s="93" t="str">
        <f>IF(AND(TIME(HOUR(Backup!$S5), MINUTE(Backup!$S5), SECOND(Backup!$S5)) &gt;= TIME(6,0,0), TIME(HOUR(Backup!$S5), MINUTE(Backup!$S5), SECOND(Backup!$S5)) &lt; TIME(12,0,0)), "Morning", IF(AND(TIME(HOUR(Backup!$S5), MINUTE(Backup!$S5), SECOND(Backup!$S5)) &gt;= TIME(12,0,0), TIME(HOUR(Backup!$S5), MINUTE(Backup!$S5), SECOND(Backup!$S5)) &lt; TIME(18,0,0)), "Afternoon", IF(AND(TIME(HOUR(Backup!$S5), MINUTE(Backup!$S5), SECOND(Backup!$S5)) &gt;= TIME(18,0,0), TIME(HOUR(Backup!$S5), MINUTE(Backup!$S5), SECOND(Backup!$S5)) &lt; TIME(24,0,0)), "Evening", "Night")))</f>
        <v>Morning</v>
      </c>
      <c r="Q5" s="94" t="str">
        <f>IF(OR(Backup!$W5="Monday", Backup!$W5="Tuesday", Backup!$W5="Wednesday", Backup!$W5="Thursday", Backup!$W5="Friday"), "Weekday", "Weekend")</f>
        <v>Weekday</v>
      </c>
      <c r="R5" s="90">
        <v>1</v>
      </c>
      <c r="S5" s="95">
        <v>0.37222222222222223</v>
      </c>
      <c r="T5" s="90" t="s">
        <v>22</v>
      </c>
      <c r="U5" s="90" t="s">
        <v>33</v>
      </c>
      <c r="V5" s="90" t="s">
        <v>19</v>
      </c>
      <c r="W5" s="96" t="s">
        <v>67</v>
      </c>
      <c r="Y5" s="1">
        <f>SUMPRODUCT(--(ISBLANK(Backup!$A$5:$W$1233)))</f>
        <v>0</v>
      </c>
    </row>
    <row r="6" spans="1:25" x14ac:dyDescent="0.25">
      <c r="A6" s="97" t="s">
        <v>38</v>
      </c>
      <c r="B6" s="98">
        <v>1</v>
      </c>
      <c r="C6" s="98">
        <v>1</v>
      </c>
      <c r="D6" s="98">
        <v>2420</v>
      </c>
      <c r="E6" s="97" t="s">
        <v>21</v>
      </c>
      <c r="F6" s="97">
        <v>0</v>
      </c>
      <c r="G6" s="97">
        <v>0</v>
      </c>
      <c r="H6" s="97">
        <v>0</v>
      </c>
      <c r="I6" s="97">
        <v>0</v>
      </c>
      <c r="J6" s="97">
        <v>1</v>
      </c>
      <c r="K6" s="97">
        <v>0</v>
      </c>
      <c r="L6" s="97">
        <v>0</v>
      </c>
      <c r="M6" s="98">
        <v>2016</v>
      </c>
      <c r="N6" s="98">
        <f t="shared" si="0"/>
        <v>11</v>
      </c>
      <c r="O6" s="99">
        <v>42685</v>
      </c>
      <c r="P6" s="99" t="str">
        <f>IF(AND(TIME(HOUR(Backup!$S6), MINUTE(Backup!$S6), SECOND(Backup!$S6)) &gt;= TIME(6,0,0), TIME(HOUR(Backup!$S6), MINUTE(Backup!$S6), SECOND(Backup!$S6)) &lt; TIME(12,0,0)), "Morning", IF(AND(TIME(HOUR(Backup!$S6), MINUTE(Backup!$S6), SECOND(Backup!$S6)) &gt;= TIME(12,0,0), TIME(HOUR(Backup!$S6), MINUTE(Backup!$S6), SECOND(Backup!$S6)) &lt; TIME(18,0,0)), "Afternoon", IF(AND(TIME(HOUR(Backup!$S6), MINUTE(Backup!$S6), SECOND(Backup!$S6)) &gt;= TIME(18,0,0), TIME(HOUR(Backup!$S6), MINUTE(Backup!$S6), SECOND(Backup!$S6)) &lt; TIME(24,0,0)), "Evening", "Night")))</f>
        <v>Morning</v>
      </c>
      <c r="Q6" s="98" t="str">
        <f>IF(OR(Backup!$W6="Monday", Backup!$W6="Tuesday", Backup!$W6="Wednesday", Backup!$W6="Thursday", Backup!$W6="Friday"), "Weekday", "Weekend")</f>
        <v>Weekday</v>
      </c>
      <c r="R6" s="97">
        <v>1</v>
      </c>
      <c r="S6" s="100">
        <v>0.3444444444444445</v>
      </c>
      <c r="T6" s="97" t="s">
        <v>22</v>
      </c>
      <c r="U6" s="97" t="s">
        <v>31</v>
      </c>
      <c r="V6" s="97" t="s">
        <v>29</v>
      </c>
      <c r="W6" s="101" t="s">
        <v>36</v>
      </c>
    </row>
    <row r="7" spans="1:25" x14ac:dyDescent="0.25">
      <c r="A7" s="90" t="s">
        <v>38</v>
      </c>
      <c r="B7" s="91">
        <v>12</v>
      </c>
      <c r="C7" s="91">
        <v>2</v>
      </c>
      <c r="D7" s="91">
        <v>4926</v>
      </c>
      <c r="E7" s="90" t="s">
        <v>21</v>
      </c>
      <c r="F7" s="90">
        <v>1</v>
      </c>
      <c r="G7" s="90">
        <v>0</v>
      </c>
      <c r="H7" s="90">
        <v>0</v>
      </c>
      <c r="I7" s="90">
        <v>0</v>
      </c>
      <c r="J7" s="90">
        <v>1</v>
      </c>
      <c r="K7" s="90">
        <v>0</v>
      </c>
      <c r="L7" s="90">
        <v>0</v>
      </c>
      <c r="M7" s="91">
        <v>2016</v>
      </c>
      <c r="N7" s="91">
        <f t="shared" si="0"/>
        <v>11</v>
      </c>
      <c r="O7" s="102">
        <v>42685</v>
      </c>
      <c r="P7" s="102" t="str">
        <f>IF(AND(TIME(HOUR(Backup!$S7), MINUTE(Backup!$S7), SECOND(Backup!$S7)) &gt;= TIME(6,0,0), TIME(HOUR(Backup!$S7), MINUTE(Backup!$S7), SECOND(Backup!$S7)) &lt; TIME(12,0,0)), "Morning", IF(AND(TIME(HOUR(Backup!$S7), MINUTE(Backup!$S7), SECOND(Backup!$S7)) &gt;= TIME(12,0,0), TIME(HOUR(Backup!$S7), MINUTE(Backup!$S7), SECOND(Backup!$S7)) &lt; TIME(18,0,0)), "Afternoon", IF(AND(TIME(HOUR(Backup!$S7), MINUTE(Backup!$S7), SECOND(Backup!$S7)) &gt;= TIME(18,0,0), TIME(HOUR(Backup!$S7), MINUTE(Backup!$S7), SECOND(Backup!$S7)) &lt; TIME(24,0,0)), "Evening", "Night")))</f>
        <v>Morning</v>
      </c>
      <c r="Q7" s="91" t="str">
        <f>IF(OR(Backup!$W7="Monday", Backup!$W7="Tuesday", Backup!$W7="Wednesday", Backup!$W7="Thursday", Backup!$W7="Friday"), "Weekday", "Weekend")</f>
        <v>Weekday</v>
      </c>
      <c r="R7" s="90">
        <v>1</v>
      </c>
      <c r="S7" s="95">
        <v>0.36388888888888887</v>
      </c>
      <c r="T7" s="90" t="s">
        <v>22</v>
      </c>
      <c r="U7" s="90" t="s">
        <v>31</v>
      </c>
      <c r="V7" s="90" t="s">
        <v>29</v>
      </c>
      <c r="W7" s="96" t="s">
        <v>36</v>
      </c>
    </row>
    <row r="8" spans="1:25" x14ac:dyDescent="0.25">
      <c r="A8" s="97" t="s">
        <v>38</v>
      </c>
      <c r="B8" s="98">
        <v>5</v>
      </c>
      <c r="C8" s="98">
        <v>3</v>
      </c>
      <c r="D8" s="98">
        <v>385</v>
      </c>
      <c r="E8" s="97" t="s">
        <v>16</v>
      </c>
      <c r="F8" s="97">
        <v>1</v>
      </c>
      <c r="G8" s="97">
        <v>1</v>
      </c>
      <c r="H8" s="97">
        <v>0</v>
      </c>
      <c r="I8" s="97">
        <v>1</v>
      </c>
      <c r="J8" s="97">
        <v>0</v>
      </c>
      <c r="K8" s="97">
        <v>0</v>
      </c>
      <c r="L8" s="97">
        <v>0</v>
      </c>
      <c r="M8" s="98">
        <v>2017</v>
      </c>
      <c r="N8" s="98">
        <f t="shared" si="0"/>
        <v>6</v>
      </c>
      <c r="O8" s="99">
        <v>42887</v>
      </c>
      <c r="P8" s="99" t="str">
        <f>IF(AND(TIME(HOUR(Backup!$S8), MINUTE(Backup!$S8), SECOND(Backup!$S8)) &gt;= TIME(6,0,0), TIME(HOUR(Backup!$S8), MINUTE(Backup!$S8), SECOND(Backup!$S8)) &lt; TIME(12,0,0)), "Morning", IF(AND(TIME(HOUR(Backup!$S8), MINUTE(Backup!$S8), SECOND(Backup!$S8)) &gt;= TIME(12,0,0), TIME(HOUR(Backup!$S8), MINUTE(Backup!$S8), SECOND(Backup!$S8)) &lt; TIME(18,0,0)), "Afternoon", IF(AND(TIME(HOUR(Backup!$S8), MINUTE(Backup!$S8), SECOND(Backup!$S8)) &gt;= TIME(18,0,0), TIME(HOUR(Backup!$S8), MINUTE(Backup!$S8), SECOND(Backup!$S8)) &lt; TIME(24,0,0)), "Evening", "Night")))</f>
        <v>Afternoon</v>
      </c>
      <c r="Q8" s="98" t="str">
        <f>IF(OR(Backup!$W8="Monday", Backup!$W8="Tuesday", Backup!$W8="Wednesday", Backup!$W8="Thursday", Backup!$W8="Friday"), "Weekday", "Weekend")</f>
        <v>Weekday</v>
      </c>
      <c r="R8" s="97">
        <v>1</v>
      </c>
      <c r="S8" s="100">
        <v>0.73333333333333339</v>
      </c>
      <c r="T8" s="97" t="s">
        <v>22</v>
      </c>
      <c r="U8" s="97" t="s">
        <v>31</v>
      </c>
      <c r="V8" s="97" t="s">
        <v>29</v>
      </c>
      <c r="W8" s="101" t="s">
        <v>35</v>
      </c>
    </row>
    <row r="9" spans="1:25" x14ac:dyDescent="0.25">
      <c r="A9" s="90" t="s">
        <v>38</v>
      </c>
      <c r="B9" s="91">
        <v>1</v>
      </c>
      <c r="C9" s="91">
        <v>1</v>
      </c>
      <c r="D9" s="91">
        <v>190</v>
      </c>
      <c r="E9" s="90" t="s">
        <v>16</v>
      </c>
      <c r="F9" s="90">
        <v>1</v>
      </c>
      <c r="G9" s="90">
        <v>0</v>
      </c>
      <c r="H9" s="90">
        <v>0</v>
      </c>
      <c r="I9" s="90">
        <v>0</v>
      </c>
      <c r="J9" s="90">
        <v>0</v>
      </c>
      <c r="K9" s="90">
        <v>0</v>
      </c>
      <c r="L9" s="90">
        <v>0</v>
      </c>
      <c r="M9" s="91">
        <v>2017</v>
      </c>
      <c r="N9" s="91">
        <f t="shared" si="0"/>
        <v>6</v>
      </c>
      <c r="O9" s="102">
        <v>42887</v>
      </c>
      <c r="P9" s="102" t="str">
        <f>IF(AND(TIME(HOUR(Backup!$S9), MINUTE(Backup!$S9), SECOND(Backup!$S9)) &gt;= TIME(6,0,0), TIME(HOUR(Backup!$S9), MINUTE(Backup!$S9), SECOND(Backup!$S9)) &lt; TIME(12,0,0)), "Morning", IF(AND(TIME(HOUR(Backup!$S9), MINUTE(Backup!$S9), SECOND(Backup!$S9)) &gt;= TIME(12,0,0), TIME(HOUR(Backup!$S9), MINUTE(Backup!$S9), SECOND(Backup!$S9)) &lt; TIME(18,0,0)), "Afternoon", IF(AND(TIME(HOUR(Backup!$S9), MINUTE(Backup!$S9), SECOND(Backup!$S9)) &gt;= TIME(18,0,0), TIME(HOUR(Backup!$S9), MINUTE(Backup!$S9), SECOND(Backup!$S9)) &lt; TIME(24,0,0)), "Evening", "Night")))</f>
        <v>Afternoon</v>
      </c>
      <c r="Q9" s="91" t="str">
        <f>IF(OR(Backup!$W9="Monday", Backup!$W9="Tuesday", Backup!$W9="Wednesday", Backup!$W9="Thursday", Backup!$W9="Friday"), "Weekday", "Weekend")</f>
        <v>Weekday</v>
      </c>
      <c r="R9" s="90">
        <v>1</v>
      </c>
      <c r="S9" s="95">
        <v>0.71597222222222223</v>
      </c>
      <c r="T9" s="90" t="s">
        <v>22</v>
      </c>
      <c r="U9" s="90" t="s">
        <v>31</v>
      </c>
      <c r="V9" s="90" t="s">
        <v>29</v>
      </c>
      <c r="W9" s="96" t="s">
        <v>35</v>
      </c>
    </row>
    <row r="10" spans="1:25" x14ac:dyDescent="0.25">
      <c r="A10" s="97" t="s">
        <v>38</v>
      </c>
      <c r="B10" s="98">
        <v>3</v>
      </c>
      <c r="C10" s="98">
        <v>2</v>
      </c>
      <c r="D10" s="98">
        <v>142</v>
      </c>
      <c r="E10" s="97" t="s">
        <v>16</v>
      </c>
      <c r="F10" s="97">
        <v>0</v>
      </c>
      <c r="G10" s="97">
        <v>1</v>
      </c>
      <c r="H10" s="97">
        <v>1</v>
      </c>
      <c r="I10" s="97">
        <v>0</v>
      </c>
      <c r="J10" s="97">
        <v>0</v>
      </c>
      <c r="K10" s="97">
        <v>0</v>
      </c>
      <c r="L10" s="97">
        <v>0</v>
      </c>
      <c r="M10" s="98">
        <v>2017</v>
      </c>
      <c r="N10" s="98">
        <f t="shared" si="0"/>
        <v>6</v>
      </c>
      <c r="O10" s="99">
        <v>42887</v>
      </c>
      <c r="P10" s="99" t="str">
        <f>IF(AND(TIME(HOUR(Backup!$S10), MINUTE(Backup!$S10), SECOND(Backup!$S10)) &gt;= TIME(6,0,0), TIME(HOUR(Backup!$S10), MINUTE(Backup!$S10), SECOND(Backup!$S10)) &lt; TIME(12,0,0)), "Morning", IF(AND(TIME(HOUR(Backup!$S10), MINUTE(Backup!$S10), SECOND(Backup!$S10)) &gt;= TIME(12,0,0), TIME(HOUR(Backup!$S10), MINUTE(Backup!$S10), SECOND(Backup!$S10)) &lt; TIME(18,0,0)), "Afternoon", IF(AND(TIME(HOUR(Backup!$S10), MINUTE(Backup!$S10), SECOND(Backup!$S10)) &gt;= TIME(18,0,0), TIME(HOUR(Backup!$S10), MINUTE(Backup!$S10), SECOND(Backup!$S10)) &lt; TIME(24,0,0)), "Evening", "Night")))</f>
        <v>Afternoon</v>
      </c>
      <c r="Q10" s="98" t="str">
        <f>IF(OR(Backup!$W10="Monday", Backup!$W10="Tuesday", Backup!$W10="Wednesday", Backup!$W10="Thursday", Backup!$W10="Friday"), "Weekday", "Weekend")</f>
        <v>Weekday</v>
      </c>
      <c r="R10" s="97">
        <v>1</v>
      </c>
      <c r="S10" s="100">
        <v>0.70763888888888893</v>
      </c>
      <c r="T10" s="97" t="s">
        <v>22</v>
      </c>
      <c r="U10" s="97" t="s">
        <v>31</v>
      </c>
      <c r="V10" s="97" t="s">
        <v>29</v>
      </c>
      <c r="W10" s="101" t="s">
        <v>35</v>
      </c>
    </row>
    <row r="11" spans="1:25" x14ac:dyDescent="0.25">
      <c r="A11" s="90" t="s">
        <v>83</v>
      </c>
      <c r="B11" s="91">
        <v>1</v>
      </c>
      <c r="C11" s="91">
        <v>1</v>
      </c>
      <c r="D11" s="91">
        <v>77</v>
      </c>
      <c r="E11" s="90" t="s">
        <v>16</v>
      </c>
      <c r="F11" s="90">
        <v>0</v>
      </c>
      <c r="G11" s="90">
        <v>0</v>
      </c>
      <c r="H11" s="90">
        <v>1</v>
      </c>
      <c r="I11" s="90">
        <v>0</v>
      </c>
      <c r="J11" s="90">
        <v>0</v>
      </c>
      <c r="K11" s="90">
        <v>0</v>
      </c>
      <c r="L11" s="90">
        <v>0</v>
      </c>
      <c r="M11" s="91">
        <v>2017</v>
      </c>
      <c r="N11" s="91">
        <f t="shared" si="0"/>
        <v>6</v>
      </c>
      <c r="O11" s="102">
        <v>42887</v>
      </c>
      <c r="P11" s="102" t="str">
        <f>IF(AND(TIME(HOUR(Backup!$S11), MINUTE(Backup!$S11), SECOND(Backup!$S11)) &gt;= TIME(6,0,0), TIME(HOUR(Backup!$S11), MINUTE(Backup!$S11), SECOND(Backup!$S11)) &lt; TIME(12,0,0)), "Morning", IF(AND(TIME(HOUR(Backup!$S11), MINUTE(Backup!$S11), SECOND(Backup!$S11)) &gt;= TIME(12,0,0), TIME(HOUR(Backup!$S11), MINUTE(Backup!$S11), SECOND(Backup!$S11)) &lt; TIME(18,0,0)), "Afternoon", IF(AND(TIME(HOUR(Backup!$S11), MINUTE(Backup!$S11), SECOND(Backup!$S11)) &gt;= TIME(18,0,0), TIME(HOUR(Backup!$S11), MINUTE(Backup!$S11), SECOND(Backup!$S11)) &lt; TIME(24,0,0)), "Evening", "Night")))</f>
        <v>Afternoon</v>
      </c>
      <c r="Q11" s="91" t="str">
        <f>IF(OR(Backup!$W11="Monday", Backup!$W11="Tuesday", Backup!$W11="Wednesday", Backup!$W11="Thursday", Backup!$W11="Friday"), "Weekday", "Weekend")</f>
        <v>Weekday</v>
      </c>
      <c r="R11" s="90">
        <v>0</v>
      </c>
      <c r="S11" s="95">
        <v>0.6118055555555556</v>
      </c>
      <c r="T11" s="90" t="s">
        <v>27</v>
      </c>
      <c r="U11" s="90" t="s">
        <v>23</v>
      </c>
      <c r="V11" s="90" t="s">
        <v>19</v>
      </c>
      <c r="W11" s="96" t="s">
        <v>35</v>
      </c>
    </row>
    <row r="12" spans="1:25" x14ac:dyDescent="0.25">
      <c r="A12" s="97" t="s">
        <v>83</v>
      </c>
      <c r="B12" s="98">
        <v>1</v>
      </c>
      <c r="C12" s="98">
        <v>1</v>
      </c>
      <c r="D12" s="98">
        <v>35</v>
      </c>
      <c r="E12" s="97" t="s">
        <v>16</v>
      </c>
      <c r="F12" s="97">
        <v>0</v>
      </c>
      <c r="G12" s="97">
        <v>0</v>
      </c>
      <c r="H12" s="97">
        <v>0</v>
      </c>
      <c r="I12" s="97">
        <v>0</v>
      </c>
      <c r="J12" s="97">
        <v>0</v>
      </c>
      <c r="K12" s="97">
        <v>1</v>
      </c>
      <c r="L12" s="97">
        <v>0</v>
      </c>
      <c r="M12" s="98">
        <v>2017</v>
      </c>
      <c r="N12" s="98">
        <f t="shared" si="0"/>
        <v>6</v>
      </c>
      <c r="O12" s="99">
        <v>42887</v>
      </c>
      <c r="P12" s="99" t="str">
        <f>IF(AND(TIME(HOUR(Backup!$S12), MINUTE(Backup!$S12), SECOND(Backup!$S12)) &gt;= TIME(6,0,0), TIME(HOUR(Backup!$S12), MINUTE(Backup!$S12), SECOND(Backup!$S12)) &lt; TIME(12,0,0)), "Morning", IF(AND(TIME(HOUR(Backup!$S12), MINUTE(Backup!$S12), SECOND(Backup!$S12)) &gt;= TIME(12,0,0), TIME(HOUR(Backup!$S12), MINUTE(Backup!$S12), SECOND(Backup!$S12)) &lt; TIME(18,0,0)), "Afternoon", IF(AND(TIME(HOUR(Backup!$S12), MINUTE(Backup!$S12), SECOND(Backup!$S12)) &gt;= TIME(18,0,0), TIME(HOUR(Backup!$S12), MINUTE(Backup!$S12), SECOND(Backup!$S12)) &lt; TIME(24,0,0)), "Evening", "Night")))</f>
        <v>Afternoon</v>
      </c>
      <c r="Q12" s="98" t="str">
        <f>IF(OR(Backup!$W12="Monday", Backup!$W12="Tuesday", Backup!$W12="Wednesday", Backup!$W12="Thursday", Backup!$W12="Friday"), "Weekday", "Weekend")</f>
        <v>Weekday</v>
      </c>
      <c r="R12" s="97">
        <v>0</v>
      </c>
      <c r="S12" s="100">
        <v>0.59513888888888888</v>
      </c>
      <c r="T12" s="97" t="s">
        <v>27</v>
      </c>
      <c r="U12" s="97" t="s">
        <v>23</v>
      </c>
      <c r="V12" s="97" t="s">
        <v>19</v>
      </c>
      <c r="W12" s="101" t="s">
        <v>35</v>
      </c>
    </row>
    <row r="13" spans="1:25" x14ac:dyDescent="0.25">
      <c r="A13" s="90" t="s">
        <v>43</v>
      </c>
      <c r="B13" s="91">
        <v>2</v>
      </c>
      <c r="C13" s="91">
        <v>1</v>
      </c>
      <c r="D13" s="91">
        <v>390</v>
      </c>
      <c r="E13" s="90" t="s">
        <v>16</v>
      </c>
      <c r="F13" s="90">
        <v>0</v>
      </c>
      <c r="G13" s="90">
        <v>0</v>
      </c>
      <c r="H13" s="90">
        <v>0</v>
      </c>
      <c r="I13" s="90">
        <v>1</v>
      </c>
      <c r="J13" s="90">
        <v>0</v>
      </c>
      <c r="K13" s="90">
        <v>0</v>
      </c>
      <c r="L13" s="90">
        <v>0</v>
      </c>
      <c r="M13" s="91">
        <v>2017</v>
      </c>
      <c r="N13" s="91">
        <f t="shared" si="0"/>
        <v>6</v>
      </c>
      <c r="O13" s="102">
        <v>42887</v>
      </c>
      <c r="P13" s="102" t="str">
        <f>IF(AND(TIME(HOUR(Backup!$S13), MINUTE(Backup!$S13), SECOND(Backup!$S13)) &gt;= TIME(6,0,0), TIME(HOUR(Backup!$S13), MINUTE(Backup!$S13), SECOND(Backup!$S13)) &lt; TIME(12,0,0)), "Morning", IF(AND(TIME(HOUR(Backup!$S13), MINUTE(Backup!$S13), SECOND(Backup!$S13)) &gt;= TIME(12,0,0), TIME(HOUR(Backup!$S13), MINUTE(Backup!$S13), SECOND(Backup!$S13)) &lt; TIME(18,0,0)), "Afternoon", IF(AND(TIME(HOUR(Backup!$S13), MINUTE(Backup!$S13), SECOND(Backup!$S13)) &gt;= TIME(18,0,0), TIME(HOUR(Backup!$S13), MINUTE(Backup!$S13), SECOND(Backup!$S13)) &lt; TIME(24,0,0)), "Evening", "Night")))</f>
        <v>Afternoon</v>
      </c>
      <c r="Q13" s="91" t="str">
        <f>IF(OR(Backup!$W13="Monday", Backup!$W13="Tuesday", Backup!$W13="Wednesday", Backup!$W13="Thursday", Backup!$W13="Friday"), "Weekday", "Weekend")</f>
        <v>Weekday</v>
      </c>
      <c r="R13" s="90">
        <v>0</v>
      </c>
      <c r="S13" s="95">
        <v>0.60069444444444442</v>
      </c>
      <c r="T13" s="90" t="s">
        <v>17</v>
      </c>
      <c r="U13" s="90" t="s">
        <v>23</v>
      </c>
      <c r="V13" s="90" t="s">
        <v>19</v>
      </c>
      <c r="W13" s="96" t="s">
        <v>35</v>
      </c>
    </row>
    <row r="14" spans="1:25" x14ac:dyDescent="0.25">
      <c r="A14" s="97" t="s">
        <v>83</v>
      </c>
      <c r="B14" s="98">
        <v>1</v>
      </c>
      <c r="C14" s="98">
        <v>1</v>
      </c>
      <c r="D14" s="98">
        <v>80</v>
      </c>
      <c r="E14" s="97" t="s">
        <v>16</v>
      </c>
      <c r="F14" s="97">
        <v>0</v>
      </c>
      <c r="G14" s="97">
        <v>0</v>
      </c>
      <c r="H14" s="97">
        <v>0</v>
      </c>
      <c r="I14" s="97">
        <v>1</v>
      </c>
      <c r="J14" s="97">
        <v>0</v>
      </c>
      <c r="K14" s="97">
        <v>0</v>
      </c>
      <c r="L14" s="97">
        <v>0</v>
      </c>
      <c r="M14" s="98">
        <v>2017</v>
      </c>
      <c r="N14" s="98">
        <f t="shared" si="0"/>
        <v>6</v>
      </c>
      <c r="O14" s="99">
        <v>42887</v>
      </c>
      <c r="P14" s="99" t="str">
        <f>IF(AND(TIME(HOUR(Backup!$S14), MINUTE(Backup!$S14), SECOND(Backup!$S14)) &gt;= TIME(6,0,0), TIME(HOUR(Backup!$S14), MINUTE(Backup!$S14), SECOND(Backup!$S14)) &lt; TIME(12,0,0)), "Morning", IF(AND(TIME(HOUR(Backup!$S14), MINUTE(Backup!$S14), SECOND(Backup!$S14)) &gt;= TIME(12,0,0), TIME(HOUR(Backup!$S14), MINUTE(Backup!$S14), SECOND(Backup!$S14)) &lt; TIME(18,0,0)), "Afternoon", IF(AND(TIME(HOUR(Backup!$S14), MINUTE(Backup!$S14), SECOND(Backup!$S14)) &gt;= TIME(18,0,0), TIME(HOUR(Backup!$S14), MINUTE(Backup!$S14), SECOND(Backup!$S14)) &lt; TIME(24,0,0)), "Evening", "Night")))</f>
        <v>Night</v>
      </c>
      <c r="Q14" s="98" t="str">
        <f>IF(OR(Backup!$W14="Monday", Backup!$W14="Tuesday", Backup!$W14="Wednesday", Backup!$W14="Thursday", Backup!$W14="Friday"), "Weekday", "Weekend")</f>
        <v>Weekday</v>
      </c>
      <c r="R14" s="97">
        <v>0</v>
      </c>
      <c r="S14" s="100">
        <v>0.81319444444444444</v>
      </c>
      <c r="T14" s="97" t="s">
        <v>27</v>
      </c>
      <c r="U14" s="97" t="s">
        <v>23</v>
      </c>
      <c r="V14" s="97" t="s">
        <v>19</v>
      </c>
      <c r="W14" s="101" t="s">
        <v>35</v>
      </c>
    </row>
    <row r="15" spans="1:25" x14ac:dyDescent="0.25">
      <c r="A15" s="90" t="s">
        <v>83</v>
      </c>
      <c r="B15" s="91">
        <v>1</v>
      </c>
      <c r="C15" s="91">
        <v>1</v>
      </c>
      <c r="D15" s="91">
        <v>95</v>
      </c>
      <c r="E15" s="90" t="s">
        <v>16</v>
      </c>
      <c r="F15" s="90">
        <v>0</v>
      </c>
      <c r="G15" s="90">
        <v>0</v>
      </c>
      <c r="H15" s="90">
        <v>0</v>
      </c>
      <c r="I15" s="90">
        <v>1</v>
      </c>
      <c r="J15" s="90">
        <v>1</v>
      </c>
      <c r="K15" s="90">
        <v>0</v>
      </c>
      <c r="L15" s="90">
        <v>0</v>
      </c>
      <c r="M15" s="91">
        <v>2017</v>
      </c>
      <c r="N15" s="91">
        <f t="shared" si="0"/>
        <v>6</v>
      </c>
      <c r="O15" s="102">
        <v>42887</v>
      </c>
      <c r="P15" s="102" t="str">
        <f>IF(AND(TIME(HOUR(Backup!$S15), MINUTE(Backup!$S15), SECOND(Backup!$S15)) &gt;= TIME(6,0,0), TIME(HOUR(Backup!$S15), MINUTE(Backup!$S15), SECOND(Backup!$S15)) &lt; TIME(12,0,0)), "Morning", IF(AND(TIME(HOUR(Backup!$S15), MINUTE(Backup!$S15), SECOND(Backup!$S15)) &gt;= TIME(12,0,0), TIME(HOUR(Backup!$S15), MINUTE(Backup!$S15), SECOND(Backup!$S15)) &lt; TIME(18,0,0)), "Afternoon", IF(AND(TIME(HOUR(Backup!$S15), MINUTE(Backup!$S15), SECOND(Backup!$S15)) &gt;= TIME(18,0,0), TIME(HOUR(Backup!$S15), MINUTE(Backup!$S15), SECOND(Backup!$S15)) &lt; TIME(24,0,0)), "Evening", "Night")))</f>
        <v>Afternoon</v>
      </c>
      <c r="Q15" s="91" t="str">
        <f>IF(OR(Backup!$W15="Monday", Backup!$W15="Tuesday", Backup!$W15="Wednesday", Backup!$W15="Thursday", Backup!$W15="Friday"), "Weekday", "Weekend")</f>
        <v>Weekday</v>
      </c>
      <c r="R15" s="90">
        <v>0</v>
      </c>
      <c r="S15" s="95">
        <v>0.7270833333333333</v>
      </c>
      <c r="T15" s="90" t="s">
        <v>22</v>
      </c>
      <c r="U15" s="90" t="s">
        <v>23</v>
      </c>
      <c r="V15" s="90" t="s">
        <v>19</v>
      </c>
      <c r="W15" s="96" t="s">
        <v>35</v>
      </c>
    </row>
    <row r="16" spans="1:25" x14ac:dyDescent="0.25">
      <c r="A16" s="97" t="s">
        <v>41</v>
      </c>
      <c r="B16" s="98">
        <v>1</v>
      </c>
      <c r="C16" s="98">
        <v>1</v>
      </c>
      <c r="D16" s="98">
        <v>35</v>
      </c>
      <c r="E16" s="97" t="s">
        <v>16</v>
      </c>
      <c r="F16" s="97">
        <v>0</v>
      </c>
      <c r="G16" s="97">
        <v>0</v>
      </c>
      <c r="H16" s="97">
        <v>0</v>
      </c>
      <c r="I16" s="97">
        <v>0</v>
      </c>
      <c r="J16" s="97">
        <v>0</v>
      </c>
      <c r="K16" s="97">
        <v>1</v>
      </c>
      <c r="L16" s="97">
        <v>0</v>
      </c>
      <c r="M16" s="98">
        <v>2017</v>
      </c>
      <c r="N16" s="98">
        <f t="shared" si="0"/>
        <v>6</v>
      </c>
      <c r="O16" s="99">
        <v>42887</v>
      </c>
      <c r="P16" s="99" t="str">
        <f>IF(AND(TIME(HOUR(Backup!$S16), MINUTE(Backup!$S16), SECOND(Backup!$S16)) &gt;= TIME(6,0,0), TIME(HOUR(Backup!$S16), MINUTE(Backup!$S16), SECOND(Backup!$S16)) &lt; TIME(12,0,0)), "Morning", IF(AND(TIME(HOUR(Backup!$S16), MINUTE(Backup!$S16), SECOND(Backup!$S16)) &gt;= TIME(12,0,0), TIME(HOUR(Backup!$S16), MINUTE(Backup!$S16), SECOND(Backup!$S16)) &lt; TIME(18,0,0)), "Afternoon", IF(AND(TIME(HOUR(Backup!$S16), MINUTE(Backup!$S16), SECOND(Backup!$S16)) &gt;= TIME(18,0,0), TIME(HOUR(Backup!$S16), MINUTE(Backup!$S16), SECOND(Backup!$S16)) &lt; TIME(24,0,0)), "Evening", "Night")))</f>
        <v>Afternoon</v>
      </c>
      <c r="Q16" s="98" t="str">
        <f>IF(OR(Backup!$W16="Monday", Backup!$W16="Tuesday", Backup!$W16="Wednesday", Backup!$W16="Thursday", Backup!$W16="Friday"), "Weekday", "Weekend")</f>
        <v>Weekday</v>
      </c>
      <c r="R16" s="97">
        <v>0</v>
      </c>
      <c r="S16" s="100">
        <v>0.56458333333333333</v>
      </c>
      <c r="T16" s="97" t="s">
        <v>17</v>
      </c>
      <c r="U16" s="97" t="s">
        <v>23</v>
      </c>
      <c r="V16" s="97" t="s">
        <v>19</v>
      </c>
      <c r="W16" s="101" t="s">
        <v>35</v>
      </c>
    </row>
    <row r="17" spans="1:23" x14ac:dyDescent="0.25">
      <c r="A17" s="90" t="s">
        <v>45</v>
      </c>
      <c r="B17" s="91">
        <v>5</v>
      </c>
      <c r="C17" s="91">
        <v>2</v>
      </c>
      <c r="D17" s="91">
        <v>161</v>
      </c>
      <c r="E17" s="90" t="s">
        <v>16</v>
      </c>
      <c r="F17" s="90">
        <v>0</v>
      </c>
      <c r="G17" s="90">
        <v>1</v>
      </c>
      <c r="H17" s="90">
        <v>1</v>
      </c>
      <c r="I17" s="90">
        <v>0</v>
      </c>
      <c r="J17" s="90">
        <v>0</v>
      </c>
      <c r="K17" s="90">
        <v>0</v>
      </c>
      <c r="L17" s="90">
        <v>0</v>
      </c>
      <c r="M17" s="91">
        <v>2017</v>
      </c>
      <c r="N17" s="91">
        <f t="shared" si="0"/>
        <v>6</v>
      </c>
      <c r="O17" s="102">
        <v>42887</v>
      </c>
      <c r="P17" s="102" t="str">
        <f>IF(AND(TIME(HOUR(Backup!$S17), MINUTE(Backup!$S17), SECOND(Backup!$S17)) &gt;= TIME(6,0,0), TIME(HOUR(Backup!$S17), MINUTE(Backup!$S17), SECOND(Backup!$S17)) &lt; TIME(12,0,0)), "Morning", IF(AND(TIME(HOUR(Backup!$S17), MINUTE(Backup!$S17), SECOND(Backup!$S17)) &gt;= TIME(12,0,0), TIME(HOUR(Backup!$S17), MINUTE(Backup!$S17), SECOND(Backup!$S17)) &lt; TIME(18,0,0)), "Afternoon", IF(AND(TIME(HOUR(Backup!$S17), MINUTE(Backup!$S17), SECOND(Backup!$S17)) &gt;= TIME(18,0,0), TIME(HOUR(Backup!$S17), MINUTE(Backup!$S17), SECOND(Backup!$S17)) &lt; TIME(24,0,0)), "Evening", "Night")))</f>
        <v>Afternoon</v>
      </c>
      <c r="Q17" s="91" t="str">
        <f>IF(OR(Backup!$W17="Monday", Backup!$W17="Tuesday", Backup!$W17="Wednesday", Backup!$W17="Thursday", Backup!$W17="Friday"), "Weekday", "Weekend")</f>
        <v>Weekday</v>
      </c>
      <c r="R17" s="90">
        <v>0</v>
      </c>
      <c r="S17" s="95">
        <v>0.54861111111111105</v>
      </c>
      <c r="T17" s="90" t="s">
        <v>17</v>
      </c>
      <c r="U17" s="90" t="s">
        <v>46</v>
      </c>
      <c r="V17" s="90" t="s">
        <v>47</v>
      </c>
      <c r="W17" s="96" t="s">
        <v>35</v>
      </c>
    </row>
    <row r="18" spans="1:23" x14ac:dyDescent="0.25">
      <c r="A18" s="97" t="s">
        <v>38</v>
      </c>
      <c r="B18" s="98">
        <v>1</v>
      </c>
      <c r="C18" s="98">
        <v>1</v>
      </c>
      <c r="D18" s="98">
        <v>125</v>
      </c>
      <c r="E18" s="97" t="s">
        <v>16</v>
      </c>
      <c r="F18" s="97">
        <v>0</v>
      </c>
      <c r="G18" s="97">
        <v>0</v>
      </c>
      <c r="H18" s="97">
        <v>0</v>
      </c>
      <c r="I18" s="97">
        <v>0</v>
      </c>
      <c r="J18" s="97">
        <v>1</v>
      </c>
      <c r="K18" s="97">
        <v>1</v>
      </c>
      <c r="L18" s="97">
        <v>0</v>
      </c>
      <c r="M18" s="98">
        <v>2017</v>
      </c>
      <c r="N18" s="98">
        <f t="shared" si="0"/>
        <v>6</v>
      </c>
      <c r="O18" s="99">
        <v>42887</v>
      </c>
      <c r="P18" s="99" t="str">
        <f>IF(AND(TIME(HOUR(Backup!$S18), MINUTE(Backup!$S18), SECOND(Backup!$S18)) &gt;= TIME(6,0,0), TIME(HOUR(Backup!$S18), MINUTE(Backup!$S18), SECOND(Backup!$S18)) &lt; TIME(12,0,0)), "Morning", IF(AND(TIME(HOUR(Backup!$S18), MINUTE(Backup!$S18), SECOND(Backup!$S18)) &gt;= TIME(12,0,0), TIME(HOUR(Backup!$S18), MINUTE(Backup!$S18), SECOND(Backup!$S18)) &lt; TIME(18,0,0)), "Afternoon", IF(AND(TIME(HOUR(Backup!$S18), MINUTE(Backup!$S18), SECOND(Backup!$S18)) &gt;= TIME(18,0,0), TIME(HOUR(Backup!$S18), MINUTE(Backup!$S18), SECOND(Backup!$S18)) &lt; TIME(24,0,0)), "Evening", "Night")))</f>
        <v>Night</v>
      </c>
      <c r="Q18" s="98" t="str">
        <f>IF(OR(Backup!$W18="Monday", Backup!$W18="Tuesday", Backup!$W18="Wednesday", Backup!$W18="Thursday", Backup!$W18="Friday"), "Weekday", "Weekend")</f>
        <v>Weekday</v>
      </c>
      <c r="R18" s="97">
        <v>0</v>
      </c>
      <c r="S18" s="100">
        <v>0.93611111111111101</v>
      </c>
      <c r="T18" s="97" t="s">
        <v>22</v>
      </c>
      <c r="U18" s="97" t="s">
        <v>48</v>
      </c>
      <c r="V18" s="97" t="s">
        <v>19</v>
      </c>
      <c r="W18" s="101" t="s">
        <v>35</v>
      </c>
    </row>
    <row r="19" spans="1:23" x14ac:dyDescent="0.25">
      <c r="A19" s="90" t="s">
        <v>49</v>
      </c>
      <c r="B19" s="91">
        <v>5</v>
      </c>
      <c r="C19" s="91">
        <v>1</v>
      </c>
      <c r="D19" s="91">
        <v>160</v>
      </c>
      <c r="E19" s="90" t="s">
        <v>16</v>
      </c>
      <c r="F19" s="90">
        <v>1</v>
      </c>
      <c r="G19" s="90">
        <v>0</v>
      </c>
      <c r="H19" s="90">
        <v>0</v>
      </c>
      <c r="I19" s="90">
        <v>0</v>
      </c>
      <c r="J19" s="90">
        <v>0</v>
      </c>
      <c r="K19" s="90">
        <v>0</v>
      </c>
      <c r="L19" s="90">
        <v>0</v>
      </c>
      <c r="M19" s="91">
        <v>2017</v>
      </c>
      <c r="N19" s="91">
        <f t="shared" si="0"/>
        <v>6</v>
      </c>
      <c r="O19" s="102">
        <v>42887</v>
      </c>
      <c r="P19" s="102" t="str">
        <f>IF(AND(TIME(HOUR(Backup!$S19), MINUTE(Backup!$S19), SECOND(Backup!$S19)) &gt;= TIME(6,0,0), TIME(HOUR(Backup!$S19), MINUTE(Backup!$S19), SECOND(Backup!$S19)) &lt; TIME(12,0,0)), "Morning", IF(AND(TIME(HOUR(Backup!$S19), MINUTE(Backup!$S19), SECOND(Backup!$S19)) &gt;= TIME(12,0,0), TIME(HOUR(Backup!$S19), MINUTE(Backup!$S19), SECOND(Backup!$S19)) &lt; TIME(18,0,0)), "Afternoon", IF(AND(TIME(HOUR(Backup!$S19), MINUTE(Backup!$S19), SECOND(Backup!$S19)) &gt;= TIME(18,0,0), TIME(HOUR(Backup!$S19), MINUTE(Backup!$S19), SECOND(Backup!$S19)) &lt; TIME(24,0,0)), "Evening", "Night")))</f>
        <v>Morning</v>
      </c>
      <c r="Q19" s="91" t="str">
        <f>IF(OR(Backup!$W19="Monday", Backup!$W19="Tuesday", Backup!$W19="Wednesday", Backup!$W19="Thursday", Backup!$W19="Friday"), "Weekday", "Weekend")</f>
        <v>Weekday</v>
      </c>
      <c r="R19" s="90">
        <v>0</v>
      </c>
      <c r="S19" s="95">
        <v>0.42430555555555555</v>
      </c>
      <c r="T19" s="90" t="s">
        <v>17</v>
      </c>
      <c r="U19" s="90" t="s">
        <v>50</v>
      </c>
      <c r="V19" s="90" t="s">
        <v>19</v>
      </c>
      <c r="W19" s="96" t="s">
        <v>35</v>
      </c>
    </row>
    <row r="20" spans="1:23" x14ac:dyDescent="0.25">
      <c r="A20" s="97" t="s">
        <v>38</v>
      </c>
      <c r="B20" s="103">
        <v>1</v>
      </c>
      <c r="C20" s="103">
        <v>1</v>
      </c>
      <c r="D20" s="103">
        <v>35</v>
      </c>
      <c r="E20" s="104" t="s">
        <v>16</v>
      </c>
      <c r="F20" s="104">
        <v>0</v>
      </c>
      <c r="G20" s="104">
        <v>0</v>
      </c>
      <c r="H20" s="104">
        <v>1</v>
      </c>
      <c r="I20" s="104">
        <v>0</v>
      </c>
      <c r="J20" s="104">
        <v>0</v>
      </c>
      <c r="K20" s="104">
        <v>0</v>
      </c>
      <c r="L20" s="104">
        <v>0</v>
      </c>
      <c r="M20" s="103">
        <v>2017</v>
      </c>
      <c r="N20" s="103">
        <f t="shared" si="0"/>
        <v>6</v>
      </c>
      <c r="O20" s="105">
        <v>42887</v>
      </c>
      <c r="P20" s="105" t="str">
        <f>IF(AND(TIME(HOUR(Backup!$S20), MINUTE(Backup!$S20), SECOND(Backup!$S20)) &gt;= TIME(6,0,0), TIME(HOUR(Backup!$S20), MINUTE(Backup!$S20), SECOND(Backup!$S20)) &lt; TIME(12,0,0)), "Morning", IF(AND(TIME(HOUR(Backup!$S20), MINUTE(Backup!$S20), SECOND(Backup!$S20)) &gt;= TIME(12,0,0), TIME(HOUR(Backup!$S20), MINUTE(Backup!$S20), SECOND(Backup!$S20)) &lt; TIME(18,0,0)), "Afternoon", IF(AND(TIME(HOUR(Backup!$S20), MINUTE(Backup!$S20), SECOND(Backup!$S20)) &gt;= TIME(18,0,0), TIME(HOUR(Backup!$S20), MINUTE(Backup!$S20), SECOND(Backup!$S20)) &lt; TIME(24,0,0)), "Evening", "Night")))</f>
        <v>Afternoon</v>
      </c>
      <c r="Q20" s="103" t="str">
        <f>IF(OR(Backup!$W20="Monday", Backup!$W20="Tuesday", Backup!$W20="Wednesday", Backup!$W20="Thursday", Backup!$W20="Friday"), "Weekday", "Weekend")</f>
        <v>Weekday</v>
      </c>
      <c r="R20" s="104">
        <v>0</v>
      </c>
      <c r="S20" s="106">
        <v>0.59861111111111109</v>
      </c>
      <c r="T20" s="97" t="s">
        <v>22</v>
      </c>
      <c r="U20" s="104" t="s">
        <v>23</v>
      </c>
      <c r="V20" s="104" t="s">
        <v>19</v>
      </c>
      <c r="W20" s="107" t="s">
        <v>66</v>
      </c>
    </row>
    <row r="21" spans="1:23" x14ac:dyDescent="0.25">
      <c r="A21" s="90" t="s">
        <v>83</v>
      </c>
      <c r="B21" s="108">
        <v>16</v>
      </c>
      <c r="C21" s="108">
        <v>5</v>
      </c>
      <c r="D21" s="108">
        <v>2835</v>
      </c>
      <c r="E21" s="109" t="s">
        <v>16</v>
      </c>
      <c r="F21" s="109">
        <v>1</v>
      </c>
      <c r="G21" s="109">
        <v>1</v>
      </c>
      <c r="H21" s="109">
        <v>1</v>
      </c>
      <c r="I21" s="109">
        <v>1</v>
      </c>
      <c r="J21" s="109">
        <v>1</v>
      </c>
      <c r="K21" s="109">
        <v>0</v>
      </c>
      <c r="L21" s="109">
        <v>0</v>
      </c>
      <c r="M21" s="108">
        <v>2017</v>
      </c>
      <c r="N21" s="108">
        <f t="shared" si="0"/>
        <v>6</v>
      </c>
      <c r="O21" s="110">
        <v>42887</v>
      </c>
      <c r="P21" s="110" t="str">
        <f>IF(AND(TIME(HOUR(Backup!$S21), MINUTE(Backup!$S21), SECOND(Backup!$S21)) &gt;= TIME(6,0,0), TIME(HOUR(Backup!$S21), MINUTE(Backup!$S21), SECOND(Backup!$S21)) &lt; TIME(12,0,0)), "Morning", IF(AND(TIME(HOUR(Backup!$S21), MINUTE(Backup!$S21), SECOND(Backup!$S21)) &gt;= TIME(12,0,0), TIME(HOUR(Backup!$S21), MINUTE(Backup!$S21), SECOND(Backup!$S21)) &lt; TIME(18,0,0)), "Afternoon", IF(AND(TIME(HOUR(Backup!$S21), MINUTE(Backup!$S21), SECOND(Backup!$S21)) &gt;= TIME(18,0,0), TIME(HOUR(Backup!$S21), MINUTE(Backup!$S21), SECOND(Backup!$S21)) &lt; TIME(24,0,0)), "Evening", "Night")))</f>
        <v>Afternoon</v>
      </c>
      <c r="Q21" s="108" t="str">
        <f>IF(OR(Backup!$W21="Monday", Backup!$W21="Tuesday", Backup!$W21="Wednesday", Backup!$W21="Thursday", Backup!$W21="Friday"), "Weekday", "Weekend")</f>
        <v>Weekday</v>
      </c>
      <c r="R21" s="109">
        <v>1</v>
      </c>
      <c r="S21" s="111">
        <v>0.54513888888888895</v>
      </c>
      <c r="T21" s="109" t="s">
        <v>22</v>
      </c>
      <c r="U21" s="109" t="s">
        <v>72</v>
      </c>
      <c r="V21" s="90" t="s">
        <v>22</v>
      </c>
      <c r="W21" s="112" t="s">
        <v>66</v>
      </c>
    </row>
    <row r="22" spans="1:23" x14ac:dyDescent="0.25">
      <c r="A22" s="97" t="s">
        <v>38</v>
      </c>
      <c r="B22" s="98">
        <v>1</v>
      </c>
      <c r="C22" s="98">
        <v>1</v>
      </c>
      <c r="D22" s="98">
        <v>99</v>
      </c>
      <c r="E22" s="97" t="s">
        <v>16</v>
      </c>
      <c r="F22" s="97">
        <v>0</v>
      </c>
      <c r="G22" s="97">
        <v>0</v>
      </c>
      <c r="H22" s="97">
        <v>1</v>
      </c>
      <c r="I22" s="97">
        <v>0</v>
      </c>
      <c r="J22" s="97">
        <v>0</v>
      </c>
      <c r="K22" s="97">
        <v>0</v>
      </c>
      <c r="L22" s="97">
        <v>0</v>
      </c>
      <c r="M22" s="98">
        <v>2017</v>
      </c>
      <c r="N22" s="98">
        <f t="shared" si="0"/>
        <v>6</v>
      </c>
      <c r="O22" s="99">
        <v>42888</v>
      </c>
      <c r="P22" s="99" t="str">
        <f>IF(AND(TIME(HOUR(Backup!$S22), MINUTE(Backup!$S22), SECOND(Backup!$S22)) &gt;= TIME(6,0,0), TIME(HOUR(Backup!$S22), MINUTE(Backup!$S22), SECOND(Backup!$S22)) &lt; TIME(12,0,0)), "Morning", IF(AND(TIME(HOUR(Backup!$S22), MINUTE(Backup!$S22), SECOND(Backup!$S22)) &gt;= TIME(12,0,0), TIME(HOUR(Backup!$S22), MINUTE(Backup!$S22), SECOND(Backup!$S22)) &lt; TIME(18,0,0)), "Afternoon", IF(AND(TIME(HOUR(Backup!$S22), MINUTE(Backup!$S22), SECOND(Backup!$S22)) &gt;= TIME(18,0,0), TIME(HOUR(Backup!$S22), MINUTE(Backup!$S22), SECOND(Backup!$S22)) &lt; TIME(24,0,0)), "Evening", "Night")))</f>
        <v>Afternoon</v>
      </c>
      <c r="Q22" s="98" t="str">
        <f>IF(OR(Backup!$W22="Monday", Backup!$W22="Tuesday", Backup!$W22="Wednesday", Backup!$W22="Thursday", Backup!$W22="Friday"), "Weekday", "Weekend")</f>
        <v>Weekday</v>
      </c>
      <c r="R22" s="97">
        <v>0</v>
      </c>
      <c r="S22" s="100">
        <v>0.56319444444444444</v>
      </c>
      <c r="T22" s="97" t="s">
        <v>22</v>
      </c>
      <c r="U22" s="97" t="s">
        <v>23</v>
      </c>
      <c r="V22" s="97" t="s">
        <v>19</v>
      </c>
      <c r="W22" s="101" t="s">
        <v>36</v>
      </c>
    </row>
    <row r="23" spans="1:23" x14ac:dyDescent="0.25">
      <c r="A23" s="90" t="s">
        <v>84</v>
      </c>
      <c r="B23" s="91">
        <v>1</v>
      </c>
      <c r="C23" s="91">
        <v>1</v>
      </c>
      <c r="D23" s="91">
        <v>100</v>
      </c>
      <c r="E23" s="90" t="s">
        <v>16</v>
      </c>
      <c r="F23" s="90">
        <v>1</v>
      </c>
      <c r="G23" s="90">
        <v>0</v>
      </c>
      <c r="H23" s="90">
        <v>0</v>
      </c>
      <c r="I23" s="90">
        <v>0</v>
      </c>
      <c r="J23" s="90">
        <v>0</v>
      </c>
      <c r="K23" s="90">
        <v>0</v>
      </c>
      <c r="L23" s="90">
        <v>0</v>
      </c>
      <c r="M23" s="91">
        <v>2017</v>
      </c>
      <c r="N23" s="91">
        <f t="shared" si="0"/>
        <v>6</v>
      </c>
      <c r="O23" s="102">
        <v>42888</v>
      </c>
      <c r="P23" s="102" t="str">
        <f>IF(AND(TIME(HOUR(Backup!$S23), MINUTE(Backup!$S23), SECOND(Backup!$S23)) &gt;= TIME(6,0,0), TIME(HOUR(Backup!$S23), MINUTE(Backup!$S23), SECOND(Backup!$S23)) &lt; TIME(12,0,0)), "Morning", IF(AND(TIME(HOUR(Backup!$S23), MINUTE(Backup!$S23), SECOND(Backup!$S23)) &gt;= TIME(12,0,0), TIME(HOUR(Backup!$S23), MINUTE(Backup!$S23), SECOND(Backup!$S23)) &lt; TIME(18,0,0)), "Afternoon", IF(AND(TIME(HOUR(Backup!$S23), MINUTE(Backup!$S23), SECOND(Backup!$S23)) &gt;= TIME(18,0,0), TIME(HOUR(Backup!$S23), MINUTE(Backup!$S23), SECOND(Backup!$S23)) &lt; TIME(24,0,0)), "Evening", "Night")))</f>
        <v>Morning</v>
      </c>
      <c r="Q23" s="91" t="str">
        <f>IF(OR(Backup!$W23="Monday", Backup!$W23="Tuesday", Backup!$W23="Wednesday", Backup!$W23="Thursday", Backup!$W23="Friday"), "Weekday", "Weekend")</f>
        <v>Weekday</v>
      </c>
      <c r="R23" s="90">
        <v>0</v>
      </c>
      <c r="S23" s="95">
        <v>0.38819444444444445</v>
      </c>
      <c r="T23" s="90" t="s">
        <v>22</v>
      </c>
      <c r="U23" s="90" t="s">
        <v>85</v>
      </c>
      <c r="V23" s="90" t="s">
        <v>19</v>
      </c>
      <c r="W23" s="96" t="s">
        <v>36</v>
      </c>
    </row>
    <row r="24" spans="1:23" x14ac:dyDescent="0.25">
      <c r="A24" s="97" t="s">
        <v>83</v>
      </c>
      <c r="B24" s="98">
        <v>2</v>
      </c>
      <c r="C24" s="98">
        <v>2</v>
      </c>
      <c r="D24" s="98">
        <v>140</v>
      </c>
      <c r="E24" s="97" t="s">
        <v>26</v>
      </c>
      <c r="F24" s="97">
        <v>1</v>
      </c>
      <c r="G24" s="97">
        <v>0</v>
      </c>
      <c r="H24" s="97">
        <v>1</v>
      </c>
      <c r="I24" s="97">
        <v>0</v>
      </c>
      <c r="J24" s="97">
        <v>0</v>
      </c>
      <c r="K24" s="97">
        <v>0</v>
      </c>
      <c r="L24" s="97">
        <v>0</v>
      </c>
      <c r="M24" s="98">
        <v>2017</v>
      </c>
      <c r="N24" s="98">
        <f t="shared" si="0"/>
        <v>6</v>
      </c>
      <c r="O24" s="99">
        <v>42888</v>
      </c>
      <c r="P24" s="99" t="str">
        <f>IF(AND(TIME(HOUR(Backup!$S24), MINUTE(Backup!$S24), SECOND(Backup!$S24)) &gt;= TIME(6,0,0), TIME(HOUR(Backup!$S24), MINUTE(Backup!$S24), SECOND(Backup!$S24)) &lt; TIME(12,0,0)), "Morning", IF(AND(TIME(HOUR(Backup!$S24), MINUTE(Backup!$S24), SECOND(Backup!$S24)) &gt;= TIME(12,0,0), TIME(HOUR(Backup!$S24), MINUTE(Backup!$S24), SECOND(Backup!$S24)) &lt; TIME(18,0,0)), "Afternoon", IF(AND(TIME(HOUR(Backup!$S24), MINUTE(Backup!$S24), SECOND(Backup!$S24)) &gt;= TIME(18,0,0), TIME(HOUR(Backup!$S24), MINUTE(Backup!$S24), SECOND(Backup!$S24)) &lt; TIME(24,0,0)), "Evening", "Night")))</f>
        <v>Night</v>
      </c>
      <c r="Q24" s="98" t="str">
        <f>IF(OR(Backup!$W24="Monday", Backup!$W24="Tuesday", Backup!$W24="Wednesday", Backup!$W24="Thursday", Backup!$W24="Friday"), "Weekday", "Weekend")</f>
        <v>Weekday</v>
      </c>
      <c r="R24" s="97">
        <v>0</v>
      </c>
      <c r="S24" s="100">
        <v>0.76527777777777783</v>
      </c>
      <c r="T24" s="97" t="s">
        <v>22</v>
      </c>
      <c r="U24" s="97" t="s">
        <v>23</v>
      </c>
      <c r="V24" s="97" t="s">
        <v>19</v>
      </c>
      <c r="W24" s="101" t="s">
        <v>36</v>
      </c>
    </row>
    <row r="25" spans="1:23" x14ac:dyDescent="0.25">
      <c r="A25" s="90" t="s">
        <v>84</v>
      </c>
      <c r="B25" s="91">
        <v>2</v>
      </c>
      <c r="C25" s="91">
        <v>1</v>
      </c>
      <c r="D25" s="91">
        <v>98</v>
      </c>
      <c r="E25" s="90" t="s">
        <v>16</v>
      </c>
      <c r="F25" s="90">
        <v>1</v>
      </c>
      <c r="G25" s="90">
        <v>0</v>
      </c>
      <c r="H25" s="90">
        <v>0</v>
      </c>
      <c r="I25" s="90">
        <v>0</v>
      </c>
      <c r="J25" s="90">
        <v>0</v>
      </c>
      <c r="K25" s="90">
        <v>0</v>
      </c>
      <c r="L25" s="90">
        <v>0</v>
      </c>
      <c r="M25" s="91">
        <v>2017</v>
      </c>
      <c r="N25" s="91">
        <f t="shared" si="0"/>
        <v>6</v>
      </c>
      <c r="O25" s="102">
        <v>42888</v>
      </c>
      <c r="P25" s="102" t="str">
        <f>IF(AND(TIME(HOUR(Backup!$S25), MINUTE(Backup!$S25), SECOND(Backup!$S25)) &gt;= TIME(6,0,0), TIME(HOUR(Backup!$S25), MINUTE(Backup!$S25), SECOND(Backup!$S25)) &lt; TIME(12,0,0)), "Morning", IF(AND(TIME(HOUR(Backup!$S25), MINUTE(Backup!$S25), SECOND(Backup!$S25)) &gt;= TIME(12,0,0), TIME(HOUR(Backup!$S25), MINUTE(Backup!$S25), SECOND(Backup!$S25)) &lt; TIME(18,0,0)), "Afternoon", IF(AND(TIME(HOUR(Backup!$S25), MINUTE(Backup!$S25), SECOND(Backup!$S25)) &gt;= TIME(18,0,0), TIME(HOUR(Backup!$S25), MINUTE(Backup!$S25), SECOND(Backup!$S25)) &lt; TIME(24,0,0)), "Evening", "Night")))</f>
        <v>Afternoon</v>
      </c>
      <c r="Q25" s="91" t="str">
        <f>IF(OR(Backup!$W25="Monday", Backup!$W25="Tuesday", Backup!$W25="Wednesday", Backup!$W25="Thursday", Backup!$W25="Friday"), "Weekday", "Weekend")</f>
        <v>Weekday</v>
      </c>
      <c r="R25" s="90">
        <v>0</v>
      </c>
      <c r="S25" s="95">
        <v>0.63263888888888886</v>
      </c>
      <c r="T25" s="90" t="s">
        <v>22</v>
      </c>
      <c r="U25" s="90" t="s">
        <v>85</v>
      </c>
      <c r="V25" s="90" t="s">
        <v>19</v>
      </c>
      <c r="W25" s="96" t="s">
        <v>36</v>
      </c>
    </row>
    <row r="26" spans="1:23" x14ac:dyDescent="0.25">
      <c r="A26" s="97" t="s">
        <v>83</v>
      </c>
      <c r="B26" s="98">
        <v>1</v>
      </c>
      <c r="C26" s="98">
        <v>1</v>
      </c>
      <c r="D26" s="98">
        <v>470</v>
      </c>
      <c r="E26" s="97" t="s">
        <v>16</v>
      </c>
      <c r="F26" s="97">
        <v>0</v>
      </c>
      <c r="G26" s="97">
        <v>0</v>
      </c>
      <c r="H26" s="97">
        <v>0</v>
      </c>
      <c r="I26" s="97">
        <v>1</v>
      </c>
      <c r="J26" s="97">
        <v>1</v>
      </c>
      <c r="K26" s="97">
        <v>0</v>
      </c>
      <c r="L26" s="97">
        <v>0</v>
      </c>
      <c r="M26" s="98">
        <v>2017</v>
      </c>
      <c r="N26" s="98">
        <f t="shared" si="0"/>
        <v>6</v>
      </c>
      <c r="O26" s="99">
        <v>42888</v>
      </c>
      <c r="P26" s="99" t="str">
        <f>IF(AND(TIME(HOUR(Backup!$S26), MINUTE(Backup!$S26), SECOND(Backup!$S26)) &gt;= TIME(6,0,0), TIME(HOUR(Backup!$S26), MINUTE(Backup!$S26), SECOND(Backup!$S26)) &lt; TIME(12,0,0)), "Morning", IF(AND(TIME(HOUR(Backup!$S26), MINUTE(Backup!$S26), SECOND(Backup!$S26)) &gt;= TIME(12,0,0), TIME(HOUR(Backup!$S26), MINUTE(Backup!$S26), SECOND(Backup!$S26)) &lt; TIME(18,0,0)), "Afternoon", IF(AND(TIME(HOUR(Backup!$S26), MINUTE(Backup!$S26), SECOND(Backup!$S26)) &gt;= TIME(18,0,0), TIME(HOUR(Backup!$S26), MINUTE(Backup!$S26), SECOND(Backup!$S26)) &lt; TIME(24,0,0)), "Evening", "Night")))</f>
        <v>Night</v>
      </c>
      <c r="Q26" s="98" t="str">
        <f>IF(OR(Backup!$W26="Monday", Backup!$W26="Tuesday", Backup!$W26="Wednesday", Backup!$W26="Thursday", Backup!$W26="Friday"), "Weekday", "Weekend")</f>
        <v>Weekday</v>
      </c>
      <c r="R26" s="97">
        <v>0</v>
      </c>
      <c r="S26" s="100">
        <v>0.7909722222222223</v>
      </c>
      <c r="T26" s="97" t="s">
        <v>22</v>
      </c>
      <c r="U26" s="97" t="s">
        <v>23</v>
      </c>
      <c r="V26" s="97" t="s">
        <v>19</v>
      </c>
      <c r="W26" s="101" t="s">
        <v>36</v>
      </c>
    </row>
    <row r="27" spans="1:23" x14ac:dyDescent="0.25">
      <c r="A27" s="90" t="s">
        <v>83</v>
      </c>
      <c r="B27" s="91">
        <v>3</v>
      </c>
      <c r="C27" s="91">
        <v>3</v>
      </c>
      <c r="D27" s="91">
        <v>103</v>
      </c>
      <c r="E27" s="90" t="s">
        <v>16</v>
      </c>
      <c r="F27" s="90">
        <v>1</v>
      </c>
      <c r="G27" s="90">
        <v>1</v>
      </c>
      <c r="H27" s="90">
        <v>1</v>
      </c>
      <c r="I27" s="90">
        <v>0</v>
      </c>
      <c r="J27" s="90">
        <v>0</v>
      </c>
      <c r="K27" s="90">
        <v>0</v>
      </c>
      <c r="L27" s="90">
        <v>0</v>
      </c>
      <c r="M27" s="91">
        <v>2017</v>
      </c>
      <c r="N27" s="91">
        <f t="shared" si="0"/>
        <v>6</v>
      </c>
      <c r="O27" s="102">
        <v>42888</v>
      </c>
      <c r="P27" s="102" t="str">
        <f>IF(AND(TIME(HOUR(Backup!$S27), MINUTE(Backup!$S27), SECOND(Backup!$S27)) &gt;= TIME(6,0,0), TIME(HOUR(Backup!$S27), MINUTE(Backup!$S27), SECOND(Backup!$S27)) &lt; TIME(12,0,0)), "Morning", IF(AND(TIME(HOUR(Backup!$S27), MINUTE(Backup!$S27), SECOND(Backup!$S27)) &gt;= TIME(12,0,0), TIME(HOUR(Backup!$S27), MINUTE(Backup!$S27), SECOND(Backup!$S27)) &lt; TIME(18,0,0)), "Afternoon", IF(AND(TIME(HOUR(Backup!$S27), MINUTE(Backup!$S27), SECOND(Backup!$S27)) &gt;= TIME(18,0,0), TIME(HOUR(Backup!$S27), MINUTE(Backup!$S27), SECOND(Backup!$S27)) &lt; TIME(24,0,0)), "Evening", "Night")))</f>
        <v>Afternoon</v>
      </c>
      <c r="Q27" s="91" t="str">
        <f>IF(OR(Backup!$W27="Monday", Backup!$W27="Tuesday", Backup!$W27="Wednesday", Backup!$W27="Thursday", Backup!$W27="Friday"), "Weekday", "Weekend")</f>
        <v>Weekday</v>
      </c>
      <c r="R27" s="90">
        <v>0</v>
      </c>
      <c r="S27" s="95">
        <v>0.57986111111111105</v>
      </c>
      <c r="T27" s="90" t="s">
        <v>22</v>
      </c>
      <c r="U27" s="90" t="s">
        <v>23</v>
      </c>
      <c r="V27" s="90" t="s">
        <v>19</v>
      </c>
      <c r="W27" s="96" t="s">
        <v>36</v>
      </c>
    </row>
    <row r="28" spans="1:23" x14ac:dyDescent="0.25">
      <c r="A28" s="97" t="s">
        <v>83</v>
      </c>
      <c r="B28" s="98">
        <v>2</v>
      </c>
      <c r="C28" s="98">
        <v>1</v>
      </c>
      <c r="D28" s="98">
        <v>150</v>
      </c>
      <c r="E28" s="97" t="s">
        <v>16</v>
      </c>
      <c r="F28" s="97">
        <v>0</v>
      </c>
      <c r="G28" s="97">
        <v>1</v>
      </c>
      <c r="H28" s="97">
        <v>0</v>
      </c>
      <c r="I28" s="97">
        <v>0</v>
      </c>
      <c r="J28" s="97">
        <v>0</v>
      </c>
      <c r="K28" s="97">
        <v>0</v>
      </c>
      <c r="L28" s="97">
        <v>0</v>
      </c>
      <c r="M28" s="98">
        <v>2017</v>
      </c>
      <c r="N28" s="98">
        <f t="shared" si="0"/>
        <v>6</v>
      </c>
      <c r="O28" s="99">
        <v>42888</v>
      </c>
      <c r="P28" s="99" t="str">
        <f>IF(AND(TIME(HOUR(Backup!$S28), MINUTE(Backup!$S28), SECOND(Backup!$S28)) &gt;= TIME(6,0,0), TIME(HOUR(Backup!$S28), MINUTE(Backup!$S28), SECOND(Backup!$S28)) &lt; TIME(12,0,0)), "Morning", IF(AND(TIME(HOUR(Backup!$S28), MINUTE(Backup!$S28), SECOND(Backup!$S28)) &gt;= TIME(12,0,0), TIME(HOUR(Backup!$S28), MINUTE(Backup!$S28), SECOND(Backup!$S28)) &lt; TIME(18,0,0)), "Afternoon", IF(AND(TIME(HOUR(Backup!$S28), MINUTE(Backup!$S28), SECOND(Backup!$S28)) &gt;= TIME(18,0,0), TIME(HOUR(Backup!$S28), MINUTE(Backup!$S28), SECOND(Backup!$S28)) &lt; TIME(24,0,0)), "Evening", "Night")))</f>
        <v>Night</v>
      </c>
      <c r="Q28" s="98" t="str">
        <f>IF(OR(Backup!$W28="Monday", Backup!$W28="Tuesday", Backup!$W28="Wednesday", Backup!$W28="Thursday", Backup!$W28="Friday"), "Weekday", "Weekend")</f>
        <v>Weekday</v>
      </c>
      <c r="R28" s="97">
        <v>0</v>
      </c>
      <c r="S28" s="100">
        <v>0.77500000000000002</v>
      </c>
      <c r="T28" s="97" t="s">
        <v>22</v>
      </c>
      <c r="U28" s="97" t="s">
        <v>23</v>
      </c>
      <c r="V28" s="97" t="s">
        <v>19</v>
      </c>
      <c r="W28" s="101" t="s">
        <v>36</v>
      </c>
    </row>
    <row r="29" spans="1:23" x14ac:dyDescent="0.25">
      <c r="A29" s="90" t="s">
        <v>41</v>
      </c>
      <c r="B29" s="91">
        <v>1</v>
      </c>
      <c r="C29" s="91">
        <v>1</v>
      </c>
      <c r="D29" s="91">
        <v>5</v>
      </c>
      <c r="E29" s="90" t="s">
        <v>16</v>
      </c>
      <c r="F29" s="90">
        <v>0</v>
      </c>
      <c r="G29" s="90">
        <v>0</v>
      </c>
      <c r="H29" s="90">
        <v>0</v>
      </c>
      <c r="I29" s="90">
        <v>0</v>
      </c>
      <c r="J29" s="90">
        <v>0</v>
      </c>
      <c r="K29" s="90">
        <v>1</v>
      </c>
      <c r="L29" s="90">
        <v>0</v>
      </c>
      <c r="M29" s="91">
        <v>2017</v>
      </c>
      <c r="N29" s="91">
        <f t="shared" si="0"/>
        <v>6</v>
      </c>
      <c r="O29" s="102">
        <v>42888</v>
      </c>
      <c r="P29" s="102" t="str">
        <f>IF(AND(TIME(HOUR(Backup!$S29), MINUTE(Backup!$S29), SECOND(Backup!$S29)) &gt;= TIME(6,0,0), TIME(HOUR(Backup!$S29), MINUTE(Backup!$S29), SECOND(Backup!$S29)) &lt; TIME(12,0,0)), "Morning", IF(AND(TIME(HOUR(Backup!$S29), MINUTE(Backup!$S29), SECOND(Backup!$S29)) &gt;= TIME(12,0,0), TIME(HOUR(Backup!$S29), MINUTE(Backup!$S29), SECOND(Backup!$S29)) &lt; TIME(18,0,0)), "Afternoon", IF(AND(TIME(HOUR(Backup!$S29), MINUTE(Backup!$S29), SECOND(Backup!$S29)) &gt;= TIME(18,0,0), TIME(HOUR(Backup!$S29), MINUTE(Backup!$S29), SECOND(Backup!$S29)) &lt; TIME(24,0,0)), "Evening", "Night")))</f>
        <v>Afternoon</v>
      </c>
      <c r="Q29" s="91" t="str">
        <f>IF(OR(Backup!$W29="Monday", Backup!$W29="Tuesday", Backup!$W29="Wednesday", Backup!$W29="Thursday", Backup!$W29="Friday"), "Weekday", "Weekend")</f>
        <v>Weekday</v>
      </c>
      <c r="R29" s="90">
        <v>0</v>
      </c>
      <c r="S29" s="95">
        <v>0.72569444444444453</v>
      </c>
      <c r="T29" s="90" t="s">
        <v>17</v>
      </c>
      <c r="U29" s="90" t="s">
        <v>23</v>
      </c>
      <c r="V29" s="90" t="s">
        <v>19</v>
      </c>
      <c r="W29" s="96" t="s">
        <v>36</v>
      </c>
    </row>
    <row r="30" spans="1:23" x14ac:dyDescent="0.25">
      <c r="A30" s="97" t="s">
        <v>41</v>
      </c>
      <c r="B30" s="98">
        <v>1</v>
      </c>
      <c r="C30" s="98">
        <v>1</v>
      </c>
      <c r="D30" s="98">
        <v>60</v>
      </c>
      <c r="E30" s="97" t="s">
        <v>16</v>
      </c>
      <c r="F30" s="97">
        <v>0</v>
      </c>
      <c r="G30" s="97">
        <v>0</v>
      </c>
      <c r="H30" s="97">
        <v>1</v>
      </c>
      <c r="I30" s="97">
        <v>0</v>
      </c>
      <c r="J30" s="97">
        <v>0</v>
      </c>
      <c r="K30" s="97">
        <v>0</v>
      </c>
      <c r="L30" s="97">
        <v>0</v>
      </c>
      <c r="M30" s="98">
        <v>2017</v>
      </c>
      <c r="N30" s="98">
        <f t="shared" si="0"/>
        <v>6</v>
      </c>
      <c r="O30" s="99">
        <v>42888</v>
      </c>
      <c r="P30" s="99" t="str">
        <f>IF(AND(TIME(HOUR(Backup!$S30), MINUTE(Backup!$S30), SECOND(Backup!$S30)) &gt;= TIME(6,0,0), TIME(HOUR(Backup!$S30), MINUTE(Backup!$S30), SECOND(Backup!$S30)) &lt; TIME(12,0,0)), "Morning", IF(AND(TIME(HOUR(Backup!$S30), MINUTE(Backup!$S30), SECOND(Backup!$S30)) &gt;= TIME(12,0,0), TIME(HOUR(Backup!$S30), MINUTE(Backup!$S30), SECOND(Backup!$S30)) &lt; TIME(18,0,0)), "Afternoon", IF(AND(TIME(HOUR(Backup!$S30), MINUTE(Backup!$S30), SECOND(Backup!$S30)) &gt;= TIME(18,0,0), TIME(HOUR(Backup!$S30), MINUTE(Backup!$S30), SECOND(Backup!$S30)) &lt; TIME(24,0,0)), "Evening", "Night")))</f>
        <v>Night</v>
      </c>
      <c r="Q30" s="98" t="str">
        <f>IF(OR(Backup!$W30="Monday", Backup!$W30="Tuesday", Backup!$W30="Wednesday", Backup!$W30="Thursday", Backup!$W30="Friday"), "Weekday", "Weekend")</f>
        <v>Weekday</v>
      </c>
      <c r="R30" s="97">
        <v>0</v>
      </c>
      <c r="S30" s="100">
        <v>0.76458333333333339</v>
      </c>
      <c r="T30" s="97" t="s">
        <v>17</v>
      </c>
      <c r="U30" s="97" t="s">
        <v>23</v>
      </c>
      <c r="V30" s="97" t="s">
        <v>19</v>
      </c>
      <c r="W30" s="101" t="s">
        <v>36</v>
      </c>
    </row>
    <row r="31" spans="1:23" x14ac:dyDescent="0.25">
      <c r="A31" s="90" t="s">
        <v>41</v>
      </c>
      <c r="B31" s="91">
        <v>1</v>
      </c>
      <c r="C31" s="91">
        <v>1</v>
      </c>
      <c r="D31" s="91">
        <v>60</v>
      </c>
      <c r="E31" s="90" t="s">
        <v>16</v>
      </c>
      <c r="F31" s="90">
        <v>0</v>
      </c>
      <c r="G31" s="90">
        <v>0</v>
      </c>
      <c r="H31" s="90">
        <v>1</v>
      </c>
      <c r="I31" s="90">
        <v>0</v>
      </c>
      <c r="J31" s="90">
        <v>0</v>
      </c>
      <c r="K31" s="90">
        <v>0</v>
      </c>
      <c r="L31" s="90">
        <v>0</v>
      </c>
      <c r="M31" s="91">
        <v>2017</v>
      </c>
      <c r="N31" s="91">
        <f t="shared" si="0"/>
        <v>6</v>
      </c>
      <c r="O31" s="102">
        <v>42888</v>
      </c>
      <c r="P31" s="102" t="str">
        <f>IF(AND(TIME(HOUR(Backup!$S31), MINUTE(Backup!$S31), SECOND(Backup!$S31)) &gt;= TIME(6,0,0), TIME(HOUR(Backup!$S31), MINUTE(Backup!$S31), SECOND(Backup!$S31)) &lt; TIME(12,0,0)), "Morning", IF(AND(TIME(HOUR(Backup!$S31), MINUTE(Backup!$S31), SECOND(Backup!$S31)) &gt;= TIME(12,0,0), TIME(HOUR(Backup!$S31), MINUTE(Backup!$S31), SECOND(Backup!$S31)) &lt; TIME(18,0,0)), "Afternoon", IF(AND(TIME(HOUR(Backup!$S31), MINUTE(Backup!$S31), SECOND(Backup!$S31)) &gt;= TIME(18,0,0), TIME(HOUR(Backup!$S31), MINUTE(Backup!$S31), SECOND(Backup!$S31)) &lt; TIME(24,0,0)), "Evening", "Night")))</f>
        <v>Afternoon</v>
      </c>
      <c r="Q31" s="91" t="str">
        <f>IF(OR(Backup!$W31="Monday", Backup!$W31="Tuesday", Backup!$W31="Wednesday", Backup!$W31="Thursday", Backup!$W31="Friday"), "Weekday", "Weekend")</f>
        <v>Weekday</v>
      </c>
      <c r="R31" s="90">
        <v>0</v>
      </c>
      <c r="S31" s="95">
        <v>0.72638888888888886</v>
      </c>
      <c r="T31" s="90" t="s">
        <v>17</v>
      </c>
      <c r="U31" s="90" t="s">
        <v>23</v>
      </c>
      <c r="V31" s="90" t="s">
        <v>19</v>
      </c>
      <c r="W31" s="96" t="s">
        <v>36</v>
      </c>
    </row>
    <row r="32" spans="1:23" x14ac:dyDescent="0.25">
      <c r="A32" s="97" t="s">
        <v>83</v>
      </c>
      <c r="B32" s="98">
        <v>8</v>
      </c>
      <c r="C32" s="98">
        <v>3</v>
      </c>
      <c r="D32" s="98">
        <v>600</v>
      </c>
      <c r="E32" s="97" t="s">
        <v>16</v>
      </c>
      <c r="F32" s="97">
        <v>1</v>
      </c>
      <c r="G32" s="97">
        <v>1</v>
      </c>
      <c r="H32" s="97">
        <v>1</v>
      </c>
      <c r="I32" s="97">
        <v>0</v>
      </c>
      <c r="J32" s="97">
        <v>0</v>
      </c>
      <c r="K32" s="97">
        <v>0</v>
      </c>
      <c r="L32" s="97">
        <v>0</v>
      </c>
      <c r="M32" s="98">
        <v>2017</v>
      </c>
      <c r="N32" s="98">
        <f t="shared" si="0"/>
        <v>6</v>
      </c>
      <c r="O32" s="99">
        <v>42888</v>
      </c>
      <c r="P32" s="99" t="str">
        <f>IF(AND(TIME(HOUR(Backup!$S32), MINUTE(Backup!$S32), SECOND(Backup!$S32)) &gt;= TIME(6,0,0), TIME(HOUR(Backup!$S32), MINUTE(Backup!$S32), SECOND(Backup!$S32)) &lt; TIME(12,0,0)), "Morning", IF(AND(TIME(HOUR(Backup!$S32), MINUTE(Backup!$S32), SECOND(Backup!$S32)) &gt;= TIME(12,0,0), TIME(HOUR(Backup!$S32), MINUTE(Backup!$S32), SECOND(Backup!$S32)) &lt; TIME(18,0,0)), "Afternoon", IF(AND(TIME(HOUR(Backup!$S32), MINUTE(Backup!$S32), SECOND(Backup!$S32)) &gt;= TIME(18,0,0), TIME(HOUR(Backup!$S32), MINUTE(Backup!$S32), SECOND(Backup!$S32)) &lt; TIME(24,0,0)), "Evening", "Night")))</f>
        <v>Morning</v>
      </c>
      <c r="Q32" s="98" t="str">
        <f>IF(OR(Backup!$W32="Monday", Backup!$W32="Tuesday", Backup!$W32="Wednesday", Backup!$W32="Thursday", Backup!$W32="Friday"), "Weekday", "Weekend")</f>
        <v>Weekday</v>
      </c>
      <c r="R32" s="97">
        <v>0</v>
      </c>
      <c r="S32" s="100">
        <v>0.43263888888888885</v>
      </c>
      <c r="T32" s="97" t="s">
        <v>22</v>
      </c>
      <c r="U32" s="97" t="s">
        <v>23</v>
      </c>
      <c r="V32" s="97" t="s">
        <v>19</v>
      </c>
      <c r="W32" s="101" t="s">
        <v>36</v>
      </c>
    </row>
    <row r="33" spans="1:23" x14ac:dyDescent="0.25">
      <c r="A33" s="90" t="s">
        <v>83</v>
      </c>
      <c r="B33" s="91">
        <v>2</v>
      </c>
      <c r="C33" s="91">
        <v>2</v>
      </c>
      <c r="D33" s="91">
        <v>95</v>
      </c>
      <c r="E33" s="90" t="s">
        <v>16</v>
      </c>
      <c r="F33" s="90">
        <v>0</v>
      </c>
      <c r="G33" s="90">
        <v>1</v>
      </c>
      <c r="H33" s="90">
        <v>1</v>
      </c>
      <c r="I33" s="90">
        <v>0</v>
      </c>
      <c r="J33" s="90">
        <v>0</v>
      </c>
      <c r="K33" s="90">
        <v>0</v>
      </c>
      <c r="L33" s="90">
        <v>0</v>
      </c>
      <c r="M33" s="91">
        <v>2017</v>
      </c>
      <c r="N33" s="91">
        <f t="shared" si="0"/>
        <v>6</v>
      </c>
      <c r="O33" s="102">
        <v>42888</v>
      </c>
      <c r="P33" s="102" t="str">
        <f>IF(AND(TIME(HOUR(Backup!$S33), MINUTE(Backup!$S33), SECOND(Backup!$S33)) &gt;= TIME(6,0,0), TIME(HOUR(Backup!$S33), MINUTE(Backup!$S33), SECOND(Backup!$S33)) &lt; TIME(12,0,0)), "Morning", IF(AND(TIME(HOUR(Backup!$S33), MINUTE(Backup!$S33), SECOND(Backup!$S33)) &gt;= TIME(12,0,0), TIME(HOUR(Backup!$S33), MINUTE(Backup!$S33), SECOND(Backup!$S33)) &lt; TIME(18,0,0)), "Afternoon", IF(AND(TIME(HOUR(Backup!$S33), MINUTE(Backup!$S33), SECOND(Backup!$S33)) &gt;= TIME(18,0,0), TIME(HOUR(Backup!$S33), MINUTE(Backup!$S33), SECOND(Backup!$S33)) &lt; TIME(24,0,0)), "Evening", "Night")))</f>
        <v>Morning</v>
      </c>
      <c r="Q33" s="91" t="str">
        <f>IF(OR(Backup!$W33="Monday", Backup!$W33="Tuesday", Backup!$W33="Wednesday", Backup!$W33="Thursday", Backup!$W33="Friday"), "Weekday", "Weekend")</f>
        <v>Weekday</v>
      </c>
      <c r="R33" s="90">
        <v>0</v>
      </c>
      <c r="S33" s="95">
        <v>0.4368055555555555</v>
      </c>
      <c r="T33" s="90" t="s">
        <v>22</v>
      </c>
      <c r="U33" s="90" t="s">
        <v>23</v>
      </c>
      <c r="V33" s="90" t="s">
        <v>19</v>
      </c>
      <c r="W33" s="96" t="s">
        <v>36</v>
      </c>
    </row>
    <row r="34" spans="1:23" x14ac:dyDescent="0.25">
      <c r="A34" s="97" t="s">
        <v>38</v>
      </c>
      <c r="B34" s="98">
        <v>1</v>
      </c>
      <c r="C34" s="98">
        <v>1</v>
      </c>
      <c r="D34" s="98">
        <v>75</v>
      </c>
      <c r="E34" s="97" t="s">
        <v>16</v>
      </c>
      <c r="F34" s="97">
        <v>0</v>
      </c>
      <c r="G34" s="97">
        <v>0</v>
      </c>
      <c r="H34" s="97">
        <v>1</v>
      </c>
      <c r="I34" s="97">
        <v>0</v>
      </c>
      <c r="J34" s="97">
        <v>0</v>
      </c>
      <c r="K34" s="97">
        <v>0</v>
      </c>
      <c r="L34" s="97">
        <v>0</v>
      </c>
      <c r="M34" s="98">
        <v>2017</v>
      </c>
      <c r="N34" s="98">
        <f t="shared" si="0"/>
        <v>6</v>
      </c>
      <c r="O34" s="99">
        <v>42888</v>
      </c>
      <c r="P34" s="99" t="str">
        <f>IF(AND(TIME(HOUR(Backup!$S34), MINUTE(Backup!$S34), SECOND(Backup!$S34)) &gt;= TIME(6,0,0), TIME(HOUR(Backup!$S34), MINUTE(Backup!$S34), SECOND(Backup!$S34)) &lt; TIME(12,0,0)), "Morning", IF(AND(TIME(HOUR(Backup!$S34), MINUTE(Backup!$S34), SECOND(Backup!$S34)) &gt;= TIME(12,0,0), TIME(HOUR(Backup!$S34), MINUTE(Backup!$S34), SECOND(Backup!$S34)) &lt; TIME(18,0,0)), "Afternoon", IF(AND(TIME(HOUR(Backup!$S34), MINUTE(Backup!$S34), SECOND(Backup!$S34)) &gt;= TIME(18,0,0), TIME(HOUR(Backup!$S34), MINUTE(Backup!$S34), SECOND(Backup!$S34)) &lt; TIME(24,0,0)), "Evening", "Night")))</f>
        <v>Afternoon</v>
      </c>
      <c r="Q34" s="98" t="str">
        <f>IF(OR(Backup!$W34="Monday", Backup!$W34="Tuesday", Backup!$W34="Wednesday", Backup!$W34="Thursday", Backup!$W34="Friday"), "Weekday", "Weekend")</f>
        <v>Weekday</v>
      </c>
      <c r="R34" s="97">
        <v>0</v>
      </c>
      <c r="S34" s="100">
        <v>0.72986111111111107</v>
      </c>
      <c r="T34" s="97" t="s">
        <v>22</v>
      </c>
      <c r="U34" s="97" t="s">
        <v>23</v>
      </c>
      <c r="V34" s="97" t="s">
        <v>19</v>
      </c>
      <c r="W34" s="101" t="s">
        <v>36</v>
      </c>
    </row>
    <row r="35" spans="1:23" x14ac:dyDescent="0.25">
      <c r="A35" s="90" t="s">
        <v>38</v>
      </c>
      <c r="B35" s="91">
        <v>2</v>
      </c>
      <c r="C35" s="91">
        <v>2</v>
      </c>
      <c r="D35" s="91">
        <v>212</v>
      </c>
      <c r="E35" s="90" t="s">
        <v>21</v>
      </c>
      <c r="F35" s="90">
        <v>1</v>
      </c>
      <c r="G35" s="90">
        <v>1</v>
      </c>
      <c r="H35" s="90">
        <v>0</v>
      </c>
      <c r="I35" s="90">
        <v>0</v>
      </c>
      <c r="J35" s="90">
        <v>0</v>
      </c>
      <c r="K35" s="90">
        <v>0</v>
      </c>
      <c r="L35" s="90">
        <v>0</v>
      </c>
      <c r="M35" s="91">
        <v>2017</v>
      </c>
      <c r="N35" s="91">
        <f t="shared" si="0"/>
        <v>6</v>
      </c>
      <c r="O35" s="102">
        <v>42888</v>
      </c>
      <c r="P35" s="102" t="str">
        <f>IF(AND(TIME(HOUR(Backup!$S35), MINUTE(Backup!$S35), SECOND(Backup!$S35)) &gt;= TIME(6,0,0), TIME(HOUR(Backup!$S35), MINUTE(Backup!$S35), SECOND(Backup!$S35)) &lt; TIME(12,0,0)), "Morning", IF(AND(TIME(HOUR(Backup!$S35), MINUTE(Backup!$S35), SECOND(Backup!$S35)) &gt;= TIME(12,0,0), TIME(HOUR(Backup!$S35), MINUTE(Backup!$S35), SECOND(Backup!$S35)) &lt; TIME(18,0,0)), "Afternoon", IF(AND(TIME(HOUR(Backup!$S35), MINUTE(Backup!$S35), SECOND(Backup!$S35)) &gt;= TIME(18,0,0), TIME(HOUR(Backup!$S35), MINUTE(Backup!$S35), SECOND(Backup!$S35)) &lt; TIME(24,0,0)), "Evening", "Night")))</f>
        <v>Afternoon</v>
      </c>
      <c r="Q35" s="91" t="str">
        <f>IF(OR(Backup!$W35="Monday", Backup!$W35="Tuesday", Backup!$W35="Wednesday", Backup!$W35="Thursday", Backup!$W35="Friday"), "Weekday", "Weekend")</f>
        <v>Weekday</v>
      </c>
      <c r="R35" s="90">
        <v>0</v>
      </c>
      <c r="S35" s="95">
        <v>0.62638888888888888</v>
      </c>
      <c r="T35" s="90" t="s">
        <v>22</v>
      </c>
      <c r="U35" s="90" t="s">
        <v>23</v>
      </c>
      <c r="V35" s="90" t="s">
        <v>19</v>
      </c>
      <c r="W35" s="96" t="s">
        <v>36</v>
      </c>
    </row>
    <row r="36" spans="1:23" x14ac:dyDescent="0.25">
      <c r="A36" s="97" t="s">
        <v>83</v>
      </c>
      <c r="B36" s="98">
        <v>2</v>
      </c>
      <c r="C36" s="98">
        <v>2</v>
      </c>
      <c r="D36" s="98">
        <v>203</v>
      </c>
      <c r="E36" s="97" t="s">
        <v>16</v>
      </c>
      <c r="F36" s="97">
        <v>1</v>
      </c>
      <c r="G36" s="97">
        <v>0</v>
      </c>
      <c r="H36" s="97">
        <v>0</v>
      </c>
      <c r="I36" s="97">
        <v>0</v>
      </c>
      <c r="J36" s="97">
        <v>0</v>
      </c>
      <c r="K36" s="97">
        <v>1</v>
      </c>
      <c r="L36" s="97">
        <v>0</v>
      </c>
      <c r="M36" s="98">
        <v>2017</v>
      </c>
      <c r="N36" s="98">
        <f t="shared" si="0"/>
        <v>6</v>
      </c>
      <c r="O36" s="99">
        <v>42888</v>
      </c>
      <c r="P36" s="99" t="str">
        <f>IF(AND(TIME(HOUR(Backup!$S36), MINUTE(Backup!$S36), SECOND(Backup!$S36)) &gt;= TIME(6,0,0), TIME(HOUR(Backup!$S36), MINUTE(Backup!$S36), SECOND(Backup!$S36)) &lt; TIME(12,0,0)), "Morning", IF(AND(TIME(HOUR(Backup!$S36), MINUTE(Backup!$S36), SECOND(Backup!$S36)) &gt;= TIME(12,0,0), TIME(HOUR(Backup!$S36), MINUTE(Backup!$S36), SECOND(Backup!$S36)) &lt; TIME(18,0,0)), "Afternoon", IF(AND(TIME(HOUR(Backup!$S36), MINUTE(Backup!$S36), SECOND(Backup!$S36)) &gt;= TIME(18,0,0), TIME(HOUR(Backup!$S36), MINUTE(Backup!$S36), SECOND(Backup!$S36)) &lt; TIME(24,0,0)), "Evening", "Night")))</f>
        <v>Morning</v>
      </c>
      <c r="Q36" s="98" t="str">
        <f>IF(OR(Backup!$W36="Monday", Backup!$W36="Tuesday", Backup!$W36="Wednesday", Backup!$W36="Thursday", Backup!$W36="Friday"), "Weekday", "Weekend")</f>
        <v>Weekday</v>
      </c>
      <c r="R36" s="97">
        <v>0</v>
      </c>
      <c r="S36" s="100">
        <v>0.41805555555555557</v>
      </c>
      <c r="T36" s="97" t="s">
        <v>22</v>
      </c>
      <c r="U36" s="97" t="s">
        <v>23</v>
      </c>
      <c r="V36" s="97" t="s">
        <v>19</v>
      </c>
      <c r="W36" s="101" t="s">
        <v>36</v>
      </c>
    </row>
    <row r="37" spans="1:23" x14ac:dyDescent="0.25">
      <c r="A37" s="90" t="s">
        <v>38</v>
      </c>
      <c r="B37" s="91">
        <v>2</v>
      </c>
      <c r="C37" s="91">
        <v>1</v>
      </c>
      <c r="D37" s="91">
        <v>120</v>
      </c>
      <c r="E37" s="90" t="s">
        <v>16</v>
      </c>
      <c r="F37" s="90">
        <v>0</v>
      </c>
      <c r="G37" s="90">
        <v>0</v>
      </c>
      <c r="H37" s="90">
        <v>1</v>
      </c>
      <c r="I37" s="90">
        <v>0</v>
      </c>
      <c r="J37" s="90">
        <v>0</v>
      </c>
      <c r="K37" s="90">
        <v>0</v>
      </c>
      <c r="L37" s="90">
        <v>0</v>
      </c>
      <c r="M37" s="91">
        <v>2017</v>
      </c>
      <c r="N37" s="91">
        <f t="shared" si="0"/>
        <v>6</v>
      </c>
      <c r="O37" s="102">
        <v>42888</v>
      </c>
      <c r="P37" s="102" t="str">
        <f>IF(AND(TIME(HOUR(Backup!$S37), MINUTE(Backup!$S37), SECOND(Backup!$S37)) &gt;= TIME(6,0,0), TIME(HOUR(Backup!$S37), MINUTE(Backup!$S37), SECOND(Backup!$S37)) &lt; TIME(12,0,0)), "Morning", IF(AND(TIME(HOUR(Backup!$S37), MINUTE(Backup!$S37), SECOND(Backup!$S37)) &gt;= TIME(12,0,0), TIME(HOUR(Backup!$S37), MINUTE(Backup!$S37), SECOND(Backup!$S37)) &lt; TIME(18,0,0)), "Afternoon", IF(AND(TIME(HOUR(Backup!$S37), MINUTE(Backup!$S37), SECOND(Backup!$S37)) &gt;= TIME(18,0,0), TIME(HOUR(Backup!$S37), MINUTE(Backup!$S37), SECOND(Backup!$S37)) &lt; TIME(24,0,0)), "Evening", "Night")))</f>
        <v>Afternoon</v>
      </c>
      <c r="Q37" s="91" t="str">
        <f>IF(OR(Backup!$W37="Monday", Backup!$W37="Tuesday", Backup!$W37="Wednesday", Backup!$W37="Thursday", Backup!$W37="Friday"), "Weekday", "Weekend")</f>
        <v>Weekday</v>
      </c>
      <c r="R37" s="90">
        <v>0</v>
      </c>
      <c r="S37" s="95">
        <v>0.67569444444444438</v>
      </c>
      <c r="T37" s="90" t="s">
        <v>22</v>
      </c>
      <c r="U37" s="90" t="s">
        <v>23</v>
      </c>
      <c r="V37" s="90" t="s">
        <v>19</v>
      </c>
      <c r="W37" s="96" t="s">
        <v>36</v>
      </c>
    </row>
    <row r="38" spans="1:23" x14ac:dyDescent="0.25">
      <c r="A38" s="97" t="s">
        <v>38</v>
      </c>
      <c r="B38" s="98">
        <v>2</v>
      </c>
      <c r="C38" s="98">
        <v>2</v>
      </c>
      <c r="D38" s="98">
        <v>172</v>
      </c>
      <c r="E38" s="97" t="s">
        <v>16</v>
      </c>
      <c r="F38" s="97">
        <v>1</v>
      </c>
      <c r="G38" s="97">
        <v>1</v>
      </c>
      <c r="H38" s="97">
        <v>0</v>
      </c>
      <c r="I38" s="97">
        <v>0</v>
      </c>
      <c r="J38" s="97">
        <v>0</v>
      </c>
      <c r="K38" s="97">
        <v>0</v>
      </c>
      <c r="L38" s="97">
        <v>0</v>
      </c>
      <c r="M38" s="98">
        <v>2017</v>
      </c>
      <c r="N38" s="98">
        <f t="shared" si="0"/>
        <v>6</v>
      </c>
      <c r="O38" s="99">
        <v>42888</v>
      </c>
      <c r="P38" s="99" t="str">
        <f>IF(AND(TIME(HOUR(Backup!$S38), MINUTE(Backup!$S38), SECOND(Backup!$S38)) &gt;= TIME(6,0,0), TIME(HOUR(Backup!$S38), MINUTE(Backup!$S38), SECOND(Backup!$S38)) &lt; TIME(12,0,0)), "Morning", IF(AND(TIME(HOUR(Backup!$S38), MINUTE(Backup!$S38), SECOND(Backup!$S38)) &gt;= TIME(12,0,0), TIME(HOUR(Backup!$S38), MINUTE(Backup!$S38), SECOND(Backup!$S38)) &lt; TIME(18,0,0)), "Afternoon", IF(AND(TIME(HOUR(Backup!$S38), MINUTE(Backup!$S38), SECOND(Backup!$S38)) &gt;= TIME(18,0,0), TIME(HOUR(Backup!$S38), MINUTE(Backup!$S38), SECOND(Backup!$S38)) &lt; TIME(24,0,0)), "Evening", "Night")))</f>
        <v>Night</v>
      </c>
      <c r="Q38" s="98" t="str">
        <f>IF(OR(Backup!$W38="Monday", Backup!$W38="Tuesday", Backup!$W38="Wednesday", Backup!$W38="Thursday", Backup!$W38="Friday"), "Weekday", "Weekend")</f>
        <v>Weekday</v>
      </c>
      <c r="R38" s="97">
        <v>0</v>
      </c>
      <c r="S38" s="100">
        <v>0.77986111111111101</v>
      </c>
      <c r="T38" s="97" t="s">
        <v>22</v>
      </c>
      <c r="U38" s="97" t="s">
        <v>23</v>
      </c>
      <c r="V38" s="97" t="s">
        <v>19</v>
      </c>
      <c r="W38" s="101" t="s">
        <v>36</v>
      </c>
    </row>
    <row r="39" spans="1:23" x14ac:dyDescent="0.25">
      <c r="A39" s="90" t="s">
        <v>83</v>
      </c>
      <c r="B39" s="91">
        <v>2</v>
      </c>
      <c r="C39" s="91">
        <v>1</v>
      </c>
      <c r="D39" s="91">
        <v>98</v>
      </c>
      <c r="E39" s="90" t="s">
        <v>16</v>
      </c>
      <c r="F39" s="90">
        <v>0</v>
      </c>
      <c r="G39" s="90">
        <v>0</v>
      </c>
      <c r="H39" s="90">
        <v>0</v>
      </c>
      <c r="I39" s="90">
        <v>0</v>
      </c>
      <c r="J39" s="90">
        <v>0</v>
      </c>
      <c r="K39" s="90">
        <v>0</v>
      </c>
      <c r="L39" s="90">
        <v>1</v>
      </c>
      <c r="M39" s="91">
        <v>2017</v>
      </c>
      <c r="N39" s="91">
        <f t="shared" si="0"/>
        <v>6</v>
      </c>
      <c r="O39" s="102">
        <v>42888</v>
      </c>
      <c r="P39" s="102" t="str">
        <f>IF(AND(TIME(HOUR(Backup!$S39), MINUTE(Backup!$S39), SECOND(Backup!$S39)) &gt;= TIME(6,0,0), TIME(HOUR(Backup!$S39), MINUTE(Backup!$S39), SECOND(Backup!$S39)) &lt; TIME(12,0,0)), "Morning", IF(AND(TIME(HOUR(Backup!$S39), MINUTE(Backup!$S39), SECOND(Backup!$S39)) &gt;= TIME(12,0,0), TIME(HOUR(Backup!$S39), MINUTE(Backup!$S39), SECOND(Backup!$S39)) &lt; TIME(18,0,0)), "Afternoon", IF(AND(TIME(HOUR(Backup!$S39), MINUTE(Backup!$S39), SECOND(Backup!$S39)) &gt;= TIME(18,0,0), TIME(HOUR(Backup!$S39), MINUTE(Backup!$S39), SECOND(Backup!$S39)) &lt; TIME(24,0,0)), "Evening", "Night")))</f>
        <v>Night</v>
      </c>
      <c r="Q39" s="91" t="str">
        <f>IF(OR(Backup!$W39="Monday", Backup!$W39="Tuesday", Backup!$W39="Wednesday", Backup!$W39="Thursday", Backup!$W39="Friday"), "Weekday", "Weekend")</f>
        <v>Weekday</v>
      </c>
      <c r="R39" s="90">
        <v>0</v>
      </c>
      <c r="S39" s="95">
        <v>0.76527777777777783</v>
      </c>
      <c r="T39" s="90" t="s">
        <v>22</v>
      </c>
      <c r="U39" s="90" t="s">
        <v>23</v>
      </c>
      <c r="V39" s="90" t="s">
        <v>19</v>
      </c>
      <c r="W39" s="96" t="s">
        <v>36</v>
      </c>
    </row>
    <row r="40" spans="1:23" x14ac:dyDescent="0.25">
      <c r="A40" s="97" t="s">
        <v>38</v>
      </c>
      <c r="B40" s="98">
        <v>4</v>
      </c>
      <c r="C40" s="98">
        <v>3</v>
      </c>
      <c r="D40" s="98">
        <v>342</v>
      </c>
      <c r="E40" s="97" t="s">
        <v>16</v>
      </c>
      <c r="F40" s="97">
        <v>1</v>
      </c>
      <c r="G40" s="97">
        <v>0</v>
      </c>
      <c r="H40" s="97">
        <v>0</v>
      </c>
      <c r="I40" s="97">
        <v>1</v>
      </c>
      <c r="J40" s="97">
        <v>1</v>
      </c>
      <c r="K40" s="97">
        <v>0</v>
      </c>
      <c r="L40" s="97">
        <v>0</v>
      </c>
      <c r="M40" s="98">
        <v>2017</v>
      </c>
      <c r="N40" s="98">
        <f t="shared" si="0"/>
        <v>6</v>
      </c>
      <c r="O40" s="99">
        <v>42888</v>
      </c>
      <c r="P40" s="99" t="str">
        <f>IF(AND(TIME(HOUR(Backup!$S40), MINUTE(Backup!$S40), SECOND(Backup!$S40)) &gt;= TIME(6,0,0), TIME(HOUR(Backup!$S40), MINUTE(Backup!$S40), SECOND(Backup!$S40)) &lt; TIME(12,0,0)), "Morning", IF(AND(TIME(HOUR(Backup!$S40), MINUTE(Backup!$S40), SECOND(Backup!$S40)) &gt;= TIME(12,0,0), TIME(HOUR(Backup!$S40), MINUTE(Backup!$S40), SECOND(Backup!$S40)) &lt; TIME(18,0,0)), "Afternoon", IF(AND(TIME(HOUR(Backup!$S40), MINUTE(Backup!$S40), SECOND(Backup!$S40)) &gt;= TIME(18,0,0), TIME(HOUR(Backup!$S40), MINUTE(Backup!$S40), SECOND(Backup!$S40)) &lt; TIME(24,0,0)), "Evening", "Night")))</f>
        <v>Night</v>
      </c>
      <c r="Q40" s="98" t="str">
        <f>IF(OR(Backup!$W40="Monday", Backup!$W40="Tuesday", Backup!$W40="Wednesday", Backup!$W40="Thursday", Backup!$W40="Friday"), "Weekday", "Weekend")</f>
        <v>Weekday</v>
      </c>
      <c r="R40" s="97">
        <v>0</v>
      </c>
      <c r="S40" s="100">
        <v>0.77083333333333337</v>
      </c>
      <c r="T40" s="97" t="s">
        <v>22</v>
      </c>
      <c r="U40" s="97" t="s">
        <v>23</v>
      </c>
      <c r="V40" s="97" t="s">
        <v>19</v>
      </c>
      <c r="W40" s="101" t="s">
        <v>36</v>
      </c>
    </row>
    <row r="41" spans="1:23" x14ac:dyDescent="0.25">
      <c r="A41" s="90" t="s">
        <v>83</v>
      </c>
      <c r="B41" s="91">
        <v>4</v>
      </c>
      <c r="C41" s="91">
        <v>3</v>
      </c>
      <c r="D41" s="91">
        <v>300</v>
      </c>
      <c r="E41" s="90" t="s">
        <v>16</v>
      </c>
      <c r="F41" s="90">
        <v>0</v>
      </c>
      <c r="G41" s="90">
        <v>1</v>
      </c>
      <c r="H41" s="90">
        <v>1</v>
      </c>
      <c r="I41" s="90">
        <v>1</v>
      </c>
      <c r="J41" s="90">
        <v>0</v>
      </c>
      <c r="K41" s="90">
        <v>0</v>
      </c>
      <c r="L41" s="90">
        <v>0</v>
      </c>
      <c r="M41" s="91">
        <v>2017</v>
      </c>
      <c r="N41" s="91">
        <f t="shared" si="0"/>
        <v>6</v>
      </c>
      <c r="O41" s="102">
        <v>42888</v>
      </c>
      <c r="P41" s="102" t="str">
        <f>IF(AND(TIME(HOUR(Backup!$S41), MINUTE(Backup!$S41), SECOND(Backup!$S41)) &gt;= TIME(6,0,0), TIME(HOUR(Backup!$S41), MINUTE(Backup!$S41), SECOND(Backup!$S41)) &lt; TIME(12,0,0)), "Morning", IF(AND(TIME(HOUR(Backup!$S41), MINUTE(Backup!$S41), SECOND(Backup!$S41)) &gt;= TIME(12,0,0), TIME(HOUR(Backup!$S41), MINUTE(Backup!$S41), SECOND(Backup!$S41)) &lt; TIME(18,0,0)), "Afternoon", IF(AND(TIME(HOUR(Backup!$S41), MINUTE(Backup!$S41), SECOND(Backup!$S41)) &gt;= TIME(18,0,0), TIME(HOUR(Backup!$S41), MINUTE(Backup!$S41), SECOND(Backup!$S41)) &lt; TIME(24,0,0)), "Evening", "Night")))</f>
        <v>Morning</v>
      </c>
      <c r="Q41" s="91" t="str">
        <f>IF(OR(Backup!$W41="Monday", Backup!$W41="Tuesday", Backup!$W41="Wednesday", Backup!$W41="Thursday", Backup!$W41="Friday"), "Weekday", "Weekend")</f>
        <v>Weekday</v>
      </c>
      <c r="R41" s="90">
        <v>0</v>
      </c>
      <c r="S41" s="95">
        <v>0.46388888888888885</v>
      </c>
      <c r="T41" s="90" t="s">
        <v>22</v>
      </c>
      <c r="U41" s="90" t="s">
        <v>23</v>
      </c>
      <c r="V41" s="90" t="s">
        <v>19</v>
      </c>
      <c r="W41" s="96" t="s">
        <v>36</v>
      </c>
    </row>
    <row r="42" spans="1:23" x14ac:dyDescent="0.25">
      <c r="A42" s="97" t="s">
        <v>83</v>
      </c>
      <c r="B42" s="98">
        <v>1</v>
      </c>
      <c r="C42" s="98">
        <v>1</v>
      </c>
      <c r="D42" s="98">
        <v>60</v>
      </c>
      <c r="E42" s="97" t="s">
        <v>16</v>
      </c>
      <c r="F42" s="97">
        <v>0</v>
      </c>
      <c r="G42" s="97">
        <v>0</v>
      </c>
      <c r="H42" s="97">
        <v>0</v>
      </c>
      <c r="I42" s="97">
        <v>0</v>
      </c>
      <c r="J42" s="97">
        <v>0</v>
      </c>
      <c r="K42" s="97">
        <v>1</v>
      </c>
      <c r="L42" s="97">
        <v>0</v>
      </c>
      <c r="M42" s="98">
        <v>2017</v>
      </c>
      <c r="N42" s="98">
        <f t="shared" si="0"/>
        <v>6</v>
      </c>
      <c r="O42" s="99">
        <v>42888</v>
      </c>
      <c r="P42" s="99" t="str">
        <f>IF(AND(TIME(HOUR(Backup!$S42), MINUTE(Backup!$S42), SECOND(Backup!$S42)) &gt;= TIME(6,0,0), TIME(HOUR(Backup!$S42), MINUTE(Backup!$S42), SECOND(Backup!$S42)) &lt; TIME(12,0,0)), "Morning", IF(AND(TIME(HOUR(Backup!$S42), MINUTE(Backup!$S42), SECOND(Backup!$S42)) &gt;= TIME(12,0,0), TIME(HOUR(Backup!$S42), MINUTE(Backup!$S42), SECOND(Backup!$S42)) &lt; TIME(18,0,0)), "Afternoon", IF(AND(TIME(HOUR(Backup!$S42), MINUTE(Backup!$S42), SECOND(Backup!$S42)) &gt;= TIME(18,0,0), TIME(HOUR(Backup!$S42), MINUTE(Backup!$S42), SECOND(Backup!$S42)) &lt; TIME(24,0,0)), "Evening", "Night")))</f>
        <v>Afternoon</v>
      </c>
      <c r="Q42" s="98" t="str">
        <f>IF(OR(Backup!$W42="Monday", Backup!$W42="Tuesday", Backup!$W42="Wednesday", Backup!$W42="Thursday", Backup!$W42="Friday"), "Weekday", "Weekend")</f>
        <v>Weekday</v>
      </c>
      <c r="R42" s="97">
        <v>0</v>
      </c>
      <c r="S42" s="100">
        <v>0.69374999999999998</v>
      </c>
      <c r="T42" s="97" t="s">
        <v>22</v>
      </c>
      <c r="U42" s="97" t="s">
        <v>23</v>
      </c>
      <c r="V42" s="97" t="s">
        <v>19</v>
      </c>
      <c r="W42" s="101" t="s">
        <v>36</v>
      </c>
    </row>
    <row r="43" spans="1:23" x14ac:dyDescent="0.25">
      <c r="A43" s="90" t="s">
        <v>38</v>
      </c>
      <c r="B43" s="91">
        <v>1</v>
      </c>
      <c r="C43" s="91">
        <v>1</v>
      </c>
      <c r="D43" s="91">
        <v>65</v>
      </c>
      <c r="E43" s="90" t="s">
        <v>16</v>
      </c>
      <c r="F43" s="90">
        <v>0</v>
      </c>
      <c r="G43" s="90">
        <v>0</v>
      </c>
      <c r="H43" s="90">
        <v>1</v>
      </c>
      <c r="I43" s="90">
        <v>0</v>
      </c>
      <c r="J43" s="90">
        <v>0</v>
      </c>
      <c r="K43" s="90">
        <v>0</v>
      </c>
      <c r="L43" s="90">
        <v>0</v>
      </c>
      <c r="M43" s="91">
        <v>2017</v>
      </c>
      <c r="N43" s="91">
        <f t="shared" si="0"/>
        <v>6</v>
      </c>
      <c r="O43" s="102">
        <v>42888</v>
      </c>
      <c r="P43" s="102" t="str">
        <f>IF(AND(TIME(HOUR(Backup!$S43), MINUTE(Backup!$S43), SECOND(Backup!$S43)) &gt;= TIME(6,0,0), TIME(HOUR(Backup!$S43), MINUTE(Backup!$S43), SECOND(Backup!$S43)) &lt; TIME(12,0,0)), "Morning", IF(AND(TIME(HOUR(Backup!$S43), MINUTE(Backup!$S43), SECOND(Backup!$S43)) &gt;= TIME(12,0,0), TIME(HOUR(Backup!$S43), MINUTE(Backup!$S43), SECOND(Backup!$S43)) &lt; TIME(18,0,0)), "Afternoon", IF(AND(TIME(HOUR(Backup!$S43), MINUTE(Backup!$S43), SECOND(Backup!$S43)) &gt;= TIME(18,0,0), TIME(HOUR(Backup!$S43), MINUTE(Backup!$S43), SECOND(Backup!$S43)) &lt; TIME(24,0,0)), "Evening", "Night")))</f>
        <v>Afternoon</v>
      </c>
      <c r="Q43" s="91" t="str">
        <f>IF(OR(Backup!$W43="Monday", Backup!$W43="Tuesday", Backup!$W43="Wednesday", Backup!$W43="Thursday", Backup!$W43="Friday"), "Weekday", "Weekend")</f>
        <v>Weekday</v>
      </c>
      <c r="R43" s="90">
        <v>0</v>
      </c>
      <c r="S43" s="95">
        <v>0.73472222222222217</v>
      </c>
      <c r="T43" s="90" t="s">
        <v>22</v>
      </c>
      <c r="U43" s="90" t="s">
        <v>23</v>
      </c>
      <c r="V43" s="90" t="s">
        <v>19</v>
      </c>
      <c r="W43" s="96" t="s">
        <v>36</v>
      </c>
    </row>
    <row r="44" spans="1:23" x14ac:dyDescent="0.25">
      <c r="A44" s="97" t="s">
        <v>44</v>
      </c>
      <c r="B44" s="98">
        <v>10</v>
      </c>
      <c r="C44" s="98">
        <v>1</v>
      </c>
      <c r="D44" s="98">
        <v>480</v>
      </c>
      <c r="E44" s="97" t="s">
        <v>16</v>
      </c>
      <c r="F44" s="97">
        <v>1</v>
      </c>
      <c r="G44" s="97">
        <v>0</v>
      </c>
      <c r="H44" s="97">
        <v>0</v>
      </c>
      <c r="I44" s="97">
        <v>0</v>
      </c>
      <c r="J44" s="97">
        <v>0</v>
      </c>
      <c r="K44" s="97">
        <v>0</v>
      </c>
      <c r="L44" s="97">
        <v>0</v>
      </c>
      <c r="M44" s="98">
        <v>2017</v>
      </c>
      <c r="N44" s="98">
        <f t="shared" si="0"/>
        <v>6</v>
      </c>
      <c r="O44" s="99">
        <v>42888</v>
      </c>
      <c r="P44" s="99" t="str">
        <f>IF(AND(TIME(HOUR(Backup!$S44), MINUTE(Backup!$S44), SECOND(Backup!$S44)) &gt;= TIME(6,0,0), TIME(HOUR(Backup!$S44), MINUTE(Backup!$S44), SECOND(Backup!$S44)) &lt; TIME(12,0,0)), "Morning", IF(AND(TIME(HOUR(Backup!$S44), MINUTE(Backup!$S44), SECOND(Backup!$S44)) &gt;= TIME(12,0,0), TIME(HOUR(Backup!$S44), MINUTE(Backup!$S44), SECOND(Backup!$S44)) &lt; TIME(18,0,0)), "Afternoon", IF(AND(TIME(HOUR(Backup!$S44), MINUTE(Backup!$S44), SECOND(Backup!$S44)) &gt;= TIME(18,0,0), TIME(HOUR(Backup!$S44), MINUTE(Backup!$S44), SECOND(Backup!$S44)) &lt; TIME(24,0,0)), "Evening", "Night")))</f>
        <v>Afternoon</v>
      </c>
      <c r="Q44" s="98" t="str">
        <f>IF(OR(Backup!$W44="Monday", Backup!$W44="Tuesday", Backup!$W44="Wednesday", Backup!$W44="Thursday", Backup!$W44="Friday"), "Weekday", "Weekend")</f>
        <v>Weekday</v>
      </c>
      <c r="R44" s="97">
        <v>0</v>
      </c>
      <c r="S44" s="100">
        <v>0.57777777777777783</v>
      </c>
      <c r="T44" s="97" t="s">
        <v>22</v>
      </c>
      <c r="U44" s="97" t="s">
        <v>23</v>
      </c>
      <c r="V44" s="97" t="s">
        <v>19</v>
      </c>
      <c r="W44" s="101" t="s">
        <v>36</v>
      </c>
    </row>
    <row r="45" spans="1:23" x14ac:dyDescent="0.25">
      <c r="A45" s="90" t="s">
        <v>84</v>
      </c>
      <c r="B45" s="91">
        <v>1</v>
      </c>
      <c r="C45" s="91">
        <v>1</v>
      </c>
      <c r="D45" s="91">
        <v>100</v>
      </c>
      <c r="E45" s="90" t="s">
        <v>16</v>
      </c>
      <c r="F45" s="90">
        <v>0</v>
      </c>
      <c r="G45" s="90">
        <v>0</v>
      </c>
      <c r="H45" s="90">
        <v>1</v>
      </c>
      <c r="I45" s="90">
        <v>0</v>
      </c>
      <c r="J45" s="90">
        <v>0</v>
      </c>
      <c r="K45" s="90">
        <v>0</v>
      </c>
      <c r="L45" s="90">
        <v>0</v>
      </c>
      <c r="M45" s="91">
        <v>2017</v>
      </c>
      <c r="N45" s="91">
        <f t="shared" si="0"/>
        <v>6</v>
      </c>
      <c r="O45" s="102">
        <v>42888</v>
      </c>
      <c r="P45" s="102" t="str">
        <f>IF(AND(TIME(HOUR(Backup!$S45), MINUTE(Backup!$S45), SECOND(Backup!$S45)) &gt;= TIME(6,0,0), TIME(HOUR(Backup!$S45), MINUTE(Backup!$S45), SECOND(Backup!$S45)) &lt; TIME(12,0,0)), "Morning", IF(AND(TIME(HOUR(Backup!$S45), MINUTE(Backup!$S45), SECOND(Backup!$S45)) &gt;= TIME(12,0,0), TIME(HOUR(Backup!$S45), MINUTE(Backup!$S45), SECOND(Backup!$S45)) &lt; TIME(18,0,0)), "Afternoon", IF(AND(TIME(HOUR(Backup!$S45), MINUTE(Backup!$S45), SECOND(Backup!$S45)) &gt;= TIME(18,0,0), TIME(HOUR(Backup!$S45), MINUTE(Backup!$S45), SECOND(Backup!$S45)) &lt; TIME(24,0,0)), "Evening", "Night")))</f>
        <v>Afternoon</v>
      </c>
      <c r="Q45" s="91" t="str">
        <f>IF(OR(Backup!$W45="Monday", Backup!$W45="Tuesday", Backup!$W45="Wednesday", Backup!$W45="Thursday", Backup!$W45="Friday"), "Weekday", "Weekend")</f>
        <v>Weekday</v>
      </c>
      <c r="R45" s="90">
        <v>0</v>
      </c>
      <c r="S45" s="95">
        <v>0.62569444444444444</v>
      </c>
      <c r="T45" s="90" t="s">
        <v>22</v>
      </c>
      <c r="U45" s="90" t="s">
        <v>85</v>
      </c>
      <c r="V45" s="90" t="s">
        <v>19</v>
      </c>
      <c r="W45" s="96" t="s">
        <v>36</v>
      </c>
    </row>
    <row r="46" spans="1:23" x14ac:dyDescent="0.25">
      <c r="A46" s="97" t="s">
        <v>83</v>
      </c>
      <c r="B46" s="98">
        <v>3</v>
      </c>
      <c r="C46" s="98">
        <v>1</v>
      </c>
      <c r="D46" s="98">
        <v>270</v>
      </c>
      <c r="E46" s="97" t="s">
        <v>16</v>
      </c>
      <c r="F46" s="97">
        <v>1</v>
      </c>
      <c r="G46" s="97">
        <v>0</v>
      </c>
      <c r="H46" s="97">
        <v>0</v>
      </c>
      <c r="I46" s="97">
        <v>0</v>
      </c>
      <c r="J46" s="97">
        <v>0</v>
      </c>
      <c r="K46" s="97">
        <v>0</v>
      </c>
      <c r="L46" s="97">
        <v>0</v>
      </c>
      <c r="M46" s="98">
        <v>2017</v>
      </c>
      <c r="N46" s="98">
        <f t="shared" si="0"/>
        <v>6</v>
      </c>
      <c r="O46" s="99">
        <v>42888</v>
      </c>
      <c r="P46" s="99" t="str">
        <f>IF(AND(TIME(HOUR(Backup!$S46), MINUTE(Backup!$S46), SECOND(Backup!$S46)) &gt;= TIME(6,0,0), TIME(HOUR(Backup!$S46), MINUTE(Backup!$S46), SECOND(Backup!$S46)) &lt; TIME(12,0,0)), "Morning", IF(AND(TIME(HOUR(Backup!$S46), MINUTE(Backup!$S46), SECOND(Backup!$S46)) &gt;= TIME(12,0,0), TIME(HOUR(Backup!$S46), MINUTE(Backup!$S46), SECOND(Backup!$S46)) &lt; TIME(18,0,0)), "Afternoon", IF(AND(TIME(HOUR(Backup!$S46), MINUTE(Backup!$S46), SECOND(Backup!$S46)) &gt;= TIME(18,0,0), TIME(HOUR(Backup!$S46), MINUTE(Backup!$S46), SECOND(Backup!$S46)) &lt; TIME(24,0,0)), "Evening", "Night")))</f>
        <v>Afternoon</v>
      </c>
      <c r="Q46" s="98" t="str">
        <f>IF(OR(Backup!$W46="Monday", Backup!$W46="Tuesday", Backup!$W46="Wednesday", Backup!$W46="Thursday", Backup!$W46="Friday"), "Weekday", "Weekend")</f>
        <v>Weekday</v>
      </c>
      <c r="R46" s="97">
        <v>0</v>
      </c>
      <c r="S46" s="100">
        <v>0.59166666666666667</v>
      </c>
      <c r="T46" s="97" t="s">
        <v>22</v>
      </c>
      <c r="U46" s="97" t="s">
        <v>23</v>
      </c>
      <c r="V46" s="97" t="s">
        <v>19</v>
      </c>
      <c r="W46" s="101" t="s">
        <v>36</v>
      </c>
    </row>
    <row r="47" spans="1:23" x14ac:dyDescent="0.25">
      <c r="A47" s="90" t="s">
        <v>83</v>
      </c>
      <c r="B47" s="91">
        <v>3</v>
      </c>
      <c r="C47" s="91">
        <v>2</v>
      </c>
      <c r="D47" s="91">
        <v>430</v>
      </c>
      <c r="E47" s="90" t="s">
        <v>16</v>
      </c>
      <c r="F47" s="90">
        <v>1</v>
      </c>
      <c r="G47" s="90">
        <v>1</v>
      </c>
      <c r="H47" s="90">
        <v>0</v>
      </c>
      <c r="I47" s="90">
        <v>0</v>
      </c>
      <c r="J47" s="90">
        <v>1</v>
      </c>
      <c r="K47" s="90">
        <v>0</v>
      </c>
      <c r="L47" s="90">
        <v>0</v>
      </c>
      <c r="M47" s="91">
        <v>2017</v>
      </c>
      <c r="N47" s="91">
        <f t="shared" si="0"/>
        <v>6</v>
      </c>
      <c r="O47" s="102">
        <v>42888</v>
      </c>
      <c r="P47" s="102" t="str">
        <f>IF(AND(TIME(HOUR(Backup!$S47), MINUTE(Backup!$S47), SECOND(Backup!$S47)) &gt;= TIME(6,0,0), TIME(HOUR(Backup!$S47), MINUTE(Backup!$S47), SECOND(Backup!$S47)) &lt; TIME(12,0,0)), "Morning", IF(AND(TIME(HOUR(Backup!$S47), MINUTE(Backup!$S47), SECOND(Backup!$S47)) &gt;= TIME(12,0,0), TIME(HOUR(Backup!$S47), MINUTE(Backup!$S47), SECOND(Backup!$S47)) &lt; TIME(18,0,0)), "Afternoon", IF(AND(TIME(HOUR(Backup!$S47), MINUTE(Backup!$S47), SECOND(Backup!$S47)) &gt;= TIME(18,0,0), TIME(HOUR(Backup!$S47), MINUTE(Backup!$S47), SECOND(Backup!$S47)) &lt; TIME(24,0,0)), "Evening", "Night")))</f>
        <v>Afternoon</v>
      </c>
      <c r="Q47" s="91" t="str">
        <f>IF(OR(Backup!$W47="Monday", Backup!$W47="Tuesday", Backup!$W47="Wednesday", Backup!$W47="Thursday", Backup!$W47="Friday"), "Weekday", "Weekend")</f>
        <v>Weekday</v>
      </c>
      <c r="R47" s="90">
        <v>0</v>
      </c>
      <c r="S47" s="95">
        <v>0.61111111111111105</v>
      </c>
      <c r="T47" s="90" t="s">
        <v>22</v>
      </c>
      <c r="U47" s="90" t="s">
        <v>23</v>
      </c>
      <c r="V47" s="90" t="s">
        <v>19</v>
      </c>
      <c r="W47" s="96" t="s">
        <v>36</v>
      </c>
    </row>
    <row r="48" spans="1:23" x14ac:dyDescent="0.25">
      <c r="A48" s="97" t="s">
        <v>83</v>
      </c>
      <c r="B48" s="98">
        <v>2</v>
      </c>
      <c r="C48" s="98">
        <v>1</v>
      </c>
      <c r="D48" s="98">
        <v>48</v>
      </c>
      <c r="E48" s="97" t="s">
        <v>16</v>
      </c>
      <c r="F48" s="97">
        <v>0</v>
      </c>
      <c r="G48" s="97">
        <v>0</v>
      </c>
      <c r="H48" s="97">
        <v>1</v>
      </c>
      <c r="I48" s="97">
        <v>0</v>
      </c>
      <c r="J48" s="97">
        <v>0</v>
      </c>
      <c r="K48" s="97">
        <v>0</v>
      </c>
      <c r="L48" s="97">
        <v>0</v>
      </c>
      <c r="M48" s="98">
        <v>2017</v>
      </c>
      <c r="N48" s="98">
        <f t="shared" si="0"/>
        <v>6</v>
      </c>
      <c r="O48" s="99">
        <v>42888</v>
      </c>
      <c r="P48" s="99" t="str">
        <f>IF(AND(TIME(HOUR(Backup!$S48), MINUTE(Backup!$S48), SECOND(Backup!$S48)) &gt;= TIME(6,0,0), TIME(HOUR(Backup!$S48), MINUTE(Backup!$S48), SECOND(Backup!$S48)) &lt; TIME(12,0,0)), "Morning", IF(AND(TIME(HOUR(Backup!$S48), MINUTE(Backup!$S48), SECOND(Backup!$S48)) &gt;= TIME(12,0,0), TIME(HOUR(Backup!$S48), MINUTE(Backup!$S48), SECOND(Backup!$S48)) &lt; TIME(18,0,0)), "Afternoon", IF(AND(TIME(HOUR(Backup!$S48), MINUTE(Backup!$S48), SECOND(Backup!$S48)) &gt;= TIME(18,0,0), TIME(HOUR(Backup!$S48), MINUTE(Backup!$S48), SECOND(Backup!$S48)) &lt; TIME(24,0,0)), "Evening", "Night")))</f>
        <v>Afternoon</v>
      </c>
      <c r="Q48" s="98" t="str">
        <f>IF(OR(Backup!$W48="Monday", Backup!$W48="Tuesday", Backup!$W48="Wednesday", Backup!$W48="Thursday", Backup!$W48="Friday"), "Weekday", "Weekend")</f>
        <v>Weekday</v>
      </c>
      <c r="R48" s="97">
        <v>0</v>
      </c>
      <c r="S48" s="100">
        <v>0.59930555555555554</v>
      </c>
      <c r="T48" s="97" t="s">
        <v>22</v>
      </c>
      <c r="U48" s="97" t="s">
        <v>23</v>
      </c>
      <c r="V48" s="97" t="s">
        <v>19</v>
      </c>
      <c r="W48" s="101" t="s">
        <v>36</v>
      </c>
    </row>
    <row r="49" spans="1:23" x14ac:dyDescent="0.25">
      <c r="A49" s="90" t="s">
        <v>84</v>
      </c>
      <c r="B49" s="91">
        <v>1</v>
      </c>
      <c r="C49" s="91">
        <v>1</v>
      </c>
      <c r="D49" s="91">
        <v>25</v>
      </c>
      <c r="E49" s="90" t="s">
        <v>16</v>
      </c>
      <c r="F49" s="90">
        <v>1</v>
      </c>
      <c r="G49" s="90">
        <v>0</v>
      </c>
      <c r="H49" s="90">
        <v>0</v>
      </c>
      <c r="I49" s="90">
        <v>0</v>
      </c>
      <c r="J49" s="90">
        <v>0</v>
      </c>
      <c r="K49" s="90">
        <v>0</v>
      </c>
      <c r="L49" s="90">
        <v>0</v>
      </c>
      <c r="M49" s="91">
        <v>2017</v>
      </c>
      <c r="N49" s="91">
        <f t="shared" si="0"/>
        <v>6</v>
      </c>
      <c r="O49" s="102">
        <v>42888</v>
      </c>
      <c r="P49" s="102" t="str">
        <f>IF(AND(TIME(HOUR(Backup!$S49), MINUTE(Backup!$S49), SECOND(Backup!$S49)) &gt;= TIME(6,0,0), TIME(HOUR(Backup!$S49), MINUTE(Backup!$S49), SECOND(Backup!$S49)) &lt; TIME(12,0,0)), "Morning", IF(AND(TIME(HOUR(Backup!$S49), MINUTE(Backup!$S49), SECOND(Backup!$S49)) &gt;= TIME(12,0,0), TIME(HOUR(Backup!$S49), MINUTE(Backup!$S49), SECOND(Backup!$S49)) &lt; TIME(18,0,0)), "Afternoon", IF(AND(TIME(HOUR(Backup!$S49), MINUTE(Backup!$S49), SECOND(Backup!$S49)) &gt;= TIME(18,0,0), TIME(HOUR(Backup!$S49), MINUTE(Backup!$S49), SECOND(Backup!$S49)) &lt; TIME(24,0,0)), "Evening", "Night")))</f>
        <v>Morning</v>
      </c>
      <c r="Q49" s="91" t="str">
        <f>IF(OR(Backup!$W49="Monday", Backup!$W49="Tuesday", Backup!$W49="Wednesday", Backup!$W49="Thursday", Backup!$W49="Friday"), "Weekday", "Weekend")</f>
        <v>Weekday</v>
      </c>
      <c r="R49" s="90">
        <v>0</v>
      </c>
      <c r="S49" s="95">
        <v>0.31597222222222221</v>
      </c>
      <c r="T49" s="90" t="s">
        <v>22</v>
      </c>
      <c r="U49" s="90" t="s">
        <v>85</v>
      </c>
      <c r="V49" s="90" t="s">
        <v>19</v>
      </c>
      <c r="W49" s="96" t="s">
        <v>36</v>
      </c>
    </row>
    <row r="50" spans="1:23" x14ac:dyDescent="0.25">
      <c r="A50" s="97" t="s">
        <v>41</v>
      </c>
      <c r="B50" s="98">
        <v>1</v>
      </c>
      <c r="C50" s="98">
        <v>1</v>
      </c>
      <c r="D50" s="98">
        <v>95</v>
      </c>
      <c r="E50" s="97" t="s">
        <v>16</v>
      </c>
      <c r="F50" s="97">
        <v>0</v>
      </c>
      <c r="G50" s="97">
        <v>0</v>
      </c>
      <c r="H50" s="97">
        <v>1</v>
      </c>
      <c r="I50" s="97">
        <v>0</v>
      </c>
      <c r="J50" s="97">
        <v>0</v>
      </c>
      <c r="K50" s="97">
        <v>0</v>
      </c>
      <c r="L50" s="97">
        <v>0</v>
      </c>
      <c r="M50" s="98">
        <v>2017</v>
      </c>
      <c r="N50" s="98">
        <f t="shared" si="0"/>
        <v>6</v>
      </c>
      <c r="O50" s="99">
        <v>42888</v>
      </c>
      <c r="P50" s="99" t="str">
        <f>IF(AND(TIME(HOUR(Backup!$S50), MINUTE(Backup!$S50), SECOND(Backup!$S50)) &gt;= TIME(6,0,0), TIME(HOUR(Backup!$S50), MINUTE(Backup!$S50), SECOND(Backup!$S50)) &lt; TIME(12,0,0)), "Morning", IF(AND(TIME(HOUR(Backup!$S50), MINUTE(Backup!$S50), SECOND(Backup!$S50)) &gt;= TIME(12,0,0), TIME(HOUR(Backup!$S50), MINUTE(Backup!$S50), SECOND(Backup!$S50)) &lt; TIME(18,0,0)), "Afternoon", IF(AND(TIME(HOUR(Backup!$S50), MINUTE(Backup!$S50), SECOND(Backup!$S50)) &gt;= TIME(18,0,0), TIME(HOUR(Backup!$S50), MINUTE(Backup!$S50), SECOND(Backup!$S50)) &lt; TIME(24,0,0)), "Evening", "Night")))</f>
        <v>Afternoon</v>
      </c>
      <c r="Q50" s="98" t="str">
        <f>IF(OR(Backup!$W50="Monday", Backup!$W50="Tuesday", Backup!$W50="Wednesday", Backup!$W50="Thursday", Backup!$W50="Friday"), "Weekday", "Weekend")</f>
        <v>Weekday</v>
      </c>
      <c r="R50" s="97">
        <v>0</v>
      </c>
      <c r="S50" s="100">
        <v>0.6069444444444444</v>
      </c>
      <c r="T50" s="97" t="s">
        <v>17</v>
      </c>
      <c r="U50" s="97" t="s">
        <v>23</v>
      </c>
      <c r="V50" s="97" t="s">
        <v>19</v>
      </c>
      <c r="W50" s="101" t="s">
        <v>36</v>
      </c>
    </row>
    <row r="51" spans="1:23" x14ac:dyDescent="0.25">
      <c r="A51" s="90" t="s">
        <v>41</v>
      </c>
      <c r="B51" s="91">
        <v>1</v>
      </c>
      <c r="C51" s="91">
        <v>1</v>
      </c>
      <c r="D51" s="91">
        <v>60</v>
      </c>
      <c r="E51" s="90" t="s">
        <v>16</v>
      </c>
      <c r="F51" s="90">
        <v>0</v>
      </c>
      <c r="G51" s="90">
        <v>1</v>
      </c>
      <c r="H51" s="90">
        <v>0</v>
      </c>
      <c r="I51" s="90">
        <v>0</v>
      </c>
      <c r="J51" s="90">
        <v>0</v>
      </c>
      <c r="K51" s="90">
        <v>0</v>
      </c>
      <c r="L51" s="90">
        <v>0</v>
      </c>
      <c r="M51" s="91">
        <v>2017</v>
      </c>
      <c r="N51" s="91">
        <f t="shared" si="0"/>
        <v>6</v>
      </c>
      <c r="O51" s="102">
        <v>42888</v>
      </c>
      <c r="P51" s="102" t="str">
        <f>IF(AND(TIME(HOUR(Backup!$S51), MINUTE(Backup!$S51), SECOND(Backup!$S51)) &gt;= TIME(6,0,0), TIME(HOUR(Backup!$S51), MINUTE(Backup!$S51), SECOND(Backup!$S51)) &lt; TIME(12,0,0)), "Morning", IF(AND(TIME(HOUR(Backup!$S51), MINUTE(Backup!$S51), SECOND(Backup!$S51)) &gt;= TIME(12,0,0), TIME(HOUR(Backup!$S51), MINUTE(Backup!$S51), SECOND(Backup!$S51)) &lt; TIME(18,0,0)), "Afternoon", IF(AND(TIME(HOUR(Backup!$S51), MINUTE(Backup!$S51), SECOND(Backup!$S51)) &gt;= TIME(18,0,0), TIME(HOUR(Backup!$S51), MINUTE(Backup!$S51), SECOND(Backup!$S51)) &lt; TIME(24,0,0)), "Evening", "Night")))</f>
        <v>Morning</v>
      </c>
      <c r="Q51" s="91" t="str">
        <f>IF(OR(Backup!$W51="Monday", Backup!$W51="Tuesday", Backup!$W51="Wednesday", Backup!$W51="Thursday", Backup!$W51="Friday"), "Weekday", "Weekend")</f>
        <v>Weekday</v>
      </c>
      <c r="R51" s="90">
        <v>0</v>
      </c>
      <c r="S51" s="95">
        <v>0.3743055555555555</v>
      </c>
      <c r="T51" s="90" t="s">
        <v>17</v>
      </c>
      <c r="U51" s="90" t="s">
        <v>23</v>
      </c>
      <c r="V51" s="90" t="s">
        <v>19</v>
      </c>
      <c r="W51" s="96" t="s">
        <v>36</v>
      </c>
    </row>
    <row r="52" spans="1:23" x14ac:dyDescent="0.25">
      <c r="A52" s="97" t="s">
        <v>44</v>
      </c>
      <c r="B52" s="98">
        <v>2</v>
      </c>
      <c r="C52" s="98">
        <v>2</v>
      </c>
      <c r="D52" s="98">
        <v>186</v>
      </c>
      <c r="E52" s="97" t="s">
        <v>16</v>
      </c>
      <c r="F52" s="97">
        <v>1</v>
      </c>
      <c r="G52" s="97">
        <v>1</v>
      </c>
      <c r="H52" s="97">
        <v>0</v>
      </c>
      <c r="I52" s="97">
        <v>0</v>
      </c>
      <c r="J52" s="97">
        <v>0</v>
      </c>
      <c r="K52" s="97">
        <v>0</v>
      </c>
      <c r="L52" s="97">
        <v>0</v>
      </c>
      <c r="M52" s="98">
        <v>2017</v>
      </c>
      <c r="N52" s="98">
        <f t="shared" si="0"/>
        <v>6</v>
      </c>
      <c r="O52" s="99">
        <v>42888</v>
      </c>
      <c r="P52" s="99" t="str">
        <f>IF(AND(TIME(HOUR(Backup!$S52), MINUTE(Backup!$S52), SECOND(Backup!$S52)) &gt;= TIME(6,0,0), TIME(HOUR(Backup!$S52), MINUTE(Backup!$S52), SECOND(Backup!$S52)) &lt; TIME(12,0,0)), "Morning", IF(AND(TIME(HOUR(Backup!$S52), MINUTE(Backup!$S52), SECOND(Backup!$S52)) &gt;= TIME(12,0,0), TIME(HOUR(Backup!$S52), MINUTE(Backup!$S52), SECOND(Backup!$S52)) &lt; TIME(18,0,0)), "Afternoon", IF(AND(TIME(HOUR(Backup!$S52), MINUTE(Backup!$S52), SECOND(Backup!$S52)) &gt;= TIME(18,0,0), TIME(HOUR(Backup!$S52), MINUTE(Backup!$S52), SECOND(Backup!$S52)) &lt; TIME(24,0,0)), "Evening", "Night")))</f>
        <v>Morning</v>
      </c>
      <c r="Q52" s="98" t="str">
        <f>IF(OR(Backup!$W52="Monday", Backup!$W52="Tuesday", Backup!$W52="Wednesday", Backup!$W52="Thursday", Backup!$W52="Friday"), "Weekday", "Weekend")</f>
        <v>Weekday</v>
      </c>
      <c r="R52" s="97">
        <v>0</v>
      </c>
      <c r="S52" s="100">
        <v>0.38472222222222219</v>
      </c>
      <c r="T52" s="97" t="s">
        <v>27</v>
      </c>
      <c r="U52" s="97" t="s">
        <v>23</v>
      </c>
      <c r="V52" s="97" t="s">
        <v>19</v>
      </c>
      <c r="W52" s="101" t="s">
        <v>36</v>
      </c>
    </row>
    <row r="53" spans="1:23" x14ac:dyDescent="0.25">
      <c r="A53" s="90" t="s">
        <v>83</v>
      </c>
      <c r="B53" s="91">
        <v>4</v>
      </c>
      <c r="C53" s="91">
        <v>2</v>
      </c>
      <c r="D53" s="91">
        <v>390</v>
      </c>
      <c r="E53" s="90" t="s">
        <v>16</v>
      </c>
      <c r="F53" s="90">
        <v>0</v>
      </c>
      <c r="G53" s="90">
        <v>0</v>
      </c>
      <c r="H53" s="90">
        <v>1</v>
      </c>
      <c r="I53" s="90">
        <v>1</v>
      </c>
      <c r="J53" s="90">
        <v>1</v>
      </c>
      <c r="K53" s="90">
        <v>0</v>
      </c>
      <c r="L53" s="90">
        <v>0</v>
      </c>
      <c r="M53" s="91">
        <v>2017</v>
      </c>
      <c r="N53" s="91">
        <f t="shared" si="0"/>
        <v>6</v>
      </c>
      <c r="O53" s="102">
        <v>42888</v>
      </c>
      <c r="P53" s="102" t="str">
        <f>IF(AND(TIME(HOUR(Backup!$S53), MINUTE(Backup!$S53), SECOND(Backup!$S53)) &gt;= TIME(6,0,0), TIME(HOUR(Backup!$S53), MINUTE(Backup!$S53), SECOND(Backup!$S53)) &lt; TIME(12,0,0)), "Morning", IF(AND(TIME(HOUR(Backup!$S53), MINUTE(Backup!$S53), SECOND(Backup!$S53)) &gt;= TIME(12,0,0), TIME(HOUR(Backup!$S53), MINUTE(Backup!$S53), SECOND(Backup!$S53)) &lt; TIME(18,0,0)), "Afternoon", IF(AND(TIME(HOUR(Backup!$S53), MINUTE(Backup!$S53), SECOND(Backup!$S53)) &gt;= TIME(18,0,0), TIME(HOUR(Backup!$S53), MINUTE(Backup!$S53), SECOND(Backup!$S53)) &lt; TIME(24,0,0)), "Evening", "Night")))</f>
        <v>Afternoon</v>
      </c>
      <c r="Q53" s="91" t="str">
        <f>IF(OR(Backup!$W53="Monday", Backup!$W53="Tuesday", Backup!$W53="Wednesday", Backup!$W53="Thursday", Backup!$W53="Friday"), "Weekday", "Weekend")</f>
        <v>Weekday</v>
      </c>
      <c r="R53" s="90">
        <v>0</v>
      </c>
      <c r="S53" s="95">
        <v>0.59236111111111112</v>
      </c>
      <c r="T53" s="90" t="s">
        <v>27</v>
      </c>
      <c r="U53" s="90" t="s">
        <v>23</v>
      </c>
      <c r="V53" s="90" t="s">
        <v>19</v>
      </c>
      <c r="W53" s="96" t="s">
        <v>36</v>
      </c>
    </row>
    <row r="54" spans="1:23" x14ac:dyDescent="0.25">
      <c r="A54" s="97" t="s">
        <v>44</v>
      </c>
      <c r="B54" s="98">
        <v>2</v>
      </c>
      <c r="C54" s="98">
        <v>1</v>
      </c>
      <c r="D54" s="98">
        <v>147</v>
      </c>
      <c r="E54" s="97" t="s">
        <v>16</v>
      </c>
      <c r="F54" s="97">
        <v>1</v>
      </c>
      <c r="G54" s="97">
        <v>0</v>
      </c>
      <c r="H54" s="97">
        <v>0</v>
      </c>
      <c r="I54" s="97">
        <v>0</v>
      </c>
      <c r="J54" s="97">
        <v>0</v>
      </c>
      <c r="K54" s="97">
        <v>0</v>
      </c>
      <c r="L54" s="97">
        <v>0</v>
      </c>
      <c r="M54" s="98">
        <v>2017</v>
      </c>
      <c r="N54" s="98">
        <f t="shared" si="0"/>
        <v>6</v>
      </c>
      <c r="O54" s="99">
        <v>42888</v>
      </c>
      <c r="P54" s="99" t="str">
        <f>IF(AND(TIME(HOUR(Backup!$S54), MINUTE(Backup!$S54), SECOND(Backup!$S54)) &gt;= TIME(6,0,0), TIME(HOUR(Backup!$S54), MINUTE(Backup!$S54), SECOND(Backup!$S54)) &lt; TIME(12,0,0)), "Morning", IF(AND(TIME(HOUR(Backup!$S54), MINUTE(Backup!$S54), SECOND(Backup!$S54)) &gt;= TIME(12,0,0), TIME(HOUR(Backup!$S54), MINUTE(Backup!$S54), SECOND(Backup!$S54)) &lt; TIME(18,0,0)), "Afternoon", IF(AND(TIME(HOUR(Backup!$S54), MINUTE(Backup!$S54), SECOND(Backup!$S54)) &gt;= TIME(18,0,0), TIME(HOUR(Backup!$S54), MINUTE(Backup!$S54), SECOND(Backup!$S54)) &lt; TIME(24,0,0)), "Evening", "Night")))</f>
        <v>Afternoon</v>
      </c>
      <c r="Q54" s="98" t="str">
        <f>IF(OR(Backup!$W54="Monday", Backup!$W54="Tuesday", Backup!$W54="Wednesday", Backup!$W54="Thursday", Backup!$W54="Friday"), "Weekday", "Weekend")</f>
        <v>Weekday</v>
      </c>
      <c r="R54" s="97">
        <v>0</v>
      </c>
      <c r="S54" s="100">
        <v>0.53888888888888886</v>
      </c>
      <c r="T54" s="97" t="s">
        <v>27</v>
      </c>
      <c r="U54" s="97" t="s">
        <v>23</v>
      </c>
      <c r="V54" s="97" t="s">
        <v>19</v>
      </c>
      <c r="W54" s="101" t="s">
        <v>36</v>
      </c>
    </row>
    <row r="55" spans="1:23" x14ac:dyDescent="0.25">
      <c r="A55" s="90" t="s">
        <v>83</v>
      </c>
      <c r="B55" s="91">
        <v>1</v>
      </c>
      <c r="C55" s="91">
        <v>1</v>
      </c>
      <c r="D55" s="91">
        <v>60</v>
      </c>
      <c r="E55" s="90" t="s">
        <v>16</v>
      </c>
      <c r="F55" s="90">
        <v>0</v>
      </c>
      <c r="G55" s="90">
        <v>0</v>
      </c>
      <c r="H55" s="90">
        <v>1</v>
      </c>
      <c r="I55" s="90">
        <v>0</v>
      </c>
      <c r="J55" s="90">
        <v>0</v>
      </c>
      <c r="K55" s="90">
        <v>0</v>
      </c>
      <c r="L55" s="90">
        <v>0</v>
      </c>
      <c r="M55" s="91">
        <v>2017</v>
      </c>
      <c r="N55" s="91">
        <f t="shared" si="0"/>
        <v>6</v>
      </c>
      <c r="O55" s="102">
        <v>42888</v>
      </c>
      <c r="P55" s="102" t="str">
        <f>IF(AND(TIME(HOUR(Backup!$S55), MINUTE(Backup!$S55), SECOND(Backup!$S55)) &gt;= TIME(6,0,0), TIME(HOUR(Backup!$S55), MINUTE(Backup!$S55), SECOND(Backup!$S55)) &lt; TIME(12,0,0)), "Morning", IF(AND(TIME(HOUR(Backup!$S55), MINUTE(Backup!$S55), SECOND(Backup!$S55)) &gt;= TIME(12,0,0), TIME(HOUR(Backup!$S55), MINUTE(Backup!$S55), SECOND(Backup!$S55)) &lt; TIME(18,0,0)), "Afternoon", IF(AND(TIME(HOUR(Backup!$S55), MINUTE(Backup!$S55), SECOND(Backup!$S55)) &gt;= TIME(18,0,0), TIME(HOUR(Backup!$S55), MINUTE(Backup!$S55), SECOND(Backup!$S55)) &lt; TIME(24,0,0)), "Evening", "Night")))</f>
        <v>Afternoon</v>
      </c>
      <c r="Q55" s="91" t="str">
        <f>IF(OR(Backup!$W55="Monday", Backup!$W55="Tuesday", Backup!$W55="Wednesday", Backup!$W55="Thursday", Backup!$W55="Friday"), "Weekday", "Weekend")</f>
        <v>Weekday</v>
      </c>
      <c r="R55" s="90">
        <v>0</v>
      </c>
      <c r="S55" s="95">
        <v>0.58472222222222225</v>
      </c>
      <c r="T55" s="90" t="s">
        <v>27</v>
      </c>
      <c r="U55" s="90" t="s">
        <v>23</v>
      </c>
      <c r="V55" s="90" t="s">
        <v>19</v>
      </c>
      <c r="W55" s="96" t="s">
        <v>36</v>
      </c>
    </row>
    <row r="56" spans="1:23" x14ac:dyDescent="0.25">
      <c r="A56" s="97" t="s">
        <v>83</v>
      </c>
      <c r="B56" s="98">
        <v>6</v>
      </c>
      <c r="C56" s="98">
        <v>2</v>
      </c>
      <c r="D56" s="98">
        <v>380</v>
      </c>
      <c r="E56" s="97" t="s">
        <v>16</v>
      </c>
      <c r="F56" s="97">
        <v>0</v>
      </c>
      <c r="G56" s="97">
        <v>1</v>
      </c>
      <c r="H56" s="97">
        <v>1</v>
      </c>
      <c r="I56" s="97">
        <v>0</v>
      </c>
      <c r="J56" s="97">
        <v>1</v>
      </c>
      <c r="K56" s="97">
        <v>0</v>
      </c>
      <c r="L56" s="97">
        <v>0</v>
      </c>
      <c r="M56" s="98">
        <v>2017</v>
      </c>
      <c r="N56" s="98">
        <f t="shared" si="0"/>
        <v>6</v>
      </c>
      <c r="O56" s="99">
        <v>42888</v>
      </c>
      <c r="P56" s="99" t="str">
        <f>IF(AND(TIME(HOUR(Backup!$S56), MINUTE(Backup!$S56), SECOND(Backup!$S56)) &gt;= TIME(6,0,0), TIME(HOUR(Backup!$S56), MINUTE(Backup!$S56), SECOND(Backup!$S56)) &lt; TIME(12,0,0)), "Morning", IF(AND(TIME(HOUR(Backup!$S56), MINUTE(Backup!$S56), SECOND(Backup!$S56)) &gt;= TIME(12,0,0), TIME(HOUR(Backup!$S56), MINUTE(Backup!$S56), SECOND(Backup!$S56)) &lt; TIME(18,0,0)), "Afternoon", IF(AND(TIME(HOUR(Backup!$S56), MINUTE(Backup!$S56), SECOND(Backup!$S56)) &gt;= TIME(18,0,0), TIME(HOUR(Backup!$S56), MINUTE(Backup!$S56), SECOND(Backup!$S56)) &lt; TIME(24,0,0)), "Evening", "Night")))</f>
        <v>Afternoon</v>
      </c>
      <c r="Q56" s="98" t="str">
        <f>IF(OR(Backup!$W56="Monday", Backup!$W56="Tuesday", Backup!$W56="Wednesday", Backup!$W56="Thursday", Backup!$W56="Friday"), "Weekday", "Weekend")</f>
        <v>Weekday</v>
      </c>
      <c r="R56" s="97">
        <v>0</v>
      </c>
      <c r="S56" s="100">
        <v>0.59583333333333333</v>
      </c>
      <c r="T56" s="97" t="s">
        <v>22</v>
      </c>
      <c r="U56" s="97" t="s">
        <v>23</v>
      </c>
      <c r="V56" s="97" t="s">
        <v>19</v>
      </c>
      <c r="W56" s="101" t="s">
        <v>36</v>
      </c>
    </row>
    <row r="57" spans="1:23" x14ac:dyDescent="0.25">
      <c r="A57" s="90" t="s">
        <v>83</v>
      </c>
      <c r="B57" s="91">
        <v>2</v>
      </c>
      <c r="C57" s="91">
        <v>2</v>
      </c>
      <c r="D57" s="91">
        <v>44</v>
      </c>
      <c r="E57" s="90" t="s">
        <v>16</v>
      </c>
      <c r="F57" s="90">
        <v>0</v>
      </c>
      <c r="G57" s="90">
        <v>1</v>
      </c>
      <c r="H57" s="90">
        <v>1</v>
      </c>
      <c r="I57" s="90">
        <v>0</v>
      </c>
      <c r="J57" s="90">
        <v>0</v>
      </c>
      <c r="K57" s="90">
        <v>0</v>
      </c>
      <c r="L57" s="90">
        <v>0</v>
      </c>
      <c r="M57" s="91">
        <v>2017</v>
      </c>
      <c r="N57" s="91">
        <f t="shared" si="0"/>
        <v>6</v>
      </c>
      <c r="O57" s="102">
        <v>42888</v>
      </c>
      <c r="P57" s="102" t="str">
        <f>IF(AND(TIME(HOUR(Backup!$S57), MINUTE(Backup!$S57), SECOND(Backup!$S57)) &gt;= TIME(6,0,0), TIME(HOUR(Backup!$S57), MINUTE(Backup!$S57), SECOND(Backup!$S57)) &lt; TIME(12,0,0)), "Morning", IF(AND(TIME(HOUR(Backup!$S57), MINUTE(Backup!$S57), SECOND(Backup!$S57)) &gt;= TIME(12,0,0), TIME(HOUR(Backup!$S57), MINUTE(Backup!$S57), SECOND(Backup!$S57)) &lt; TIME(18,0,0)), "Afternoon", IF(AND(TIME(HOUR(Backup!$S57), MINUTE(Backup!$S57), SECOND(Backup!$S57)) &gt;= TIME(18,0,0), TIME(HOUR(Backup!$S57), MINUTE(Backup!$S57), SECOND(Backup!$S57)) &lt; TIME(24,0,0)), "Evening", "Night")))</f>
        <v>Afternoon</v>
      </c>
      <c r="Q57" s="91" t="str">
        <f>IF(OR(Backup!$W57="Monday", Backup!$W57="Tuesday", Backup!$W57="Wednesday", Backup!$W57="Thursday", Backup!$W57="Friday"), "Weekday", "Weekend")</f>
        <v>Weekday</v>
      </c>
      <c r="R57" s="90">
        <v>0</v>
      </c>
      <c r="S57" s="95">
        <v>0.61805555555555558</v>
      </c>
      <c r="T57" s="90" t="s">
        <v>22</v>
      </c>
      <c r="U57" s="90" t="s">
        <v>23</v>
      </c>
      <c r="V57" s="90" t="s">
        <v>19</v>
      </c>
      <c r="W57" s="96" t="s">
        <v>36</v>
      </c>
    </row>
    <row r="58" spans="1:23" x14ac:dyDescent="0.25">
      <c r="A58" s="97" t="s">
        <v>83</v>
      </c>
      <c r="B58" s="98">
        <v>3</v>
      </c>
      <c r="C58" s="98">
        <v>1</v>
      </c>
      <c r="D58" s="98">
        <v>165</v>
      </c>
      <c r="E58" s="97" t="s">
        <v>16</v>
      </c>
      <c r="F58" s="97">
        <v>0</v>
      </c>
      <c r="G58" s="97">
        <v>0</v>
      </c>
      <c r="H58" s="97">
        <v>1</v>
      </c>
      <c r="I58" s="97">
        <v>0</v>
      </c>
      <c r="J58" s="97">
        <v>0</v>
      </c>
      <c r="K58" s="97">
        <v>0</v>
      </c>
      <c r="L58" s="97">
        <v>0</v>
      </c>
      <c r="M58" s="98">
        <v>2017</v>
      </c>
      <c r="N58" s="98">
        <f t="shared" si="0"/>
        <v>6</v>
      </c>
      <c r="O58" s="99">
        <v>42888</v>
      </c>
      <c r="P58" s="99" t="str">
        <f>IF(AND(TIME(HOUR(Backup!$S58), MINUTE(Backup!$S58), SECOND(Backup!$S58)) &gt;= TIME(6,0,0), TIME(HOUR(Backup!$S58), MINUTE(Backup!$S58), SECOND(Backup!$S58)) &lt; TIME(12,0,0)), "Morning", IF(AND(TIME(HOUR(Backup!$S58), MINUTE(Backup!$S58), SECOND(Backup!$S58)) &gt;= TIME(12,0,0), TIME(HOUR(Backup!$S58), MINUTE(Backup!$S58), SECOND(Backup!$S58)) &lt; TIME(18,0,0)), "Afternoon", IF(AND(TIME(HOUR(Backup!$S58), MINUTE(Backup!$S58), SECOND(Backup!$S58)) &gt;= TIME(18,0,0), TIME(HOUR(Backup!$S58), MINUTE(Backup!$S58), SECOND(Backup!$S58)) &lt; TIME(24,0,0)), "Evening", "Night")))</f>
        <v>Afternoon</v>
      </c>
      <c r="Q58" s="98" t="str">
        <f>IF(OR(Backup!$W58="Monday", Backup!$W58="Tuesday", Backup!$W58="Wednesday", Backup!$W58="Thursday", Backup!$W58="Friday"), "Weekday", "Weekend")</f>
        <v>Weekday</v>
      </c>
      <c r="R58" s="97">
        <v>0</v>
      </c>
      <c r="S58" s="100">
        <v>0.61388888888888882</v>
      </c>
      <c r="T58" s="97" t="s">
        <v>22</v>
      </c>
      <c r="U58" s="97" t="s">
        <v>23</v>
      </c>
      <c r="V58" s="97" t="s">
        <v>19</v>
      </c>
      <c r="W58" s="101" t="s">
        <v>36</v>
      </c>
    </row>
    <row r="59" spans="1:23" x14ac:dyDescent="0.25">
      <c r="A59" s="90" t="s">
        <v>83</v>
      </c>
      <c r="B59" s="91">
        <v>5</v>
      </c>
      <c r="C59" s="91">
        <v>2</v>
      </c>
      <c r="D59" s="91">
        <v>927</v>
      </c>
      <c r="E59" s="90" t="s">
        <v>16</v>
      </c>
      <c r="F59" s="90">
        <v>1</v>
      </c>
      <c r="G59" s="90">
        <v>1</v>
      </c>
      <c r="H59" s="90">
        <v>0</v>
      </c>
      <c r="I59" s="90">
        <v>0</v>
      </c>
      <c r="J59" s="90">
        <v>0</v>
      </c>
      <c r="K59" s="90">
        <v>0</v>
      </c>
      <c r="L59" s="90">
        <v>0</v>
      </c>
      <c r="M59" s="91">
        <v>2017</v>
      </c>
      <c r="N59" s="91">
        <f t="shared" si="0"/>
        <v>6</v>
      </c>
      <c r="O59" s="102">
        <v>42888</v>
      </c>
      <c r="P59" s="102" t="str">
        <f>IF(AND(TIME(HOUR(Backup!$S59), MINUTE(Backup!$S59), SECOND(Backup!$S59)) &gt;= TIME(6,0,0), TIME(HOUR(Backup!$S59), MINUTE(Backup!$S59), SECOND(Backup!$S59)) &lt; TIME(12,0,0)), "Morning", IF(AND(TIME(HOUR(Backup!$S59), MINUTE(Backup!$S59), SECOND(Backup!$S59)) &gt;= TIME(12,0,0), TIME(HOUR(Backup!$S59), MINUTE(Backup!$S59), SECOND(Backup!$S59)) &lt; TIME(18,0,0)), "Afternoon", IF(AND(TIME(HOUR(Backup!$S59), MINUTE(Backup!$S59), SECOND(Backup!$S59)) &gt;= TIME(18,0,0), TIME(HOUR(Backup!$S59), MINUTE(Backup!$S59), SECOND(Backup!$S59)) &lt; TIME(24,0,0)), "Evening", "Night")))</f>
        <v>Morning</v>
      </c>
      <c r="Q59" s="91" t="str">
        <f>IF(OR(Backup!$W59="Monday", Backup!$W59="Tuesday", Backup!$W59="Wednesday", Backup!$W59="Thursday", Backup!$W59="Friday"), "Weekday", "Weekend")</f>
        <v>Weekday</v>
      </c>
      <c r="R59" s="90">
        <v>0</v>
      </c>
      <c r="S59" s="95">
        <v>0.3666666666666667</v>
      </c>
      <c r="T59" s="90" t="s">
        <v>22</v>
      </c>
      <c r="U59" s="90" t="s">
        <v>23</v>
      </c>
      <c r="V59" s="90" t="s">
        <v>19</v>
      </c>
      <c r="W59" s="96" t="s">
        <v>36</v>
      </c>
    </row>
    <row r="60" spans="1:23" x14ac:dyDescent="0.25">
      <c r="A60" s="97" t="s">
        <v>83</v>
      </c>
      <c r="B60" s="98">
        <v>2</v>
      </c>
      <c r="C60" s="98">
        <v>2</v>
      </c>
      <c r="D60" s="98">
        <v>149</v>
      </c>
      <c r="E60" s="97" t="s">
        <v>16</v>
      </c>
      <c r="F60" s="97">
        <v>1</v>
      </c>
      <c r="G60" s="97">
        <v>0</v>
      </c>
      <c r="H60" s="97">
        <v>1</v>
      </c>
      <c r="I60" s="97">
        <v>0</v>
      </c>
      <c r="J60" s="97">
        <v>0</v>
      </c>
      <c r="K60" s="97">
        <v>0</v>
      </c>
      <c r="L60" s="97">
        <v>0</v>
      </c>
      <c r="M60" s="98">
        <v>2017</v>
      </c>
      <c r="N60" s="98">
        <f t="shared" si="0"/>
        <v>6</v>
      </c>
      <c r="O60" s="99">
        <v>42888</v>
      </c>
      <c r="P60" s="99" t="str">
        <f>IF(AND(TIME(HOUR(Backup!$S60), MINUTE(Backup!$S60), SECOND(Backup!$S60)) &gt;= TIME(6,0,0), TIME(HOUR(Backup!$S60), MINUTE(Backup!$S60), SECOND(Backup!$S60)) &lt; TIME(12,0,0)), "Morning", IF(AND(TIME(HOUR(Backup!$S60), MINUTE(Backup!$S60), SECOND(Backup!$S60)) &gt;= TIME(12,0,0), TIME(HOUR(Backup!$S60), MINUTE(Backup!$S60), SECOND(Backup!$S60)) &lt; TIME(18,0,0)), "Afternoon", IF(AND(TIME(HOUR(Backup!$S60), MINUTE(Backup!$S60), SECOND(Backup!$S60)) &gt;= TIME(18,0,0), TIME(HOUR(Backup!$S60), MINUTE(Backup!$S60), SECOND(Backup!$S60)) &lt; TIME(24,0,0)), "Evening", "Night")))</f>
        <v>Afternoon</v>
      </c>
      <c r="Q60" s="98" t="str">
        <f>IF(OR(Backup!$W60="Monday", Backup!$W60="Tuesday", Backup!$W60="Wednesday", Backup!$W60="Thursday", Backup!$W60="Friday"), "Weekday", "Weekend")</f>
        <v>Weekday</v>
      </c>
      <c r="R60" s="97">
        <v>0</v>
      </c>
      <c r="S60" s="100">
        <v>0.65902777777777777</v>
      </c>
      <c r="T60" s="97" t="s">
        <v>22</v>
      </c>
      <c r="U60" s="97" t="s">
        <v>23</v>
      </c>
      <c r="V60" s="97" t="s">
        <v>19</v>
      </c>
      <c r="W60" s="101" t="s">
        <v>36</v>
      </c>
    </row>
    <row r="61" spans="1:23" x14ac:dyDescent="0.25">
      <c r="A61" s="90" t="s">
        <v>44</v>
      </c>
      <c r="B61" s="91">
        <v>10</v>
      </c>
      <c r="C61" s="91">
        <v>3</v>
      </c>
      <c r="D61" s="91">
        <v>1273</v>
      </c>
      <c r="E61" s="90" t="s">
        <v>16</v>
      </c>
      <c r="F61" s="90">
        <v>1</v>
      </c>
      <c r="G61" s="90">
        <v>1</v>
      </c>
      <c r="H61" s="90">
        <v>0</v>
      </c>
      <c r="I61" s="90">
        <v>1</v>
      </c>
      <c r="J61" s="90">
        <v>0</v>
      </c>
      <c r="K61" s="90">
        <v>0</v>
      </c>
      <c r="L61" s="90">
        <v>0</v>
      </c>
      <c r="M61" s="91">
        <v>2017</v>
      </c>
      <c r="N61" s="91">
        <f t="shared" si="0"/>
        <v>6</v>
      </c>
      <c r="O61" s="102">
        <v>42888</v>
      </c>
      <c r="P61" s="102" t="str">
        <f>IF(AND(TIME(HOUR(Backup!$S61), MINUTE(Backup!$S61), SECOND(Backup!$S61)) &gt;= TIME(6,0,0), TIME(HOUR(Backup!$S61), MINUTE(Backup!$S61), SECOND(Backup!$S61)) &lt; TIME(12,0,0)), "Morning", IF(AND(TIME(HOUR(Backup!$S61), MINUTE(Backup!$S61), SECOND(Backup!$S61)) &gt;= TIME(12,0,0), TIME(HOUR(Backup!$S61), MINUTE(Backup!$S61), SECOND(Backup!$S61)) &lt; TIME(18,0,0)), "Afternoon", IF(AND(TIME(HOUR(Backup!$S61), MINUTE(Backup!$S61), SECOND(Backup!$S61)) &gt;= TIME(18,0,0), TIME(HOUR(Backup!$S61), MINUTE(Backup!$S61), SECOND(Backup!$S61)) &lt; TIME(24,0,0)), "Evening", "Night")))</f>
        <v>Afternoon</v>
      </c>
      <c r="Q61" s="91" t="str">
        <f>IF(OR(Backup!$W61="Monday", Backup!$W61="Tuesday", Backup!$W61="Wednesday", Backup!$W61="Thursday", Backup!$W61="Friday"), "Weekday", "Weekend")</f>
        <v>Weekday</v>
      </c>
      <c r="R61" s="90">
        <v>0</v>
      </c>
      <c r="S61" s="95">
        <v>0.54583333333333328</v>
      </c>
      <c r="T61" s="90" t="s">
        <v>27</v>
      </c>
      <c r="U61" s="90" t="s">
        <v>23</v>
      </c>
      <c r="V61" s="90" t="s">
        <v>19</v>
      </c>
      <c r="W61" s="96" t="s">
        <v>36</v>
      </c>
    </row>
    <row r="62" spans="1:23" x14ac:dyDescent="0.25">
      <c r="A62" s="97" t="s">
        <v>83</v>
      </c>
      <c r="B62" s="98">
        <v>1</v>
      </c>
      <c r="C62" s="98">
        <v>1</v>
      </c>
      <c r="D62" s="98">
        <v>30</v>
      </c>
      <c r="E62" s="97" t="s">
        <v>16</v>
      </c>
      <c r="F62" s="97">
        <v>0</v>
      </c>
      <c r="G62" s="97">
        <v>0</v>
      </c>
      <c r="H62" s="97">
        <v>0</v>
      </c>
      <c r="I62" s="97">
        <v>0</v>
      </c>
      <c r="J62" s="97">
        <v>0</v>
      </c>
      <c r="K62" s="97">
        <v>1</v>
      </c>
      <c r="L62" s="97">
        <v>0</v>
      </c>
      <c r="M62" s="98">
        <v>2017</v>
      </c>
      <c r="N62" s="98">
        <f t="shared" si="0"/>
        <v>6</v>
      </c>
      <c r="O62" s="99">
        <v>42888</v>
      </c>
      <c r="P62" s="99" t="str">
        <f>IF(AND(TIME(HOUR(Backup!$S62), MINUTE(Backup!$S62), SECOND(Backup!$S62)) &gt;= TIME(6,0,0), TIME(HOUR(Backup!$S62), MINUTE(Backup!$S62), SECOND(Backup!$S62)) &lt; TIME(12,0,0)), "Morning", IF(AND(TIME(HOUR(Backup!$S62), MINUTE(Backup!$S62), SECOND(Backup!$S62)) &gt;= TIME(12,0,0), TIME(HOUR(Backup!$S62), MINUTE(Backup!$S62), SECOND(Backup!$S62)) &lt; TIME(18,0,0)), "Afternoon", IF(AND(TIME(HOUR(Backup!$S62), MINUTE(Backup!$S62), SECOND(Backup!$S62)) &gt;= TIME(18,0,0), TIME(HOUR(Backup!$S62), MINUTE(Backup!$S62), SECOND(Backup!$S62)) &lt; TIME(24,0,0)), "Evening", "Night")))</f>
        <v>Afternoon</v>
      </c>
      <c r="Q62" s="98" t="str">
        <f>IF(OR(Backup!$W62="Monday", Backup!$W62="Tuesday", Backup!$W62="Wednesday", Backup!$W62="Thursday", Backup!$W62="Friday"), "Weekday", "Weekend")</f>
        <v>Weekday</v>
      </c>
      <c r="R62" s="97">
        <v>0</v>
      </c>
      <c r="S62" s="100">
        <v>0.60902777777777783</v>
      </c>
      <c r="T62" s="97" t="s">
        <v>27</v>
      </c>
      <c r="U62" s="97" t="s">
        <v>23</v>
      </c>
      <c r="V62" s="97" t="s">
        <v>19</v>
      </c>
      <c r="W62" s="101" t="s">
        <v>36</v>
      </c>
    </row>
    <row r="63" spans="1:23" x14ac:dyDescent="0.25">
      <c r="A63" s="90" t="s">
        <v>83</v>
      </c>
      <c r="B63" s="91">
        <v>2</v>
      </c>
      <c r="C63" s="91">
        <v>2</v>
      </c>
      <c r="D63" s="91">
        <v>177</v>
      </c>
      <c r="E63" s="90" t="s">
        <v>16</v>
      </c>
      <c r="F63" s="90">
        <v>0</v>
      </c>
      <c r="G63" s="90">
        <v>1</v>
      </c>
      <c r="H63" s="90">
        <v>1</v>
      </c>
      <c r="I63" s="90">
        <v>0</v>
      </c>
      <c r="J63" s="90">
        <v>0</v>
      </c>
      <c r="K63" s="90">
        <v>0</v>
      </c>
      <c r="L63" s="90">
        <v>0</v>
      </c>
      <c r="M63" s="91">
        <v>2017</v>
      </c>
      <c r="N63" s="91">
        <f t="shared" si="0"/>
        <v>6</v>
      </c>
      <c r="O63" s="102">
        <v>42888</v>
      </c>
      <c r="P63" s="102" t="str">
        <f>IF(AND(TIME(HOUR(Backup!$S63), MINUTE(Backup!$S63), SECOND(Backup!$S63)) &gt;= TIME(6,0,0), TIME(HOUR(Backup!$S63), MINUTE(Backup!$S63), SECOND(Backup!$S63)) &lt; TIME(12,0,0)), "Morning", IF(AND(TIME(HOUR(Backup!$S63), MINUTE(Backup!$S63), SECOND(Backup!$S63)) &gt;= TIME(12,0,0), TIME(HOUR(Backup!$S63), MINUTE(Backup!$S63), SECOND(Backup!$S63)) &lt; TIME(18,0,0)), "Afternoon", IF(AND(TIME(HOUR(Backup!$S63), MINUTE(Backup!$S63), SECOND(Backup!$S63)) &gt;= TIME(18,0,0), TIME(HOUR(Backup!$S63), MINUTE(Backup!$S63), SECOND(Backup!$S63)) &lt; TIME(24,0,0)), "Evening", "Night")))</f>
        <v>Afternoon</v>
      </c>
      <c r="Q63" s="91" t="str">
        <f>IF(OR(Backup!$W63="Monday", Backup!$W63="Tuesday", Backup!$W63="Wednesday", Backup!$W63="Thursday", Backup!$W63="Friday"), "Weekday", "Weekend")</f>
        <v>Weekday</v>
      </c>
      <c r="R63" s="90">
        <v>0</v>
      </c>
      <c r="S63" s="95">
        <v>0.53611111111111109</v>
      </c>
      <c r="T63" s="90" t="s">
        <v>27</v>
      </c>
      <c r="U63" s="90" t="s">
        <v>23</v>
      </c>
      <c r="V63" s="90" t="s">
        <v>19</v>
      </c>
      <c r="W63" s="96" t="s">
        <v>36</v>
      </c>
    </row>
    <row r="64" spans="1:23" x14ac:dyDescent="0.25">
      <c r="A64" s="97" t="s">
        <v>83</v>
      </c>
      <c r="B64" s="98">
        <v>5</v>
      </c>
      <c r="C64" s="98">
        <v>2</v>
      </c>
      <c r="D64" s="98">
        <v>835</v>
      </c>
      <c r="E64" s="97" t="s">
        <v>16</v>
      </c>
      <c r="F64" s="97">
        <v>0</v>
      </c>
      <c r="G64" s="97">
        <v>0</v>
      </c>
      <c r="H64" s="97">
        <v>0</v>
      </c>
      <c r="I64" s="97">
        <v>1</v>
      </c>
      <c r="J64" s="97">
        <v>0</v>
      </c>
      <c r="K64" s="97">
        <v>1</v>
      </c>
      <c r="L64" s="97">
        <v>0</v>
      </c>
      <c r="M64" s="98">
        <v>2017</v>
      </c>
      <c r="N64" s="98">
        <f t="shared" si="0"/>
        <v>6</v>
      </c>
      <c r="O64" s="99">
        <v>42888</v>
      </c>
      <c r="P64" s="99" t="str">
        <f>IF(AND(TIME(HOUR(Backup!$S64), MINUTE(Backup!$S64), SECOND(Backup!$S64)) &gt;= TIME(6,0,0), TIME(HOUR(Backup!$S64), MINUTE(Backup!$S64), SECOND(Backup!$S64)) &lt; TIME(12,0,0)), "Morning", IF(AND(TIME(HOUR(Backup!$S64), MINUTE(Backup!$S64), SECOND(Backup!$S64)) &gt;= TIME(12,0,0), TIME(HOUR(Backup!$S64), MINUTE(Backup!$S64), SECOND(Backup!$S64)) &lt; TIME(18,0,0)), "Afternoon", IF(AND(TIME(HOUR(Backup!$S64), MINUTE(Backup!$S64), SECOND(Backup!$S64)) &gt;= TIME(18,0,0), TIME(HOUR(Backup!$S64), MINUTE(Backup!$S64), SECOND(Backup!$S64)) &lt; TIME(24,0,0)), "Evening", "Night")))</f>
        <v>Afternoon</v>
      </c>
      <c r="Q64" s="98" t="str">
        <f>IF(OR(Backup!$W64="Monday", Backup!$W64="Tuesday", Backup!$W64="Wednesday", Backup!$W64="Thursday", Backup!$W64="Friday"), "Weekday", "Weekend")</f>
        <v>Weekday</v>
      </c>
      <c r="R64" s="97">
        <v>0</v>
      </c>
      <c r="S64" s="100">
        <v>0.6020833333333333</v>
      </c>
      <c r="T64" s="97" t="s">
        <v>22</v>
      </c>
      <c r="U64" s="97" t="s">
        <v>23</v>
      </c>
      <c r="V64" s="97" t="s">
        <v>19</v>
      </c>
      <c r="W64" s="101" t="s">
        <v>36</v>
      </c>
    </row>
    <row r="65" spans="1:23" x14ac:dyDescent="0.25">
      <c r="A65" s="90" t="s">
        <v>44</v>
      </c>
      <c r="B65" s="91">
        <v>1</v>
      </c>
      <c r="C65" s="91">
        <v>1</v>
      </c>
      <c r="D65" s="91">
        <v>52</v>
      </c>
      <c r="E65" s="90" t="s">
        <v>16</v>
      </c>
      <c r="F65" s="90">
        <v>1</v>
      </c>
      <c r="G65" s="90">
        <v>0</v>
      </c>
      <c r="H65" s="90">
        <v>0</v>
      </c>
      <c r="I65" s="90">
        <v>0</v>
      </c>
      <c r="J65" s="90">
        <v>0</v>
      </c>
      <c r="K65" s="90">
        <v>0</v>
      </c>
      <c r="L65" s="90">
        <v>0</v>
      </c>
      <c r="M65" s="91">
        <v>2017</v>
      </c>
      <c r="N65" s="91">
        <f t="shared" si="0"/>
        <v>6</v>
      </c>
      <c r="O65" s="102">
        <v>42888</v>
      </c>
      <c r="P65" s="102" t="str">
        <f>IF(AND(TIME(HOUR(Backup!$S65), MINUTE(Backup!$S65), SECOND(Backup!$S65)) &gt;= TIME(6,0,0), TIME(HOUR(Backup!$S65), MINUTE(Backup!$S65), SECOND(Backup!$S65)) &lt; TIME(12,0,0)), "Morning", IF(AND(TIME(HOUR(Backup!$S65), MINUTE(Backup!$S65), SECOND(Backup!$S65)) &gt;= TIME(12,0,0), TIME(HOUR(Backup!$S65), MINUTE(Backup!$S65), SECOND(Backup!$S65)) &lt; TIME(18,0,0)), "Afternoon", IF(AND(TIME(HOUR(Backup!$S65), MINUTE(Backup!$S65), SECOND(Backup!$S65)) &gt;= TIME(18,0,0), TIME(HOUR(Backup!$S65), MINUTE(Backup!$S65), SECOND(Backup!$S65)) &lt; TIME(24,0,0)), "Evening", "Night")))</f>
        <v>Morning</v>
      </c>
      <c r="Q65" s="91" t="str">
        <f>IF(OR(Backup!$W65="Monday", Backup!$W65="Tuesday", Backup!$W65="Wednesday", Backup!$W65="Thursday", Backup!$W65="Friday"), "Weekday", "Weekend")</f>
        <v>Weekday</v>
      </c>
      <c r="R65" s="90">
        <v>0</v>
      </c>
      <c r="S65" s="95">
        <v>0.48055555555555557</v>
      </c>
      <c r="T65" s="90" t="s">
        <v>27</v>
      </c>
      <c r="U65" s="90" t="s">
        <v>23</v>
      </c>
      <c r="V65" s="90" t="s">
        <v>19</v>
      </c>
      <c r="W65" s="96" t="s">
        <v>36</v>
      </c>
    </row>
    <row r="66" spans="1:23" x14ac:dyDescent="0.25">
      <c r="A66" s="97" t="s">
        <v>83</v>
      </c>
      <c r="B66" s="98">
        <v>2</v>
      </c>
      <c r="C66" s="98">
        <v>1</v>
      </c>
      <c r="D66" s="98">
        <v>115</v>
      </c>
      <c r="E66" s="97" t="s">
        <v>16</v>
      </c>
      <c r="F66" s="97">
        <v>0</v>
      </c>
      <c r="G66" s="97">
        <v>0</v>
      </c>
      <c r="H66" s="97">
        <v>1</v>
      </c>
      <c r="I66" s="97">
        <v>0</v>
      </c>
      <c r="J66" s="97">
        <v>0</v>
      </c>
      <c r="K66" s="97">
        <v>0</v>
      </c>
      <c r="L66" s="97">
        <v>0</v>
      </c>
      <c r="M66" s="98">
        <v>2017</v>
      </c>
      <c r="N66" s="98">
        <f t="shared" si="0"/>
        <v>6</v>
      </c>
      <c r="O66" s="99">
        <v>42888</v>
      </c>
      <c r="P66" s="99" t="str">
        <f>IF(AND(TIME(HOUR(Backup!$S66), MINUTE(Backup!$S66), SECOND(Backup!$S66)) &gt;= TIME(6,0,0), TIME(HOUR(Backup!$S66), MINUTE(Backup!$S66), SECOND(Backup!$S66)) &lt; TIME(12,0,0)), "Morning", IF(AND(TIME(HOUR(Backup!$S66), MINUTE(Backup!$S66), SECOND(Backup!$S66)) &gt;= TIME(12,0,0), TIME(HOUR(Backup!$S66), MINUTE(Backup!$S66), SECOND(Backup!$S66)) &lt; TIME(18,0,0)), "Afternoon", IF(AND(TIME(HOUR(Backup!$S66), MINUTE(Backup!$S66), SECOND(Backup!$S66)) &gt;= TIME(18,0,0), TIME(HOUR(Backup!$S66), MINUTE(Backup!$S66), SECOND(Backup!$S66)) &lt; TIME(24,0,0)), "Evening", "Night")))</f>
        <v>Afternoon</v>
      </c>
      <c r="Q66" s="98" t="str">
        <f>IF(OR(Backup!$W66="Monday", Backup!$W66="Tuesday", Backup!$W66="Wednesday", Backup!$W66="Thursday", Backup!$W66="Friday"), "Weekday", "Weekend")</f>
        <v>Weekday</v>
      </c>
      <c r="R66" s="97">
        <v>0</v>
      </c>
      <c r="S66" s="100">
        <v>0.52500000000000002</v>
      </c>
      <c r="T66" s="97" t="s">
        <v>22</v>
      </c>
      <c r="U66" s="97" t="s">
        <v>23</v>
      </c>
      <c r="V66" s="97" t="s">
        <v>19</v>
      </c>
      <c r="W66" s="101" t="s">
        <v>36</v>
      </c>
    </row>
    <row r="67" spans="1:23" x14ac:dyDescent="0.25">
      <c r="A67" s="90" t="s">
        <v>44</v>
      </c>
      <c r="B67" s="91">
        <v>1</v>
      </c>
      <c r="C67" s="91">
        <v>1</v>
      </c>
      <c r="D67" s="91">
        <v>10</v>
      </c>
      <c r="E67" s="90" t="s">
        <v>16</v>
      </c>
      <c r="F67" s="90">
        <v>0</v>
      </c>
      <c r="G67" s="90">
        <v>0</v>
      </c>
      <c r="H67" s="90">
        <v>0</v>
      </c>
      <c r="I67" s="90">
        <v>0</v>
      </c>
      <c r="J67" s="90">
        <v>0</v>
      </c>
      <c r="K67" s="90">
        <v>1</v>
      </c>
      <c r="L67" s="90">
        <v>0</v>
      </c>
      <c r="M67" s="91">
        <v>2017</v>
      </c>
      <c r="N67" s="91">
        <f t="shared" si="0"/>
        <v>6</v>
      </c>
      <c r="O67" s="102">
        <v>42888</v>
      </c>
      <c r="P67" s="102" t="str">
        <f>IF(AND(TIME(HOUR(Backup!$S67), MINUTE(Backup!$S67), SECOND(Backup!$S67)) &gt;= TIME(6,0,0), TIME(HOUR(Backup!$S67), MINUTE(Backup!$S67), SECOND(Backup!$S67)) &lt; TIME(12,0,0)), "Morning", IF(AND(TIME(HOUR(Backup!$S67), MINUTE(Backup!$S67), SECOND(Backup!$S67)) &gt;= TIME(12,0,0), TIME(HOUR(Backup!$S67), MINUTE(Backup!$S67), SECOND(Backup!$S67)) &lt; TIME(18,0,0)), "Afternoon", IF(AND(TIME(HOUR(Backup!$S67), MINUTE(Backup!$S67), SECOND(Backup!$S67)) &gt;= TIME(18,0,0), TIME(HOUR(Backup!$S67), MINUTE(Backup!$S67), SECOND(Backup!$S67)) &lt; TIME(24,0,0)), "Evening", "Night")))</f>
        <v>Afternoon</v>
      </c>
      <c r="Q67" s="91" t="str">
        <f>IF(OR(Backup!$W67="Monday", Backup!$W67="Tuesday", Backup!$W67="Wednesday", Backup!$W67="Thursday", Backup!$W67="Friday"), "Weekday", "Weekend")</f>
        <v>Weekday</v>
      </c>
      <c r="R67" s="90">
        <v>0</v>
      </c>
      <c r="S67" s="95">
        <v>0.59513888888888888</v>
      </c>
      <c r="T67" s="90" t="s">
        <v>27</v>
      </c>
      <c r="U67" s="90" t="s">
        <v>23</v>
      </c>
      <c r="V67" s="90" t="s">
        <v>19</v>
      </c>
      <c r="W67" s="96" t="s">
        <v>36</v>
      </c>
    </row>
    <row r="68" spans="1:23" x14ac:dyDescent="0.25">
      <c r="A68" s="97" t="s">
        <v>44</v>
      </c>
      <c r="B68" s="98">
        <v>4</v>
      </c>
      <c r="C68" s="98">
        <v>3</v>
      </c>
      <c r="D68" s="98">
        <v>320</v>
      </c>
      <c r="E68" s="97" t="s">
        <v>16</v>
      </c>
      <c r="F68" s="97">
        <v>1</v>
      </c>
      <c r="G68" s="97">
        <v>1</v>
      </c>
      <c r="H68" s="97">
        <v>1</v>
      </c>
      <c r="I68" s="97">
        <v>0</v>
      </c>
      <c r="J68" s="97">
        <v>0</v>
      </c>
      <c r="K68" s="97">
        <v>0</v>
      </c>
      <c r="L68" s="97">
        <v>0</v>
      </c>
      <c r="M68" s="98">
        <v>2017</v>
      </c>
      <c r="N68" s="98">
        <f t="shared" si="0"/>
        <v>6</v>
      </c>
      <c r="O68" s="99">
        <v>42888</v>
      </c>
      <c r="P68" s="99" t="str">
        <f>IF(AND(TIME(HOUR(Backup!$S68), MINUTE(Backup!$S68), SECOND(Backup!$S68)) &gt;= TIME(6,0,0), TIME(HOUR(Backup!$S68), MINUTE(Backup!$S68), SECOND(Backup!$S68)) &lt; TIME(12,0,0)), "Morning", IF(AND(TIME(HOUR(Backup!$S68), MINUTE(Backup!$S68), SECOND(Backup!$S68)) &gt;= TIME(12,0,0), TIME(HOUR(Backup!$S68), MINUTE(Backup!$S68), SECOND(Backup!$S68)) &lt; TIME(18,0,0)), "Afternoon", IF(AND(TIME(HOUR(Backup!$S68), MINUTE(Backup!$S68), SECOND(Backup!$S68)) &gt;= TIME(18,0,0), TIME(HOUR(Backup!$S68), MINUTE(Backup!$S68), SECOND(Backup!$S68)) &lt; TIME(24,0,0)), "Evening", "Night")))</f>
        <v>Afternoon</v>
      </c>
      <c r="Q68" s="98" t="str">
        <f>IF(OR(Backup!$W68="Monday", Backup!$W68="Tuesday", Backup!$W68="Wednesday", Backup!$W68="Thursday", Backup!$W68="Friday"), "Weekday", "Weekend")</f>
        <v>Weekday</v>
      </c>
      <c r="R68" s="97">
        <v>0</v>
      </c>
      <c r="S68" s="100">
        <v>0.57986111111111105</v>
      </c>
      <c r="T68" s="97" t="s">
        <v>27</v>
      </c>
      <c r="U68" s="97" t="s">
        <v>23</v>
      </c>
      <c r="V68" s="97" t="s">
        <v>19</v>
      </c>
      <c r="W68" s="101" t="s">
        <v>36</v>
      </c>
    </row>
    <row r="69" spans="1:23" x14ac:dyDescent="0.25">
      <c r="A69" s="90" t="s">
        <v>83</v>
      </c>
      <c r="B69" s="91">
        <v>1</v>
      </c>
      <c r="C69" s="91">
        <v>1</v>
      </c>
      <c r="D69" s="91">
        <v>20</v>
      </c>
      <c r="E69" s="90" t="s">
        <v>16</v>
      </c>
      <c r="F69" s="90">
        <v>0</v>
      </c>
      <c r="G69" s="90">
        <v>0</v>
      </c>
      <c r="H69" s="90">
        <v>1</v>
      </c>
      <c r="I69" s="90">
        <v>0</v>
      </c>
      <c r="J69" s="90">
        <v>0</v>
      </c>
      <c r="K69" s="90">
        <v>0</v>
      </c>
      <c r="L69" s="90">
        <v>0</v>
      </c>
      <c r="M69" s="91">
        <v>2017</v>
      </c>
      <c r="N69" s="91">
        <f t="shared" ref="N69:N132" si="1">MONTH(O69)</f>
        <v>6</v>
      </c>
      <c r="O69" s="102">
        <v>42888</v>
      </c>
      <c r="P69" s="102" t="str">
        <f>IF(AND(TIME(HOUR(Backup!$S69), MINUTE(Backup!$S69), SECOND(Backup!$S69)) &gt;= TIME(6,0,0), TIME(HOUR(Backup!$S69), MINUTE(Backup!$S69), SECOND(Backup!$S69)) &lt; TIME(12,0,0)), "Morning", IF(AND(TIME(HOUR(Backup!$S69), MINUTE(Backup!$S69), SECOND(Backup!$S69)) &gt;= TIME(12,0,0), TIME(HOUR(Backup!$S69), MINUTE(Backup!$S69), SECOND(Backup!$S69)) &lt; TIME(18,0,0)), "Afternoon", IF(AND(TIME(HOUR(Backup!$S69), MINUTE(Backup!$S69), SECOND(Backup!$S69)) &gt;= TIME(18,0,0), TIME(HOUR(Backup!$S69), MINUTE(Backup!$S69), SECOND(Backup!$S69)) &lt; TIME(24,0,0)), "Evening", "Night")))</f>
        <v>Afternoon</v>
      </c>
      <c r="Q69" s="91" t="str">
        <f>IF(OR(Backup!$W69="Monday", Backup!$W69="Tuesday", Backup!$W69="Wednesday", Backup!$W69="Thursday", Backup!$W69="Friday"), "Weekday", "Weekend")</f>
        <v>Weekday</v>
      </c>
      <c r="R69" s="90">
        <v>0</v>
      </c>
      <c r="S69" s="95">
        <v>0.60069444444444442</v>
      </c>
      <c r="T69" s="90" t="s">
        <v>22</v>
      </c>
      <c r="U69" s="90" t="s">
        <v>23</v>
      </c>
      <c r="V69" s="90" t="s">
        <v>19</v>
      </c>
      <c r="W69" s="96" t="s">
        <v>36</v>
      </c>
    </row>
    <row r="70" spans="1:23" x14ac:dyDescent="0.25">
      <c r="A70" s="97" t="s">
        <v>83</v>
      </c>
      <c r="B70" s="98">
        <v>2</v>
      </c>
      <c r="C70" s="98">
        <v>2</v>
      </c>
      <c r="D70" s="98">
        <v>115</v>
      </c>
      <c r="E70" s="97" t="s">
        <v>16</v>
      </c>
      <c r="F70" s="97">
        <v>0</v>
      </c>
      <c r="G70" s="97">
        <v>1</v>
      </c>
      <c r="H70" s="97">
        <v>1</v>
      </c>
      <c r="I70" s="97">
        <v>0</v>
      </c>
      <c r="J70" s="97">
        <v>0</v>
      </c>
      <c r="K70" s="97">
        <v>0</v>
      </c>
      <c r="L70" s="97">
        <v>0</v>
      </c>
      <c r="M70" s="98">
        <v>2017</v>
      </c>
      <c r="N70" s="98">
        <f t="shared" si="1"/>
        <v>6</v>
      </c>
      <c r="O70" s="99">
        <v>42888</v>
      </c>
      <c r="P70" s="99" t="str">
        <f>IF(AND(TIME(HOUR(Backup!$S70), MINUTE(Backup!$S70), SECOND(Backup!$S70)) &gt;= TIME(6,0,0), TIME(HOUR(Backup!$S70), MINUTE(Backup!$S70), SECOND(Backup!$S70)) &lt; TIME(12,0,0)), "Morning", IF(AND(TIME(HOUR(Backup!$S70), MINUTE(Backup!$S70), SECOND(Backup!$S70)) &gt;= TIME(12,0,0), TIME(HOUR(Backup!$S70), MINUTE(Backup!$S70), SECOND(Backup!$S70)) &lt; TIME(18,0,0)), "Afternoon", IF(AND(TIME(HOUR(Backup!$S70), MINUTE(Backup!$S70), SECOND(Backup!$S70)) &gt;= TIME(18,0,0), TIME(HOUR(Backup!$S70), MINUTE(Backup!$S70), SECOND(Backup!$S70)) &lt; TIME(24,0,0)), "Evening", "Night")))</f>
        <v>Afternoon</v>
      </c>
      <c r="Q70" s="98" t="str">
        <f>IF(OR(Backup!$W70="Monday", Backup!$W70="Tuesday", Backup!$W70="Wednesday", Backup!$W70="Thursday", Backup!$W70="Friday"), "Weekday", "Weekend")</f>
        <v>Weekday</v>
      </c>
      <c r="R70" s="97">
        <v>0</v>
      </c>
      <c r="S70" s="100">
        <v>0.52569444444444446</v>
      </c>
      <c r="T70" s="97" t="s">
        <v>22</v>
      </c>
      <c r="U70" s="97" t="s">
        <v>23</v>
      </c>
      <c r="V70" s="97" t="s">
        <v>19</v>
      </c>
      <c r="W70" s="101" t="s">
        <v>36</v>
      </c>
    </row>
    <row r="71" spans="1:23" x14ac:dyDescent="0.25">
      <c r="A71" s="90" t="s">
        <v>44</v>
      </c>
      <c r="B71" s="91">
        <v>1</v>
      </c>
      <c r="C71" s="91">
        <v>1</v>
      </c>
      <c r="D71" s="91">
        <v>47</v>
      </c>
      <c r="E71" s="90" t="s">
        <v>16</v>
      </c>
      <c r="F71" s="90">
        <v>0</v>
      </c>
      <c r="G71" s="90">
        <v>0</v>
      </c>
      <c r="H71" s="90">
        <v>1</v>
      </c>
      <c r="I71" s="90">
        <v>0</v>
      </c>
      <c r="J71" s="90">
        <v>0</v>
      </c>
      <c r="K71" s="90">
        <v>0</v>
      </c>
      <c r="L71" s="90">
        <v>0</v>
      </c>
      <c r="M71" s="91">
        <v>2017</v>
      </c>
      <c r="N71" s="91">
        <f t="shared" si="1"/>
        <v>6</v>
      </c>
      <c r="O71" s="102">
        <v>42888</v>
      </c>
      <c r="P71" s="102" t="str">
        <f>IF(AND(TIME(HOUR(Backup!$S71), MINUTE(Backup!$S71), SECOND(Backup!$S71)) &gt;= TIME(6,0,0), TIME(HOUR(Backup!$S71), MINUTE(Backup!$S71), SECOND(Backup!$S71)) &lt; TIME(12,0,0)), "Morning", IF(AND(TIME(HOUR(Backup!$S71), MINUTE(Backup!$S71), SECOND(Backup!$S71)) &gt;= TIME(12,0,0), TIME(HOUR(Backup!$S71), MINUTE(Backup!$S71), SECOND(Backup!$S71)) &lt; TIME(18,0,0)), "Afternoon", IF(AND(TIME(HOUR(Backup!$S71), MINUTE(Backup!$S71), SECOND(Backup!$S71)) &gt;= TIME(18,0,0), TIME(HOUR(Backup!$S71), MINUTE(Backup!$S71), SECOND(Backup!$S71)) &lt; TIME(24,0,0)), "Evening", "Night")))</f>
        <v>Afternoon</v>
      </c>
      <c r="Q71" s="91" t="str">
        <f>IF(OR(Backup!$W71="Monday", Backup!$W71="Tuesday", Backup!$W71="Wednesday", Backup!$W71="Thursday", Backup!$W71="Friday"), "Weekday", "Weekend")</f>
        <v>Weekday</v>
      </c>
      <c r="R71" s="90">
        <v>0</v>
      </c>
      <c r="S71" s="95">
        <v>0.58680555555555558</v>
      </c>
      <c r="T71" s="90" t="s">
        <v>27</v>
      </c>
      <c r="U71" s="90" t="s">
        <v>23</v>
      </c>
      <c r="V71" s="90" t="s">
        <v>19</v>
      </c>
      <c r="W71" s="96" t="s">
        <v>36</v>
      </c>
    </row>
    <row r="72" spans="1:23" x14ac:dyDescent="0.25">
      <c r="A72" s="97" t="s">
        <v>44</v>
      </c>
      <c r="B72" s="98">
        <v>1</v>
      </c>
      <c r="C72" s="98">
        <v>1</v>
      </c>
      <c r="D72" s="98">
        <v>130</v>
      </c>
      <c r="E72" s="97" t="s">
        <v>16</v>
      </c>
      <c r="F72" s="97">
        <v>1</v>
      </c>
      <c r="G72" s="97">
        <v>0</v>
      </c>
      <c r="H72" s="97">
        <v>0</v>
      </c>
      <c r="I72" s="97">
        <v>0</v>
      </c>
      <c r="J72" s="97">
        <v>0</v>
      </c>
      <c r="K72" s="97">
        <v>0</v>
      </c>
      <c r="L72" s="97">
        <v>0</v>
      </c>
      <c r="M72" s="98">
        <v>2017</v>
      </c>
      <c r="N72" s="98">
        <f t="shared" si="1"/>
        <v>6</v>
      </c>
      <c r="O72" s="99">
        <v>42888</v>
      </c>
      <c r="P72" s="99" t="str">
        <f>IF(AND(TIME(HOUR(Backup!$S72), MINUTE(Backup!$S72), SECOND(Backup!$S72)) &gt;= TIME(6,0,0), TIME(HOUR(Backup!$S72), MINUTE(Backup!$S72), SECOND(Backup!$S72)) &lt; TIME(12,0,0)), "Morning", IF(AND(TIME(HOUR(Backup!$S72), MINUTE(Backup!$S72), SECOND(Backup!$S72)) &gt;= TIME(12,0,0), TIME(HOUR(Backup!$S72), MINUTE(Backup!$S72), SECOND(Backup!$S72)) &lt; TIME(18,0,0)), "Afternoon", IF(AND(TIME(HOUR(Backup!$S72), MINUTE(Backup!$S72), SECOND(Backup!$S72)) &gt;= TIME(18,0,0), TIME(HOUR(Backup!$S72), MINUTE(Backup!$S72), SECOND(Backup!$S72)) &lt; TIME(24,0,0)), "Evening", "Night")))</f>
        <v>Afternoon</v>
      </c>
      <c r="Q72" s="98" t="str">
        <f>IF(OR(Backup!$W72="Monday", Backup!$W72="Tuesday", Backup!$W72="Wednesday", Backup!$W72="Thursday", Backup!$W72="Friday"), "Weekday", "Weekend")</f>
        <v>Weekday</v>
      </c>
      <c r="R72" s="97">
        <v>0</v>
      </c>
      <c r="S72" s="100">
        <v>0.55972222222222223</v>
      </c>
      <c r="T72" s="97" t="s">
        <v>27</v>
      </c>
      <c r="U72" s="97" t="s">
        <v>23</v>
      </c>
      <c r="V72" s="97" t="s">
        <v>19</v>
      </c>
      <c r="W72" s="101" t="s">
        <v>36</v>
      </c>
    </row>
    <row r="73" spans="1:23" x14ac:dyDescent="0.25">
      <c r="A73" s="90" t="s">
        <v>44</v>
      </c>
      <c r="B73" s="91">
        <v>2</v>
      </c>
      <c r="C73" s="91">
        <v>1</v>
      </c>
      <c r="D73" s="91">
        <v>84</v>
      </c>
      <c r="E73" s="90" t="s">
        <v>16</v>
      </c>
      <c r="F73" s="90">
        <v>0</v>
      </c>
      <c r="G73" s="90">
        <v>0</v>
      </c>
      <c r="H73" s="90">
        <v>1</v>
      </c>
      <c r="I73" s="90">
        <v>0</v>
      </c>
      <c r="J73" s="90">
        <v>0</v>
      </c>
      <c r="K73" s="90">
        <v>0</v>
      </c>
      <c r="L73" s="90">
        <v>0</v>
      </c>
      <c r="M73" s="91">
        <v>2017</v>
      </c>
      <c r="N73" s="91">
        <f t="shared" si="1"/>
        <v>6</v>
      </c>
      <c r="O73" s="102">
        <v>42888</v>
      </c>
      <c r="P73" s="102" t="str">
        <f>IF(AND(TIME(HOUR(Backup!$S73), MINUTE(Backup!$S73), SECOND(Backup!$S73)) &gt;= TIME(6,0,0), TIME(HOUR(Backup!$S73), MINUTE(Backup!$S73), SECOND(Backup!$S73)) &lt; TIME(12,0,0)), "Morning", IF(AND(TIME(HOUR(Backup!$S73), MINUTE(Backup!$S73), SECOND(Backup!$S73)) &gt;= TIME(12,0,0), TIME(HOUR(Backup!$S73), MINUTE(Backup!$S73), SECOND(Backup!$S73)) &lt; TIME(18,0,0)), "Afternoon", IF(AND(TIME(HOUR(Backup!$S73), MINUTE(Backup!$S73), SECOND(Backup!$S73)) &gt;= TIME(18,0,0), TIME(HOUR(Backup!$S73), MINUTE(Backup!$S73), SECOND(Backup!$S73)) &lt; TIME(24,0,0)), "Evening", "Night")))</f>
        <v>Morning</v>
      </c>
      <c r="Q73" s="91" t="str">
        <f>IF(OR(Backup!$W73="Monday", Backup!$W73="Tuesday", Backup!$W73="Wednesday", Backup!$W73="Thursday", Backup!$W73="Friday"), "Weekday", "Weekend")</f>
        <v>Weekday</v>
      </c>
      <c r="R73" s="90">
        <v>0</v>
      </c>
      <c r="S73" s="95">
        <v>0.42499999999999999</v>
      </c>
      <c r="T73" s="90" t="s">
        <v>27</v>
      </c>
      <c r="U73" s="90" t="s">
        <v>23</v>
      </c>
      <c r="V73" s="90" t="s">
        <v>19</v>
      </c>
      <c r="W73" s="96" t="s">
        <v>36</v>
      </c>
    </row>
    <row r="74" spans="1:23" x14ac:dyDescent="0.25">
      <c r="A74" s="97" t="s">
        <v>38</v>
      </c>
      <c r="B74" s="98">
        <v>2</v>
      </c>
      <c r="C74" s="98">
        <v>2</v>
      </c>
      <c r="D74" s="98">
        <v>174</v>
      </c>
      <c r="E74" s="97" t="s">
        <v>16</v>
      </c>
      <c r="F74" s="97">
        <v>0</v>
      </c>
      <c r="G74" s="97">
        <v>1</v>
      </c>
      <c r="H74" s="97">
        <v>1</v>
      </c>
      <c r="I74" s="97">
        <v>0</v>
      </c>
      <c r="J74" s="97">
        <v>0</v>
      </c>
      <c r="K74" s="97">
        <v>0</v>
      </c>
      <c r="L74" s="97">
        <v>0</v>
      </c>
      <c r="M74" s="98">
        <v>2017</v>
      </c>
      <c r="N74" s="98">
        <f t="shared" si="1"/>
        <v>6</v>
      </c>
      <c r="O74" s="99">
        <v>42888</v>
      </c>
      <c r="P74" s="99" t="str">
        <f>IF(AND(TIME(HOUR(Backup!$S74), MINUTE(Backup!$S74), SECOND(Backup!$S74)) &gt;= TIME(6,0,0), TIME(HOUR(Backup!$S74), MINUTE(Backup!$S74), SECOND(Backup!$S74)) &lt; TIME(12,0,0)), "Morning", IF(AND(TIME(HOUR(Backup!$S74), MINUTE(Backup!$S74), SECOND(Backup!$S74)) &gt;= TIME(12,0,0), TIME(HOUR(Backup!$S74), MINUTE(Backup!$S74), SECOND(Backup!$S74)) &lt; TIME(18,0,0)), "Afternoon", IF(AND(TIME(HOUR(Backup!$S74), MINUTE(Backup!$S74), SECOND(Backup!$S74)) &gt;= TIME(18,0,0), TIME(HOUR(Backup!$S74), MINUTE(Backup!$S74), SECOND(Backup!$S74)) &lt; TIME(24,0,0)), "Evening", "Night")))</f>
        <v>Afternoon</v>
      </c>
      <c r="Q74" s="98" t="str">
        <f>IF(OR(Backup!$W74="Monday", Backup!$W74="Tuesday", Backup!$W74="Wednesday", Backup!$W74="Thursday", Backup!$W74="Friday"), "Weekday", "Weekend")</f>
        <v>Weekday</v>
      </c>
      <c r="R74" s="97">
        <v>0</v>
      </c>
      <c r="S74" s="100">
        <v>0.64166666666666672</v>
      </c>
      <c r="T74" s="97" t="s">
        <v>22</v>
      </c>
      <c r="U74" s="97" t="s">
        <v>23</v>
      </c>
      <c r="V74" s="97" t="s">
        <v>19</v>
      </c>
      <c r="W74" s="101" t="s">
        <v>36</v>
      </c>
    </row>
    <row r="75" spans="1:23" x14ac:dyDescent="0.25">
      <c r="A75" s="90" t="s">
        <v>38</v>
      </c>
      <c r="B75" s="91">
        <v>1</v>
      </c>
      <c r="C75" s="91">
        <v>1</v>
      </c>
      <c r="D75" s="91">
        <v>55</v>
      </c>
      <c r="E75" s="90" t="s">
        <v>16</v>
      </c>
      <c r="F75" s="90">
        <v>0</v>
      </c>
      <c r="G75" s="90">
        <v>0</v>
      </c>
      <c r="H75" s="90">
        <v>1</v>
      </c>
      <c r="I75" s="90">
        <v>0</v>
      </c>
      <c r="J75" s="90">
        <v>0</v>
      </c>
      <c r="K75" s="90">
        <v>0</v>
      </c>
      <c r="L75" s="90">
        <v>0</v>
      </c>
      <c r="M75" s="91">
        <v>2017</v>
      </c>
      <c r="N75" s="91">
        <f t="shared" si="1"/>
        <v>6</v>
      </c>
      <c r="O75" s="102">
        <v>42888</v>
      </c>
      <c r="P75" s="102" t="str">
        <f>IF(AND(TIME(HOUR(Backup!$S75), MINUTE(Backup!$S75), SECOND(Backup!$S75)) &gt;= TIME(6,0,0), TIME(HOUR(Backup!$S75), MINUTE(Backup!$S75), SECOND(Backup!$S75)) &lt; TIME(12,0,0)), "Morning", IF(AND(TIME(HOUR(Backup!$S75), MINUTE(Backup!$S75), SECOND(Backup!$S75)) &gt;= TIME(12,0,0), TIME(HOUR(Backup!$S75), MINUTE(Backup!$S75), SECOND(Backup!$S75)) &lt; TIME(18,0,0)), "Afternoon", IF(AND(TIME(HOUR(Backup!$S75), MINUTE(Backup!$S75), SECOND(Backup!$S75)) &gt;= TIME(18,0,0), TIME(HOUR(Backup!$S75), MINUTE(Backup!$S75), SECOND(Backup!$S75)) &lt; TIME(24,0,0)), "Evening", "Night")))</f>
        <v>Afternoon</v>
      </c>
      <c r="Q75" s="91" t="str">
        <f>IF(OR(Backup!$W75="Monday", Backup!$W75="Tuesday", Backup!$W75="Wednesday", Backup!$W75="Thursday", Backup!$W75="Friday"), "Weekday", "Weekend")</f>
        <v>Weekday</v>
      </c>
      <c r="R75" s="90">
        <v>0</v>
      </c>
      <c r="S75" s="95">
        <v>0.70694444444444438</v>
      </c>
      <c r="T75" s="90" t="s">
        <v>22</v>
      </c>
      <c r="U75" s="90" t="s">
        <v>23</v>
      </c>
      <c r="V75" s="90" t="s">
        <v>19</v>
      </c>
      <c r="W75" s="96" t="s">
        <v>36</v>
      </c>
    </row>
    <row r="76" spans="1:23" x14ac:dyDescent="0.25">
      <c r="A76" s="97" t="s">
        <v>83</v>
      </c>
      <c r="B76" s="103">
        <v>3</v>
      </c>
      <c r="C76" s="103">
        <v>3</v>
      </c>
      <c r="D76" s="103">
        <v>430</v>
      </c>
      <c r="E76" s="104" t="s">
        <v>16</v>
      </c>
      <c r="F76" s="104">
        <v>1</v>
      </c>
      <c r="G76" s="104">
        <v>1</v>
      </c>
      <c r="H76" s="104">
        <v>0</v>
      </c>
      <c r="I76" s="104">
        <v>0</v>
      </c>
      <c r="J76" s="104">
        <v>1</v>
      </c>
      <c r="K76" s="104">
        <v>0</v>
      </c>
      <c r="L76" s="104">
        <v>0</v>
      </c>
      <c r="M76" s="103">
        <v>2017</v>
      </c>
      <c r="N76" s="103">
        <f t="shared" si="1"/>
        <v>6</v>
      </c>
      <c r="O76" s="105">
        <v>42888</v>
      </c>
      <c r="P76" s="105" t="str">
        <f>IF(AND(TIME(HOUR(Backup!$S76), MINUTE(Backup!$S76), SECOND(Backup!$S76)) &gt;= TIME(6,0,0), TIME(HOUR(Backup!$S76), MINUTE(Backup!$S76), SECOND(Backup!$S76)) &lt; TIME(12,0,0)), "Morning", IF(AND(TIME(HOUR(Backup!$S76), MINUTE(Backup!$S76), SECOND(Backup!$S76)) &gt;= TIME(12,0,0), TIME(HOUR(Backup!$S76), MINUTE(Backup!$S76), SECOND(Backup!$S76)) &lt; TIME(18,0,0)), "Afternoon", IF(AND(TIME(HOUR(Backup!$S76), MINUTE(Backup!$S76), SECOND(Backup!$S76)) &gt;= TIME(18,0,0), TIME(HOUR(Backup!$S76), MINUTE(Backup!$S76), SECOND(Backup!$S76)) &lt; TIME(24,0,0)), "Evening", "Night")))</f>
        <v>Afternoon</v>
      </c>
      <c r="Q76" s="103" t="str">
        <f>IF(OR(Backup!$W76="Monday", Backup!$W76="Tuesday", Backup!$W76="Wednesday", Backup!$W76="Thursday", Backup!$W76="Friday"), "Weekday", "Weekend")</f>
        <v>Weekday</v>
      </c>
      <c r="R76" s="104">
        <v>0</v>
      </c>
      <c r="S76" s="106">
        <v>0.61944444444444446</v>
      </c>
      <c r="T76" s="104" t="s">
        <v>22</v>
      </c>
      <c r="U76" s="104" t="s">
        <v>23</v>
      </c>
      <c r="V76" s="97" t="s">
        <v>22</v>
      </c>
      <c r="W76" s="107" t="s">
        <v>58</v>
      </c>
    </row>
    <row r="77" spans="1:23" x14ac:dyDescent="0.25">
      <c r="A77" s="90" t="s">
        <v>38</v>
      </c>
      <c r="B77" s="108">
        <v>1</v>
      </c>
      <c r="C77" s="108">
        <v>1</v>
      </c>
      <c r="D77" s="108">
        <v>65</v>
      </c>
      <c r="E77" s="109" t="s">
        <v>16</v>
      </c>
      <c r="F77" s="109">
        <v>1</v>
      </c>
      <c r="G77" s="109">
        <v>0</v>
      </c>
      <c r="H77" s="109">
        <v>0</v>
      </c>
      <c r="I77" s="109">
        <v>0</v>
      </c>
      <c r="J77" s="109">
        <v>0</v>
      </c>
      <c r="K77" s="109">
        <v>0</v>
      </c>
      <c r="L77" s="109">
        <v>0</v>
      </c>
      <c r="M77" s="108">
        <v>2017</v>
      </c>
      <c r="N77" s="108">
        <f t="shared" si="1"/>
        <v>7</v>
      </c>
      <c r="O77" s="110">
        <v>42918</v>
      </c>
      <c r="P77" s="110" t="str">
        <f>IF(AND(TIME(HOUR(Backup!$S77), MINUTE(Backup!$S77), SECOND(Backup!$S77)) &gt;= TIME(6,0,0), TIME(HOUR(Backup!$S77), MINUTE(Backup!$S77), SECOND(Backup!$S77)) &lt; TIME(12,0,0)), "Morning", IF(AND(TIME(HOUR(Backup!$S77), MINUTE(Backup!$S77), SECOND(Backup!$S77)) &gt;= TIME(12,0,0), TIME(HOUR(Backup!$S77), MINUTE(Backup!$S77), SECOND(Backup!$S77)) &lt; TIME(18,0,0)), "Afternoon", IF(AND(TIME(HOUR(Backup!$S77), MINUTE(Backup!$S77), SECOND(Backup!$S77)) &gt;= TIME(18,0,0), TIME(HOUR(Backup!$S77), MINUTE(Backup!$S77), SECOND(Backup!$S77)) &lt; TIME(24,0,0)), "Evening", "Night")))</f>
        <v>Afternoon</v>
      </c>
      <c r="Q77" s="108" t="str">
        <f>IF(OR(Backup!$W77="Monday", Backup!$W77="Tuesday", Backup!$W77="Wednesday", Backup!$W77="Thursday", Backup!$W77="Friday"), "Weekday", "Weekend")</f>
        <v>Weekend</v>
      </c>
      <c r="R77" s="109">
        <v>1</v>
      </c>
      <c r="S77" s="111">
        <v>0.65763888888888888</v>
      </c>
      <c r="T77" s="90" t="s">
        <v>22</v>
      </c>
      <c r="U77" s="109" t="s">
        <v>60</v>
      </c>
      <c r="V77" s="109" t="s">
        <v>19</v>
      </c>
      <c r="W77" s="112" t="s">
        <v>59</v>
      </c>
    </row>
    <row r="78" spans="1:23" x14ac:dyDescent="0.25">
      <c r="A78" s="97" t="s">
        <v>38</v>
      </c>
      <c r="B78" s="103">
        <v>2</v>
      </c>
      <c r="C78" s="103">
        <v>2</v>
      </c>
      <c r="D78" s="103">
        <v>160</v>
      </c>
      <c r="E78" s="104" t="s">
        <v>16</v>
      </c>
      <c r="F78" s="104">
        <v>0</v>
      </c>
      <c r="G78" s="104">
        <v>0</v>
      </c>
      <c r="H78" s="104">
        <v>1</v>
      </c>
      <c r="I78" s="104">
        <v>0</v>
      </c>
      <c r="J78" s="104">
        <v>0</v>
      </c>
      <c r="K78" s="104">
        <v>1</v>
      </c>
      <c r="L78" s="104">
        <v>0</v>
      </c>
      <c r="M78" s="103">
        <v>2017</v>
      </c>
      <c r="N78" s="103">
        <f t="shared" si="1"/>
        <v>7</v>
      </c>
      <c r="O78" s="105">
        <v>42918</v>
      </c>
      <c r="P78" s="105" t="str">
        <f>IF(AND(TIME(HOUR(Backup!$S78), MINUTE(Backup!$S78), SECOND(Backup!$S78)) &gt;= TIME(6,0,0), TIME(HOUR(Backup!$S78), MINUTE(Backup!$S78), SECOND(Backup!$S78)) &lt; TIME(12,0,0)), "Morning", IF(AND(TIME(HOUR(Backup!$S78), MINUTE(Backup!$S78), SECOND(Backup!$S78)) &gt;= TIME(12,0,0), TIME(HOUR(Backup!$S78), MINUTE(Backup!$S78), SECOND(Backup!$S78)) &lt; TIME(18,0,0)), "Afternoon", IF(AND(TIME(HOUR(Backup!$S78), MINUTE(Backup!$S78), SECOND(Backup!$S78)) &gt;= TIME(18,0,0), TIME(HOUR(Backup!$S78), MINUTE(Backup!$S78), SECOND(Backup!$S78)) &lt; TIME(24,0,0)), "Evening", "Night")))</f>
        <v>Afternoon</v>
      </c>
      <c r="Q78" s="103" t="str">
        <f>IF(OR(Backup!$W78="Monday", Backup!$W78="Tuesday", Backup!$W78="Wednesday", Backup!$W78="Thursday", Backup!$W78="Friday"), "Weekday", "Weekend")</f>
        <v>Weekend</v>
      </c>
      <c r="R78" s="104">
        <v>1</v>
      </c>
      <c r="S78" s="106">
        <v>0.71875</v>
      </c>
      <c r="T78" s="97" t="s">
        <v>22</v>
      </c>
      <c r="U78" s="104" t="s">
        <v>60</v>
      </c>
      <c r="V78" s="104" t="s">
        <v>19</v>
      </c>
      <c r="W78" s="107" t="s">
        <v>59</v>
      </c>
    </row>
    <row r="79" spans="1:23" x14ac:dyDescent="0.25">
      <c r="A79" s="90" t="s">
        <v>38</v>
      </c>
      <c r="B79" s="108">
        <v>1</v>
      </c>
      <c r="C79" s="108">
        <v>1</v>
      </c>
      <c r="D79" s="108">
        <v>545</v>
      </c>
      <c r="E79" s="109" t="s">
        <v>26</v>
      </c>
      <c r="F79" s="109">
        <v>0</v>
      </c>
      <c r="G79" s="109">
        <v>0</v>
      </c>
      <c r="H79" s="109">
        <v>0</v>
      </c>
      <c r="I79" s="109">
        <v>0</v>
      </c>
      <c r="J79" s="109">
        <v>0</v>
      </c>
      <c r="K79" s="109">
        <v>1</v>
      </c>
      <c r="L79" s="109">
        <v>0</v>
      </c>
      <c r="M79" s="108">
        <v>2017</v>
      </c>
      <c r="N79" s="108">
        <f t="shared" si="1"/>
        <v>8</v>
      </c>
      <c r="O79" s="110">
        <v>42949</v>
      </c>
      <c r="P79" s="110" t="str">
        <f>IF(AND(TIME(HOUR(Backup!$S79), MINUTE(Backup!$S79), SECOND(Backup!$S79)) &gt;= TIME(6,0,0), TIME(HOUR(Backup!$S79), MINUTE(Backup!$S79), SECOND(Backup!$S79)) &lt; TIME(12,0,0)), "Morning", IF(AND(TIME(HOUR(Backup!$S79), MINUTE(Backup!$S79), SECOND(Backup!$S79)) &gt;= TIME(12,0,0), TIME(HOUR(Backup!$S79), MINUTE(Backup!$S79), SECOND(Backup!$S79)) &lt; TIME(18,0,0)), "Afternoon", IF(AND(TIME(HOUR(Backup!$S79), MINUTE(Backup!$S79), SECOND(Backup!$S79)) &gt;= TIME(18,0,0), TIME(HOUR(Backup!$S79), MINUTE(Backup!$S79), SECOND(Backup!$S79)) &lt; TIME(24,0,0)), "Evening", "Night")))</f>
        <v>Night</v>
      </c>
      <c r="Q79" s="108" t="str">
        <f>IF(OR(Backup!$W79="Monday", Backup!$W79="Tuesday", Backup!$W79="Wednesday", Backup!$W79="Thursday", Backup!$W79="Friday"), "Weekday", "Weekend")</f>
        <v>Weekday</v>
      </c>
      <c r="R79" s="109">
        <v>1</v>
      </c>
      <c r="S79" s="111">
        <v>0.85416666666666663</v>
      </c>
      <c r="T79" s="90" t="s">
        <v>22</v>
      </c>
      <c r="U79" s="109" t="s">
        <v>60</v>
      </c>
      <c r="V79" s="109" t="s">
        <v>19</v>
      </c>
      <c r="W79" s="112" t="s">
        <v>67</v>
      </c>
    </row>
    <row r="80" spans="1:23" x14ac:dyDescent="0.25">
      <c r="A80" s="97" t="s">
        <v>25</v>
      </c>
      <c r="B80" s="98">
        <v>32</v>
      </c>
      <c r="C80" s="98">
        <v>3</v>
      </c>
      <c r="D80" s="98">
        <v>7955</v>
      </c>
      <c r="E80" s="97" t="s">
        <v>26</v>
      </c>
      <c r="F80" s="97">
        <v>1</v>
      </c>
      <c r="G80" s="97">
        <v>0</v>
      </c>
      <c r="H80" s="97">
        <v>0</v>
      </c>
      <c r="I80" s="97">
        <v>1</v>
      </c>
      <c r="J80" s="97">
        <v>1</v>
      </c>
      <c r="K80" s="97">
        <v>0</v>
      </c>
      <c r="L80" s="97">
        <v>0</v>
      </c>
      <c r="M80" s="98">
        <v>2017</v>
      </c>
      <c r="N80" s="98">
        <f t="shared" si="1"/>
        <v>1</v>
      </c>
      <c r="O80" s="99">
        <v>42738</v>
      </c>
      <c r="P80" s="99" t="str">
        <f>IF(AND(TIME(HOUR(Backup!$S80), MINUTE(Backup!$S80), SECOND(Backup!$S80)) &gt;= TIME(6,0,0), TIME(HOUR(Backup!$S80), MINUTE(Backup!$S80), SECOND(Backup!$S80)) &lt; TIME(12,0,0)), "Morning", IF(AND(TIME(HOUR(Backup!$S80), MINUTE(Backup!$S80), SECOND(Backup!$S80)) &gt;= TIME(12,0,0), TIME(HOUR(Backup!$S80), MINUTE(Backup!$S80), SECOND(Backup!$S80)) &lt; TIME(18,0,0)), "Afternoon", IF(AND(TIME(HOUR(Backup!$S80), MINUTE(Backup!$S80), SECOND(Backup!$S80)) &gt;= TIME(18,0,0), TIME(HOUR(Backup!$S80), MINUTE(Backup!$S80), SECOND(Backup!$S80)) &lt; TIME(24,0,0)), "Evening", "Night")))</f>
        <v>Night</v>
      </c>
      <c r="Q80" s="98" t="str">
        <f>IF(OR(Backup!$W80="Monday", Backup!$W80="Tuesday", Backup!$W80="Wednesday", Backup!$W80="Thursday", Backup!$W80="Friday"), "Weekday", "Weekend")</f>
        <v>Weekday</v>
      </c>
      <c r="R80" s="97">
        <v>1</v>
      </c>
      <c r="S80" s="100">
        <v>0.79375000000000007</v>
      </c>
      <c r="T80" s="104" t="s">
        <v>22</v>
      </c>
      <c r="U80" s="97" t="s">
        <v>28</v>
      </c>
      <c r="V80" s="97" t="s">
        <v>29</v>
      </c>
      <c r="W80" s="101" t="s">
        <v>30</v>
      </c>
    </row>
    <row r="81" spans="1:23" x14ac:dyDescent="0.25">
      <c r="A81" s="90" t="s">
        <v>38</v>
      </c>
      <c r="B81" s="91">
        <v>2</v>
      </c>
      <c r="C81" s="91">
        <v>1</v>
      </c>
      <c r="D81" s="91">
        <v>584</v>
      </c>
      <c r="E81" s="90" t="s">
        <v>16</v>
      </c>
      <c r="F81" s="90">
        <v>1</v>
      </c>
      <c r="G81" s="90">
        <v>0</v>
      </c>
      <c r="H81" s="90">
        <v>0</v>
      </c>
      <c r="I81" s="90">
        <v>0</v>
      </c>
      <c r="J81" s="90">
        <v>0</v>
      </c>
      <c r="K81" s="90">
        <v>0</v>
      </c>
      <c r="L81" s="90">
        <v>0</v>
      </c>
      <c r="M81" s="91">
        <v>2017</v>
      </c>
      <c r="N81" s="91">
        <f t="shared" si="1"/>
        <v>1</v>
      </c>
      <c r="O81" s="102">
        <v>42738</v>
      </c>
      <c r="P81" s="102" t="str">
        <f>IF(AND(TIME(HOUR(Backup!$S81), MINUTE(Backup!$S81), SECOND(Backup!$S81)) &gt;= TIME(6,0,0), TIME(HOUR(Backup!$S81), MINUTE(Backup!$S81), SECOND(Backup!$S81)) &lt; TIME(12,0,0)), "Morning", IF(AND(TIME(HOUR(Backup!$S81), MINUTE(Backup!$S81), SECOND(Backup!$S81)) &gt;= TIME(12,0,0), TIME(HOUR(Backup!$S81), MINUTE(Backup!$S81), SECOND(Backup!$S81)) &lt; TIME(18,0,0)), "Afternoon", IF(AND(TIME(HOUR(Backup!$S81), MINUTE(Backup!$S81), SECOND(Backup!$S81)) &gt;= TIME(18,0,0), TIME(HOUR(Backup!$S81), MINUTE(Backup!$S81), SECOND(Backup!$S81)) &lt; TIME(24,0,0)), "Evening", "Night")))</f>
        <v>Morning</v>
      </c>
      <c r="Q81" s="91" t="str">
        <f>IF(OR(Backup!$W81="Monday", Backup!$W81="Tuesday", Backup!$W81="Wednesday", Backup!$W81="Thursday", Backup!$W81="Friday"), "Weekday", "Weekend")</f>
        <v>Weekday</v>
      </c>
      <c r="R81" s="90">
        <v>1</v>
      </c>
      <c r="S81" s="95">
        <v>0.375</v>
      </c>
      <c r="T81" s="90" t="s">
        <v>22</v>
      </c>
      <c r="U81" s="90" t="s">
        <v>31</v>
      </c>
      <c r="V81" s="90" t="s">
        <v>29</v>
      </c>
      <c r="W81" s="96" t="s">
        <v>30</v>
      </c>
    </row>
    <row r="82" spans="1:23" x14ac:dyDescent="0.25">
      <c r="A82" s="97" t="s">
        <v>49</v>
      </c>
      <c r="B82" s="98">
        <v>1</v>
      </c>
      <c r="C82" s="98">
        <v>1</v>
      </c>
      <c r="D82" s="98">
        <v>55</v>
      </c>
      <c r="E82" s="97" t="s">
        <v>16</v>
      </c>
      <c r="F82" s="97">
        <v>1</v>
      </c>
      <c r="G82" s="97">
        <v>0</v>
      </c>
      <c r="H82" s="97">
        <v>0</v>
      </c>
      <c r="I82" s="97">
        <v>0</v>
      </c>
      <c r="J82" s="97">
        <v>0</v>
      </c>
      <c r="K82" s="97">
        <v>0</v>
      </c>
      <c r="L82" s="97">
        <v>0</v>
      </c>
      <c r="M82" s="98">
        <v>2017</v>
      </c>
      <c r="N82" s="98">
        <f t="shared" si="1"/>
        <v>6</v>
      </c>
      <c r="O82" s="99">
        <v>42889</v>
      </c>
      <c r="P82" s="99" t="str">
        <f>IF(AND(TIME(HOUR(Backup!$S82), MINUTE(Backup!$S82), SECOND(Backup!$S82)) &gt;= TIME(6,0,0), TIME(HOUR(Backup!$S82), MINUTE(Backup!$S82), SECOND(Backup!$S82)) &lt; TIME(12,0,0)), "Morning", IF(AND(TIME(HOUR(Backup!$S82), MINUTE(Backup!$S82), SECOND(Backup!$S82)) &gt;= TIME(12,0,0), TIME(HOUR(Backup!$S82), MINUTE(Backup!$S82), SECOND(Backup!$S82)) &lt; TIME(18,0,0)), "Afternoon", IF(AND(TIME(HOUR(Backup!$S82), MINUTE(Backup!$S82), SECOND(Backup!$S82)) &gt;= TIME(18,0,0), TIME(HOUR(Backup!$S82), MINUTE(Backup!$S82), SECOND(Backup!$S82)) &lt; TIME(24,0,0)), "Evening", "Night")))</f>
        <v>Morning</v>
      </c>
      <c r="Q82" s="98" t="str">
        <f>IF(OR(Backup!$W82="Monday", Backup!$W82="Tuesday", Backup!$W82="Wednesday", Backup!$W82="Thursday", Backup!$W82="Friday"), "Weekday", "Weekend")</f>
        <v>Weekend</v>
      </c>
      <c r="R82" s="97">
        <v>0</v>
      </c>
      <c r="S82" s="100">
        <v>0.4201388888888889</v>
      </c>
      <c r="T82" s="97" t="s">
        <v>17</v>
      </c>
      <c r="U82" s="97" t="s">
        <v>50</v>
      </c>
      <c r="V82" s="97" t="s">
        <v>19</v>
      </c>
      <c r="W82" s="101" t="s">
        <v>20</v>
      </c>
    </row>
    <row r="83" spans="1:23" x14ac:dyDescent="0.25">
      <c r="A83" s="90" t="s">
        <v>38</v>
      </c>
      <c r="B83" s="108">
        <v>2</v>
      </c>
      <c r="C83" s="108">
        <v>2</v>
      </c>
      <c r="D83" s="108">
        <v>1155</v>
      </c>
      <c r="E83" s="109" t="s">
        <v>16</v>
      </c>
      <c r="F83" s="109">
        <v>1</v>
      </c>
      <c r="G83" s="109">
        <v>0</v>
      </c>
      <c r="H83" s="109">
        <v>0</v>
      </c>
      <c r="I83" s="109">
        <v>0</v>
      </c>
      <c r="J83" s="109">
        <v>0</v>
      </c>
      <c r="K83" s="109">
        <v>1</v>
      </c>
      <c r="L83" s="109">
        <v>0</v>
      </c>
      <c r="M83" s="108">
        <v>2017</v>
      </c>
      <c r="N83" s="108">
        <f t="shared" si="1"/>
        <v>6</v>
      </c>
      <c r="O83" s="110">
        <v>42889</v>
      </c>
      <c r="P83" s="110" t="str">
        <f>IF(AND(TIME(HOUR(Backup!$S83), MINUTE(Backup!$S83), SECOND(Backup!$S83)) &gt;= TIME(6,0,0), TIME(HOUR(Backup!$S83), MINUTE(Backup!$S83), SECOND(Backup!$S83)) &lt; TIME(12,0,0)), "Morning", IF(AND(TIME(HOUR(Backup!$S83), MINUTE(Backup!$S83), SECOND(Backup!$S83)) &gt;= TIME(12,0,0), TIME(HOUR(Backup!$S83), MINUTE(Backup!$S83), SECOND(Backup!$S83)) &lt; TIME(18,0,0)), "Afternoon", IF(AND(TIME(HOUR(Backup!$S83), MINUTE(Backup!$S83), SECOND(Backup!$S83)) &gt;= TIME(18,0,0), TIME(HOUR(Backup!$S83), MINUTE(Backup!$S83), SECOND(Backup!$S83)) &lt; TIME(24,0,0)), "Evening", "Night")))</f>
        <v>Morning</v>
      </c>
      <c r="Q83" s="108" t="str">
        <f>IF(OR(Backup!$W83="Monday", Backup!$W83="Tuesday", Backup!$W83="Wednesday", Backup!$W83="Thursday", Backup!$W83="Friday"), "Weekday", "Weekend")</f>
        <v>Weekend</v>
      </c>
      <c r="R83" s="109">
        <v>0</v>
      </c>
      <c r="S83" s="111">
        <v>0.37708333333333338</v>
      </c>
      <c r="T83" s="90" t="s">
        <v>22</v>
      </c>
      <c r="U83" s="109" t="s">
        <v>64</v>
      </c>
      <c r="V83" s="109" t="s">
        <v>29</v>
      </c>
      <c r="W83" s="112" t="s">
        <v>20</v>
      </c>
    </row>
    <row r="84" spans="1:23" x14ac:dyDescent="0.25">
      <c r="A84" s="104" t="s">
        <v>25</v>
      </c>
      <c r="B84" s="103">
        <v>11</v>
      </c>
      <c r="C84" s="103">
        <v>2</v>
      </c>
      <c r="D84" s="103">
        <v>1905</v>
      </c>
      <c r="E84" s="104" t="s">
        <v>16</v>
      </c>
      <c r="F84" s="104">
        <v>1</v>
      </c>
      <c r="G84" s="104">
        <v>0</v>
      </c>
      <c r="H84" s="104">
        <v>0</v>
      </c>
      <c r="I84" s="104">
        <v>0</v>
      </c>
      <c r="J84" s="104">
        <v>1</v>
      </c>
      <c r="K84" s="104">
        <v>0</v>
      </c>
      <c r="L84" s="104">
        <v>0</v>
      </c>
      <c r="M84" s="103">
        <v>2017</v>
      </c>
      <c r="N84" s="103">
        <f t="shared" si="1"/>
        <v>8</v>
      </c>
      <c r="O84" s="105">
        <v>42950</v>
      </c>
      <c r="P84" s="105" t="str">
        <f>IF(AND(TIME(HOUR(Backup!$S84), MINUTE(Backup!$S84), SECOND(Backup!$S84)) &gt;= TIME(6,0,0), TIME(HOUR(Backup!$S84), MINUTE(Backup!$S84), SECOND(Backup!$S84)) &lt; TIME(12,0,0)), "Morning", IF(AND(TIME(HOUR(Backup!$S84), MINUTE(Backup!$S84), SECOND(Backup!$S84)) &gt;= TIME(12,0,0), TIME(HOUR(Backup!$S84), MINUTE(Backup!$S84), SECOND(Backup!$S84)) &lt; TIME(18,0,0)), "Afternoon", IF(AND(TIME(HOUR(Backup!$S84), MINUTE(Backup!$S84), SECOND(Backup!$S84)) &gt;= TIME(18,0,0), TIME(HOUR(Backup!$S84), MINUTE(Backup!$S84), SECOND(Backup!$S84)) &lt; TIME(24,0,0)), "Evening", "Night")))</f>
        <v>Night</v>
      </c>
      <c r="Q84" s="103" t="str">
        <f>IF(OR(Backup!$W84="Monday", Backup!$W84="Tuesday", Backup!$W84="Wednesday", Backup!$W84="Thursday", Backup!$W84="Friday"), "Weekday", "Weekend")</f>
        <v>Weekday</v>
      </c>
      <c r="R84" s="104">
        <v>1</v>
      </c>
      <c r="S84" s="106">
        <v>0.85902777777777783</v>
      </c>
      <c r="T84" s="104" t="s">
        <v>22</v>
      </c>
      <c r="U84" s="104" t="s">
        <v>60</v>
      </c>
      <c r="V84" s="104" t="s">
        <v>19</v>
      </c>
      <c r="W84" s="107" t="s">
        <v>66</v>
      </c>
    </row>
    <row r="85" spans="1:23" x14ac:dyDescent="0.25">
      <c r="A85" s="90" t="s">
        <v>55</v>
      </c>
      <c r="B85" s="91">
        <v>2</v>
      </c>
      <c r="C85" s="91">
        <v>1</v>
      </c>
      <c r="D85" s="91">
        <v>330</v>
      </c>
      <c r="E85" s="90" t="s">
        <v>16</v>
      </c>
      <c r="F85" s="90">
        <v>1</v>
      </c>
      <c r="G85" s="90">
        <v>0</v>
      </c>
      <c r="H85" s="90">
        <v>0</v>
      </c>
      <c r="I85" s="90">
        <v>0</v>
      </c>
      <c r="J85" s="90">
        <v>0</v>
      </c>
      <c r="K85" s="90">
        <v>0</v>
      </c>
      <c r="L85" s="90">
        <v>0</v>
      </c>
      <c r="M85" s="91">
        <v>2017</v>
      </c>
      <c r="N85" s="91">
        <f t="shared" si="1"/>
        <v>9</v>
      </c>
      <c r="O85" s="102">
        <v>42981</v>
      </c>
      <c r="P85" s="102" t="str">
        <f>IF(AND(TIME(HOUR(Backup!$S85), MINUTE(Backup!$S85), SECOND(Backup!$S85)) &gt;= TIME(6,0,0), TIME(HOUR(Backup!$S85), MINUTE(Backup!$S85), SECOND(Backup!$S85)) &lt; TIME(12,0,0)), "Morning", IF(AND(TIME(HOUR(Backup!$S85), MINUTE(Backup!$S85), SECOND(Backup!$S85)) &gt;= TIME(12,0,0), TIME(HOUR(Backup!$S85), MINUTE(Backup!$S85), SECOND(Backup!$S85)) &lt; TIME(18,0,0)), "Afternoon", IF(AND(TIME(HOUR(Backup!$S85), MINUTE(Backup!$S85), SECOND(Backup!$S85)) &gt;= TIME(18,0,0), TIME(HOUR(Backup!$S85), MINUTE(Backup!$S85), SECOND(Backup!$S85)) &lt; TIME(24,0,0)), "Evening", "Night")))</f>
        <v>Afternoon</v>
      </c>
      <c r="Q85" s="91" t="str">
        <f>IF(OR(Backup!$W85="Monday", Backup!$W85="Tuesday", Backup!$W85="Wednesday", Backup!$W85="Thursday", Backup!$W85="Friday"), "Weekday", "Weekend")</f>
        <v>Weekend</v>
      </c>
      <c r="R85" s="90">
        <v>0</v>
      </c>
      <c r="S85" s="95">
        <v>0.73055555555555562</v>
      </c>
      <c r="T85" s="90" t="s">
        <v>22</v>
      </c>
      <c r="U85" s="90" t="s">
        <v>53</v>
      </c>
      <c r="V85" s="90" t="s">
        <v>19</v>
      </c>
      <c r="W85" s="96" t="s">
        <v>59</v>
      </c>
    </row>
    <row r="86" spans="1:23" x14ac:dyDescent="0.25">
      <c r="A86" s="97" t="s">
        <v>55</v>
      </c>
      <c r="B86" s="98">
        <v>3</v>
      </c>
      <c r="C86" s="98">
        <v>2</v>
      </c>
      <c r="D86" s="98">
        <v>142</v>
      </c>
      <c r="E86" s="97" t="s">
        <v>16</v>
      </c>
      <c r="F86" s="97">
        <v>1</v>
      </c>
      <c r="G86" s="97">
        <v>0</v>
      </c>
      <c r="H86" s="97">
        <v>0</v>
      </c>
      <c r="I86" s="97">
        <v>0</v>
      </c>
      <c r="J86" s="97">
        <v>0</v>
      </c>
      <c r="K86" s="97">
        <v>1</v>
      </c>
      <c r="L86" s="97">
        <v>0</v>
      </c>
      <c r="M86" s="98">
        <v>2017</v>
      </c>
      <c r="N86" s="98">
        <f t="shared" si="1"/>
        <v>9</v>
      </c>
      <c r="O86" s="99">
        <v>42981</v>
      </c>
      <c r="P86" s="99" t="str">
        <f>IF(AND(TIME(HOUR(Backup!$S86), MINUTE(Backup!$S86), SECOND(Backup!$S86)) &gt;= TIME(6,0,0), TIME(HOUR(Backup!$S86), MINUTE(Backup!$S86), SECOND(Backup!$S86)) &lt; TIME(12,0,0)), "Morning", IF(AND(TIME(HOUR(Backup!$S86), MINUTE(Backup!$S86), SECOND(Backup!$S86)) &gt;= TIME(12,0,0), TIME(HOUR(Backup!$S86), MINUTE(Backup!$S86), SECOND(Backup!$S86)) &lt; TIME(18,0,0)), "Afternoon", IF(AND(TIME(HOUR(Backup!$S86), MINUTE(Backup!$S86), SECOND(Backup!$S86)) &gt;= TIME(18,0,0), TIME(HOUR(Backup!$S86), MINUTE(Backup!$S86), SECOND(Backup!$S86)) &lt; TIME(24,0,0)), "Evening", "Night")))</f>
        <v>Afternoon</v>
      </c>
      <c r="Q86" s="98" t="str">
        <f>IF(OR(Backup!$W86="Monday", Backup!$W86="Tuesday", Backup!$W86="Wednesday", Backup!$W86="Thursday", Backup!$W86="Friday"), "Weekday", "Weekend")</f>
        <v>Weekend</v>
      </c>
      <c r="R86" s="97">
        <v>0</v>
      </c>
      <c r="S86" s="100">
        <v>0.68472222222222223</v>
      </c>
      <c r="T86" s="97" t="s">
        <v>22</v>
      </c>
      <c r="U86" s="97" t="s">
        <v>53</v>
      </c>
      <c r="V86" s="97" t="s">
        <v>19</v>
      </c>
      <c r="W86" s="101" t="s">
        <v>59</v>
      </c>
    </row>
    <row r="87" spans="1:23" x14ac:dyDescent="0.25">
      <c r="A87" s="90" t="s">
        <v>55</v>
      </c>
      <c r="B87" s="91">
        <v>2</v>
      </c>
      <c r="C87" s="91">
        <v>2</v>
      </c>
      <c r="D87" s="91">
        <v>115</v>
      </c>
      <c r="E87" s="90" t="s">
        <v>16</v>
      </c>
      <c r="F87" s="90">
        <v>1</v>
      </c>
      <c r="G87" s="90">
        <v>0</v>
      </c>
      <c r="H87" s="90">
        <v>1</v>
      </c>
      <c r="I87" s="90">
        <v>0</v>
      </c>
      <c r="J87" s="90">
        <v>0</v>
      </c>
      <c r="K87" s="90">
        <v>0</v>
      </c>
      <c r="L87" s="90">
        <v>0</v>
      </c>
      <c r="M87" s="91">
        <v>2017</v>
      </c>
      <c r="N87" s="91">
        <f t="shared" si="1"/>
        <v>9</v>
      </c>
      <c r="O87" s="102">
        <v>42981</v>
      </c>
      <c r="P87" s="102" t="str">
        <f>IF(AND(TIME(HOUR(Backup!$S87), MINUTE(Backup!$S87), SECOND(Backup!$S87)) &gt;= TIME(6,0,0), TIME(HOUR(Backup!$S87), MINUTE(Backup!$S87), SECOND(Backup!$S87)) &lt; TIME(12,0,0)), "Morning", IF(AND(TIME(HOUR(Backup!$S87), MINUTE(Backup!$S87), SECOND(Backup!$S87)) &gt;= TIME(12,0,0), TIME(HOUR(Backup!$S87), MINUTE(Backup!$S87), SECOND(Backup!$S87)) &lt; TIME(18,0,0)), "Afternoon", IF(AND(TIME(HOUR(Backup!$S87), MINUTE(Backup!$S87), SECOND(Backup!$S87)) &gt;= TIME(18,0,0), TIME(HOUR(Backup!$S87), MINUTE(Backup!$S87), SECOND(Backup!$S87)) &lt; TIME(24,0,0)), "Evening", "Night")))</f>
        <v>Afternoon</v>
      </c>
      <c r="Q87" s="91" t="str">
        <f>IF(OR(Backup!$W87="Monday", Backup!$W87="Tuesday", Backup!$W87="Wednesday", Backup!$W87="Thursday", Backup!$W87="Friday"), "Weekday", "Weekend")</f>
        <v>Weekend</v>
      </c>
      <c r="R87" s="90">
        <v>0</v>
      </c>
      <c r="S87" s="95">
        <v>0.73958333333333337</v>
      </c>
      <c r="T87" s="90" t="s">
        <v>22</v>
      </c>
      <c r="U87" s="90" t="s">
        <v>53</v>
      </c>
      <c r="V87" s="90" t="s">
        <v>19</v>
      </c>
      <c r="W87" s="96" t="s">
        <v>59</v>
      </c>
    </row>
    <row r="88" spans="1:23" x14ac:dyDescent="0.25">
      <c r="A88" s="97" t="s">
        <v>55</v>
      </c>
      <c r="B88" s="98">
        <v>5</v>
      </c>
      <c r="C88" s="98">
        <v>2</v>
      </c>
      <c r="D88" s="98">
        <v>327</v>
      </c>
      <c r="E88" s="97" t="s">
        <v>16</v>
      </c>
      <c r="F88" s="97">
        <v>1</v>
      </c>
      <c r="G88" s="97">
        <v>0</v>
      </c>
      <c r="H88" s="97">
        <v>0</v>
      </c>
      <c r="I88" s="97">
        <v>0</v>
      </c>
      <c r="J88" s="97">
        <v>0</v>
      </c>
      <c r="K88" s="97">
        <v>1</v>
      </c>
      <c r="L88" s="97">
        <v>0</v>
      </c>
      <c r="M88" s="98">
        <v>2017</v>
      </c>
      <c r="N88" s="98">
        <f t="shared" si="1"/>
        <v>9</v>
      </c>
      <c r="O88" s="99">
        <v>42981</v>
      </c>
      <c r="P88" s="99" t="str">
        <f>IF(AND(TIME(HOUR(Backup!$S88), MINUTE(Backup!$S88), SECOND(Backup!$S88)) &gt;= TIME(6,0,0), TIME(HOUR(Backup!$S88), MINUTE(Backup!$S88), SECOND(Backup!$S88)) &lt; TIME(12,0,0)), "Morning", IF(AND(TIME(HOUR(Backup!$S88), MINUTE(Backup!$S88), SECOND(Backup!$S88)) &gt;= TIME(12,0,0), TIME(HOUR(Backup!$S88), MINUTE(Backup!$S88), SECOND(Backup!$S88)) &lt; TIME(18,0,0)), "Afternoon", IF(AND(TIME(HOUR(Backup!$S88), MINUTE(Backup!$S88), SECOND(Backup!$S88)) &gt;= TIME(18,0,0), TIME(HOUR(Backup!$S88), MINUTE(Backup!$S88), SECOND(Backup!$S88)) &lt; TIME(24,0,0)), "Evening", "Night")))</f>
        <v>Afternoon</v>
      </c>
      <c r="Q88" s="98" t="str">
        <f>IF(OR(Backup!$W88="Monday", Backup!$W88="Tuesday", Backup!$W88="Wednesday", Backup!$W88="Thursday", Backup!$W88="Friday"), "Weekday", "Weekend")</f>
        <v>Weekend</v>
      </c>
      <c r="R88" s="97">
        <v>0</v>
      </c>
      <c r="S88" s="100">
        <v>0.61736111111111114</v>
      </c>
      <c r="T88" s="97" t="s">
        <v>22</v>
      </c>
      <c r="U88" s="97" t="s">
        <v>53</v>
      </c>
      <c r="V88" s="97" t="s">
        <v>19</v>
      </c>
      <c r="W88" s="101" t="s">
        <v>59</v>
      </c>
    </row>
    <row r="89" spans="1:23" x14ac:dyDescent="0.25">
      <c r="A89" s="90" t="s">
        <v>55</v>
      </c>
      <c r="B89" s="91">
        <v>2</v>
      </c>
      <c r="C89" s="91">
        <v>2</v>
      </c>
      <c r="D89" s="91">
        <v>155</v>
      </c>
      <c r="E89" s="90" t="s">
        <v>26</v>
      </c>
      <c r="F89" s="90">
        <v>0</v>
      </c>
      <c r="G89" s="90">
        <v>1</v>
      </c>
      <c r="H89" s="90">
        <v>1</v>
      </c>
      <c r="I89" s="90">
        <v>0</v>
      </c>
      <c r="J89" s="90">
        <v>0</v>
      </c>
      <c r="K89" s="90">
        <v>0</v>
      </c>
      <c r="L89" s="90">
        <v>0</v>
      </c>
      <c r="M89" s="91">
        <v>2017</v>
      </c>
      <c r="N89" s="91">
        <f t="shared" si="1"/>
        <v>9</v>
      </c>
      <c r="O89" s="102">
        <v>42981</v>
      </c>
      <c r="P89" s="102" t="str">
        <f>IF(AND(TIME(HOUR(Backup!$S89), MINUTE(Backup!$S89), SECOND(Backup!$S89)) &gt;= TIME(6,0,0), TIME(HOUR(Backup!$S89), MINUTE(Backup!$S89), SECOND(Backup!$S89)) &lt; TIME(12,0,0)), "Morning", IF(AND(TIME(HOUR(Backup!$S89), MINUTE(Backup!$S89), SECOND(Backup!$S89)) &gt;= TIME(12,0,0), TIME(HOUR(Backup!$S89), MINUTE(Backup!$S89), SECOND(Backup!$S89)) &lt; TIME(18,0,0)), "Afternoon", IF(AND(TIME(HOUR(Backup!$S89), MINUTE(Backup!$S89), SECOND(Backup!$S89)) &gt;= TIME(18,0,0), TIME(HOUR(Backup!$S89), MINUTE(Backup!$S89), SECOND(Backup!$S89)) &lt; TIME(24,0,0)), "Evening", "Night")))</f>
        <v>Afternoon</v>
      </c>
      <c r="Q89" s="91" t="str">
        <f>IF(OR(Backup!$W89="Monday", Backup!$W89="Tuesday", Backup!$W89="Wednesday", Backup!$W89="Thursday", Backup!$W89="Friday"), "Weekday", "Weekend")</f>
        <v>Weekend</v>
      </c>
      <c r="R89" s="90">
        <v>0</v>
      </c>
      <c r="S89" s="95">
        <v>0.61249999999999993</v>
      </c>
      <c r="T89" s="90" t="s">
        <v>22</v>
      </c>
      <c r="U89" s="90" t="s">
        <v>53</v>
      </c>
      <c r="V89" s="90" t="s">
        <v>19</v>
      </c>
      <c r="W89" s="96" t="s">
        <v>59</v>
      </c>
    </row>
    <row r="90" spans="1:23" x14ac:dyDescent="0.25">
      <c r="A90" s="97" t="s">
        <v>38</v>
      </c>
      <c r="B90" s="98">
        <v>1</v>
      </c>
      <c r="C90" s="98">
        <v>1</v>
      </c>
      <c r="D90" s="98">
        <v>60</v>
      </c>
      <c r="E90" s="97" t="s">
        <v>16</v>
      </c>
      <c r="F90" s="97">
        <v>0</v>
      </c>
      <c r="G90" s="97">
        <v>0</v>
      </c>
      <c r="H90" s="97">
        <v>0</v>
      </c>
      <c r="I90" s="97">
        <v>0</v>
      </c>
      <c r="J90" s="97">
        <v>0</v>
      </c>
      <c r="K90" s="97">
        <v>1</v>
      </c>
      <c r="L90" s="97">
        <v>0</v>
      </c>
      <c r="M90" s="98">
        <v>2017</v>
      </c>
      <c r="N90" s="98">
        <f t="shared" si="1"/>
        <v>9</v>
      </c>
      <c r="O90" s="99">
        <v>42981</v>
      </c>
      <c r="P90" s="99" t="str">
        <f>IF(AND(TIME(HOUR(Backup!$S90), MINUTE(Backup!$S90), SECOND(Backup!$S90)) &gt;= TIME(6,0,0), TIME(HOUR(Backup!$S90), MINUTE(Backup!$S90), SECOND(Backup!$S90)) &lt; TIME(12,0,0)), "Morning", IF(AND(TIME(HOUR(Backup!$S90), MINUTE(Backup!$S90), SECOND(Backup!$S90)) &gt;= TIME(12,0,0), TIME(HOUR(Backup!$S90), MINUTE(Backup!$S90), SECOND(Backup!$S90)) &lt; TIME(18,0,0)), "Afternoon", IF(AND(TIME(HOUR(Backup!$S90), MINUTE(Backup!$S90), SECOND(Backup!$S90)) &gt;= TIME(18,0,0), TIME(HOUR(Backup!$S90), MINUTE(Backup!$S90), SECOND(Backup!$S90)) &lt; TIME(24,0,0)), "Evening", "Night")))</f>
        <v>Afternoon</v>
      </c>
      <c r="Q90" s="98" t="str">
        <f>IF(OR(Backup!$W90="Monday", Backup!$W90="Tuesday", Backup!$W90="Wednesday", Backup!$W90="Thursday", Backup!$W90="Friday"), "Weekday", "Weekend")</f>
        <v>Weekend</v>
      </c>
      <c r="R90" s="97">
        <v>0</v>
      </c>
      <c r="S90" s="100">
        <v>0.5541666666666667</v>
      </c>
      <c r="T90" s="97" t="s">
        <v>22</v>
      </c>
      <c r="U90" s="97" t="s">
        <v>53</v>
      </c>
      <c r="V90" s="97" t="s">
        <v>19</v>
      </c>
      <c r="W90" s="101" t="s">
        <v>59</v>
      </c>
    </row>
    <row r="91" spans="1:23" x14ac:dyDescent="0.25">
      <c r="A91" s="90" t="s">
        <v>55</v>
      </c>
      <c r="B91" s="91">
        <v>1</v>
      </c>
      <c r="C91" s="91">
        <v>1</v>
      </c>
      <c r="D91" s="91">
        <v>292</v>
      </c>
      <c r="E91" s="90" t="s">
        <v>16</v>
      </c>
      <c r="F91" s="90">
        <v>0</v>
      </c>
      <c r="G91" s="90">
        <v>0</v>
      </c>
      <c r="H91" s="90">
        <v>0</v>
      </c>
      <c r="I91" s="90">
        <v>0</v>
      </c>
      <c r="J91" s="90">
        <v>0</v>
      </c>
      <c r="K91" s="90">
        <v>1</v>
      </c>
      <c r="L91" s="90">
        <v>0</v>
      </c>
      <c r="M91" s="91">
        <v>2017</v>
      </c>
      <c r="N91" s="91">
        <f t="shared" si="1"/>
        <v>9</v>
      </c>
      <c r="O91" s="102">
        <v>42981</v>
      </c>
      <c r="P91" s="102" t="str">
        <f>IF(AND(TIME(HOUR(Backup!$S91), MINUTE(Backup!$S91), SECOND(Backup!$S91)) &gt;= TIME(6,0,0), TIME(HOUR(Backup!$S91), MINUTE(Backup!$S91), SECOND(Backup!$S91)) &lt; TIME(12,0,0)), "Morning", IF(AND(TIME(HOUR(Backup!$S91), MINUTE(Backup!$S91), SECOND(Backup!$S91)) &gt;= TIME(12,0,0), TIME(HOUR(Backup!$S91), MINUTE(Backup!$S91), SECOND(Backup!$S91)) &lt; TIME(18,0,0)), "Afternoon", IF(AND(TIME(HOUR(Backup!$S91), MINUTE(Backup!$S91), SECOND(Backup!$S91)) &gt;= TIME(18,0,0), TIME(HOUR(Backup!$S91), MINUTE(Backup!$S91), SECOND(Backup!$S91)) &lt; TIME(24,0,0)), "Evening", "Night")))</f>
        <v>Afternoon</v>
      </c>
      <c r="Q91" s="91" t="str">
        <f>IF(OR(Backup!$W91="Monday", Backup!$W91="Tuesday", Backup!$W91="Wednesday", Backup!$W91="Thursday", Backup!$W91="Friday"), "Weekday", "Weekend")</f>
        <v>Weekend</v>
      </c>
      <c r="R91" s="90">
        <v>0</v>
      </c>
      <c r="S91" s="95">
        <v>0.63124999999999998</v>
      </c>
      <c r="T91" s="90" t="s">
        <v>22</v>
      </c>
      <c r="U91" s="90" t="s">
        <v>53</v>
      </c>
      <c r="V91" s="90" t="s">
        <v>19</v>
      </c>
      <c r="W91" s="96" t="s">
        <v>59</v>
      </c>
    </row>
    <row r="92" spans="1:23" x14ac:dyDescent="0.25">
      <c r="A92" s="97" t="s">
        <v>55</v>
      </c>
      <c r="B92" s="98">
        <v>4</v>
      </c>
      <c r="C92" s="98">
        <v>3</v>
      </c>
      <c r="D92" s="98">
        <v>476</v>
      </c>
      <c r="E92" s="97" t="s">
        <v>16</v>
      </c>
      <c r="F92" s="97">
        <v>1</v>
      </c>
      <c r="G92" s="97">
        <v>1</v>
      </c>
      <c r="H92" s="97">
        <v>0</v>
      </c>
      <c r="I92" s="97">
        <v>1</v>
      </c>
      <c r="J92" s="97">
        <v>0</v>
      </c>
      <c r="K92" s="97">
        <v>0</v>
      </c>
      <c r="L92" s="97">
        <v>0</v>
      </c>
      <c r="M92" s="98">
        <v>2017</v>
      </c>
      <c r="N92" s="98">
        <f t="shared" si="1"/>
        <v>9</v>
      </c>
      <c r="O92" s="99">
        <v>42981</v>
      </c>
      <c r="P92" s="99" t="str">
        <f>IF(AND(TIME(HOUR(Backup!$S92), MINUTE(Backup!$S92), SECOND(Backup!$S92)) &gt;= TIME(6,0,0), TIME(HOUR(Backup!$S92), MINUTE(Backup!$S92), SECOND(Backup!$S92)) &lt; TIME(12,0,0)), "Morning", IF(AND(TIME(HOUR(Backup!$S92), MINUTE(Backup!$S92), SECOND(Backup!$S92)) &gt;= TIME(12,0,0), TIME(HOUR(Backup!$S92), MINUTE(Backup!$S92), SECOND(Backup!$S92)) &lt; TIME(18,0,0)), "Afternoon", IF(AND(TIME(HOUR(Backup!$S92), MINUTE(Backup!$S92), SECOND(Backup!$S92)) &gt;= TIME(18,0,0), TIME(HOUR(Backup!$S92), MINUTE(Backup!$S92), SECOND(Backup!$S92)) &lt; TIME(24,0,0)), "Evening", "Night")))</f>
        <v>Afternoon</v>
      </c>
      <c r="Q92" s="98" t="str">
        <f>IF(OR(Backup!$W92="Monday", Backup!$W92="Tuesday", Backup!$W92="Wednesday", Backup!$W92="Thursday", Backup!$W92="Friday"), "Weekday", "Weekend")</f>
        <v>Weekend</v>
      </c>
      <c r="R92" s="97">
        <v>0</v>
      </c>
      <c r="S92" s="100">
        <v>0.72222222222222221</v>
      </c>
      <c r="T92" s="97" t="s">
        <v>22</v>
      </c>
      <c r="U92" s="97" t="s">
        <v>53</v>
      </c>
      <c r="V92" s="97" t="s">
        <v>19</v>
      </c>
      <c r="W92" s="101" t="s">
        <v>59</v>
      </c>
    </row>
    <row r="93" spans="1:23" x14ac:dyDescent="0.25">
      <c r="A93" s="90" t="s">
        <v>55</v>
      </c>
      <c r="B93" s="91">
        <v>7</v>
      </c>
      <c r="C93" s="91">
        <v>2</v>
      </c>
      <c r="D93" s="91">
        <v>660</v>
      </c>
      <c r="E93" s="90" t="s">
        <v>16</v>
      </c>
      <c r="F93" s="90">
        <v>1</v>
      </c>
      <c r="G93" s="90">
        <v>1</v>
      </c>
      <c r="H93" s="90">
        <v>0</v>
      </c>
      <c r="I93" s="90">
        <v>0</v>
      </c>
      <c r="J93" s="90">
        <v>0</v>
      </c>
      <c r="K93" s="90">
        <v>0</v>
      </c>
      <c r="L93" s="90">
        <v>0</v>
      </c>
      <c r="M93" s="91">
        <v>2017</v>
      </c>
      <c r="N93" s="91">
        <f t="shared" si="1"/>
        <v>9</v>
      </c>
      <c r="O93" s="102">
        <v>42981</v>
      </c>
      <c r="P93" s="102" t="str">
        <f>IF(AND(TIME(HOUR(Backup!$S93), MINUTE(Backup!$S93), SECOND(Backup!$S93)) &gt;= TIME(6,0,0), TIME(HOUR(Backup!$S93), MINUTE(Backup!$S93), SECOND(Backup!$S93)) &lt; TIME(12,0,0)), "Morning", IF(AND(TIME(HOUR(Backup!$S93), MINUTE(Backup!$S93), SECOND(Backup!$S93)) &gt;= TIME(12,0,0), TIME(HOUR(Backup!$S93), MINUTE(Backup!$S93), SECOND(Backup!$S93)) &lt; TIME(18,0,0)), "Afternoon", IF(AND(TIME(HOUR(Backup!$S93), MINUTE(Backup!$S93), SECOND(Backup!$S93)) &gt;= TIME(18,0,0), TIME(HOUR(Backup!$S93), MINUTE(Backup!$S93), SECOND(Backup!$S93)) &lt; TIME(24,0,0)), "Evening", "Night")))</f>
        <v>Afternoon</v>
      </c>
      <c r="Q93" s="91" t="str">
        <f>IF(OR(Backup!$W93="Monday", Backup!$W93="Tuesday", Backup!$W93="Wednesday", Backup!$W93="Thursday", Backup!$W93="Friday"), "Weekday", "Weekend")</f>
        <v>Weekend</v>
      </c>
      <c r="R93" s="90">
        <v>0</v>
      </c>
      <c r="S93" s="95">
        <v>0.63958333333333328</v>
      </c>
      <c r="T93" s="90" t="s">
        <v>22</v>
      </c>
      <c r="U93" s="90" t="s">
        <v>53</v>
      </c>
      <c r="V93" s="90" t="s">
        <v>19</v>
      </c>
      <c r="W93" s="96" t="s">
        <v>59</v>
      </c>
    </row>
    <row r="94" spans="1:23" x14ac:dyDescent="0.25">
      <c r="A94" s="97" t="s">
        <v>55</v>
      </c>
      <c r="B94" s="98">
        <v>4</v>
      </c>
      <c r="C94" s="98">
        <v>3</v>
      </c>
      <c r="D94" s="98">
        <v>370</v>
      </c>
      <c r="E94" s="97" t="s">
        <v>16</v>
      </c>
      <c r="F94" s="97">
        <v>1</v>
      </c>
      <c r="G94" s="97">
        <v>1</v>
      </c>
      <c r="H94" s="97">
        <v>0</v>
      </c>
      <c r="I94" s="97">
        <v>1</v>
      </c>
      <c r="J94" s="97">
        <v>0</v>
      </c>
      <c r="K94" s="97">
        <v>0</v>
      </c>
      <c r="L94" s="97">
        <v>0</v>
      </c>
      <c r="M94" s="98">
        <v>2017</v>
      </c>
      <c r="N94" s="98">
        <f t="shared" si="1"/>
        <v>9</v>
      </c>
      <c r="O94" s="99">
        <v>42981</v>
      </c>
      <c r="P94" s="99" t="str">
        <f>IF(AND(TIME(HOUR(Backup!$S94), MINUTE(Backup!$S94), SECOND(Backup!$S94)) &gt;= TIME(6,0,0), TIME(HOUR(Backup!$S94), MINUTE(Backup!$S94), SECOND(Backup!$S94)) &lt; TIME(12,0,0)), "Morning", IF(AND(TIME(HOUR(Backup!$S94), MINUTE(Backup!$S94), SECOND(Backup!$S94)) &gt;= TIME(12,0,0), TIME(HOUR(Backup!$S94), MINUTE(Backup!$S94), SECOND(Backup!$S94)) &lt; TIME(18,0,0)), "Afternoon", IF(AND(TIME(HOUR(Backup!$S94), MINUTE(Backup!$S94), SECOND(Backup!$S94)) &gt;= TIME(18,0,0), TIME(HOUR(Backup!$S94), MINUTE(Backup!$S94), SECOND(Backup!$S94)) &lt; TIME(24,0,0)), "Evening", "Night")))</f>
        <v>Afternoon</v>
      </c>
      <c r="Q94" s="98" t="str">
        <f>IF(OR(Backup!$W94="Monday", Backup!$W94="Tuesday", Backup!$W94="Wednesday", Backup!$W94="Thursday", Backup!$W94="Friday"), "Weekday", "Weekend")</f>
        <v>Weekend</v>
      </c>
      <c r="R94" s="97">
        <v>0</v>
      </c>
      <c r="S94" s="100">
        <v>0.64722222222222225</v>
      </c>
      <c r="T94" s="97" t="s">
        <v>22</v>
      </c>
      <c r="U94" s="97" t="s">
        <v>53</v>
      </c>
      <c r="V94" s="97" t="s">
        <v>19</v>
      </c>
      <c r="W94" s="101" t="s">
        <v>59</v>
      </c>
    </row>
    <row r="95" spans="1:23" x14ac:dyDescent="0.25">
      <c r="A95" s="90" t="s">
        <v>55</v>
      </c>
      <c r="B95" s="91">
        <v>13</v>
      </c>
      <c r="C95" s="91">
        <v>4</v>
      </c>
      <c r="D95" s="91">
        <v>1172</v>
      </c>
      <c r="E95" s="90" t="s">
        <v>16</v>
      </c>
      <c r="F95" s="90">
        <v>1</v>
      </c>
      <c r="G95" s="90">
        <v>1</v>
      </c>
      <c r="H95" s="90">
        <v>0</v>
      </c>
      <c r="I95" s="90">
        <v>1</v>
      </c>
      <c r="J95" s="90">
        <v>0</v>
      </c>
      <c r="K95" s="90">
        <v>1</v>
      </c>
      <c r="L95" s="90">
        <v>0</v>
      </c>
      <c r="M95" s="91">
        <v>2017</v>
      </c>
      <c r="N95" s="91">
        <f t="shared" si="1"/>
        <v>9</v>
      </c>
      <c r="O95" s="102">
        <v>42981</v>
      </c>
      <c r="P95" s="102" t="str">
        <f>IF(AND(TIME(HOUR(Backup!$S95), MINUTE(Backup!$S95), SECOND(Backup!$S95)) &gt;= TIME(6,0,0), TIME(HOUR(Backup!$S95), MINUTE(Backup!$S95), SECOND(Backup!$S95)) &lt; TIME(12,0,0)), "Morning", IF(AND(TIME(HOUR(Backup!$S95), MINUTE(Backup!$S95), SECOND(Backup!$S95)) &gt;= TIME(12,0,0), TIME(HOUR(Backup!$S95), MINUTE(Backup!$S95), SECOND(Backup!$S95)) &lt; TIME(18,0,0)), "Afternoon", IF(AND(TIME(HOUR(Backup!$S95), MINUTE(Backup!$S95), SECOND(Backup!$S95)) &gt;= TIME(18,0,0), TIME(HOUR(Backup!$S95), MINUTE(Backup!$S95), SECOND(Backup!$S95)) &lt; TIME(24,0,0)), "Evening", "Night")))</f>
        <v>Afternoon</v>
      </c>
      <c r="Q95" s="91" t="str">
        <f>IF(OR(Backup!$W95="Monday", Backup!$W95="Tuesday", Backup!$W95="Wednesday", Backup!$W95="Thursday", Backup!$W95="Friday"), "Weekday", "Weekend")</f>
        <v>Weekend</v>
      </c>
      <c r="R95" s="90">
        <v>0</v>
      </c>
      <c r="S95" s="95">
        <v>0.63888888888888895</v>
      </c>
      <c r="T95" s="90" t="s">
        <v>22</v>
      </c>
      <c r="U95" s="90" t="s">
        <v>53</v>
      </c>
      <c r="V95" s="90" t="s">
        <v>19</v>
      </c>
      <c r="W95" s="96" t="s">
        <v>59</v>
      </c>
    </row>
    <row r="96" spans="1:23" x14ac:dyDescent="0.25">
      <c r="A96" s="97" t="s">
        <v>55</v>
      </c>
      <c r="B96" s="98">
        <v>4</v>
      </c>
      <c r="C96" s="98">
        <v>2</v>
      </c>
      <c r="D96" s="98">
        <v>303</v>
      </c>
      <c r="E96" s="97" t="s">
        <v>16</v>
      </c>
      <c r="F96" s="97">
        <v>1</v>
      </c>
      <c r="G96" s="97">
        <v>0</v>
      </c>
      <c r="H96" s="97">
        <v>1</v>
      </c>
      <c r="I96" s="97">
        <v>0</v>
      </c>
      <c r="J96" s="97">
        <v>0</v>
      </c>
      <c r="K96" s="97">
        <v>0</v>
      </c>
      <c r="L96" s="97">
        <v>0</v>
      </c>
      <c r="M96" s="98">
        <v>2017</v>
      </c>
      <c r="N96" s="98">
        <f t="shared" si="1"/>
        <v>9</v>
      </c>
      <c r="O96" s="99">
        <v>42981</v>
      </c>
      <c r="P96" s="99" t="str">
        <f>IF(AND(TIME(HOUR(Backup!$S96), MINUTE(Backup!$S96), SECOND(Backup!$S96)) &gt;= TIME(6,0,0), TIME(HOUR(Backup!$S96), MINUTE(Backup!$S96), SECOND(Backup!$S96)) &lt; TIME(12,0,0)), "Morning", IF(AND(TIME(HOUR(Backup!$S96), MINUTE(Backup!$S96), SECOND(Backup!$S96)) &gt;= TIME(12,0,0), TIME(HOUR(Backup!$S96), MINUTE(Backup!$S96), SECOND(Backup!$S96)) &lt; TIME(18,0,0)), "Afternoon", IF(AND(TIME(HOUR(Backup!$S96), MINUTE(Backup!$S96), SECOND(Backup!$S96)) &gt;= TIME(18,0,0), TIME(HOUR(Backup!$S96), MINUTE(Backup!$S96), SECOND(Backup!$S96)) &lt; TIME(24,0,0)), "Evening", "Night")))</f>
        <v>Afternoon</v>
      </c>
      <c r="Q96" s="98" t="str">
        <f>IF(OR(Backup!$W96="Monday", Backup!$W96="Tuesday", Backup!$W96="Wednesday", Backup!$W96="Thursday", Backup!$W96="Friday"), "Weekday", "Weekend")</f>
        <v>Weekend</v>
      </c>
      <c r="R96" s="97">
        <v>0</v>
      </c>
      <c r="S96" s="100">
        <v>0.67638888888888893</v>
      </c>
      <c r="T96" s="97" t="s">
        <v>22</v>
      </c>
      <c r="U96" s="97" t="s">
        <v>53</v>
      </c>
      <c r="V96" s="97" t="s">
        <v>19</v>
      </c>
      <c r="W96" s="101" t="s">
        <v>59</v>
      </c>
    </row>
    <row r="97" spans="1:23" x14ac:dyDescent="0.25">
      <c r="A97" s="90" t="s">
        <v>55</v>
      </c>
      <c r="B97" s="91">
        <v>3</v>
      </c>
      <c r="C97" s="91">
        <v>2</v>
      </c>
      <c r="D97" s="91">
        <v>186</v>
      </c>
      <c r="E97" s="90" t="s">
        <v>16</v>
      </c>
      <c r="F97" s="90">
        <v>1</v>
      </c>
      <c r="G97" s="90">
        <v>0</v>
      </c>
      <c r="H97" s="90">
        <v>0</v>
      </c>
      <c r="I97" s="90">
        <v>0</v>
      </c>
      <c r="J97" s="90">
        <v>0</v>
      </c>
      <c r="K97" s="90">
        <v>1</v>
      </c>
      <c r="L97" s="90">
        <v>0</v>
      </c>
      <c r="M97" s="91">
        <v>2017</v>
      </c>
      <c r="N97" s="91">
        <f t="shared" si="1"/>
        <v>9</v>
      </c>
      <c r="O97" s="102">
        <v>42981</v>
      </c>
      <c r="P97" s="102" t="str">
        <f>IF(AND(TIME(HOUR(Backup!$S97), MINUTE(Backup!$S97), SECOND(Backup!$S97)) &gt;= TIME(6,0,0), TIME(HOUR(Backup!$S97), MINUTE(Backup!$S97), SECOND(Backup!$S97)) &lt; TIME(12,0,0)), "Morning", IF(AND(TIME(HOUR(Backup!$S97), MINUTE(Backup!$S97), SECOND(Backup!$S97)) &gt;= TIME(12,0,0), TIME(HOUR(Backup!$S97), MINUTE(Backup!$S97), SECOND(Backup!$S97)) &lt; TIME(18,0,0)), "Afternoon", IF(AND(TIME(HOUR(Backup!$S97), MINUTE(Backup!$S97), SECOND(Backup!$S97)) &gt;= TIME(18,0,0), TIME(HOUR(Backup!$S97), MINUTE(Backup!$S97), SECOND(Backup!$S97)) &lt; TIME(24,0,0)), "Evening", "Night")))</f>
        <v>Afternoon</v>
      </c>
      <c r="Q97" s="91" t="str">
        <f>IF(OR(Backup!$W97="Monday", Backup!$W97="Tuesday", Backup!$W97="Wednesday", Backup!$W97="Thursday", Backup!$W97="Friday"), "Weekday", "Weekend")</f>
        <v>Weekend</v>
      </c>
      <c r="R97" s="90">
        <v>0</v>
      </c>
      <c r="S97" s="95">
        <v>0.62777777777777777</v>
      </c>
      <c r="T97" s="90" t="s">
        <v>22</v>
      </c>
      <c r="U97" s="90" t="s">
        <v>53</v>
      </c>
      <c r="V97" s="90" t="s">
        <v>19</v>
      </c>
      <c r="W97" s="96" t="s">
        <v>59</v>
      </c>
    </row>
    <row r="98" spans="1:23" x14ac:dyDescent="0.25">
      <c r="A98" s="97" t="s">
        <v>55</v>
      </c>
      <c r="B98" s="98">
        <v>1</v>
      </c>
      <c r="C98" s="98">
        <v>1</v>
      </c>
      <c r="D98" s="98">
        <v>25</v>
      </c>
      <c r="E98" s="97" t="s">
        <v>16</v>
      </c>
      <c r="F98" s="97">
        <v>0</v>
      </c>
      <c r="G98" s="97">
        <v>0</v>
      </c>
      <c r="H98" s="97">
        <v>1</v>
      </c>
      <c r="I98" s="97">
        <v>0</v>
      </c>
      <c r="J98" s="97">
        <v>0</v>
      </c>
      <c r="K98" s="97">
        <v>0</v>
      </c>
      <c r="L98" s="97">
        <v>0</v>
      </c>
      <c r="M98" s="98">
        <v>2017</v>
      </c>
      <c r="N98" s="98">
        <f t="shared" si="1"/>
        <v>9</v>
      </c>
      <c r="O98" s="99">
        <v>42981</v>
      </c>
      <c r="P98" s="99" t="str">
        <f>IF(AND(TIME(HOUR(Backup!$S98), MINUTE(Backup!$S98), SECOND(Backup!$S98)) &gt;= TIME(6,0,0), TIME(HOUR(Backup!$S98), MINUTE(Backup!$S98), SECOND(Backup!$S98)) &lt; TIME(12,0,0)), "Morning", IF(AND(TIME(HOUR(Backup!$S98), MINUTE(Backup!$S98), SECOND(Backup!$S98)) &gt;= TIME(12,0,0), TIME(HOUR(Backup!$S98), MINUTE(Backup!$S98), SECOND(Backup!$S98)) &lt; TIME(18,0,0)), "Afternoon", IF(AND(TIME(HOUR(Backup!$S98), MINUTE(Backup!$S98), SECOND(Backup!$S98)) &gt;= TIME(18,0,0), TIME(HOUR(Backup!$S98), MINUTE(Backup!$S98), SECOND(Backup!$S98)) &lt; TIME(24,0,0)), "Evening", "Night")))</f>
        <v>Afternoon</v>
      </c>
      <c r="Q98" s="98" t="str">
        <f>IF(OR(Backup!$W98="Monday", Backup!$W98="Tuesday", Backup!$W98="Wednesday", Backup!$W98="Thursday", Backup!$W98="Friday"), "Weekday", "Weekend")</f>
        <v>Weekend</v>
      </c>
      <c r="R98" s="97">
        <v>0</v>
      </c>
      <c r="S98" s="100">
        <v>0.65208333333333335</v>
      </c>
      <c r="T98" s="97" t="s">
        <v>22</v>
      </c>
      <c r="U98" s="97" t="s">
        <v>53</v>
      </c>
      <c r="V98" s="97" t="s">
        <v>19</v>
      </c>
      <c r="W98" s="101" t="s">
        <v>59</v>
      </c>
    </row>
    <row r="99" spans="1:23" x14ac:dyDescent="0.25">
      <c r="A99" s="90" t="s">
        <v>55</v>
      </c>
      <c r="B99" s="91">
        <v>2</v>
      </c>
      <c r="C99" s="91">
        <v>2</v>
      </c>
      <c r="D99" s="91">
        <v>75</v>
      </c>
      <c r="E99" s="90" t="s">
        <v>16</v>
      </c>
      <c r="F99" s="90">
        <v>0</v>
      </c>
      <c r="G99" s="90">
        <v>1</v>
      </c>
      <c r="H99" s="90">
        <v>1</v>
      </c>
      <c r="I99" s="90">
        <v>0</v>
      </c>
      <c r="J99" s="90">
        <v>0</v>
      </c>
      <c r="K99" s="90">
        <v>0</v>
      </c>
      <c r="L99" s="90">
        <v>0</v>
      </c>
      <c r="M99" s="91">
        <v>2017</v>
      </c>
      <c r="N99" s="91">
        <f t="shared" si="1"/>
        <v>9</v>
      </c>
      <c r="O99" s="102">
        <v>42981</v>
      </c>
      <c r="P99" s="102" t="str">
        <f>IF(AND(TIME(HOUR(Backup!$S99), MINUTE(Backup!$S99), SECOND(Backup!$S99)) &gt;= TIME(6,0,0), TIME(HOUR(Backup!$S99), MINUTE(Backup!$S99), SECOND(Backup!$S99)) &lt; TIME(12,0,0)), "Morning", IF(AND(TIME(HOUR(Backup!$S99), MINUTE(Backup!$S99), SECOND(Backup!$S99)) &gt;= TIME(12,0,0), TIME(HOUR(Backup!$S99), MINUTE(Backup!$S99), SECOND(Backup!$S99)) &lt; TIME(18,0,0)), "Afternoon", IF(AND(TIME(HOUR(Backup!$S99), MINUTE(Backup!$S99), SECOND(Backup!$S99)) &gt;= TIME(18,0,0), TIME(HOUR(Backup!$S99), MINUTE(Backup!$S99), SECOND(Backup!$S99)) &lt; TIME(24,0,0)), "Evening", "Night")))</f>
        <v>Afternoon</v>
      </c>
      <c r="Q99" s="91" t="str">
        <f>IF(OR(Backup!$W99="Monday", Backup!$W99="Tuesday", Backup!$W99="Wednesday", Backup!$W99="Thursday", Backup!$W99="Friday"), "Weekday", "Weekend")</f>
        <v>Weekend</v>
      </c>
      <c r="R99" s="90">
        <v>0</v>
      </c>
      <c r="S99" s="95">
        <v>0.70208333333333339</v>
      </c>
      <c r="T99" s="90" t="s">
        <v>22</v>
      </c>
      <c r="U99" s="90" t="s">
        <v>53</v>
      </c>
      <c r="V99" s="90" t="s">
        <v>19</v>
      </c>
      <c r="W99" s="96" t="s">
        <v>59</v>
      </c>
    </row>
    <row r="100" spans="1:23" x14ac:dyDescent="0.25">
      <c r="A100" s="97" t="s">
        <v>55</v>
      </c>
      <c r="B100" s="98">
        <v>10</v>
      </c>
      <c r="C100" s="98">
        <v>4</v>
      </c>
      <c r="D100" s="98">
        <v>694</v>
      </c>
      <c r="E100" s="97" t="s">
        <v>16</v>
      </c>
      <c r="F100" s="97">
        <v>1</v>
      </c>
      <c r="G100" s="97">
        <v>1</v>
      </c>
      <c r="H100" s="97">
        <v>1</v>
      </c>
      <c r="I100" s="97">
        <v>0</v>
      </c>
      <c r="J100" s="97">
        <v>0</v>
      </c>
      <c r="K100" s="97">
        <v>1</v>
      </c>
      <c r="L100" s="97">
        <v>0</v>
      </c>
      <c r="M100" s="98">
        <v>2017</v>
      </c>
      <c r="N100" s="98">
        <f t="shared" si="1"/>
        <v>9</v>
      </c>
      <c r="O100" s="99">
        <v>42981</v>
      </c>
      <c r="P100" s="99" t="str">
        <f>IF(AND(TIME(HOUR(Backup!$S100), MINUTE(Backup!$S100), SECOND(Backup!$S100)) &gt;= TIME(6,0,0), TIME(HOUR(Backup!$S100), MINUTE(Backup!$S100), SECOND(Backup!$S100)) &lt; TIME(12,0,0)), "Morning", IF(AND(TIME(HOUR(Backup!$S100), MINUTE(Backup!$S100), SECOND(Backup!$S100)) &gt;= TIME(12,0,0), TIME(HOUR(Backup!$S100), MINUTE(Backup!$S100), SECOND(Backup!$S100)) &lt; TIME(18,0,0)), "Afternoon", IF(AND(TIME(HOUR(Backup!$S100), MINUTE(Backup!$S100), SECOND(Backup!$S100)) &gt;= TIME(18,0,0), TIME(HOUR(Backup!$S100), MINUTE(Backup!$S100), SECOND(Backup!$S100)) &lt; TIME(24,0,0)), "Evening", "Night")))</f>
        <v>Afternoon</v>
      </c>
      <c r="Q100" s="98" t="str">
        <f>IF(OR(Backup!$W100="Monday", Backup!$W100="Tuesday", Backup!$W100="Wednesday", Backup!$W100="Thursday", Backup!$W100="Friday"), "Weekday", "Weekend")</f>
        <v>Weekend</v>
      </c>
      <c r="R100" s="97">
        <v>0</v>
      </c>
      <c r="S100" s="100">
        <v>0.71527777777777779</v>
      </c>
      <c r="T100" s="97" t="s">
        <v>22</v>
      </c>
      <c r="U100" s="97" t="s">
        <v>53</v>
      </c>
      <c r="V100" s="97" t="s">
        <v>19</v>
      </c>
      <c r="W100" s="101" t="s">
        <v>59</v>
      </c>
    </row>
    <row r="101" spans="1:23" x14ac:dyDescent="0.25">
      <c r="A101" s="90" t="s">
        <v>55</v>
      </c>
      <c r="B101" s="91">
        <v>2</v>
      </c>
      <c r="C101" s="91">
        <v>2</v>
      </c>
      <c r="D101" s="91">
        <v>90</v>
      </c>
      <c r="E101" s="90" t="s">
        <v>16</v>
      </c>
      <c r="F101" s="90">
        <v>1</v>
      </c>
      <c r="G101" s="90">
        <v>0</v>
      </c>
      <c r="H101" s="90">
        <v>0</v>
      </c>
      <c r="I101" s="90">
        <v>0</v>
      </c>
      <c r="J101" s="90">
        <v>0</v>
      </c>
      <c r="K101" s="90">
        <v>1</v>
      </c>
      <c r="L101" s="90">
        <v>0</v>
      </c>
      <c r="M101" s="91">
        <v>2017</v>
      </c>
      <c r="N101" s="91">
        <f t="shared" si="1"/>
        <v>9</v>
      </c>
      <c r="O101" s="102">
        <v>42981</v>
      </c>
      <c r="P101" s="102" t="str">
        <f>IF(AND(TIME(HOUR(Backup!$S101), MINUTE(Backup!$S101), SECOND(Backup!$S101)) &gt;= TIME(6,0,0), TIME(HOUR(Backup!$S101), MINUTE(Backup!$S101), SECOND(Backup!$S101)) &lt; TIME(12,0,0)), "Morning", IF(AND(TIME(HOUR(Backup!$S101), MINUTE(Backup!$S101), SECOND(Backup!$S101)) &gt;= TIME(12,0,0), TIME(HOUR(Backup!$S101), MINUTE(Backup!$S101), SECOND(Backup!$S101)) &lt; TIME(18,0,0)), "Afternoon", IF(AND(TIME(HOUR(Backup!$S101), MINUTE(Backup!$S101), SECOND(Backup!$S101)) &gt;= TIME(18,0,0), TIME(HOUR(Backup!$S101), MINUTE(Backup!$S101), SECOND(Backup!$S101)) &lt; TIME(24,0,0)), "Evening", "Night")))</f>
        <v>Afternoon</v>
      </c>
      <c r="Q101" s="91" t="str">
        <f>IF(OR(Backup!$W101="Monday", Backup!$W101="Tuesday", Backup!$W101="Wednesday", Backup!$W101="Thursday", Backup!$W101="Friday"), "Weekday", "Weekend")</f>
        <v>Weekend</v>
      </c>
      <c r="R101" s="90">
        <v>0</v>
      </c>
      <c r="S101" s="95">
        <v>0.70833333333333337</v>
      </c>
      <c r="T101" s="90" t="s">
        <v>22</v>
      </c>
      <c r="U101" s="90" t="s">
        <v>53</v>
      </c>
      <c r="V101" s="90" t="s">
        <v>19</v>
      </c>
      <c r="W101" s="96" t="s">
        <v>59</v>
      </c>
    </row>
    <row r="102" spans="1:23" x14ac:dyDescent="0.25">
      <c r="A102" s="97" t="s">
        <v>55</v>
      </c>
      <c r="B102" s="98">
        <v>1</v>
      </c>
      <c r="C102" s="98">
        <v>1</v>
      </c>
      <c r="D102" s="98">
        <v>195</v>
      </c>
      <c r="E102" s="97" t="s">
        <v>16</v>
      </c>
      <c r="F102" s="97">
        <v>0</v>
      </c>
      <c r="G102" s="97">
        <v>0</v>
      </c>
      <c r="H102" s="97">
        <v>0</v>
      </c>
      <c r="I102" s="97">
        <v>1</v>
      </c>
      <c r="J102" s="97">
        <v>0</v>
      </c>
      <c r="K102" s="97">
        <v>0</v>
      </c>
      <c r="L102" s="97">
        <v>0</v>
      </c>
      <c r="M102" s="98">
        <v>2017</v>
      </c>
      <c r="N102" s="98">
        <f t="shared" si="1"/>
        <v>9</v>
      </c>
      <c r="O102" s="99">
        <v>42981</v>
      </c>
      <c r="P102" s="99" t="str">
        <f>IF(AND(TIME(HOUR(Backup!$S102), MINUTE(Backup!$S102), SECOND(Backup!$S102)) &gt;= TIME(6,0,0), TIME(HOUR(Backup!$S102), MINUTE(Backup!$S102), SECOND(Backup!$S102)) &lt; TIME(12,0,0)), "Morning", IF(AND(TIME(HOUR(Backup!$S102), MINUTE(Backup!$S102), SECOND(Backup!$S102)) &gt;= TIME(12,0,0), TIME(HOUR(Backup!$S102), MINUTE(Backup!$S102), SECOND(Backup!$S102)) &lt; TIME(18,0,0)), "Afternoon", IF(AND(TIME(HOUR(Backup!$S102), MINUTE(Backup!$S102), SECOND(Backup!$S102)) &gt;= TIME(18,0,0), TIME(HOUR(Backup!$S102), MINUTE(Backup!$S102), SECOND(Backup!$S102)) &lt; TIME(24,0,0)), "Evening", "Night")))</f>
        <v>Afternoon</v>
      </c>
      <c r="Q102" s="98" t="str">
        <f>IF(OR(Backup!$W102="Monday", Backup!$W102="Tuesday", Backup!$W102="Wednesday", Backup!$W102="Thursday", Backup!$W102="Friday"), "Weekday", "Weekend")</f>
        <v>Weekend</v>
      </c>
      <c r="R102" s="97">
        <v>0</v>
      </c>
      <c r="S102" s="100">
        <v>0.72499999999999998</v>
      </c>
      <c r="T102" s="97" t="s">
        <v>22</v>
      </c>
      <c r="U102" s="97" t="s">
        <v>53</v>
      </c>
      <c r="V102" s="97" t="s">
        <v>19</v>
      </c>
      <c r="W102" s="101" t="s">
        <v>59</v>
      </c>
    </row>
    <row r="103" spans="1:23" x14ac:dyDescent="0.25">
      <c r="A103" s="90" t="s">
        <v>55</v>
      </c>
      <c r="B103" s="91">
        <v>1</v>
      </c>
      <c r="C103" s="91">
        <v>1</v>
      </c>
      <c r="D103" s="91">
        <v>40</v>
      </c>
      <c r="E103" s="90" t="s">
        <v>16</v>
      </c>
      <c r="F103" s="90">
        <v>0</v>
      </c>
      <c r="G103" s="90">
        <v>1</v>
      </c>
      <c r="H103" s="90">
        <v>0</v>
      </c>
      <c r="I103" s="90">
        <v>0</v>
      </c>
      <c r="J103" s="90">
        <v>0</v>
      </c>
      <c r="K103" s="90">
        <v>0</v>
      </c>
      <c r="L103" s="90">
        <v>0</v>
      </c>
      <c r="M103" s="91">
        <v>2017</v>
      </c>
      <c r="N103" s="91">
        <f t="shared" si="1"/>
        <v>9</v>
      </c>
      <c r="O103" s="102">
        <v>42981</v>
      </c>
      <c r="P103" s="102" t="str">
        <f>IF(AND(TIME(HOUR(Backup!$S103), MINUTE(Backup!$S103), SECOND(Backup!$S103)) &gt;= TIME(6,0,0), TIME(HOUR(Backup!$S103), MINUTE(Backup!$S103), SECOND(Backup!$S103)) &lt; TIME(12,0,0)), "Morning", IF(AND(TIME(HOUR(Backup!$S103), MINUTE(Backup!$S103), SECOND(Backup!$S103)) &gt;= TIME(12,0,0), TIME(HOUR(Backup!$S103), MINUTE(Backup!$S103), SECOND(Backup!$S103)) &lt; TIME(18,0,0)), "Afternoon", IF(AND(TIME(HOUR(Backup!$S103), MINUTE(Backup!$S103), SECOND(Backup!$S103)) &gt;= TIME(18,0,0), TIME(HOUR(Backup!$S103), MINUTE(Backup!$S103), SECOND(Backup!$S103)) &lt; TIME(24,0,0)), "Evening", "Night")))</f>
        <v>Afternoon</v>
      </c>
      <c r="Q103" s="91" t="str">
        <f>IF(OR(Backup!$W103="Monday", Backup!$W103="Tuesday", Backup!$W103="Wednesday", Backup!$W103="Thursday", Backup!$W103="Friday"), "Weekday", "Weekend")</f>
        <v>Weekend</v>
      </c>
      <c r="R103" s="90">
        <v>0</v>
      </c>
      <c r="S103" s="95">
        <v>0.65902777777777777</v>
      </c>
      <c r="T103" s="90" t="s">
        <v>22</v>
      </c>
      <c r="U103" s="90" t="s">
        <v>53</v>
      </c>
      <c r="V103" s="90" t="s">
        <v>19</v>
      </c>
      <c r="W103" s="96" t="s">
        <v>59</v>
      </c>
    </row>
    <row r="104" spans="1:23" x14ac:dyDescent="0.25">
      <c r="A104" s="97" t="s">
        <v>55</v>
      </c>
      <c r="B104" s="98">
        <v>1</v>
      </c>
      <c r="C104" s="98">
        <v>1</v>
      </c>
      <c r="D104" s="98">
        <v>90</v>
      </c>
      <c r="E104" s="97" t="s">
        <v>16</v>
      </c>
      <c r="F104" s="97">
        <v>1</v>
      </c>
      <c r="G104" s="97">
        <v>0</v>
      </c>
      <c r="H104" s="97">
        <v>0</v>
      </c>
      <c r="I104" s="97">
        <v>0</v>
      </c>
      <c r="J104" s="97">
        <v>0</v>
      </c>
      <c r="K104" s="97">
        <v>0</v>
      </c>
      <c r="L104" s="97">
        <v>0</v>
      </c>
      <c r="M104" s="98">
        <v>2017</v>
      </c>
      <c r="N104" s="98">
        <f t="shared" si="1"/>
        <v>9</v>
      </c>
      <c r="O104" s="99">
        <v>42981</v>
      </c>
      <c r="P104" s="99" t="str">
        <f>IF(AND(TIME(HOUR(Backup!$S104), MINUTE(Backup!$S104), SECOND(Backup!$S104)) &gt;= TIME(6,0,0), TIME(HOUR(Backup!$S104), MINUTE(Backup!$S104), SECOND(Backup!$S104)) &lt; TIME(12,0,0)), "Morning", IF(AND(TIME(HOUR(Backup!$S104), MINUTE(Backup!$S104), SECOND(Backup!$S104)) &gt;= TIME(12,0,0), TIME(HOUR(Backup!$S104), MINUTE(Backup!$S104), SECOND(Backup!$S104)) &lt; TIME(18,0,0)), "Afternoon", IF(AND(TIME(HOUR(Backup!$S104), MINUTE(Backup!$S104), SECOND(Backup!$S104)) &gt;= TIME(18,0,0), TIME(HOUR(Backup!$S104), MINUTE(Backup!$S104), SECOND(Backup!$S104)) &lt; TIME(24,0,0)), "Evening", "Night")))</f>
        <v>Afternoon</v>
      </c>
      <c r="Q104" s="98" t="str">
        <f>IF(OR(Backup!$W104="Monday", Backup!$W104="Tuesday", Backup!$W104="Wednesday", Backup!$W104="Thursday", Backup!$W104="Friday"), "Weekday", "Weekend")</f>
        <v>Weekend</v>
      </c>
      <c r="R104" s="97">
        <v>0</v>
      </c>
      <c r="S104" s="100">
        <v>0.55486111111111114</v>
      </c>
      <c r="T104" s="97" t="s">
        <v>22</v>
      </c>
      <c r="U104" s="97" t="s">
        <v>53</v>
      </c>
      <c r="V104" s="97" t="s">
        <v>19</v>
      </c>
      <c r="W104" s="101" t="s">
        <v>59</v>
      </c>
    </row>
    <row r="105" spans="1:23" x14ac:dyDescent="0.25">
      <c r="A105" s="90" t="s">
        <v>55</v>
      </c>
      <c r="B105" s="91">
        <v>2</v>
      </c>
      <c r="C105" s="91">
        <v>2</v>
      </c>
      <c r="D105" s="91">
        <v>138</v>
      </c>
      <c r="E105" s="90" t="s">
        <v>16</v>
      </c>
      <c r="F105" s="90">
        <v>0</v>
      </c>
      <c r="G105" s="90">
        <v>1</v>
      </c>
      <c r="H105" s="90">
        <v>1</v>
      </c>
      <c r="I105" s="90">
        <v>0</v>
      </c>
      <c r="J105" s="90">
        <v>0</v>
      </c>
      <c r="K105" s="90">
        <v>0</v>
      </c>
      <c r="L105" s="90">
        <v>0</v>
      </c>
      <c r="M105" s="91">
        <v>2017</v>
      </c>
      <c r="N105" s="91">
        <f t="shared" si="1"/>
        <v>9</v>
      </c>
      <c r="O105" s="102">
        <v>42981</v>
      </c>
      <c r="P105" s="102" t="str">
        <f>IF(AND(TIME(HOUR(Backup!$S105), MINUTE(Backup!$S105), SECOND(Backup!$S105)) &gt;= TIME(6,0,0), TIME(HOUR(Backup!$S105), MINUTE(Backup!$S105), SECOND(Backup!$S105)) &lt; TIME(12,0,0)), "Morning", IF(AND(TIME(HOUR(Backup!$S105), MINUTE(Backup!$S105), SECOND(Backup!$S105)) &gt;= TIME(12,0,0), TIME(HOUR(Backup!$S105), MINUTE(Backup!$S105), SECOND(Backup!$S105)) &lt; TIME(18,0,0)), "Afternoon", IF(AND(TIME(HOUR(Backup!$S105), MINUTE(Backup!$S105), SECOND(Backup!$S105)) &gt;= TIME(18,0,0), TIME(HOUR(Backup!$S105), MINUTE(Backup!$S105), SECOND(Backup!$S105)) &lt; TIME(24,0,0)), "Evening", "Night")))</f>
        <v>Afternoon</v>
      </c>
      <c r="Q105" s="91" t="str">
        <f>IF(OR(Backup!$W105="Monday", Backup!$W105="Tuesday", Backup!$W105="Wednesday", Backup!$W105="Thursday", Backup!$W105="Friday"), "Weekday", "Weekend")</f>
        <v>Weekend</v>
      </c>
      <c r="R105" s="90">
        <v>0</v>
      </c>
      <c r="S105" s="95">
        <v>0.64513888888888882</v>
      </c>
      <c r="T105" s="90" t="s">
        <v>22</v>
      </c>
      <c r="U105" s="90" t="s">
        <v>53</v>
      </c>
      <c r="V105" s="90" t="s">
        <v>19</v>
      </c>
      <c r="W105" s="96" t="s">
        <v>59</v>
      </c>
    </row>
    <row r="106" spans="1:23" x14ac:dyDescent="0.25">
      <c r="A106" s="97" t="s">
        <v>55</v>
      </c>
      <c r="B106" s="98">
        <v>1</v>
      </c>
      <c r="C106" s="98">
        <v>1</v>
      </c>
      <c r="D106" s="98">
        <v>300</v>
      </c>
      <c r="E106" s="97" t="s">
        <v>16</v>
      </c>
      <c r="F106" s="97">
        <v>1</v>
      </c>
      <c r="G106" s="97">
        <v>0</v>
      </c>
      <c r="H106" s="97">
        <v>0</v>
      </c>
      <c r="I106" s="97">
        <v>0</v>
      </c>
      <c r="J106" s="97">
        <v>0</v>
      </c>
      <c r="K106" s="97">
        <v>0</v>
      </c>
      <c r="L106" s="97">
        <v>0</v>
      </c>
      <c r="M106" s="98">
        <v>2017</v>
      </c>
      <c r="N106" s="98">
        <f t="shared" si="1"/>
        <v>9</v>
      </c>
      <c r="O106" s="99">
        <v>42981</v>
      </c>
      <c r="P106" s="99" t="str">
        <f>IF(AND(TIME(HOUR(Backup!$S106), MINUTE(Backup!$S106), SECOND(Backup!$S106)) &gt;= TIME(6,0,0), TIME(HOUR(Backup!$S106), MINUTE(Backup!$S106), SECOND(Backup!$S106)) &lt; TIME(12,0,0)), "Morning", IF(AND(TIME(HOUR(Backup!$S106), MINUTE(Backup!$S106), SECOND(Backup!$S106)) &gt;= TIME(12,0,0), TIME(HOUR(Backup!$S106), MINUTE(Backup!$S106), SECOND(Backup!$S106)) &lt; TIME(18,0,0)), "Afternoon", IF(AND(TIME(HOUR(Backup!$S106), MINUTE(Backup!$S106), SECOND(Backup!$S106)) &gt;= TIME(18,0,0), TIME(HOUR(Backup!$S106), MINUTE(Backup!$S106), SECOND(Backup!$S106)) &lt; TIME(24,0,0)), "Evening", "Night")))</f>
        <v>Afternoon</v>
      </c>
      <c r="Q106" s="98" t="str">
        <f>IF(OR(Backup!$W106="Monday", Backup!$W106="Tuesday", Backup!$W106="Wednesday", Backup!$W106="Thursday", Backup!$W106="Friday"), "Weekday", "Weekend")</f>
        <v>Weekend</v>
      </c>
      <c r="R106" s="97">
        <v>0</v>
      </c>
      <c r="S106" s="100">
        <v>0.64513888888888882</v>
      </c>
      <c r="T106" s="97" t="s">
        <v>22</v>
      </c>
      <c r="U106" s="97" t="s">
        <v>53</v>
      </c>
      <c r="V106" s="97" t="s">
        <v>19</v>
      </c>
      <c r="W106" s="101" t="s">
        <v>59</v>
      </c>
    </row>
    <row r="107" spans="1:23" x14ac:dyDescent="0.25">
      <c r="A107" s="90" t="s">
        <v>55</v>
      </c>
      <c r="B107" s="91">
        <v>2</v>
      </c>
      <c r="C107" s="91">
        <v>2</v>
      </c>
      <c r="D107" s="91">
        <v>95</v>
      </c>
      <c r="E107" s="90" t="s">
        <v>16</v>
      </c>
      <c r="F107" s="90">
        <v>0</v>
      </c>
      <c r="G107" s="90">
        <v>1</v>
      </c>
      <c r="H107" s="90">
        <v>1</v>
      </c>
      <c r="I107" s="90">
        <v>0</v>
      </c>
      <c r="J107" s="90">
        <v>0</v>
      </c>
      <c r="K107" s="90">
        <v>0</v>
      </c>
      <c r="L107" s="90">
        <v>0</v>
      </c>
      <c r="M107" s="91">
        <v>2017</v>
      </c>
      <c r="N107" s="91">
        <f t="shared" si="1"/>
        <v>9</v>
      </c>
      <c r="O107" s="102">
        <v>42981</v>
      </c>
      <c r="P107" s="102" t="str">
        <f>IF(AND(TIME(HOUR(Backup!$S107), MINUTE(Backup!$S107), SECOND(Backup!$S107)) &gt;= TIME(6,0,0), TIME(HOUR(Backup!$S107), MINUTE(Backup!$S107), SECOND(Backup!$S107)) &lt; TIME(12,0,0)), "Morning", IF(AND(TIME(HOUR(Backup!$S107), MINUTE(Backup!$S107), SECOND(Backup!$S107)) &gt;= TIME(12,0,0), TIME(HOUR(Backup!$S107), MINUTE(Backup!$S107), SECOND(Backup!$S107)) &lt; TIME(18,0,0)), "Afternoon", IF(AND(TIME(HOUR(Backup!$S107), MINUTE(Backup!$S107), SECOND(Backup!$S107)) &gt;= TIME(18,0,0), TIME(HOUR(Backup!$S107), MINUTE(Backup!$S107), SECOND(Backup!$S107)) &lt; TIME(24,0,0)), "Evening", "Night")))</f>
        <v>Afternoon</v>
      </c>
      <c r="Q107" s="91" t="str">
        <f>IF(OR(Backup!$W107="Monday", Backup!$W107="Tuesday", Backup!$W107="Wednesday", Backup!$W107="Thursday", Backup!$W107="Friday"), "Weekday", "Weekend")</f>
        <v>Weekend</v>
      </c>
      <c r="R107" s="90">
        <v>0</v>
      </c>
      <c r="S107" s="95">
        <v>0.64861111111111114</v>
      </c>
      <c r="T107" s="90" t="s">
        <v>22</v>
      </c>
      <c r="U107" s="90" t="s">
        <v>53</v>
      </c>
      <c r="V107" s="90" t="s">
        <v>19</v>
      </c>
      <c r="W107" s="96" t="s">
        <v>59</v>
      </c>
    </row>
    <row r="108" spans="1:23" x14ac:dyDescent="0.25">
      <c r="A108" s="97" t="s">
        <v>55</v>
      </c>
      <c r="B108" s="98">
        <v>1</v>
      </c>
      <c r="C108" s="98">
        <v>1</v>
      </c>
      <c r="D108" s="98">
        <v>80</v>
      </c>
      <c r="E108" s="97" t="s">
        <v>16</v>
      </c>
      <c r="F108" s="97">
        <v>0</v>
      </c>
      <c r="G108" s="97">
        <v>1</v>
      </c>
      <c r="H108" s="97">
        <v>0</v>
      </c>
      <c r="I108" s="97">
        <v>0</v>
      </c>
      <c r="J108" s="97">
        <v>0</v>
      </c>
      <c r="K108" s="97">
        <v>0</v>
      </c>
      <c r="L108" s="97">
        <v>0</v>
      </c>
      <c r="M108" s="98">
        <v>2017</v>
      </c>
      <c r="N108" s="98">
        <f t="shared" si="1"/>
        <v>9</v>
      </c>
      <c r="O108" s="99">
        <v>42981</v>
      </c>
      <c r="P108" s="99" t="str">
        <f>IF(AND(TIME(HOUR(Backup!$S108), MINUTE(Backup!$S108), SECOND(Backup!$S108)) &gt;= TIME(6,0,0), TIME(HOUR(Backup!$S108), MINUTE(Backup!$S108), SECOND(Backup!$S108)) &lt; TIME(12,0,0)), "Morning", IF(AND(TIME(HOUR(Backup!$S108), MINUTE(Backup!$S108), SECOND(Backup!$S108)) &gt;= TIME(12,0,0), TIME(HOUR(Backup!$S108), MINUTE(Backup!$S108), SECOND(Backup!$S108)) &lt; TIME(18,0,0)), "Afternoon", IF(AND(TIME(HOUR(Backup!$S108), MINUTE(Backup!$S108), SECOND(Backup!$S108)) &gt;= TIME(18,0,0), TIME(HOUR(Backup!$S108), MINUTE(Backup!$S108), SECOND(Backup!$S108)) &lt; TIME(24,0,0)), "Evening", "Night")))</f>
        <v>Morning</v>
      </c>
      <c r="Q108" s="98" t="str">
        <f>IF(OR(Backup!$W108="Monday", Backup!$W108="Tuesday", Backup!$W108="Wednesday", Backup!$W108="Thursday", Backup!$W108="Friday"), "Weekday", "Weekend")</f>
        <v>Weekend</v>
      </c>
      <c r="R108" s="97">
        <v>0</v>
      </c>
      <c r="S108" s="100">
        <v>0.47500000000000003</v>
      </c>
      <c r="T108" s="97" t="s">
        <v>22</v>
      </c>
      <c r="U108" s="97" t="s">
        <v>53</v>
      </c>
      <c r="V108" s="97" t="s">
        <v>19</v>
      </c>
      <c r="W108" s="101" t="s">
        <v>59</v>
      </c>
    </row>
    <row r="109" spans="1:23" x14ac:dyDescent="0.25">
      <c r="A109" s="90" t="s">
        <v>55</v>
      </c>
      <c r="B109" s="91">
        <v>6</v>
      </c>
      <c r="C109" s="91">
        <v>4</v>
      </c>
      <c r="D109" s="91">
        <v>295</v>
      </c>
      <c r="E109" s="90" t="s">
        <v>16</v>
      </c>
      <c r="F109" s="90">
        <v>1</v>
      </c>
      <c r="G109" s="90">
        <v>1</v>
      </c>
      <c r="H109" s="90">
        <v>0</v>
      </c>
      <c r="I109" s="90">
        <v>1</v>
      </c>
      <c r="J109" s="90">
        <v>0</v>
      </c>
      <c r="K109" s="90">
        <v>1</v>
      </c>
      <c r="L109" s="90">
        <v>0</v>
      </c>
      <c r="M109" s="91">
        <v>2017</v>
      </c>
      <c r="N109" s="91">
        <f t="shared" si="1"/>
        <v>9</v>
      </c>
      <c r="O109" s="102">
        <v>42981</v>
      </c>
      <c r="P109" s="102" t="str">
        <f>IF(AND(TIME(HOUR(Backup!$S109), MINUTE(Backup!$S109), SECOND(Backup!$S109)) &gt;= TIME(6,0,0), TIME(HOUR(Backup!$S109), MINUTE(Backup!$S109), SECOND(Backup!$S109)) &lt; TIME(12,0,0)), "Morning", IF(AND(TIME(HOUR(Backup!$S109), MINUTE(Backup!$S109), SECOND(Backup!$S109)) &gt;= TIME(12,0,0), TIME(HOUR(Backup!$S109), MINUTE(Backup!$S109), SECOND(Backup!$S109)) &lt; TIME(18,0,0)), "Afternoon", IF(AND(TIME(HOUR(Backup!$S109), MINUTE(Backup!$S109), SECOND(Backup!$S109)) &gt;= TIME(18,0,0), TIME(HOUR(Backup!$S109), MINUTE(Backup!$S109), SECOND(Backup!$S109)) &lt; TIME(24,0,0)), "Evening", "Night")))</f>
        <v>Afternoon</v>
      </c>
      <c r="Q109" s="91" t="str">
        <f>IF(OR(Backup!$W109="Monday", Backup!$W109="Tuesday", Backup!$W109="Wednesday", Backup!$W109="Thursday", Backup!$W109="Friday"), "Weekday", "Weekend")</f>
        <v>Weekend</v>
      </c>
      <c r="R109" s="90">
        <v>0</v>
      </c>
      <c r="S109" s="95">
        <v>0.6479166666666667</v>
      </c>
      <c r="T109" s="90" t="s">
        <v>22</v>
      </c>
      <c r="U109" s="90" t="s">
        <v>53</v>
      </c>
      <c r="V109" s="90" t="s">
        <v>19</v>
      </c>
      <c r="W109" s="96" t="s">
        <v>59</v>
      </c>
    </row>
    <row r="110" spans="1:23" x14ac:dyDescent="0.25">
      <c r="A110" s="97" t="s">
        <v>55</v>
      </c>
      <c r="B110" s="98">
        <v>1</v>
      </c>
      <c r="C110" s="98">
        <v>1</v>
      </c>
      <c r="D110" s="98">
        <v>180</v>
      </c>
      <c r="E110" s="97" t="s">
        <v>16</v>
      </c>
      <c r="F110" s="97">
        <v>1</v>
      </c>
      <c r="G110" s="97">
        <v>0</v>
      </c>
      <c r="H110" s="97">
        <v>0</v>
      </c>
      <c r="I110" s="97">
        <v>0</v>
      </c>
      <c r="J110" s="97">
        <v>0</v>
      </c>
      <c r="K110" s="97">
        <v>0</v>
      </c>
      <c r="L110" s="97">
        <v>0</v>
      </c>
      <c r="M110" s="98">
        <v>2017</v>
      </c>
      <c r="N110" s="98">
        <f t="shared" si="1"/>
        <v>9</v>
      </c>
      <c r="O110" s="99">
        <v>42981</v>
      </c>
      <c r="P110" s="99" t="str">
        <f>IF(AND(TIME(HOUR(Backup!$S110), MINUTE(Backup!$S110), SECOND(Backup!$S110)) &gt;= TIME(6,0,0), TIME(HOUR(Backup!$S110), MINUTE(Backup!$S110), SECOND(Backup!$S110)) &lt; TIME(12,0,0)), "Morning", IF(AND(TIME(HOUR(Backup!$S110), MINUTE(Backup!$S110), SECOND(Backup!$S110)) &gt;= TIME(12,0,0), TIME(HOUR(Backup!$S110), MINUTE(Backup!$S110), SECOND(Backup!$S110)) &lt; TIME(18,0,0)), "Afternoon", IF(AND(TIME(HOUR(Backup!$S110), MINUTE(Backup!$S110), SECOND(Backup!$S110)) &gt;= TIME(18,0,0), TIME(HOUR(Backup!$S110), MINUTE(Backup!$S110), SECOND(Backup!$S110)) &lt; TIME(24,0,0)), "Evening", "Night")))</f>
        <v>Afternoon</v>
      </c>
      <c r="Q110" s="98" t="str">
        <f>IF(OR(Backup!$W110="Monday", Backup!$W110="Tuesday", Backup!$W110="Wednesday", Backup!$W110="Thursday", Backup!$W110="Friday"), "Weekday", "Weekend")</f>
        <v>Weekend</v>
      </c>
      <c r="R110" s="97">
        <v>0</v>
      </c>
      <c r="S110" s="100">
        <v>0.7090277777777777</v>
      </c>
      <c r="T110" s="97" t="s">
        <v>22</v>
      </c>
      <c r="U110" s="97" t="s">
        <v>53</v>
      </c>
      <c r="V110" s="97" t="s">
        <v>19</v>
      </c>
      <c r="W110" s="101" t="s">
        <v>59</v>
      </c>
    </row>
    <row r="111" spans="1:23" x14ac:dyDescent="0.25">
      <c r="A111" s="90" t="s">
        <v>55</v>
      </c>
      <c r="B111" s="91">
        <v>1</v>
      </c>
      <c r="C111" s="91">
        <v>1</v>
      </c>
      <c r="D111" s="91">
        <v>80</v>
      </c>
      <c r="E111" s="90" t="s">
        <v>16</v>
      </c>
      <c r="F111" s="90">
        <v>0</v>
      </c>
      <c r="G111" s="90">
        <v>1</v>
      </c>
      <c r="H111" s="90">
        <v>0</v>
      </c>
      <c r="I111" s="90">
        <v>0</v>
      </c>
      <c r="J111" s="90">
        <v>0</v>
      </c>
      <c r="K111" s="90">
        <v>0</v>
      </c>
      <c r="L111" s="90">
        <v>0</v>
      </c>
      <c r="M111" s="91">
        <v>2017</v>
      </c>
      <c r="N111" s="91">
        <f t="shared" si="1"/>
        <v>9</v>
      </c>
      <c r="O111" s="102">
        <v>42981</v>
      </c>
      <c r="P111" s="102" t="str">
        <f>IF(AND(TIME(HOUR(Backup!$S111), MINUTE(Backup!$S111), SECOND(Backup!$S111)) &gt;= TIME(6,0,0), TIME(HOUR(Backup!$S111), MINUTE(Backup!$S111), SECOND(Backup!$S111)) &lt; TIME(12,0,0)), "Morning", IF(AND(TIME(HOUR(Backup!$S111), MINUTE(Backup!$S111), SECOND(Backup!$S111)) &gt;= TIME(12,0,0), TIME(HOUR(Backup!$S111), MINUTE(Backup!$S111), SECOND(Backup!$S111)) &lt; TIME(18,0,0)), "Afternoon", IF(AND(TIME(HOUR(Backup!$S111), MINUTE(Backup!$S111), SECOND(Backup!$S111)) &gt;= TIME(18,0,0), TIME(HOUR(Backup!$S111), MINUTE(Backup!$S111), SECOND(Backup!$S111)) &lt; TIME(24,0,0)), "Evening", "Night")))</f>
        <v>Afternoon</v>
      </c>
      <c r="Q111" s="91" t="str">
        <f>IF(OR(Backup!$W111="Monday", Backup!$W111="Tuesday", Backup!$W111="Wednesday", Backup!$W111="Thursday", Backup!$W111="Friday"), "Weekday", "Weekend")</f>
        <v>Weekend</v>
      </c>
      <c r="R111" s="90">
        <v>0</v>
      </c>
      <c r="S111" s="95">
        <v>0.72916666666666663</v>
      </c>
      <c r="T111" s="90" t="s">
        <v>22</v>
      </c>
      <c r="U111" s="90" t="s">
        <v>53</v>
      </c>
      <c r="V111" s="90" t="s">
        <v>19</v>
      </c>
      <c r="W111" s="96" t="s">
        <v>59</v>
      </c>
    </row>
    <row r="112" spans="1:23" x14ac:dyDescent="0.25">
      <c r="A112" s="97" t="s">
        <v>55</v>
      </c>
      <c r="B112" s="98">
        <v>2</v>
      </c>
      <c r="C112" s="98">
        <v>1</v>
      </c>
      <c r="D112" s="98">
        <v>96</v>
      </c>
      <c r="E112" s="97" t="s">
        <v>16</v>
      </c>
      <c r="F112" s="97">
        <v>1</v>
      </c>
      <c r="G112" s="97">
        <v>0</v>
      </c>
      <c r="H112" s="97">
        <v>0</v>
      </c>
      <c r="I112" s="97">
        <v>0</v>
      </c>
      <c r="J112" s="97">
        <v>0</v>
      </c>
      <c r="K112" s="97">
        <v>0</v>
      </c>
      <c r="L112" s="97">
        <v>0</v>
      </c>
      <c r="M112" s="98">
        <v>2017</v>
      </c>
      <c r="N112" s="98">
        <f t="shared" si="1"/>
        <v>9</v>
      </c>
      <c r="O112" s="99">
        <v>42981</v>
      </c>
      <c r="P112" s="99" t="str">
        <f>IF(AND(TIME(HOUR(Backup!$S112), MINUTE(Backup!$S112), SECOND(Backup!$S112)) &gt;= TIME(6,0,0), TIME(HOUR(Backup!$S112), MINUTE(Backup!$S112), SECOND(Backup!$S112)) &lt; TIME(12,0,0)), "Morning", IF(AND(TIME(HOUR(Backup!$S112), MINUTE(Backup!$S112), SECOND(Backup!$S112)) &gt;= TIME(12,0,0), TIME(HOUR(Backup!$S112), MINUTE(Backup!$S112), SECOND(Backup!$S112)) &lt; TIME(18,0,0)), "Afternoon", IF(AND(TIME(HOUR(Backup!$S112), MINUTE(Backup!$S112), SECOND(Backup!$S112)) &gt;= TIME(18,0,0), TIME(HOUR(Backup!$S112), MINUTE(Backup!$S112), SECOND(Backup!$S112)) &lt; TIME(24,0,0)), "Evening", "Night")))</f>
        <v>Afternoon</v>
      </c>
      <c r="Q112" s="98" t="str">
        <f>IF(OR(Backup!$W112="Monday", Backup!$W112="Tuesday", Backup!$W112="Wednesday", Backup!$W112="Thursday", Backup!$W112="Friday"), "Weekday", "Weekend")</f>
        <v>Weekend</v>
      </c>
      <c r="R112" s="97">
        <v>0</v>
      </c>
      <c r="S112" s="100">
        <v>0.73819444444444438</v>
      </c>
      <c r="T112" s="97" t="s">
        <v>22</v>
      </c>
      <c r="U112" s="97" t="s">
        <v>53</v>
      </c>
      <c r="V112" s="97" t="s">
        <v>19</v>
      </c>
      <c r="W112" s="101" t="s">
        <v>59</v>
      </c>
    </row>
    <row r="113" spans="1:23" x14ac:dyDescent="0.25">
      <c r="A113" s="90" t="s">
        <v>55</v>
      </c>
      <c r="B113" s="91">
        <v>6</v>
      </c>
      <c r="C113" s="91">
        <v>2</v>
      </c>
      <c r="D113" s="91">
        <v>700</v>
      </c>
      <c r="E113" s="90" t="s">
        <v>16</v>
      </c>
      <c r="F113" s="90">
        <v>0</v>
      </c>
      <c r="G113" s="90">
        <v>0</v>
      </c>
      <c r="H113" s="90">
        <v>0</v>
      </c>
      <c r="I113" s="90">
        <v>1</v>
      </c>
      <c r="J113" s="90">
        <v>0</v>
      </c>
      <c r="K113" s="90">
        <v>1</v>
      </c>
      <c r="L113" s="90">
        <v>0</v>
      </c>
      <c r="M113" s="91">
        <v>2017</v>
      </c>
      <c r="N113" s="91">
        <f t="shared" si="1"/>
        <v>9</v>
      </c>
      <c r="O113" s="102">
        <v>42981</v>
      </c>
      <c r="P113" s="102" t="str">
        <f>IF(AND(TIME(HOUR(Backup!$S113), MINUTE(Backup!$S113), SECOND(Backup!$S113)) &gt;= TIME(6,0,0), TIME(HOUR(Backup!$S113), MINUTE(Backup!$S113), SECOND(Backup!$S113)) &lt; TIME(12,0,0)), "Morning", IF(AND(TIME(HOUR(Backup!$S113), MINUTE(Backup!$S113), SECOND(Backup!$S113)) &gt;= TIME(12,0,0), TIME(HOUR(Backup!$S113), MINUTE(Backup!$S113), SECOND(Backup!$S113)) &lt; TIME(18,0,0)), "Afternoon", IF(AND(TIME(HOUR(Backup!$S113), MINUTE(Backup!$S113), SECOND(Backup!$S113)) &gt;= TIME(18,0,0), TIME(HOUR(Backup!$S113), MINUTE(Backup!$S113), SECOND(Backup!$S113)) &lt; TIME(24,0,0)), "Evening", "Night")))</f>
        <v>Afternoon</v>
      </c>
      <c r="Q113" s="91" t="str">
        <f>IF(OR(Backup!$W113="Monday", Backup!$W113="Tuesday", Backup!$W113="Wednesday", Backup!$W113="Thursday", Backup!$W113="Friday"), "Weekday", "Weekend")</f>
        <v>Weekend</v>
      </c>
      <c r="R113" s="90">
        <v>0</v>
      </c>
      <c r="S113" s="95">
        <v>0.7006944444444444</v>
      </c>
      <c r="T113" s="90" t="s">
        <v>22</v>
      </c>
      <c r="U113" s="90" t="s">
        <v>53</v>
      </c>
      <c r="V113" s="90" t="s">
        <v>19</v>
      </c>
      <c r="W113" s="96" t="s">
        <v>59</v>
      </c>
    </row>
    <row r="114" spans="1:23" x14ac:dyDescent="0.25">
      <c r="A114" s="97" t="s">
        <v>55</v>
      </c>
      <c r="B114" s="98">
        <v>2</v>
      </c>
      <c r="C114" s="98">
        <v>2</v>
      </c>
      <c r="D114" s="98">
        <v>165</v>
      </c>
      <c r="E114" s="97" t="s">
        <v>16</v>
      </c>
      <c r="F114" s="97">
        <v>0</v>
      </c>
      <c r="G114" s="97">
        <v>1</v>
      </c>
      <c r="H114" s="97">
        <v>1</v>
      </c>
      <c r="I114" s="97">
        <v>0</v>
      </c>
      <c r="J114" s="97">
        <v>0</v>
      </c>
      <c r="K114" s="97">
        <v>0</v>
      </c>
      <c r="L114" s="97">
        <v>0</v>
      </c>
      <c r="M114" s="98">
        <v>2017</v>
      </c>
      <c r="N114" s="98">
        <f t="shared" si="1"/>
        <v>9</v>
      </c>
      <c r="O114" s="99">
        <v>42981</v>
      </c>
      <c r="P114" s="99" t="str">
        <f>IF(AND(TIME(HOUR(Backup!$S114), MINUTE(Backup!$S114), SECOND(Backup!$S114)) &gt;= TIME(6,0,0), TIME(HOUR(Backup!$S114), MINUTE(Backup!$S114), SECOND(Backup!$S114)) &lt; TIME(12,0,0)), "Morning", IF(AND(TIME(HOUR(Backup!$S114), MINUTE(Backup!$S114), SECOND(Backup!$S114)) &gt;= TIME(12,0,0), TIME(HOUR(Backup!$S114), MINUTE(Backup!$S114), SECOND(Backup!$S114)) &lt; TIME(18,0,0)), "Afternoon", IF(AND(TIME(HOUR(Backup!$S114), MINUTE(Backup!$S114), SECOND(Backup!$S114)) &gt;= TIME(18,0,0), TIME(HOUR(Backup!$S114), MINUTE(Backup!$S114), SECOND(Backup!$S114)) &lt; TIME(24,0,0)), "Evening", "Night")))</f>
        <v>Afternoon</v>
      </c>
      <c r="Q114" s="98" t="str">
        <f>IF(OR(Backup!$W114="Monday", Backup!$W114="Tuesday", Backup!$W114="Wednesday", Backup!$W114="Thursday", Backup!$W114="Friday"), "Weekday", "Weekend")</f>
        <v>Weekend</v>
      </c>
      <c r="R114" s="97">
        <v>0</v>
      </c>
      <c r="S114" s="100">
        <v>0.62708333333333333</v>
      </c>
      <c r="T114" s="97" t="s">
        <v>22</v>
      </c>
      <c r="U114" s="97" t="s">
        <v>53</v>
      </c>
      <c r="V114" s="97" t="s">
        <v>19</v>
      </c>
      <c r="W114" s="101" t="s">
        <v>59</v>
      </c>
    </row>
    <row r="115" spans="1:23" x14ac:dyDescent="0.25">
      <c r="A115" s="90" t="s">
        <v>55</v>
      </c>
      <c r="B115" s="91">
        <v>3</v>
      </c>
      <c r="C115" s="91">
        <v>2</v>
      </c>
      <c r="D115" s="91">
        <v>145</v>
      </c>
      <c r="E115" s="90" t="s">
        <v>16</v>
      </c>
      <c r="F115" s="90">
        <v>0</v>
      </c>
      <c r="G115" s="90">
        <v>1</v>
      </c>
      <c r="H115" s="90">
        <v>0</v>
      </c>
      <c r="I115" s="90">
        <v>1</v>
      </c>
      <c r="J115" s="90">
        <v>0</v>
      </c>
      <c r="K115" s="90">
        <v>0</v>
      </c>
      <c r="L115" s="90">
        <v>0</v>
      </c>
      <c r="M115" s="91">
        <v>2017</v>
      </c>
      <c r="N115" s="91">
        <f t="shared" si="1"/>
        <v>9</v>
      </c>
      <c r="O115" s="102">
        <v>42981</v>
      </c>
      <c r="P115" s="102" t="str">
        <f>IF(AND(TIME(HOUR(Backup!$S115), MINUTE(Backup!$S115), SECOND(Backup!$S115)) &gt;= TIME(6,0,0), TIME(HOUR(Backup!$S115), MINUTE(Backup!$S115), SECOND(Backup!$S115)) &lt; TIME(12,0,0)), "Morning", IF(AND(TIME(HOUR(Backup!$S115), MINUTE(Backup!$S115), SECOND(Backup!$S115)) &gt;= TIME(12,0,0), TIME(HOUR(Backup!$S115), MINUTE(Backup!$S115), SECOND(Backup!$S115)) &lt; TIME(18,0,0)), "Afternoon", IF(AND(TIME(HOUR(Backup!$S115), MINUTE(Backup!$S115), SECOND(Backup!$S115)) &gt;= TIME(18,0,0), TIME(HOUR(Backup!$S115), MINUTE(Backup!$S115), SECOND(Backup!$S115)) &lt; TIME(24,0,0)), "Evening", "Night")))</f>
        <v>Afternoon</v>
      </c>
      <c r="Q115" s="91" t="str">
        <f>IF(OR(Backup!$W115="Monday", Backup!$W115="Tuesday", Backup!$W115="Wednesday", Backup!$W115="Thursday", Backup!$W115="Friday"), "Weekday", "Weekend")</f>
        <v>Weekend</v>
      </c>
      <c r="R115" s="90">
        <v>0</v>
      </c>
      <c r="S115" s="95">
        <v>0.67638888888888893</v>
      </c>
      <c r="T115" s="90" t="s">
        <v>22</v>
      </c>
      <c r="U115" s="90" t="s">
        <v>53</v>
      </c>
      <c r="V115" s="90" t="s">
        <v>19</v>
      </c>
      <c r="W115" s="96" t="s">
        <v>59</v>
      </c>
    </row>
    <row r="116" spans="1:23" x14ac:dyDescent="0.25">
      <c r="A116" s="97" t="s">
        <v>55</v>
      </c>
      <c r="B116" s="98">
        <v>2</v>
      </c>
      <c r="C116" s="98">
        <v>1</v>
      </c>
      <c r="D116" s="98">
        <v>140</v>
      </c>
      <c r="E116" s="97" t="s">
        <v>16</v>
      </c>
      <c r="F116" s="97">
        <v>0</v>
      </c>
      <c r="G116" s="97">
        <v>1</v>
      </c>
      <c r="H116" s="97">
        <v>0</v>
      </c>
      <c r="I116" s="97">
        <v>0</v>
      </c>
      <c r="J116" s="97">
        <v>0</v>
      </c>
      <c r="K116" s="97">
        <v>0</v>
      </c>
      <c r="L116" s="97">
        <v>0</v>
      </c>
      <c r="M116" s="98">
        <v>2017</v>
      </c>
      <c r="N116" s="98">
        <f t="shared" si="1"/>
        <v>9</v>
      </c>
      <c r="O116" s="99">
        <v>42981</v>
      </c>
      <c r="P116" s="99" t="str">
        <f>IF(AND(TIME(HOUR(Backup!$S116), MINUTE(Backup!$S116), SECOND(Backup!$S116)) &gt;= TIME(6,0,0), TIME(HOUR(Backup!$S116), MINUTE(Backup!$S116), SECOND(Backup!$S116)) &lt; TIME(12,0,0)), "Morning", IF(AND(TIME(HOUR(Backup!$S116), MINUTE(Backup!$S116), SECOND(Backup!$S116)) &gt;= TIME(12,0,0), TIME(HOUR(Backup!$S116), MINUTE(Backup!$S116), SECOND(Backup!$S116)) &lt; TIME(18,0,0)), "Afternoon", IF(AND(TIME(HOUR(Backup!$S116), MINUTE(Backup!$S116), SECOND(Backup!$S116)) &gt;= TIME(18,0,0), TIME(HOUR(Backup!$S116), MINUTE(Backup!$S116), SECOND(Backup!$S116)) &lt; TIME(24,0,0)), "Evening", "Night")))</f>
        <v>Afternoon</v>
      </c>
      <c r="Q116" s="98" t="str">
        <f>IF(OR(Backup!$W116="Monday", Backup!$W116="Tuesday", Backup!$W116="Wednesday", Backup!$W116="Thursday", Backup!$W116="Friday"), "Weekday", "Weekend")</f>
        <v>Weekend</v>
      </c>
      <c r="R116" s="97">
        <v>0</v>
      </c>
      <c r="S116" s="100">
        <v>0.72569444444444453</v>
      </c>
      <c r="T116" s="97" t="s">
        <v>22</v>
      </c>
      <c r="U116" s="97" t="s">
        <v>53</v>
      </c>
      <c r="V116" s="97" t="s">
        <v>19</v>
      </c>
      <c r="W116" s="101" t="s">
        <v>59</v>
      </c>
    </row>
    <row r="117" spans="1:23" x14ac:dyDescent="0.25">
      <c r="A117" s="90" t="s">
        <v>55</v>
      </c>
      <c r="B117" s="91">
        <v>3</v>
      </c>
      <c r="C117" s="91">
        <v>1</v>
      </c>
      <c r="D117" s="91">
        <v>330</v>
      </c>
      <c r="E117" s="90" t="s">
        <v>16</v>
      </c>
      <c r="F117" s="90">
        <v>0</v>
      </c>
      <c r="G117" s="90">
        <v>0</v>
      </c>
      <c r="H117" s="90">
        <v>0</v>
      </c>
      <c r="I117" s="90">
        <v>1</v>
      </c>
      <c r="J117" s="90">
        <v>0</v>
      </c>
      <c r="K117" s="90">
        <v>0</v>
      </c>
      <c r="L117" s="90">
        <v>0</v>
      </c>
      <c r="M117" s="91">
        <v>2017</v>
      </c>
      <c r="N117" s="91">
        <f t="shared" si="1"/>
        <v>9</v>
      </c>
      <c r="O117" s="102">
        <v>42981</v>
      </c>
      <c r="P117" s="102" t="str">
        <f>IF(AND(TIME(HOUR(Backup!$S117), MINUTE(Backup!$S117), SECOND(Backup!$S117)) &gt;= TIME(6,0,0), TIME(HOUR(Backup!$S117), MINUTE(Backup!$S117), SECOND(Backup!$S117)) &lt; TIME(12,0,0)), "Morning", IF(AND(TIME(HOUR(Backup!$S117), MINUTE(Backup!$S117), SECOND(Backup!$S117)) &gt;= TIME(12,0,0), TIME(HOUR(Backup!$S117), MINUTE(Backup!$S117), SECOND(Backup!$S117)) &lt; TIME(18,0,0)), "Afternoon", IF(AND(TIME(HOUR(Backup!$S117), MINUTE(Backup!$S117), SECOND(Backup!$S117)) &gt;= TIME(18,0,0), TIME(HOUR(Backup!$S117), MINUTE(Backup!$S117), SECOND(Backup!$S117)) &lt; TIME(24,0,0)), "Evening", "Night")))</f>
        <v>Afternoon</v>
      </c>
      <c r="Q117" s="91" t="str">
        <f>IF(OR(Backup!$W117="Monday", Backup!$W117="Tuesday", Backup!$W117="Wednesday", Backup!$W117="Thursday", Backup!$W117="Friday"), "Weekday", "Weekend")</f>
        <v>Weekend</v>
      </c>
      <c r="R117" s="90">
        <v>0</v>
      </c>
      <c r="S117" s="95">
        <v>0.66249999999999998</v>
      </c>
      <c r="T117" s="90" t="s">
        <v>22</v>
      </c>
      <c r="U117" s="90" t="s">
        <v>53</v>
      </c>
      <c r="V117" s="90" t="s">
        <v>19</v>
      </c>
      <c r="W117" s="96" t="s">
        <v>59</v>
      </c>
    </row>
    <row r="118" spans="1:23" x14ac:dyDescent="0.25">
      <c r="A118" s="97" t="s">
        <v>55</v>
      </c>
      <c r="B118" s="98">
        <v>1</v>
      </c>
      <c r="C118" s="98">
        <v>1</v>
      </c>
      <c r="D118" s="98">
        <v>125</v>
      </c>
      <c r="E118" s="97" t="s">
        <v>16</v>
      </c>
      <c r="F118" s="97">
        <v>0</v>
      </c>
      <c r="G118" s="97">
        <v>0</v>
      </c>
      <c r="H118" s="97">
        <v>0</v>
      </c>
      <c r="I118" s="97">
        <v>0</v>
      </c>
      <c r="J118" s="97">
        <v>0</v>
      </c>
      <c r="K118" s="97">
        <v>1</v>
      </c>
      <c r="L118" s="97">
        <v>0</v>
      </c>
      <c r="M118" s="98">
        <v>2017</v>
      </c>
      <c r="N118" s="98">
        <f t="shared" si="1"/>
        <v>9</v>
      </c>
      <c r="O118" s="99">
        <v>42981</v>
      </c>
      <c r="P118" s="99" t="str">
        <f>IF(AND(TIME(HOUR(Backup!$S118), MINUTE(Backup!$S118), SECOND(Backup!$S118)) &gt;= TIME(6,0,0), TIME(HOUR(Backup!$S118), MINUTE(Backup!$S118), SECOND(Backup!$S118)) &lt; TIME(12,0,0)), "Morning", IF(AND(TIME(HOUR(Backup!$S118), MINUTE(Backup!$S118), SECOND(Backup!$S118)) &gt;= TIME(12,0,0), TIME(HOUR(Backup!$S118), MINUTE(Backup!$S118), SECOND(Backup!$S118)) &lt; TIME(18,0,0)), "Afternoon", IF(AND(TIME(HOUR(Backup!$S118), MINUTE(Backup!$S118), SECOND(Backup!$S118)) &gt;= TIME(18,0,0), TIME(HOUR(Backup!$S118), MINUTE(Backup!$S118), SECOND(Backup!$S118)) &lt; TIME(24,0,0)), "Evening", "Night")))</f>
        <v>Afternoon</v>
      </c>
      <c r="Q118" s="98" t="str">
        <f>IF(OR(Backup!$W118="Monday", Backup!$W118="Tuesday", Backup!$W118="Wednesday", Backup!$W118="Thursday", Backup!$W118="Friday"), "Weekday", "Weekend")</f>
        <v>Weekend</v>
      </c>
      <c r="R118" s="97">
        <v>0</v>
      </c>
      <c r="S118" s="100">
        <v>0.6743055555555556</v>
      </c>
      <c r="T118" s="97" t="s">
        <v>22</v>
      </c>
      <c r="U118" s="97" t="s">
        <v>53</v>
      </c>
      <c r="V118" s="97" t="s">
        <v>19</v>
      </c>
      <c r="W118" s="101" t="s">
        <v>59</v>
      </c>
    </row>
    <row r="119" spans="1:23" x14ac:dyDescent="0.25">
      <c r="A119" s="90" t="s">
        <v>55</v>
      </c>
      <c r="B119" s="91">
        <v>12</v>
      </c>
      <c r="C119" s="91">
        <v>3</v>
      </c>
      <c r="D119" s="91">
        <v>1360</v>
      </c>
      <c r="E119" s="90" t="s">
        <v>16</v>
      </c>
      <c r="F119" s="90">
        <v>1</v>
      </c>
      <c r="G119" s="90">
        <v>0</v>
      </c>
      <c r="H119" s="90">
        <v>1</v>
      </c>
      <c r="I119" s="90">
        <v>1</v>
      </c>
      <c r="J119" s="90">
        <v>0</v>
      </c>
      <c r="K119" s="90">
        <v>0</v>
      </c>
      <c r="L119" s="90">
        <v>0</v>
      </c>
      <c r="M119" s="91">
        <v>2017</v>
      </c>
      <c r="N119" s="91">
        <f t="shared" si="1"/>
        <v>9</v>
      </c>
      <c r="O119" s="102">
        <v>42981</v>
      </c>
      <c r="P119" s="102" t="str">
        <f>IF(AND(TIME(HOUR(Backup!$S119), MINUTE(Backup!$S119), SECOND(Backup!$S119)) &gt;= TIME(6,0,0), TIME(HOUR(Backup!$S119), MINUTE(Backup!$S119), SECOND(Backup!$S119)) &lt; TIME(12,0,0)), "Morning", IF(AND(TIME(HOUR(Backup!$S119), MINUTE(Backup!$S119), SECOND(Backup!$S119)) &gt;= TIME(12,0,0), TIME(HOUR(Backup!$S119), MINUTE(Backup!$S119), SECOND(Backup!$S119)) &lt; TIME(18,0,0)), "Afternoon", IF(AND(TIME(HOUR(Backup!$S119), MINUTE(Backup!$S119), SECOND(Backup!$S119)) &gt;= TIME(18,0,0), TIME(HOUR(Backup!$S119), MINUTE(Backup!$S119), SECOND(Backup!$S119)) &lt; TIME(24,0,0)), "Evening", "Night")))</f>
        <v>Afternoon</v>
      </c>
      <c r="Q119" s="91" t="str">
        <f>IF(OR(Backup!$W119="Monday", Backup!$W119="Tuesday", Backup!$W119="Wednesday", Backup!$W119="Thursday", Backup!$W119="Friday"), "Weekday", "Weekend")</f>
        <v>Weekend</v>
      </c>
      <c r="R119" s="90">
        <v>0</v>
      </c>
      <c r="S119" s="95">
        <v>0.67499999999999993</v>
      </c>
      <c r="T119" s="90" t="s">
        <v>22</v>
      </c>
      <c r="U119" s="90" t="s">
        <v>53</v>
      </c>
      <c r="V119" s="90" t="s">
        <v>19</v>
      </c>
      <c r="W119" s="96" t="s">
        <v>59</v>
      </c>
    </row>
    <row r="120" spans="1:23" x14ac:dyDescent="0.25">
      <c r="A120" s="97" t="s">
        <v>55</v>
      </c>
      <c r="B120" s="98">
        <v>3</v>
      </c>
      <c r="C120" s="98">
        <v>2</v>
      </c>
      <c r="D120" s="98">
        <v>270</v>
      </c>
      <c r="E120" s="97" t="s">
        <v>16</v>
      </c>
      <c r="F120" s="97">
        <v>1</v>
      </c>
      <c r="G120" s="97">
        <v>0</v>
      </c>
      <c r="H120" s="97">
        <v>1</v>
      </c>
      <c r="I120" s="97">
        <v>0</v>
      </c>
      <c r="J120" s="97">
        <v>0</v>
      </c>
      <c r="K120" s="97">
        <v>0</v>
      </c>
      <c r="L120" s="97">
        <v>0</v>
      </c>
      <c r="M120" s="98">
        <v>2017</v>
      </c>
      <c r="N120" s="98">
        <f t="shared" si="1"/>
        <v>9</v>
      </c>
      <c r="O120" s="99">
        <v>42981</v>
      </c>
      <c r="P120" s="99" t="str">
        <f>IF(AND(TIME(HOUR(Backup!$S120), MINUTE(Backup!$S120), SECOND(Backup!$S120)) &gt;= TIME(6,0,0), TIME(HOUR(Backup!$S120), MINUTE(Backup!$S120), SECOND(Backup!$S120)) &lt; TIME(12,0,0)), "Morning", IF(AND(TIME(HOUR(Backup!$S120), MINUTE(Backup!$S120), SECOND(Backup!$S120)) &gt;= TIME(12,0,0), TIME(HOUR(Backup!$S120), MINUTE(Backup!$S120), SECOND(Backup!$S120)) &lt; TIME(18,0,0)), "Afternoon", IF(AND(TIME(HOUR(Backup!$S120), MINUTE(Backup!$S120), SECOND(Backup!$S120)) &gt;= TIME(18,0,0), TIME(HOUR(Backup!$S120), MINUTE(Backup!$S120), SECOND(Backup!$S120)) &lt; TIME(24,0,0)), "Evening", "Night")))</f>
        <v>Afternoon</v>
      </c>
      <c r="Q120" s="98" t="str">
        <f>IF(OR(Backup!$W120="Monday", Backup!$W120="Tuesday", Backup!$W120="Wednesday", Backup!$W120="Thursday", Backup!$W120="Friday"), "Weekday", "Weekend")</f>
        <v>Weekend</v>
      </c>
      <c r="R120" s="97">
        <v>0</v>
      </c>
      <c r="S120" s="100">
        <v>0.67291666666666661</v>
      </c>
      <c r="T120" s="97" t="s">
        <v>22</v>
      </c>
      <c r="U120" s="97" t="s">
        <v>53</v>
      </c>
      <c r="V120" s="97" t="s">
        <v>19</v>
      </c>
      <c r="W120" s="101" t="s">
        <v>59</v>
      </c>
    </row>
    <row r="121" spans="1:23" x14ac:dyDescent="0.25">
      <c r="A121" s="90" t="s">
        <v>55</v>
      </c>
      <c r="B121" s="91">
        <v>1</v>
      </c>
      <c r="C121" s="91">
        <v>1</v>
      </c>
      <c r="D121" s="91">
        <v>20</v>
      </c>
      <c r="E121" s="90" t="s">
        <v>16</v>
      </c>
      <c r="F121" s="90">
        <v>0</v>
      </c>
      <c r="G121" s="90">
        <v>0</v>
      </c>
      <c r="H121" s="90">
        <v>0</v>
      </c>
      <c r="I121" s="90">
        <v>0</v>
      </c>
      <c r="J121" s="90">
        <v>0</v>
      </c>
      <c r="K121" s="90">
        <v>1</v>
      </c>
      <c r="L121" s="90">
        <v>0</v>
      </c>
      <c r="M121" s="91">
        <v>2017</v>
      </c>
      <c r="N121" s="91">
        <f t="shared" si="1"/>
        <v>9</v>
      </c>
      <c r="O121" s="102">
        <v>42981</v>
      </c>
      <c r="P121" s="102" t="str">
        <f>IF(AND(TIME(HOUR(Backup!$S121), MINUTE(Backup!$S121), SECOND(Backup!$S121)) &gt;= TIME(6,0,0), TIME(HOUR(Backup!$S121), MINUTE(Backup!$S121), SECOND(Backup!$S121)) &lt; TIME(12,0,0)), "Morning", IF(AND(TIME(HOUR(Backup!$S121), MINUTE(Backup!$S121), SECOND(Backup!$S121)) &gt;= TIME(12,0,0), TIME(HOUR(Backup!$S121), MINUTE(Backup!$S121), SECOND(Backup!$S121)) &lt; TIME(18,0,0)), "Afternoon", IF(AND(TIME(HOUR(Backup!$S121), MINUTE(Backup!$S121), SECOND(Backup!$S121)) &gt;= TIME(18,0,0), TIME(HOUR(Backup!$S121), MINUTE(Backup!$S121), SECOND(Backup!$S121)) &lt; TIME(24,0,0)), "Evening", "Night")))</f>
        <v>Afternoon</v>
      </c>
      <c r="Q121" s="91" t="str">
        <f>IF(OR(Backup!$W121="Monday", Backup!$W121="Tuesday", Backup!$W121="Wednesday", Backup!$W121="Thursday", Backup!$W121="Friday"), "Weekday", "Weekend")</f>
        <v>Weekend</v>
      </c>
      <c r="R121" s="90">
        <v>0</v>
      </c>
      <c r="S121" s="95">
        <v>0.67361111111111116</v>
      </c>
      <c r="T121" s="90" t="s">
        <v>22</v>
      </c>
      <c r="U121" s="90" t="s">
        <v>53</v>
      </c>
      <c r="V121" s="90" t="s">
        <v>19</v>
      </c>
      <c r="W121" s="96" t="s">
        <v>59</v>
      </c>
    </row>
    <row r="122" spans="1:23" x14ac:dyDescent="0.25">
      <c r="A122" s="97" t="s">
        <v>55</v>
      </c>
      <c r="B122" s="98">
        <v>1</v>
      </c>
      <c r="C122" s="98">
        <v>1</v>
      </c>
      <c r="D122" s="98">
        <v>290</v>
      </c>
      <c r="E122" s="97" t="s">
        <v>16</v>
      </c>
      <c r="F122" s="97">
        <v>0</v>
      </c>
      <c r="G122" s="97">
        <v>1</v>
      </c>
      <c r="H122" s="97">
        <v>0</v>
      </c>
      <c r="I122" s="97">
        <v>0</v>
      </c>
      <c r="J122" s="97">
        <v>0</v>
      </c>
      <c r="K122" s="97">
        <v>0</v>
      </c>
      <c r="L122" s="97">
        <v>0</v>
      </c>
      <c r="M122" s="98">
        <v>2017</v>
      </c>
      <c r="N122" s="98">
        <f t="shared" si="1"/>
        <v>9</v>
      </c>
      <c r="O122" s="99">
        <v>42981</v>
      </c>
      <c r="P122" s="99" t="str">
        <f>IF(AND(TIME(HOUR(Backup!$S122), MINUTE(Backup!$S122), SECOND(Backup!$S122)) &gt;= TIME(6,0,0), TIME(HOUR(Backup!$S122), MINUTE(Backup!$S122), SECOND(Backup!$S122)) &lt; TIME(12,0,0)), "Morning", IF(AND(TIME(HOUR(Backup!$S122), MINUTE(Backup!$S122), SECOND(Backup!$S122)) &gt;= TIME(12,0,0), TIME(HOUR(Backup!$S122), MINUTE(Backup!$S122), SECOND(Backup!$S122)) &lt; TIME(18,0,0)), "Afternoon", IF(AND(TIME(HOUR(Backup!$S122), MINUTE(Backup!$S122), SECOND(Backup!$S122)) &gt;= TIME(18,0,0), TIME(HOUR(Backup!$S122), MINUTE(Backup!$S122), SECOND(Backup!$S122)) &lt; TIME(24,0,0)), "Evening", "Night")))</f>
        <v>Afternoon</v>
      </c>
      <c r="Q122" s="98" t="str">
        <f>IF(OR(Backup!$W122="Monday", Backup!$W122="Tuesday", Backup!$W122="Wednesday", Backup!$W122="Thursday", Backup!$W122="Friday"), "Weekday", "Weekend")</f>
        <v>Weekend</v>
      </c>
      <c r="R122" s="97">
        <v>0</v>
      </c>
      <c r="S122" s="100">
        <v>0.67361111111111116</v>
      </c>
      <c r="T122" s="97" t="s">
        <v>22</v>
      </c>
      <c r="U122" s="97" t="s">
        <v>53</v>
      </c>
      <c r="V122" s="97" t="s">
        <v>19</v>
      </c>
      <c r="W122" s="101" t="s">
        <v>59</v>
      </c>
    </row>
    <row r="123" spans="1:23" x14ac:dyDescent="0.25">
      <c r="A123" s="90" t="s">
        <v>55</v>
      </c>
      <c r="B123" s="91">
        <v>8</v>
      </c>
      <c r="C123" s="91">
        <v>3</v>
      </c>
      <c r="D123" s="91">
        <v>541</v>
      </c>
      <c r="E123" s="90" t="s">
        <v>16</v>
      </c>
      <c r="F123" s="90">
        <v>1</v>
      </c>
      <c r="G123" s="90">
        <v>0</v>
      </c>
      <c r="H123" s="90">
        <v>0</v>
      </c>
      <c r="I123" s="90">
        <v>1</v>
      </c>
      <c r="J123" s="90">
        <v>0</v>
      </c>
      <c r="K123" s="90">
        <v>1</v>
      </c>
      <c r="L123" s="90">
        <v>0</v>
      </c>
      <c r="M123" s="91">
        <v>2017</v>
      </c>
      <c r="N123" s="91">
        <f t="shared" si="1"/>
        <v>9</v>
      </c>
      <c r="O123" s="102">
        <v>42981</v>
      </c>
      <c r="P123" s="102" t="str">
        <f>IF(AND(TIME(HOUR(Backup!$S123), MINUTE(Backup!$S123), SECOND(Backup!$S123)) &gt;= TIME(6,0,0), TIME(HOUR(Backup!$S123), MINUTE(Backup!$S123), SECOND(Backup!$S123)) &lt; TIME(12,0,0)), "Morning", IF(AND(TIME(HOUR(Backup!$S123), MINUTE(Backup!$S123), SECOND(Backup!$S123)) &gt;= TIME(12,0,0), TIME(HOUR(Backup!$S123), MINUTE(Backup!$S123), SECOND(Backup!$S123)) &lt; TIME(18,0,0)), "Afternoon", IF(AND(TIME(HOUR(Backup!$S123), MINUTE(Backup!$S123), SECOND(Backup!$S123)) &gt;= TIME(18,0,0), TIME(HOUR(Backup!$S123), MINUTE(Backup!$S123), SECOND(Backup!$S123)) &lt; TIME(24,0,0)), "Evening", "Night")))</f>
        <v>Afternoon</v>
      </c>
      <c r="Q123" s="91" t="str">
        <f>IF(OR(Backup!$W123="Monday", Backup!$W123="Tuesday", Backup!$W123="Wednesday", Backup!$W123="Thursday", Backup!$W123="Friday"), "Weekday", "Weekend")</f>
        <v>Weekend</v>
      </c>
      <c r="R123" s="90">
        <v>0</v>
      </c>
      <c r="S123" s="95">
        <v>0.67708333333333337</v>
      </c>
      <c r="T123" s="90" t="s">
        <v>22</v>
      </c>
      <c r="U123" s="90" t="s">
        <v>53</v>
      </c>
      <c r="V123" s="90" t="s">
        <v>19</v>
      </c>
      <c r="W123" s="96" t="s">
        <v>59</v>
      </c>
    </row>
    <row r="124" spans="1:23" x14ac:dyDescent="0.25">
      <c r="A124" s="97" t="s">
        <v>55</v>
      </c>
      <c r="B124" s="98">
        <v>2</v>
      </c>
      <c r="C124" s="98">
        <v>2</v>
      </c>
      <c r="D124" s="98">
        <v>140</v>
      </c>
      <c r="E124" s="97" t="s">
        <v>16</v>
      </c>
      <c r="F124" s="97">
        <v>1</v>
      </c>
      <c r="G124" s="97">
        <v>1</v>
      </c>
      <c r="H124" s="97">
        <v>0</v>
      </c>
      <c r="I124" s="97">
        <v>0</v>
      </c>
      <c r="J124" s="97">
        <v>0</v>
      </c>
      <c r="K124" s="97">
        <v>0</v>
      </c>
      <c r="L124" s="97">
        <v>0</v>
      </c>
      <c r="M124" s="98">
        <v>2017</v>
      </c>
      <c r="N124" s="98">
        <f t="shared" si="1"/>
        <v>9</v>
      </c>
      <c r="O124" s="99">
        <v>42981</v>
      </c>
      <c r="P124" s="99" t="str">
        <f>IF(AND(TIME(HOUR(Backup!$S124), MINUTE(Backup!$S124), SECOND(Backup!$S124)) &gt;= TIME(6,0,0), TIME(HOUR(Backup!$S124), MINUTE(Backup!$S124), SECOND(Backup!$S124)) &lt; TIME(12,0,0)), "Morning", IF(AND(TIME(HOUR(Backup!$S124), MINUTE(Backup!$S124), SECOND(Backup!$S124)) &gt;= TIME(12,0,0), TIME(HOUR(Backup!$S124), MINUTE(Backup!$S124), SECOND(Backup!$S124)) &lt; TIME(18,0,0)), "Afternoon", IF(AND(TIME(HOUR(Backup!$S124), MINUTE(Backup!$S124), SECOND(Backup!$S124)) &gt;= TIME(18,0,0), TIME(HOUR(Backup!$S124), MINUTE(Backup!$S124), SECOND(Backup!$S124)) &lt; TIME(24,0,0)), "Evening", "Night")))</f>
        <v>Afternoon</v>
      </c>
      <c r="Q124" s="98" t="str">
        <f>IF(OR(Backup!$W124="Monday", Backup!$W124="Tuesday", Backup!$W124="Wednesday", Backup!$W124="Thursday", Backup!$W124="Friday"), "Weekday", "Weekend")</f>
        <v>Weekend</v>
      </c>
      <c r="R124" s="97">
        <v>0</v>
      </c>
      <c r="S124" s="100">
        <v>0.68611111111111101</v>
      </c>
      <c r="T124" s="97" t="s">
        <v>22</v>
      </c>
      <c r="U124" s="97" t="s">
        <v>53</v>
      </c>
      <c r="V124" s="97" t="s">
        <v>19</v>
      </c>
      <c r="W124" s="101" t="s">
        <v>59</v>
      </c>
    </row>
    <row r="125" spans="1:23" x14ac:dyDescent="0.25">
      <c r="A125" s="90" t="s">
        <v>55</v>
      </c>
      <c r="B125" s="91">
        <v>1</v>
      </c>
      <c r="C125" s="91">
        <v>1</v>
      </c>
      <c r="D125" s="91">
        <v>125</v>
      </c>
      <c r="E125" s="90" t="s">
        <v>16</v>
      </c>
      <c r="F125" s="90">
        <v>0</v>
      </c>
      <c r="G125" s="90">
        <v>0</v>
      </c>
      <c r="H125" s="90">
        <v>0</v>
      </c>
      <c r="I125" s="90">
        <v>1</v>
      </c>
      <c r="J125" s="90">
        <v>0</v>
      </c>
      <c r="K125" s="90">
        <v>0</v>
      </c>
      <c r="L125" s="90">
        <v>0</v>
      </c>
      <c r="M125" s="91">
        <v>2017</v>
      </c>
      <c r="N125" s="91">
        <f t="shared" si="1"/>
        <v>9</v>
      </c>
      <c r="O125" s="102">
        <v>42981</v>
      </c>
      <c r="P125" s="102" t="str">
        <f>IF(AND(TIME(HOUR(Backup!$S125), MINUTE(Backup!$S125), SECOND(Backup!$S125)) &gt;= TIME(6,0,0), TIME(HOUR(Backup!$S125), MINUTE(Backup!$S125), SECOND(Backup!$S125)) &lt; TIME(12,0,0)), "Morning", IF(AND(TIME(HOUR(Backup!$S125), MINUTE(Backup!$S125), SECOND(Backup!$S125)) &gt;= TIME(12,0,0), TIME(HOUR(Backup!$S125), MINUTE(Backup!$S125), SECOND(Backup!$S125)) &lt; TIME(18,0,0)), "Afternoon", IF(AND(TIME(HOUR(Backup!$S125), MINUTE(Backup!$S125), SECOND(Backup!$S125)) &gt;= TIME(18,0,0), TIME(HOUR(Backup!$S125), MINUTE(Backup!$S125), SECOND(Backup!$S125)) &lt; TIME(24,0,0)), "Evening", "Night")))</f>
        <v>Afternoon</v>
      </c>
      <c r="Q125" s="91" t="str">
        <f>IF(OR(Backup!$W125="Monday", Backup!$W125="Tuesday", Backup!$W125="Wednesday", Backup!$W125="Thursday", Backup!$W125="Friday"), "Weekday", "Weekend")</f>
        <v>Weekend</v>
      </c>
      <c r="R125" s="90">
        <v>0</v>
      </c>
      <c r="S125" s="95">
        <v>0.69166666666666676</v>
      </c>
      <c r="T125" s="90" t="s">
        <v>22</v>
      </c>
      <c r="U125" s="90" t="s">
        <v>53</v>
      </c>
      <c r="V125" s="90" t="s">
        <v>19</v>
      </c>
      <c r="W125" s="96" t="s">
        <v>59</v>
      </c>
    </row>
    <row r="126" spans="1:23" x14ac:dyDescent="0.25">
      <c r="A126" s="97" t="s">
        <v>55</v>
      </c>
      <c r="B126" s="98">
        <v>3</v>
      </c>
      <c r="C126" s="98">
        <v>1</v>
      </c>
      <c r="D126" s="98">
        <v>455</v>
      </c>
      <c r="E126" s="97" t="s">
        <v>16</v>
      </c>
      <c r="F126" s="97">
        <v>0</v>
      </c>
      <c r="G126" s="97">
        <v>1</v>
      </c>
      <c r="H126" s="97">
        <v>0</v>
      </c>
      <c r="I126" s="97">
        <v>0</v>
      </c>
      <c r="J126" s="97">
        <v>0</v>
      </c>
      <c r="K126" s="97">
        <v>0</v>
      </c>
      <c r="L126" s="97">
        <v>0</v>
      </c>
      <c r="M126" s="98">
        <v>2017</v>
      </c>
      <c r="N126" s="98">
        <f t="shared" si="1"/>
        <v>9</v>
      </c>
      <c r="O126" s="99">
        <v>42981</v>
      </c>
      <c r="P126" s="99" t="str">
        <f>IF(AND(TIME(HOUR(Backup!$S126), MINUTE(Backup!$S126), SECOND(Backup!$S126)) &gt;= TIME(6,0,0), TIME(HOUR(Backup!$S126), MINUTE(Backup!$S126), SECOND(Backup!$S126)) &lt; TIME(12,0,0)), "Morning", IF(AND(TIME(HOUR(Backup!$S126), MINUTE(Backup!$S126), SECOND(Backup!$S126)) &gt;= TIME(12,0,0), TIME(HOUR(Backup!$S126), MINUTE(Backup!$S126), SECOND(Backup!$S126)) &lt; TIME(18,0,0)), "Afternoon", IF(AND(TIME(HOUR(Backup!$S126), MINUTE(Backup!$S126), SECOND(Backup!$S126)) &gt;= TIME(18,0,0), TIME(HOUR(Backup!$S126), MINUTE(Backup!$S126), SECOND(Backup!$S126)) &lt; TIME(24,0,0)), "Evening", "Night")))</f>
        <v>Afternoon</v>
      </c>
      <c r="Q126" s="98" t="str">
        <f>IF(OR(Backup!$W126="Monday", Backup!$W126="Tuesday", Backup!$W126="Wednesday", Backup!$W126="Thursday", Backup!$W126="Friday"), "Weekday", "Weekend")</f>
        <v>Weekend</v>
      </c>
      <c r="R126" s="97">
        <v>0</v>
      </c>
      <c r="S126" s="100">
        <v>0.66805555555555562</v>
      </c>
      <c r="T126" s="97" t="s">
        <v>22</v>
      </c>
      <c r="U126" s="97" t="s">
        <v>53</v>
      </c>
      <c r="V126" s="97" t="s">
        <v>19</v>
      </c>
      <c r="W126" s="101" t="s">
        <v>59</v>
      </c>
    </row>
    <row r="127" spans="1:23" x14ac:dyDescent="0.25">
      <c r="A127" s="90" t="s">
        <v>55</v>
      </c>
      <c r="B127" s="91">
        <v>2</v>
      </c>
      <c r="C127" s="91">
        <v>1</v>
      </c>
      <c r="D127" s="91">
        <v>240</v>
      </c>
      <c r="E127" s="90" t="s">
        <v>16</v>
      </c>
      <c r="F127" s="90">
        <v>1</v>
      </c>
      <c r="G127" s="90">
        <v>0</v>
      </c>
      <c r="H127" s="90">
        <v>0</v>
      </c>
      <c r="I127" s="90">
        <v>0</v>
      </c>
      <c r="J127" s="90">
        <v>0</v>
      </c>
      <c r="K127" s="90">
        <v>0</v>
      </c>
      <c r="L127" s="90">
        <v>0</v>
      </c>
      <c r="M127" s="91">
        <v>2017</v>
      </c>
      <c r="N127" s="91">
        <f t="shared" si="1"/>
        <v>9</v>
      </c>
      <c r="O127" s="102">
        <v>42981</v>
      </c>
      <c r="P127" s="102" t="str">
        <f>IF(AND(TIME(HOUR(Backup!$S127), MINUTE(Backup!$S127), SECOND(Backup!$S127)) &gt;= TIME(6,0,0), TIME(HOUR(Backup!$S127), MINUTE(Backup!$S127), SECOND(Backup!$S127)) &lt; TIME(12,0,0)), "Morning", IF(AND(TIME(HOUR(Backup!$S127), MINUTE(Backup!$S127), SECOND(Backup!$S127)) &gt;= TIME(12,0,0), TIME(HOUR(Backup!$S127), MINUTE(Backup!$S127), SECOND(Backup!$S127)) &lt; TIME(18,0,0)), "Afternoon", IF(AND(TIME(HOUR(Backup!$S127), MINUTE(Backup!$S127), SECOND(Backup!$S127)) &gt;= TIME(18,0,0), TIME(HOUR(Backup!$S127), MINUTE(Backup!$S127), SECOND(Backup!$S127)) &lt; TIME(24,0,0)), "Evening", "Night")))</f>
        <v>Afternoon</v>
      </c>
      <c r="Q127" s="91" t="str">
        <f>IF(OR(Backup!$W127="Monday", Backup!$W127="Tuesday", Backup!$W127="Wednesday", Backup!$W127="Thursday", Backup!$W127="Friday"), "Weekday", "Weekend")</f>
        <v>Weekend</v>
      </c>
      <c r="R127" s="90">
        <v>0</v>
      </c>
      <c r="S127" s="95">
        <v>0.68402777777777779</v>
      </c>
      <c r="T127" s="90" t="s">
        <v>22</v>
      </c>
      <c r="U127" s="90" t="s">
        <v>53</v>
      </c>
      <c r="V127" s="90" t="s">
        <v>19</v>
      </c>
      <c r="W127" s="96" t="s">
        <v>59</v>
      </c>
    </row>
    <row r="128" spans="1:23" x14ac:dyDescent="0.25">
      <c r="A128" s="97" t="s">
        <v>55</v>
      </c>
      <c r="B128" s="98">
        <v>1</v>
      </c>
      <c r="C128" s="98">
        <v>1</v>
      </c>
      <c r="D128" s="98">
        <v>125</v>
      </c>
      <c r="E128" s="97" t="s">
        <v>16</v>
      </c>
      <c r="F128" s="97">
        <v>1</v>
      </c>
      <c r="G128" s="97">
        <v>0</v>
      </c>
      <c r="H128" s="97">
        <v>0</v>
      </c>
      <c r="I128" s="97">
        <v>0</v>
      </c>
      <c r="J128" s="97">
        <v>0</v>
      </c>
      <c r="K128" s="97">
        <v>0</v>
      </c>
      <c r="L128" s="97">
        <v>0</v>
      </c>
      <c r="M128" s="98">
        <v>2017</v>
      </c>
      <c r="N128" s="98">
        <f t="shared" si="1"/>
        <v>9</v>
      </c>
      <c r="O128" s="99">
        <v>42981</v>
      </c>
      <c r="P128" s="99" t="str">
        <f>IF(AND(TIME(HOUR(Backup!$S128), MINUTE(Backup!$S128), SECOND(Backup!$S128)) &gt;= TIME(6,0,0), TIME(HOUR(Backup!$S128), MINUTE(Backup!$S128), SECOND(Backup!$S128)) &lt; TIME(12,0,0)), "Morning", IF(AND(TIME(HOUR(Backup!$S128), MINUTE(Backup!$S128), SECOND(Backup!$S128)) &gt;= TIME(12,0,0), TIME(HOUR(Backup!$S128), MINUTE(Backup!$S128), SECOND(Backup!$S128)) &lt; TIME(18,0,0)), "Afternoon", IF(AND(TIME(HOUR(Backup!$S128), MINUTE(Backup!$S128), SECOND(Backup!$S128)) &gt;= TIME(18,0,0), TIME(HOUR(Backup!$S128), MINUTE(Backup!$S128), SECOND(Backup!$S128)) &lt; TIME(24,0,0)), "Evening", "Night")))</f>
        <v>Afternoon</v>
      </c>
      <c r="Q128" s="98" t="str">
        <f>IF(OR(Backup!$W128="Monday", Backup!$W128="Tuesday", Backup!$W128="Wednesday", Backup!$W128="Thursday", Backup!$W128="Friday"), "Weekday", "Weekend")</f>
        <v>Weekend</v>
      </c>
      <c r="R128" s="97">
        <v>0</v>
      </c>
      <c r="S128" s="100">
        <v>0.72361111111111109</v>
      </c>
      <c r="T128" s="97" t="s">
        <v>22</v>
      </c>
      <c r="U128" s="97" t="s">
        <v>53</v>
      </c>
      <c r="V128" s="97" t="s">
        <v>19</v>
      </c>
      <c r="W128" s="101" t="s">
        <v>59</v>
      </c>
    </row>
    <row r="129" spans="1:23" x14ac:dyDescent="0.25">
      <c r="A129" s="90" t="s">
        <v>55</v>
      </c>
      <c r="B129" s="91">
        <v>11</v>
      </c>
      <c r="C129" s="91">
        <v>2</v>
      </c>
      <c r="D129" s="91">
        <v>1287</v>
      </c>
      <c r="E129" s="90" t="s">
        <v>16</v>
      </c>
      <c r="F129" s="90">
        <v>1</v>
      </c>
      <c r="G129" s="90">
        <v>0</v>
      </c>
      <c r="H129" s="90">
        <v>1</v>
      </c>
      <c r="I129" s="90">
        <v>0</v>
      </c>
      <c r="J129" s="90">
        <v>0</v>
      </c>
      <c r="K129" s="90">
        <v>0</v>
      </c>
      <c r="L129" s="90">
        <v>0</v>
      </c>
      <c r="M129" s="91">
        <v>2017</v>
      </c>
      <c r="N129" s="91">
        <f t="shared" si="1"/>
        <v>9</v>
      </c>
      <c r="O129" s="102">
        <v>42981</v>
      </c>
      <c r="P129" s="102" t="str">
        <f>IF(AND(TIME(HOUR(Backup!$S129), MINUTE(Backup!$S129), SECOND(Backup!$S129)) &gt;= TIME(6,0,0), TIME(HOUR(Backup!$S129), MINUTE(Backup!$S129), SECOND(Backup!$S129)) &lt; TIME(12,0,0)), "Morning", IF(AND(TIME(HOUR(Backup!$S129), MINUTE(Backup!$S129), SECOND(Backup!$S129)) &gt;= TIME(12,0,0), TIME(HOUR(Backup!$S129), MINUTE(Backup!$S129), SECOND(Backup!$S129)) &lt; TIME(18,0,0)), "Afternoon", IF(AND(TIME(HOUR(Backup!$S129), MINUTE(Backup!$S129), SECOND(Backup!$S129)) &gt;= TIME(18,0,0), TIME(HOUR(Backup!$S129), MINUTE(Backup!$S129), SECOND(Backup!$S129)) &lt; TIME(24,0,0)), "Evening", "Night")))</f>
        <v>Afternoon</v>
      </c>
      <c r="Q129" s="91" t="str">
        <f>IF(OR(Backup!$W129="Monday", Backup!$W129="Tuesday", Backup!$W129="Wednesday", Backup!$W129="Thursday", Backup!$W129="Friday"), "Weekday", "Weekend")</f>
        <v>Weekend</v>
      </c>
      <c r="R129" s="90">
        <v>0</v>
      </c>
      <c r="S129" s="95">
        <v>0.58750000000000002</v>
      </c>
      <c r="T129" s="90" t="s">
        <v>22</v>
      </c>
      <c r="U129" s="90" t="s">
        <v>53</v>
      </c>
      <c r="V129" s="90" t="s">
        <v>19</v>
      </c>
      <c r="W129" s="96" t="s">
        <v>59</v>
      </c>
    </row>
    <row r="130" spans="1:23" x14ac:dyDescent="0.25">
      <c r="A130" s="97" t="s">
        <v>55</v>
      </c>
      <c r="B130" s="98">
        <v>4</v>
      </c>
      <c r="C130" s="98">
        <v>2</v>
      </c>
      <c r="D130" s="98">
        <v>320</v>
      </c>
      <c r="E130" s="97" t="s">
        <v>16</v>
      </c>
      <c r="F130" s="97">
        <v>0</v>
      </c>
      <c r="G130" s="97">
        <v>1</v>
      </c>
      <c r="H130" s="97">
        <v>0</v>
      </c>
      <c r="I130" s="97">
        <v>0</v>
      </c>
      <c r="J130" s="97">
        <v>0</v>
      </c>
      <c r="K130" s="97">
        <v>1</v>
      </c>
      <c r="L130" s="97">
        <v>0</v>
      </c>
      <c r="M130" s="98">
        <v>2017</v>
      </c>
      <c r="N130" s="98">
        <f t="shared" si="1"/>
        <v>9</v>
      </c>
      <c r="O130" s="99">
        <v>42981</v>
      </c>
      <c r="P130" s="99" t="str">
        <f>IF(AND(TIME(HOUR(Backup!$S130), MINUTE(Backup!$S130), SECOND(Backup!$S130)) &gt;= TIME(6,0,0), TIME(HOUR(Backup!$S130), MINUTE(Backup!$S130), SECOND(Backup!$S130)) &lt; TIME(12,0,0)), "Morning", IF(AND(TIME(HOUR(Backup!$S130), MINUTE(Backup!$S130), SECOND(Backup!$S130)) &gt;= TIME(12,0,0), TIME(HOUR(Backup!$S130), MINUTE(Backup!$S130), SECOND(Backup!$S130)) &lt; TIME(18,0,0)), "Afternoon", IF(AND(TIME(HOUR(Backup!$S130), MINUTE(Backup!$S130), SECOND(Backup!$S130)) &gt;= TIME(18,0,0), TIME(HOUR(Backup!$S130), MINUTE(Backup!$S130), SECOND(Backup!$S130)) &lt; TIME(24,0,0)), "Evening", "Night")))</f>
        <v>Afternoon</v>
      </c>
      <c r="Q130" s="98" t="str">
        <f>IF(OR(Backup!$W130="Monday", Backup!$W130="Tuesday", Backup!$W130="Wednesday", Backup!$W130="Thursday", Backup!$W130="Friday"), "Weekday", "Weekend")</f>
        <v>Weekend</v>
      </c>
      <c r="R130" s="97">
        <v>0</v>
      </c>
      <c r="S130" s="100">
        <v>0.65555555555555556</v>
      </c>
      <c r="T130" s="97" t="s">
        <v>22</v>
      </c>
      <c r="U130" s="97" t="s">
        <v>53</v>
      </c>
      <c r="V130" s="97" t="s">
        <v>19</v>
      </c>
      <c r="W130" s="101" t="s">
        <v>59</v>
      </c>
    </row>
    <row r="131" spans="1:23" x14ac:dyDescent="0.25">
      <c r="A131" s="90" t="s">
        <v>55</v>
      </c>
      <c r="B131" s="91">
        <v>1</v>
      </c>
      <c r="C131" s="91">
        <v>1</v>
      </c>
      <c r="D131" s="91">
        <v>5</v>
      </c>
      <c r="E131" s="90" t="s">
        <v>16</v>
      </c>
      <c r="F131" s="90">
        <v>0</v>
      </c>
      <c r="G131" s="90">
        <v>1</v>
      </c>
      <c r="H131" s="90">
        <v>0</v>
      </c>
      <c r="I131" s="90">
        <v>0</v>
      </c>
      <c r="J131" s="90">
        <v>0</v>
      </c>
      <c r="K131" s="90">
        <v>0</v>
      </c>
      <c r="L131" s="90">
        <v>0</v>
      </c>
      <c r="M131" s="91">
        <v>2017</v>
      </c>
      <c r="N131" s="91">
        <f t="shared" si="1"/>
        <v>9</v>
      </c>
      <c r="O131" s="102">
        <v>42981</v>
      </c>
      <c r="P131" s="102" t="str">
        <f>IF(AND(TIME(HOUR(Backup!$S131), MINUTE(Backup!$S131), SECOND(Backup!$S131)) &gt;= TIME(6,0,0), TIME(HOUR(Backup!$S131), MINUTE(Backup!$S131), SECOND(Backup!$S131)) &lt; TIME(12,0,0)), "Morning", IF(AND(TIME(HOUR(Backup!$S131), MINUTE(Backup!$S131), SECOND(Backup!$S131)) &gt;= TIME(12,0,0), TIME(HOUR(Backup!$S131), MINUTE(Backup!$S131), SECOND(Backup!$S131)) &lt; TIME(18,0,0)), "Afternoon", IF(AND(TIME(HOUR(Backup!$S131), MINUTE(Backup!$S131), SECOND(Backup!$S131)) &gt;= TIME(18,0,0), TIME(HOUR(Backup!$S131), MINUTE(Backup!$S131), SECOND(Backup!$S131)) &lt; TIME(24,0,0)), "Evening", "Night")))</f>
        <v>Afternoon</v>
      </c>
      <c r="Q131" s="91" t="str">
        <f>IF(OR(Backup!$W131="Monday", Backup!$W131="Tuesday", Backup!$W131="Wednesday", Backup!$W131="Thursday", Backup!$W131="Friday"), "Weekday", "Weekend")</f>
        <v>Weekend</v>
      </c>
      <c r="R131" s="90">
        <v>0</v>
      </c>
      <c r="S131" s="95">
        <v>0.69791666666666663</v>
      </c>
      <c r="T131" s="90" t="s">
        <v>22</v>
      </c>
      <c r="U131" s="90" t="s">
        <v>53</v>
      </c>
      <c r="V131" s="90" t="s">
        <v>19</v>
      </c>
      <c r="W131" s="96" t="s">
        <v>59</v>
      </c>
    </row>
    <row r="132" spans="1:23" x14ac:dyDescent="0.25">
      <c r="A132" s="97" t="s">
        <v>55</v>
      </c>
      <c r="B132" s="98">
        <v>1</v>
      </c>
      <c r="C132" s="98">
        <v>1</v>
      </c>
      <c r="D132" s="98">
        <v>100</v>
      </c>
      <c r="E132" s="97" t="s">
        <v>16</v>
      </c>
      <c r="F132" s="97">
        <v>1</v>
      </c>
      <c r="G132" s="97">
        <v>0</v>
      </c>
      <c r="H132" s="97">
        <v>0</v>
      </c>
      <c r="I132" s="97">
        <v>0</v>
      </c>
      <c r="J132" s="97">
        <v>0</v>
      </c>
      <c r="K132" s="97">
        <v>0</v>
      </c>
      <c r="L132" s="97">
        <v>0</v>
      </c>
      <c r="M132" s="98">
        <v>2017</v>
      </c>
      <c r="N132" s="98">
        <f t="shared" si="1"/>
        <v>9</v>
      </c>
      <c r="O132" s="99">
        <v>42981</v>
      </c>
      <c r="P132" s="99" t="str">
        <f>IF(AND(TIME(HOUR(Backup!$S132), MINUTE(Backup!$S132), SECOND(Backup!$S132)) &gt;= TIME(6,0,0), TIME(HOUR(Backup!$S132), MINUTE(Backup!$S132), SECOND(Backup!$S132)) &lt; TIME(12,0,0)), "Morning", IF(AND(TIME(HOUR(Backup!$S132), MINUTE(Backup!$S132), SECOND(Backup!$S132)) &gt;= TIME(12,0,0), TIME(HOUR(Backup!$S132), MINUTE(Backup!$S132), SECOND(Backup!$S132)) &lt; TIME(18,0,0)), "Afternoon", IF(AND(TIME(HOUR(Backup!$S132), MINUTE(Backup!$S132), SECOND(Backup!$S132)) &gt;= TIME(18,0,0), TIME(HOUR(Backup!$S132), MINUTE(Backup!$S132), SECOND(Backup!$S132)) &lt; TIME(24,0,0)), "Evening", "Night")))</f>
        <v>Afternoon</v>
      </c>
      <c r="Q132" s="98" t="str">
        <f>IF(OR(Backup!$W132="Monday", Backup!$W132="Tuesday", Backup!$W132="Wednesday", Backup!$W132="Thursday", Backup!$W132="Friday"), "Weekday", "Weekend")</f>
        <v>Weekend</v>
      </c>
      <c r="R132" s="97">
        <v>0</v>
      </c>
      <c r="S132" s="100">
        <v>0.72986111111111107</v>
      </c>
      <c r="T132" s="97" t="s">
        <v>22</v>
      </c>
      <c r="U132" s="97" t="s">
        <v>53</v>
      </c>
      <c r="V132" s="97" t="s">
        <v>19</v>
      </c>
      <c r="W132" s="101" t="s">
        <v>59</v>
      </c>
    </row>
    <row r="133" spans="1:23" x14ac:dyDescent="0.25">
      <c r="A133" s="90" t="s">
        <v>55</v>
      </c>
      <c r="B133" s="91">
        <v>1</v>
      </c>
      <c r="C133" s="91">
        <v>1</v>
      </c>
      <c r="D133" s="91">
        <v>10</v>
      </c>
      <c r="E133" s="90" t="s">
        <v>16</v>
      </c>
      <c r="F133" s="90">
        <v>0</v>
      </c>
      <c r="G133" s="90">
        <v>0</v>
      </c>
      <c r="H133" s="90">
        <v>0</v>
      </c>
      <c r="I133" s="90">
        <v>0</v>
      </c>
      <c r="J133" s="90">
        <v>0</v>
      </c>
      <c r="K133" s="90">
        <v>1</v>
      </c>
      <c r="L133" s="90">
        <v>0</v>
      </c>
      <c r="M133" s="91">
        <v>2017</v>
      </c>
      <c r="N133" s="91">
        <f t="shared" ref="N133:N196" si="2">MONTH(O133)</f>
        <v>9</v>
      </c>
      <c r="O133" s="102">
        <v>42981</v>
      </c>
      <c r="P133" s="102" t="str">
        <f>IF(AND(TIME(HOUR(Backup!$S133), MINUTE(Backup!$S133), SECOND(Backup!$S133)) &gt;= TIME(6,0,0), TIME(HOUR(Backup!$S133), MINUTE(Backup!$S133), SECOND(Backup!$S133)) &lt; TIME(12,0,0)), "Morning", IF(AND(TIME(HOUR(Backup!$S133), MINUTE(Backup!$S133), SECOND(Backup!$S133)) &gt;= TIME(12,0,0), TIME(HOUR(Backup!$S133), MINUTE(Backup!$S133), SECOND(Backup!$S133)) &lt; TIME(18,0,0)), "Afternoon", IF(AND(TIME(HOUR(Backup!$S133), MINUTE(Backup!$S133), SECOND(Backup!$S133)) &gt;= TIME(18,0,0), TIME(HOUR(Backup!$S133), MINUTE(Backup!$S133), SECOND(Backup!$S133)) &lt; TIME(24,0,0)), "Evening", "Night")))</f>
        <v>Afternoon</v>
      </c>
      <c r="Q133" s="91" t="str">
        <f>IF(OR(Backup!$W133="Monday", Backup!$W133="Tuesday", Backup!$W133="Wednesday", Backup!$W133="Thursday", Backup!$W133="Friday"), "Weekday", "Weekend")</f>
        <v>Weekend</v>
      </c>
      <c r="R133" s="90">
        <v>0</v>
      </c>
      <c r="S133" s="95">
        <v>0.5444444444444444</v>
      </c>
      <c r="T133" s="90" t="s">
        <v>22</v>
      </c>
      <c r="U133" s="90" t="s">
        <v>53</v>
      </c>
      <c r="V133" s="90" t="s">
        <v>19</v>
      </c>
      <c r="W133" s="96" t="s">
        <v>59</v>
      </c>
    </row>
    <row r="134" spans="1:23" x14ac:dyDescent="0.25">
      <c r="A134" s="97" t="s">
        <v>55</v>
      </c>
      <c r="B134" s="98">
        <v>3</v>
      </c>
      <c r="C134" s="98">
        <v>2</v>
      </c>
      <c r="D134" s="98">
        <v>408</v>
      </c>
      <c r="E134" s="97" t="s">
        <v>21</v>
      </c>
      <c r="F134" s="97">
        <v>1</v>
      </c>
      <c r="G134" s="97">
        <v>0</v>
      </c>
      <c r="H134" s="97">
        <v>1</v>
      </c>
      <c r="I134" s="97">
        <v>0</v>
      </c>
      <c r="J134" s="97">
        <v>0</v>
      </c>
      <c r="K134" s="97">
        <v>0</v>
      </c>
      <c r="L134" s="97">
        <v>0</v>
      </c>
      <c r="M134" s="98">
        <v>2017</v>
      </c>
      <c r="N134" s="98">
        <f t="shared" si="2"/>
        <v>9</v>
      </c>
      <c r="O134" s="99">
        <v>42981</v>
      </c>
      <c r="P134" s="99" t="str">
        <f>IF(AND(TIME(HOUR(Backup!$S134), MINUTE(Backup!$S134), SECOND(Backup!$S134)) &gt;= TIME(6,0,0), TIME(HOUR(Backup!$S134), MINUTE(Backup!$S134), SECOND(Backup!$S134)) &lt; TIME(12,0,0)), "Morning", IF(AND(TIME(HOUR(Backup!$S134), MINUTE(Backup!$S134), SECOND(Backup!$S134)) &gt;= TIME(12,0,0), TIME(HOUR(Backup!$S134), MINUTE(Backup!$S134), SECOND(Backup!$S134)) &lt; TIME(18,0,0)), "Afternoon", IF(AND(TIME(HOUR(Backup!$S134), MINUTE(Backup!$S134), SECOND(Backup!$S134)) &gt;= TIME(18,0,0), TIME(HOUR(Backup!$S134), MINUTE(Backup!$S134), SECOND(Backup!$S134)) &lt; TIME(24,0,0)), "Evening", "Night")))</f>
        <v>Afternoon</v>
      </c>
      <c r="Q134" s="98" t="str">
        <f>IF(OR(Backup!$W134="Monday", Backup!$W134="Tuesday", Backup!$W134="Wednesday", Backup!$W134="Thursday", Backup!$W134="Friday"), "Weekday", "Weekend")</f>
        <v>Weekend</v>
      </c>
      <c r="R134" s="97">
        <v>0</v>
      </c>
      <c r="S134" s="100">
        <v>0.64652777777777781</v>
      </c>
      <c r="T134" s="97" t="s">
        <v>22</v>
      </c>
      <c r="U134" s="97" t="s">
        <v>53</v>
      </c>
      <c r="V134" s="97" t="s">
        <v>19</v>
      </c>
      <c r="W134" s="101" t="s">
        <v>59</v>
      </c>
    </row>
    <row r="135" spans="1:23" x14ac:dyDescent="0.25">
      <c r="A135" s="90" t="s">
        <v>55</v>
      </c>
      <c r="B135" s="91">
        <v>1</v>
      </c>
      <c r="C135" s="91">
        <v>1</v>
      </c>
      <c r="D135" s="91">
        <v>120</v>
      </c>
      <c r="E135" s="90" t="s">
        <v>16</v>
      </c>
      <c r="F135" s="90">
        <v>1</v>
      </c>
      <c r="G135" s="90">
        <v>0</v>
      </c>
      <c r="H135" s="90">
        <v>0</v>
      </c>
      <c r="I135" s="90">
        <v>0</v>
      </c>
      <c r="J135" s="90">
        <v>0</v>
      </c>
      <c r="K135" s="90">
        <v>0</v>
      </c>
      <c r="L135" s="90">
        <v>0</v>
      </c>
      <c r="M135" s="91">
        <v>2017</v>
      </c>
      <c r="N135" s="91">
        <f t="shared" si="2"/>
        <v>9</v>
      </c>
      <c r="O135" s="102">
        <v>42981</v>
      </c>
      <c r="P135" s="102" t="str">
        <f>IF(AND(TIME(HOUR(Backup!$S135), MINUTE(Backup!$S135), SECOND(Backup!$S135)) &gt;= TIME(6,0,0), TIME(HOUR(Backup!$S135), MINUTE(Backup!$S135), SECOND(Backup!$S135)) &lt; TIME(12,0,0)), "Morning", IF(AND(TIME(HOUR(Backup!$S135), MINUTE(Backup!$S135), SECOND(Backup!$S135)) &gt;= TIME(12,0,0), TIME(HOUR(Backup!$S135), MINUTE(Backup!$S135), SECOND(Backup!$S135)) &lt; TIME(18,0,0)), "Afternoon", IF(AND(TIME(HOUR(Backup!$S135), MINUTE(Backup!$S135), SECOND(Backup!$S135)) &gt;= TIME(18,0,0), TIME(HOUR(Backup!$S135), MINUTE(Backup!$S135), SECOND(Backup!$S135)) &lt; TIME(24,0,0)), "Evening", "Night")))</f>
        <v>Afternoon</v>
      </c>
      <c r="Q135" s="91" t="str">
        <f>IF(OR(Backup!$W135="Monday", Backup!$W135="Tuesday", Backup!$W135="Wednesday", Backup!$W135="Thursday", Backup!$W135="Friday"), "Weekday", "Weekend")</f>
        <v>Weekend</v>
      </c>
      <c r="R135" s="90">
        <v>0</v>
      </c>
      <c r="S135" s="95">
        <v>0.72777777777777775</v>
      </c>
      <c r="T135" s="90" t="s">
        <v>22</v>
      </c>
      <c r="U135" s="90" t="s">
        <v>53</v>
      </c>
      <c r="V135" s="90" t="s">
        <v>19</v>
      </c>
      <c r="W135" s="96" t="s">
        <v>59</v>
      </c>
    </row>
    <row r="136" spans="1:23" x14ac:dyDescent="0.25">
      <c r="A136" s="97" t="s">
        <v>55</v>
      </c>
      <c r="B136" s="98">
        <v>3</v>
      </c>
      <c r="C136" s="98">
        <v>1</v>
      </c>
      <c r="D136" s="98">
        <v>348</v>
      </c>
      <c r="E136" s="97" t="s">
        <v>16</v>
      </c>
      <c r="F136" s="97">
        <v>1</v>
      </c>
      <c r="G136" s="97">
        <v>0</v>
      </c>
      <c r="H136" s="97">
        <v>0</v>
      </c>
      <c r="I136" s="97">
        <v>0</v>
      </c>
      <c r="J136" s="97">
        <v>0</v>
      </c>
      <c r="K136" s="97">
        <v>0</v>
      </c>
      <c r="L136" s="97">
        <v>0</v>
      </c>
      <c r="M136" s="98">
        <v>2017</v>
      </c>
      <c r="N136" s="98">
        <f t="shared" si="2"/>
        <v>9</v>
      </c>
      <c r="O136" s="99">
        <v>42981</v>
      </c>
      <c r="P136" s="99" t="str">
        <f>IF(AND(TIME(HOUR(Backup!$S136), MINUTE(Backup!$S136), SECOND(Backup!$S136)) &gt;= TIME(6,0,0), TIME(HOUR(Backup!$S136), MINUTE(Backup!$S136), SECOND(Backup!$S136)) &lt; TIME(12,0,0)), "Morning", IF(AND(TIME(HOUR(Backup!$S136), MINUTE(Backup!$S136), SECOND(Backup!$S136)) &gt;= TIME(12,0,0), TIME(HOUR(Backup!$S136), MINUTE(Backup!$S136), SECOND(Backup!$S136)) &lt; TIME(18,0,0)), "Afternoon", IF(AND(TIME(HOUR(Backup!$S136), MINUTE(Backup!$S136), SECOND(Backup!$S136)) &gt;= TIME(18,0,0), TIME(HOUR(Backup!$S136), MINUTE(Backup!$S136), SECOND(Backup!$S136)) &lt; TIME(24,0,0)), "Evening", "Night")))</f>
        <v>Afternoon</v>
      </c>
      <c r="Q136" s="98" t="str">
        <f>IF(OR(Backup!$W136="Monday", Backup!$W136="Tuesday", Backup!$W136="Wednesday", Backup!$W136="Thursday", Backup!$W136="Friday"), "Weekday", "Weekend")</f>
        <v>Weekend</v>
      </c>
      <c r="R136" s="97">
        <v>0</v>
      </c>
      <c r="S136" s="100">
        <v>0.68333333333333324</v>
      </c>
      <c r="T136" s="97" t="s">
        <v>22</v>
      </c>
      <c r="U136" s="97" t="s">
        <v>53</v>
      </c>
      <c r="V136" s="97" t="s">
        <v>19</v>
      </c>
      <c r="W136" s="101" t="s">
        <v>59</v>
      </c>
    </row>
    <row r="137" spans="1:23" x14ac:dyDescent="0.25">
      <c r="A137" s="90" t="s">
        <v>55</v>
      </c>
      <c r="B137" s="91">
        <v>4</v>
      </c>
      <c r="C137" s="91">
        <v>1</v>
      </c>
      <c r="D137" s="91">
        <v>379</v>
      </c>
      <c r="E137" s="90" t="s">
        <v>16</v>
      </c>
      <c r="F137" s="90">
        <v>1</v>
      </c>
      <c r="G137" s="90">
        <v>0</v>
      </c>
      <c r="H137" s="90">
        <v>0</v>
      </c>
      <c r="I137" s="90">
        <v>0</v>
      </c>
      <c r="J137" s="90">
        <v>0</v>
      </c>
      <c r="K137" s="90">
        <v>0</v>
      </c>
      <c r="L137" s="90">
        <v>0</v>
      </c>
      <c r="M137" s="91">
        <v>2017</v>
      </c>
      <c r="N137" s="91">
        <f t="shared" si="2"/>
        <v>9</v>
      </c>
      <c r="O137" s="102">
        <v>42981</v>
      </c>
      <c r="P137" s="102" t="str">
        <f>IF(AND(TIME(HOUR(Backup!$S137), MINUTE(Backup!$S137), SECOND(Backup!$S137)) &gt;= TIME(6,0,0), TIME(HOUR(Backup!$S137), MINUTE(Backup!$S137), SECOND(Backup!$S137)) &lt; TIME(12,0,0)), "Morning", IF(AND(TIME(HOUR(Backup!$S137), MINUTE(Backup!$S137), SECOND(Backup!$S137)) &gt;= TIME(12,0,0), TIME(HOUR(Backup!$S137), MINUTE(Backup!$S137), SECOND(Backup!$S137)) &lt; TIME(18,0,0)), "Afternoon", IF(AND(TIME(HOUR(Backup!$S137), MINUTE(Backup!$S137), SECOND(Backup!$S137)) &gt;= TIME(18,0,0), TIME(HOUR(Backup!$S137), MINUTE(Backup!$S137), SECOND(Backup!$S137)) &lt; TIME(24,0,0)), "Evening", "Night")))</f>
        <v>Afternoon</v>
      </c>
      <c r="Q137" s="91" t="str">
        <f>IF(OR(Backup!$W137="Monday", Backup!$W137="Tuesday", Backup!$W137="Wednesday", Backup!$W137="Thursday", Backup!$W137="Friday"), "Weekday", "Weekend")</f>
        <v>Weekend</v>
      </c>
      <c r="R137" s="90">
        <v>0</v>
      </c>
      <c r="S137" s="95">
        <v>0.70138888888888884</v>
      </c>
      <c r="T137" s="90" t="s">
        <v>22</v>
      </c>
      <c r="U137" s="90" t="s">
        <v>53</v>
      </c>
      <c r="V137" s="90" t="s">
        <v>19</v>
      </c>
      <c r="W137" s="96" t="s">
        <v>59</v>
      </c>
    </row>
    <row r="138" spans="1:23" x14ac:dyDescent="0.25">
      <c r="A138" s="97" t="s">
        <v>55</v>
      </c>
      <c r="B138" s="98">
        <v>2</v>
      </c>
      <c r="C138" s="98">
        <v>1</v>
      </c>
      <c r="D138" s="98">
        <v>115</v>
      </c>
      <c r="E138" s="97" t="s">
        <v>16</v>
      </c>
      <c r="F138" s="97">
        <v>1</v>
      </c>
      <c r="G138" s="97">
        <v>0</v>
      </c>
      <c r="H138" s="97">
        <v>0</v>
      </c>
      <c r="I138" s="97">
        <v>0</v>
      </c>
      <c r="J138" s="97">
        <v>0</v>
      </c>
      <c r="K138" s="97">
        <v>0</v>
      </c>
      <c r="L138" s="97">
        <v>0</v>
      </c>
      <c r="M138" s="98">
        <v>2017</v>
      </c>
      <c r="N138" s="98">
        <f t="shared" si="2"/>
        <v>9</v>
      </c>
      <c r="O138" s="99">
        <v>42981</v>
      </c>
      <c r="P138" s="99" t="str">
        <f>IF(AND(TIME(HOUR(Backup!$S138), MINUTE(Backup!$S138), SECOND(Backup!$S138)) &gt;= TIME(6,0,0), TIME(HOUR(Backup!$S138), MINUTE(Backup!$S138), SECOND(Backup!$S138)) &lt; TIME(12,0,0)), "Morning", IF(AND(TIME(HOUR(Backup!$S138), MINUTE(Backup!$S138), SECOND(Backup!$S138)) &gt;= TIME(12,0,0), TIME(HOUR(Backup!$S138), MINUTE(Backup!$S138), SECOND(Backup!$S138)) &lt; TIME(18,0,0)), "Afternoon", IF(AND(TIME(HOUR(Backup!$S138), MINUTE(Backup!$S138), SECOND(Backup!$S138)) &gt;= TIME(18,0,0), TIME(HOUR(Backup!$S138), MINUTE(Backup!$S138), SECOND(Backup!$S138)) &lt; TIME(24,0,0)), "Evening", "Night")))</f>
        <v>Afternoon</v>
      </c>
      <c r="Q138" s="98" t="str">
        <f>IF(OR(Backup!$W138="Monday", Backup!$W138="Tuesday", Backup!$W138="Wednesday", Backup!$W138="Thursday", Backup!$W138="Friday"), "Weekday", "Weekend")</f>
        <v>Weekend</v>
      </c>
      <c r="R138" s="97">
        <v>0</v>
      </c>
      <c r="S138" s="100">
        <v>0.61111111111111105</v>
      </c>
      <c r="T138" s="97" t="s">
        <v>22</v>
      </c>
      <c r="U138" s="97" t="s">
        <v>53</v>
      </c>
      <c r="V138" s="97" t="s">
        <v>19</v>
      </c>
      <c r="W138" s="101" t="s">
        <v>59</v>
      </c>
    </row>
    <row r="139" spans="1:23" x14ac:dyDescent="0.25">
      <c r="A139" s="90" t="s">
        <v>55</v>
      </c>
      <c r="B139" s="91">
        <v>3</v>
      </c>
      <c r="C139" s="91">
        <v>2</v>
      </c>
      <c r="D139" s="91">
        <v>209</v>
      </c>
      <c r="E139" s="90" t="s">
        <v>16</v>
      </c>
      <c r="F139" s="90">
        <v>1</v>
      </c>
      <c r="G139" s="90">
        <v>1</v>
      </c>
      <c r="H139" s="90">
        <v>0</v>
      </c>
      <c r="I139" s="90">
        <v>0</v>
      </c>
      <c r="J139" s="90">
        <v>0</v>
      </c>
      <c r="K139" s="90">
        <v>0</v>
      </c>
      <c r="L139" s="90">
        <v>0</v>
      </c>
      <c r="M139" s="91">
        <v>2017</v>
      </c>
      <c r="N139" s="91">
        <f t="shared" si="2"/>
        <v>9</v>
      </c>
      <c r="O139" s="102">
        <v>42981</v>
      </c>
      <c r="P139" s="102" t="str">
        <f>IF(AND(TIME(HOUR(Backup!$S139), MINUTE(Backup!$S139), SECOND(Backup!$S139)) &gt;= TIME(6,0,0), TIME(HOUR(Backup!$S139), MINUTE(Backup!$S139), SECOND(Backup!$S139)) &lt; TIME(12,0,0)), "Morning", IF(AND(TIME(HOUR(Backup!$S139), MINUTE(Backup!$S139), SECOND(Backup!$S139)) &gt;= TIME(12,0,0), TIME(HOUR(Backup!$S139), MINUTE(Backup!$S139), SECOND(Backup!$S139)) &lt; TIME(18,0,0)), "Afternoon", IF(AND(TIME(HOUR(Backup!$S139), MINUTE(Backup!$S139), SECOND(Backup!$S139)) &gt;= TIME(18,0,0), TIME(HOUR(Backup!$S139), MINUTE(Backup!$S139), SECOND(Backup!$S139)) &lt; TIME(24,0,0)), "Evening", "Night")))</f>
        <v>Afternoon</v>
      </c>
      <c r="Q139" s="91" t="str">
        <f>IF(OR(Backup!$W139="Monday", Backup!$W139="Tuesday", Backup!$W139="Wednesday", Backup!$W139="Thursday", Backup!$W139="Friday"), "Weekday", "Weekend")</f>
        <v>Weekend</v>
      </c>
      <c r="R139" s="90">
        <v>0</v>
      </c>
      <c r="S139" s="95">
        <v>0.60763888888888895</v>
      </c>
      <c r="T139" s="90" t="s">
        <v>22</v>
      </c>
      <c r="U139" s="90" t="s">
        <v>53</v>
      </c>
      <c r="V139" s="90" t="s">
        <v>19</v>
      </c>
      <c r="W139" s="96" t="s">
        <v>59</v>
      </c>
    </row>
    <row r="140" spans="1:23" x14ac:dyDescent="0.25">
      <c r="A140" s="97" t="s">
        <v>55</v>
      </c>
      <c r="B140" s="98">
        <v>3</v>
      </c>
      <c r="C140" s="98">
        <v>1</v>
      </c>
      <c r="D140" s="98">
        <v>135</v>
      </c>
      <c r="E140" s="97" t="s">
        <v>16</v>
      </c>
      <c r="F140" s="97">
        <v>0</v>
      </c>
      <c r="G140" s="97">
        <v>0</v>
      </c>
      <c r="H140" s="97">
        <v>1</v>
      </c>
      <c r="I140" s="97">
        <v>0</v>
      </c>
      <c r="J140" s="97">
        <v>0</v>
      </c>
      <c r="K140" s="97">
        <v>0</v>
      </c>
      <c r="L140" s="97">
        <v>0</v>
      </c>
      <c r="M140" s="98">
        <v>2017</v>
      </c>
      <c r="N140" s="98">
        <f t="shared" si="2"/>
        <v>9</v>
      </c>
      <c r="O140" s="99">
        <v>42981</v>
      </c>
      <c r="P140" s="99" t="str">
        <f>IF(AND(TIME(HOUR(Backup!$S140), MINUTE(Backup!$S140), SECOND(Backup!$S140)) &gt;= TIME(6,0,0), TIME(HOUR(Backup!$S140), MINUTE(Backup!$S140), SECOND(Backup!$S140)) &lt; TIME(12,0,0)), "Morning", IF(AND(TIME(HOUR(Backup!$S140), MINUTE(Backup!$S140), SECOND(Backup!$S140)) &gt;= TIME(12,0,0), TIME(HOUR(Backup!$S140), MINUTE(Backup!$S140), SECOND(Backup!$S140)) &lt; TIME(18,0,0)), "Afternoon", IF(AND(TIME(HOUR(Backup!$S140), MINUTE(Backup!$S140), SECOND(Backup!$S140)) &gt;= TIME(18,0,0), TIME(HOUR(Backup!$S140), MINUTE(Backup!$S140), SECOND(Backup!$S140)) &lt; TIME(24,0,0)), "Evening", "Night")))</f>
        <v>Afternoon</v>
      </c>
      <c r="Q140" s="98" t="str">
        <f>IF(OR(Backup!$W140="Monday", Backup!$W140="Tuesday", Backup!$W140="Wednesday", Backup!$W140="Thursday", Backup!$W140="Friday"), "Weekday", "Weekend")</f>
        <v>Weekend</v>
      </c>
      <c r="R140" s="97">
        <v>0</v>
      </c>
      <c r="S140" s="100">
        <v>0.69861111111111107</v>
      </c>
      <c r="T140" s="97" t="s">
        <v>22</v>
      </c>
      <c r="U140" s="97" t="s">
        <v>53</v>
      </c>
      <c r="V140" s="97" t="s">
        <v>19</v>
      </c>
      <c r="W140" s="101" t="s">
        <v>59</v>
      </c>
    </row>
    <row r="141" spans="1:23" x14ac:dyDescent="0.25">
      <c r="A141" s="90" t="s">
        <v>55</v>
      </c>
      <c r="B141" s="91">
        <v>1</v>
      </c>
      <c r="C141" s="91">
        <v>1</v>
      </c>
      <c r="D141" s="91">
        <v>120</v>
      </c>
      <c r="E141" s="90" t="s">
        <v>16</v>
      </c>
      <c r="F141" s="90">
        <v>0</v>
      </c>
      <c r="G141" s="90">
        <v>0</v>
      </c>
      <c r="H141" s="90">
        <v>1</v>
      </c>
      <c r="I141" s="90">
        <v>0</v>
      </c>
      <c r="J141" s="90">
        <v>0</v>
      </c>
      <c r="K141" s="90">
        <v>0</v>
      </c>
      <c r="L141" s="90">
        <v>0</v>
      </c>
      <c r="M141" s="91">
        <v>2017</v>
      </c>
      <c r="N141" s="91">
        <f t="shared" si="2"/>
        <v>9</v>
      </c>
      <c r="O141" s="102">
        <v>42981</v>
      </c>
      <c r="P141" s="102" t="str">
        <f>IF(AND(TIME(HOUR(Backup!$S141), MINUTE(Backup!$S141), SECOND(Backup!$S141)) &gt;= TIME(6,0,0), TIME(HOUR(Backup!$S141), MINUTE(Backup!$S141), SECOND(Backup!$S141)) &lt; TIME(12,0,0)), "Morning", IF(AND(TIME(HOUR(Backup!$S141), MINUTE(Backup!$S141), SECOND(Backup!$S141)) &gt;= TIME(12,0,0), TIME(HOUR(Backup!$S141), MINUTE(Backup!$S141), SECOND(Backup!$S141)) &lt; TIME(18,0,0)), "Afternoon", IF(AND(TIME(HOUR(Backup!$S141), MINUTE(Backup!$S141), SECOND(Backup!$S141)) &gt;= TIME(18,0,0), TIME(HOUR(Backup!$S141), MINUTE(Backup!$S141), SECOND(Backup!$S141)) &lt; TIME(24,0,0)), "Evening", "Night")))</f>
        <v>Afternoon</v>
      </c>
      <c r="Q141" s="91" t="str">
        <f>IF(OR(Backup!$W141="Monday", Backup!$W141="Tuesday", Backup!$W141="Wednesday", Backup!$W141="Thursday", Backup!$W141="Friday"), "Weekday", "Weekend")</f>
        <v>Weekend</v>
      </c>
      <c r="R141" s="90">
        <v>0</v>
      </c>
      <c r="S141" s="95">
        <v>0.73611111111111116</v>
      </c>
      <c r="T141" s="90" t="s">
        <v>22</v>
      </c>
      <c r="U141" s="90" t="s">
        <v>53</v>
      </c>
      <c r="V141" s="90" t="s">
        <v>19</v>
      </c>
      <c r="W141" s="96" t="s">
        <v>59</v>
      </c>
    </row>
    <row r="142" spans="1:23" x14ac:dyDescent="0.25">
      <c r="A142" s="97" t="s">
        <v>55</v>
      </c>
      <c r="B142" s="98">
        <v>1</v>
      </c>
      <c r="C142" s="98">
        <v>1</v>
      </c>
      <c r="D142" s="98">
        <v>25</v>
      </c>
      <c r="E142" s="97" t="s">
        <v>16</v>
      </c>
      <c r="F142" s="97">
        <v>0</v>
      </c>
      <c r="G142" s="97">
        <v>1</v>
      </c>
      <c r="H142" s="97">
        <v>0</v>
      </c>
      <c r="I142" s="97">
        <v>0</v>
      </c>
      <c r="J142" s="97">
        <v>0</v>
      </c>
      <c r="K142" s="97">
        <v>0</v>
      </c>
      <c r="L142" s="97">
        <v>0</v>
      </c>
      <c r="M142" s="98">
        <v>2017</v>
      </c>
      <c r="N142" s="98">
        <f t="shared" si="2"/>
        <v>9</v>
      </c>
      <c r="O142" s="99">
        <v>42981</v>
      </c>
      <c r="P142" s="99" t="str">
        <f>IF(AND(TIME(HOUR(Backup!$S142), MINUTE(Backup!$S142), SECOND(Backup!$S142)) &gt;= TIME(6,0,0), TIME(HOUR(Backup!$S142), MINUTE(Backup!$S142), SECOND(Backup!$S142)) &lt; TIME(12,0,0)), "Morning", IF(AND(TIME(HOUR(Backup!$S142), MINUTE(Backup!$S142), SECOND(Backup!$S142)) &gt;= TIME(12,0,0), TIME(HOUR(Backup!$S142), MINUTE(Backup!$S142), SECOND(Backup!$S142)) &lt; TIME(18,0,0)), "Afternoon", IF(AND(TIME(HOUR(Backup!$S142), MINUTE(Backup!$S142), SECOND(Backup!$S142)) &gt;= TIME(18,0,0), TIME(HOUR(Backup!$S142), MINUTE(Backup!$S142), SECOND(Backup!$S142)) &lt; TIME(24,0,0)), "Evening", "Night")))</f>
        <v>Afternoon</v>
      </c>
      <c r="Q142" s="98" t="str">
        <f>IF(OR(Backup!$W142="Monday", Backup!$W142="Tuesday", Backup!$W142="Wednesday", Backup!$W142="Thursday", Backup!$W142="Friday"), "Weekday", "Weekend")</f>
        <v>Weekend</v>
      </c>
      <c r="R142" s="97">
        <v>0</v>
      </c>
      <c r="S142" s="100">
        <v>0.67708333333333337</v>
      </c>
      <c r="T142" s="97" t="s">
        <v>22</v>
      </c>
      <c r="U142" s="97" t="s">
        <v>53</v>
      </c>
      <c r="V142" s="97" t="s">
        <v>19</v>
      </c>
      <c r="W142" s="101" t="s">
        <v>59</v>
      </c>
    </row>
    <row r="143" spans="1:23" x14ac:dyDescent="0.25">
      <c r="A143" s="90" t="s">
        <v>55</v>
      </c>
      <c r="B143" s="91">
        <v>1</v>
      </c>
      <c r="C143" s="91">
        <v>1</v>
      </c>
      <c r="D143" s="91">
        <v>65</v>
      </c>
      <c r="E143" s="90" t="s">
        <v>16</v>
      </c>
      <c r="F143" s="90">
        <v>1</v>
      </c>
      <c r="G143" s="90">
        <v>0</v>
      </c>
      <c r="H143" s="90">
        <v>0</v>
      </c>
      <c r="I143" s="90">
        <v>0</v>
      </c>
      <c r="J143" s="90">
        <v>0</v>
      </c>
      <c r="K143" s="90">
        <v>0</v>
      </c>
      <c r="L143" s="90">
        <v>0</v>
      </c>
      <c r="M143" s="91">
        <v>2017</v>
      </c>
      <c r="N143" s="91">
        <f t="shared" si="2"/>
        <v>9</v>
      </c>
      <c r="O143" s="102">
        <v>42981</v>
      </c>
      <c r="P143" s="102" t="str">
        <f>IF(AND(TIME(HOUR(Backup!$S143), MINUTE(Backup!$S143), SECOND(Backup!$S143)) &gt;= TIME(6,0,0), TIME(HOUR(Backup!$S143), MINUTE(Backup!$S143), SECOND(Backup!$S143)) &lt; TIME(12,0,0)), "Morning", IF(AND(TIME(HOUR(Backup!$S143), MINUTE(Backup!$S143), SECOND(Backup!$S143)) &gt;= TIME(12,0,0), TIME(HOUR(Backup!$S143), MINUTE(Backup!$S143), SECOND(Backup!$S143)) &lt; TIME(18,0,0)), "Afternoon", IF(AND(TIME(HOUR(Backup!$S143), MINUTE(Backup!$S143), SECOND(Backup!$S143)) &gt;= TIME(18,0,0), TIME(HOUR(Backup!$S143), MINUTE(Backup!$S143), SECOND(Backup!$S143)) &lt; TIME(24,0,0)), "Evening", "Night")))</f>
        <v>Afternoon</v>
      </c>
      <c r="Q143" s="91" t="str">
        <f>IF(OR(Backup!$W143="Monday", Backup!$W143="Tuesday", Backup!$W143="Wednesday", Backup!$W143="Thursday", Backup!$W143="Friday"), "Weekday", "Weekend")</f>
        <v>Weekend</v>
      </c>
      <c r="R143" s="90">
        <v>0</v>
      </c>
      <c r="S143" s="95">
        <v>0.72569444444444453</v>
      </c>
      <c r="T143" s="90" t="s">
        <v>22</v>
      </c>
      <c r="U143" s="90" t="s">
        <v>53</v>
      </c>
      <c r="V143" s="90" t="s">
        <v>19</v>
      </c>
      <c r="W143" s="96" t="s">
        <v>59</v>
      </c>
    </row>
    <row r="144" spans="1:23" x14ac:dyDescent="0.25">
      <c r="A144" s="97" t="s">
        <v>55</v>
      </c>
      <c r="B144" s="98">
        <v>3</v>
      </c>
      <c r="C144" s="98">
        <v>2</v>
      </c>
      <c r="D144" s="98">
        <v>1233</v>
      </c>
      <c r="E144" s="97" t="s">
        <v>16</v>
      </c>
      <c r="F144" s="97">
        <v>1</v>
      </c>
      <c r="G144" s="97">
        <v>0</v>
      </c>
      <c r="H144" s="97">
        <v>0</v>
      </c>
      <c r="I144" s="97">
        <v>0</v>
      </c>
      <c r="J144" s="97">
        <v>1</v>
      </c>
      <c r="K144" s="97">
        <v>0</v>
      </c>
      <c r="L144" s="97">
        <v>0</v>
      </c>
      <c r="M144" s="98">
        <v>2017</v>
      </c>
      <c r="N144" s="98">
        <f t="shared" si="2"/>
        <v>9</v>
      </c>
      <c r="O144" s="99">
        <v>42981</v>
      </c>
      <c r="P144" s="99" t="str">
        <f>IF(AND(TIME(HOUR(Backup!$S144), MINUTE(Backup!$S144), SECOND(Backup!$S144)) &gt;= TIME(6,0,0), TIME(HOUR(Backup!$S144), MINUTE(Backup!$S144), SECOND(Backup!$S144)) &lt; TIME(12,0,0)), "Morning", IF(AND(TIME(HOUR(Backup!$S144), MINUTE(Backup!$S144), SECOND(Backup!$S144)) &gt;= TIME(12,0,0), TIME(HOUR(Backup!$S144), MINUTE(Backup!$S144), SECOND(Backup!$S144)) &lt; TIME(18,0,0)), "Afternoon", IF(AND(TIME(HOUR(Backup!$S144), MINUTE(Backup!$S144), SECOND(Backup!$S144)) &gt;= TIME(18,0,0), TIME(HOUR(Backup!$S144), MINUTE(Backup!$S144), SECOND(Backup!$S144)) &lt; TIME(24,0,0)), "Evening", "Night")))</f>
        <v>Afternoon</v>
      </c>
      <c r="Q144" s="98" t="str">
        <f>IF(OR(Backup!$W144="Monday", Backup!$W144="Tuesday", Backup!$W144="Wednesday", Backup!$W144="Thursday", Backup!$W144="Friday"), "Weekday", "Weekend")</f>
        <v>Weekend</v>
      </c>
      <c r="R144" s="97">
        <v>0</v>
      </c>
      <c r="S144" s="100">
        <v>0.7284722222222223</v>
      </c>
      <c r="T144" s="97" t="s">
        <v>22</v>
      </c>
      <c r="U144" s="97" t="s">
        <v>53</v>
      </c>
      <c r="V144" s="97" t="s">
        <v>19</v>
      </c>
      <c r="W144" s="101" t="s">
        <v>59</v>
      </c>
    </row>
    <row r="145" spans="1:23" x14ac:dyDescent="0.25">
      <c r="A145" s="90" t="s">
        <v>55</v>
      </c>
      <c r="B145" s="91">
        <v>5</v>
      </c>
      <c r="C145" s="91">
        <v>3</v>
      </c>
      <c r="D145" s="91">
        <v>263</v>
      </c>
      <c r="E145" s="90" t="s">
        <v>16</v>
      </c>
      <c r="F145" s="90">
        <v>1</v>
      </c>
      <c r="G145" s="90">
        <v>0</v>
      </c>
      <c r="H145" s="90">
        <v>0</v>
      </c>
      <c r="I145" s="90">
        <v>1</v>
      </c>
      <c r="J145" s="90">
        <v>0</v>
      </c>
      <c r="K145" s="90">
        <v>1</v>
      </c>
      <c r="L145" s="90">
        <v>0</v>
      </c>
      <c r="M145" s="91">
        <v>2017</v>
      </c>
      <c r="N145" s="91">
        <f t="shared" si="2"/>
        <v>9</v>
      </c>
      <c r="O145" s="102">
        <v>42981</v>
      </c>
      <c r="P145" s="102" t="str">
        <f>IF(AND(TIME(HOUR(Backup!$S145), MINUTE(Backup!$S145), SECOND(Backup!$S145)) &gt;= TIME(6,0,0), TIME(HOUR(Backup!$S145), MINUTE(Backup!$S145), SECOND(Backup!$S145)) &lt; TIME(12,0,0)), "Morning", IF(AND(TIME(HOUR(Backup!$S145), MINUTE(Backup!$S145), SECOND(Backup!$S145)) &gt;= TIME(12,0,0), TIME(HOUR(Backup!$S145), MINUTE(Backup!$S145), SECOND(Backup!$S145)) &lt; TIME(18,0,0)), "Afternoon", IF(AND(TIME(HOUR(Backup!$S145), MINUTE(Backup!$S145), SECOND(Backup!$S145)) &gt;= TIME(18,0,0), TIME(HOUR(Backup!$S145), MINUTE(Backup!$S145), SECOND(Backup!$S145)) &lt; TIME(24,0,0)), "Evening", "Night")))</f>
        <v>Afternoon</v>
      </c>
      <c r="Q145" s="91" t="str">
        <f>IF(OR(Backup!$W145="Monday", Backup!$W145="Tuesday", Backup!$W145="Wednesday", Backup!$W145="Thursday", Backup!$W145="Friday"), "Weekday", "Weekend")</f>
        <v>Weekend</v>
      </c>
      <c r="R145" s="90">
        <v>0</v>
      </c>
      <c r="S145" s="95">
        <v>0.70208333333333339</v>
      </c>
      <c r="T145" s="90" t="s">
        <v>22</v>
      </c>
      <c r="U145" s="90" t="s">
        <v>53</v>
      </c>
      <c r="V145" s="90" t="s">
        <v>19</v>
      </c>
      <c r="W145" s="96" t="s">
        <v>59</v>
      </c>
    </row>
    <row r="146" spans="1:23" x14ac:dyDescent="0.25">
      <c r="A146" s="97" t="s">
        <v>55</v>
      </c>
      <c r="B146" s="98">
        <v>1</v>
      </c>
      <c r="C146" s="98">
        <v>1</v>
      </c>
      <c r="D146" s="98">
        <v>40</v>
      </c>
      <c r="E146" s="97" t="s">
        <v>16</v>
      </c>
      <c r="F146" s="97">
        <v>0</v>
      </c>
      <c r="G146" s="97">
        <v>0</v>
      </c>
      <c r="H146" s="97">
        <v>0</v>
      </c>
      <c r="I146" s="97">
        <v>0</v>
      </c>
      <c r="J146" s="97">
        <v>0</v>
      </c>
      <c r="K146" s="97">
        <v>1</v>
      </c>
      <c r="L146" s="97">
        <v>0</v>
      </c>
      <c r="M146" s="98">
        <v>2017</v>
      </c>
      <c r="N146" s="98">
        <f t="shared" si="2"/>
        <v>9</v>
      </c>
      <c r="O146" s="99">
        <v>42981</v>
      </c>
      <c r="P146" s="99" t="str">
        <f>IF(AND(TIME(HOUR(Backup!$S146), MINUTE(Backup!$S146), SECOND(Backup!$S146)) &gt;= TIME(6,0,0), TIME(HOUR(Backup!$S146), MINUTE(Backup!$S146), SECOND(Backup!$S146)) &lt; TIME(12,0,0)), "Morning", IF(AND(TIME(HOUR(Backup!$S146), MINUTE(Backup!$S146), SECOND(Backup!$S146)) &gt;= TIME(12,0,0), TIME(HOUR(Backup!$S146), MINUTE(Backup!$S146), SECOND(Backup!$S146)) &lt; TIME(18,0,0)), "Afternoon", IF(AND(TIME(HOUR(Backup!$S146), MINUTE(Backup!$S146), SECOND(Backup!$S146)) &gt;= TIME(18,0,0), TIME(HOUR(Backup!$S146), MINUTE(Backup!$S146), SECOND(Backup!$S146)) &lt; TIME(24,0,0)), "Evening", "Night")))</f>
        <v>Afternoon</v>
      </c>
      <c r="Q146" s="98" t="str">
        <f>IF(OR(Backup!$W146="Monday", Backup!$W146="Tuesday", Backup!$W146="Wednesday", Backup!$W146="Thursday", Backup!$W146="Friday"), "Weekday", "Weekend")</f>
        <v>Weekend</v>
      </c>
      <c r="R146" s="97">
        <v>0</v>
      </c>
      <c r="S146" s="100">
        <v>0.69097222222222221</v>
      </c>
      <c r="T146" s="97" t="s">
        <v>22</v>
      </c>
      <c r="U146" s="97" t="s">
        <v>53</v>
      </c>
      <c r="V146" s="97" t="s">
        <v>19</v>
      </c>
      <c r="W146" s="101" t="s">
        <v>59</v>
      </c>
    </row>
    <row r="147" spans="1:23" x14ac:dyDescent="0.25">
      <c r="A147" s="90" t="s">
        <v>55</v>
      </c>
      <c r="B147" s="91">
        <v>1</v>
      </c>
      <c r="C147" s="91">
        <v>1</v>
      </c>
      <c r="D147" s="91">
        <v>40</v>
      </c>
      <c r="E147" s="90" t="s">
        <v>16</v>
      </c>
      <c r="F147" s="90">
        <v>0</v>
      </c>
      <c r="G147" s="90">
        <v>0</v>
      </c>
      <c r="H147" s="90">
        <v>0</v>
      </c>
      <c r="I147" s="90">
        <v>0</v>
      </c>
      <c r="J147" s="90">
        <v>0</v>
      </c>
      <c r="K147" s="90">
        <v>1</v>
      </c>
      <c r="L147" s="90">
        <v>0</v>
      </c>
      <c r="M147" s="91">
        <v>2017</v>
      </c>
      <c r="N147" s="91">
        <f t="shared" si="2"/>
        <v>9</v>
      </c>
      <c r="O147" s="102">
        <v>42981</v>
      </c>
      <c r="P147" s="102" t="str">
        <f>IF(AND(TIME(HOUR(Backup!$S147), MINUTE(Backup!$S147), SECOND(Backup!$S147)) &gt;= TIME(6,0,0), TIME(HOUR(Backup!$S147), MINUTE(Backup!$S147), SECOND(Backup!$S147)) &lt; TIME(12,0,0)), "Morning", IF(AND(TIME(HOUR(Backup!$S147), MINUTE(Backup!$S147), SECOND(Backup!$S147)) &gt;= TIME(12,0,0), TIME(HOUR(Backup!$S147), MINUTE(Backup!$S147), SECOND(Backup!$S147)) &lt; TIME(18,0,0)), "Afternoon", IF(AND(TIME(HOUR(Backup!$S147), MINUTE(Backup!$S147), SECOND(Backup!$S147)) &gt;= TIME(18,0,0), TIME(HOUR(Backup!$S147), MINUTE(Backup!$S147), SECOND(Backup!$S147)) &lt; TIME(24,0,0)), "Evening", "Night")))</f>
        <v>Afternoon</v>
      </c>
      <c r="Q147" s="91" t="str">
        <f>IF(OR(Backup!$W147="Monday", Backup!$W147="Tuesday", Backup!$W147="Wednesday", Backup!$W147="Thursday", Backup!$W147="Friday"), "Weekday", "Weekend")</f>
        <v>Weekend</v>
      </c>
      <c r="R147" s="90">
        <v>0</v>
      </c>
      <c r="S147" s="95">
        <v>0.73749999999999993</v>
      </c>
      <c r="T147" s="90" t="s">
        <v>22</v>
      </c>
      <c r="U147" s="90" t="s">
        <v>53</v>
      </c>
      <c r="V147" s="90" t="s">
        <v>19</v>
      </c>
      <c r="W147" s="96" t="s">
        <v>59</v>
      </c>
    </row>
    <row r="148" spans="1:23" x14ac:dyDescent="0.25">
      <c r="A148" s="97" t="s">
        <v>55</v>
      </c>
      <c r="B148" s="98">
        <v>2</v>
      </c>
      <c r="C148" s="98">
        <v>1</v>
      </c>
      <c r="D148" s="98">
        <v>200</v>
      </c>
      <c r="E148" s="97" t="s">
        <v>16</v>
      </c>
      <c r="F148" s="97">
        <v>1</v>
      </c>
      <c r="G148" s="97">
        <v>0</v>
      </c>
      <c r="H148" s="97">
        <v>0</v>
      </c>
      <c r="I148" s="97">
        <v>0</v>
      </c>
      <c r="J148" s="97">
        <v>0</v>
      </c>
      <c r="K148" s="97">
        <v>0</v>
      </c>
      <c r="L148" s="97">
        <v>0</v>
      </c>
      <c r="M148" s="98">
        <v>2017</v>
      </c>
      <c r="N148" s="98">
        <f t="shared" si="2"/>
        <v>9</v>
      </c>
      <c r="O148" s="99">
        <v>42981</v>
      </c>
      <c r="P148" s="99" t="str">
        <f>IF(AND(TIME(HOUR(Backup!$S148), MINUTE(Backup!$S148), SECOND(Backup!$S148)) &gt;= TIME(6,0,0), TIME(HOUR(Backup!$S148), MINUTE(Backup!$S148), SECOND(Backup!$S148)) &lt; TIME(12,0,0)), "Morning", IF(AND(TIME(HOUR(Backup!$S148), MINUTE(Backup!$S148), SECOND(Backup!$S148)) &gt;= TIME(12,0,0), TIME(HOUR(Backup!$S148), MINUTE(Backup!$S148), SECOND(Backup!$S148)) &lt; TIME(18,0,0)), "Afternoon", IF(AND(TIME(HOUR(Backup!$S148), MINUTE(Backup!$S148), SECOND(Backup!$S148)) &gt;= TIME(18,0,0), TIME(HOUR(Backup!$S148), MINUTE(Backup!$S148), SECOND(Backup!$S148)) &lt; TIME(24,0,0)), "Evening", "Night")))</f>
        <v>Afternoon</v>
      </c>
      <c r="Q148" s="98" t="str">
        <f>IF(OR(Backup!$W148="Monday", Backup!$W148="Tuesday", Backup!$W148="Wednesday", Backup!$W148="Thursday", Backup!$W148="Friday"), "Weekday", "Weekend")</f>
        <v>Weekend</v>
      </c>
      <c r="R148" s="97">
        <v>0</v>
      </c>
      <c r="S148" s="100">
        <v>0.61597222222222225</v>
      </c>
      <c r="T148" s="97" t="s">
        <v>22</v>
      </c>
      <c r="U148" s="97" t="s">
        <v>53</v>
      </c>
      <c r="V148" s="97" t="s">
        <v>19</v>
      </c>
      <c r="W148" s="101" t="s">
        <v>59</v>
      </c>
    </row>
    <row r="149" spans="1:23" x14ac:dyDescent="0.25">
      <c r="A149" s="90" t="s">
        <v>55</v>
      </c>
      <c r="B149" s="91">
        <v>1</v>
      </c>
      <c r="C149" s="91">
        <v>1</v>
      </c>
      <c r="D149" s="91">
        <v>295</v>
      </c>
      <c r="E149" s="90" t="s">
        <v>16</v>
      </c>
      <c r="F149" s="90">
        <v>0</v>
      </c>
      <c r="G149" s="90">
        <v>0</v>
      </c>
      <c r="H149" s="90">
        <v>0</v>
      </c>
      <c r="I149" s="90">
        <v>0</v>
      </c>
      <c r="J149" s="90">
        <v>0</v>
      </c>
      <c r="K149" s="90">
        <v>1</v>
      </c>
      <c r="L149" s="90">
        <v>0</v>
      </c>
      <c r="M149" s="91">
        <v>2017</v>
      </c>
      <c r="N149" s="91">
        <f t="shared" si="2"/>
        <v>9</v>
      </c>
      <c r="O149" s="102">
        <v>42981</v>
      </c>
      <c r="P149" s="102" t="str">
        <f>IF(AND(TIME(HOUR(Backup!$S149), MINUTE(Backup!$S149), SECOND(Backup!$S149)) &gt;= TIME(6,0,0), TIME(HOUR(Backup!$S149), MINUTE(Backup!$S149), SECOND(Backup!$S149)) &lt; TIME(12,0,0)), "Morning", IF(AND(TIME(HOUR(Backup!$S149), MINUTE(Backup!$S149), SECOND(Backup!$S149)) &gt;= TIME(12,0,0), TIME(HOUR(Backup!$S149), MINUTE(Backup!$S149), SECOND(Backup!$S149)) &lt; TIME(18,0,0)), "Afternoon", IF(AND(TIME(HOUR(Backup!$S149), MINUTE(Backup!$S149), SECOND(Backup!$S149)) &gt;= TIME(18,0,0), TIME(HOUR(Backup!$S149), MINUTE(Backup!$S149), SECOND(Backup!$S149)) &lt; TIME(24,0,0)), "Evening", "Night")))</f>
        <v>Afternoon</v>
      </c>
      <c r="Q149" s="91" t="str">
        <f>IF(OR(Backup!$W149="Monday", Backup!$W149="Tuesday", Backup!$W149="Wednesday", Backup!$W149="Thursday", Backup!$W149="Friday"), "Weekday", "Weekend")</f>
        <v>Weekend</v>
      </c>
      <c r="R149" s="90">
        <v>0</v>
      </c>
      <c r="S149" s="95">
        <v>0.56736111111111109</v>
      </c>
      <c r="T149" s="90" t="s">
        <v>22</v>
      </c>
      <c r="U149" s="90" t="s">
        <v>53</v>
      </c>
      <c r="V149" s="90" t="s">
        <v>19</v>
      </c>
      <c r="W149" s="96" t="s">
        <v>59</v>
      </c>
    </row>
    <row r="150" spans="1:23" x14ac:dyDescent="0.25">
      <c r="A150" s="97" t="s">
        <v>55</v>
      </c>
      <c r="B150" s="98">
        <v>1</v>
      </c>
      <c r="C150" s="98">
        <v>1</v>
      </c>
      <c r="D150" s="98">
        <v>155</v>
      </c>
      <c r="E150" s="97" t="s">
        <v>16</v>
      </c>
      <c r="F150" s="97">
        <v>1</v>
      </c>
      <c r="G150" s="97">
        <v>0</v>
      </c>
      <c r="H150" s="97">
        <v>0</v>
      </c>
      <c r="I150" s="97">
        <v>0</v>
      </c>
      <c r="J150" s="97">
        <v>0</v>
      </c>
      <c r="K150" s="97">
        <v>0</v>
      </c>
      <c r="L150" s="97">
        <v>0</v>
      </c>
      <c r="M150" s="98">
        <v>2017</v>
      </c>
      <c r="N150" s="98">
        <f t="shared" si="2"/>
        <v>9</v>
      </c>
      <c r="O150" s="99">
        <v>42981</v>
      </c>
      <c r="P150" s="99" t="str">
        <f>IF(AND(TIME(HOUR(Backup!$S150), MINUTE(Backup!$S150), SECOND(Backup!$S150)) &gt;= TIME(6,0,0), TIME(HOUR(Backup!$S150), MINUTE(Backup!$S150), SECOND(Backup!$S150)) &lt; TIME(12,0,0)), "Morning", IF(AND(TIME(HOUR(Backup!$S150), MINUTE(Backup!$S150), SECOND(Backup!$S150)) &gt;= TIME(12,0,0), TIME(HOUR(Backup!$S150), MINUTE(Backup!$S150), SECOND(Backup!$S150)) &lt; TIME(18,0,0)), "Afternoon", IF(AND(TIME(HOUR(Backup!$S150), MINUTE(Backup!$S150), SECOND(Backup!$S150)) &gt;= TIME(18,0,0), TIME(HOUR(Backup!$S150), MINUTE(Backup!$S150), SECOND(Backup!$S150)) &lt; TIME(24,0,0)), "Evening", "Night")))</f>
        <v>Afternoon</v>
      </c>
      <c r="Q150" s="98" t="str">
        <f>IF(OR(Backup!$W150="Monday", Backup!$W150="Tuesday", Backup!$W150="Wednesday", Backup!$W150="Thursday", Backup!$W150="Friday"), "Weekday", "Weekend")</f>
        <v>Weekend</v>
      </c>
      <c r="R150" s="97">
        <v>0</v>
      </c>
      <c r="S150" s="100">
        <v>0.74583333333333324</v>
      </c>
      <c r="T150" s="97" t="s">
        <v>22</v>
      </c>
      <c r="U150" s="97" t="s">
        <v>53</v>
      </c>
      <c r="V150" s="97" t="s">
        <v>19</v>
      </c>
      <c r="W150" s="101" t="s">
        <v>59</v>
      </c>
    </row>
    <row r="151" spans="1:23" x14ac:dyDescent="0.25">
      <c r="A151" s="90" t="s">
        <v>55</v>
      </c>
      <c r="B151" s="91">
        <v>1</v>
      </c>
      <c r="C151" s="91">
        <v>1</v>
      </c>
      <c r="D151" s="91">
        <v>90</v>
      </c>
      <c r="E151" s="90" t="s">
        <v>16</v>
      </c>
      <c r="F151" s="90">
        <v>1</v>
      </c>
      <c r="G151" s="90">
        <v>0</v>
      </c>
      <c r="H151" s="90">
        <v>0</v>
      </c>
      <c r="I151" s="90">
        <v>0</v>
      </c>
      <c r="J151" s="90">
        <v>0</v>
      </c>
      <c r="K151" s="90">
        <v>0</v>
      </c>
      <c r="L151" s="90">
        <v>0</v>
      </c>
      <c r="M151" s="91">
        <v>2017</v>
      </c>
      <c r="N151" s="91">
        <f t="shared" si="2"/>
        <v>9</v>
      </c>
      <c r="O151" s="102">
        <v>42981</v>
      </c>
      <c r="P151" s="102" t="str">
        <f>IF(AND(TIME(HOUR(Backup!$S151), MINUTE(Backup!$S151), SECOND(Backup!$S151)) &gt;= TIME(6,0,0), TIME(HOUR(Backup!$S151), MINUTE(Backup!$S151), SECOND(Backup!$S151)) &lt; TIME(12,0,0)), "Morning", IF(AND(TIME(HOUR(Backup!$S151), MINUTE(Backup!$S151), SECOND(Backup!$S151)) &gt;= TIME(12,0,0), TIME(HOUR(Backup!$S151), MINUTE(Backup!$S151), SECOND(Backup!$S151)) &lt; TIME(18,0,0)), "Afternoon", IF(AND(TIME(HOUR(Backup!$S151), MINUTE(Backup!$S151), SECOND(Backup!$S151)) &gt;= TIME(18,0,0), TIME(HOUR(Backup!$S151), MINUTE(Backup!$S151), SECOND(Backup!$S151)) &lt; TIME(24,0,0)), "Evening", "Night")))</f>
        <v>Afternoon</v>
      </c>
      <c r="Q151" s="91" t="str">
        <f>IF(OR(Backup!$W151="Monday", Backup!$W151="Tuesday", Backup!$W151="Wednesday", Backup!$W151="Thursday", Backup!$W151="Friday"), "Weekday", "Weekend")</f>
        <v>Weekend</v>
      </c>
      <c r="R151" s="90">
        <v>0</v>
      </c>
      <c r="S151" s="95">
        <v>0.70138888888888884</v>
      </c>
      <c r="T151" s="90" t="s">
        <v>22</v>
      </c>
      <c r="U151" s="90" t="s">
        <v>53</v>
      </c>
      <c r="V151" s="90" t="s">
        <v>19</v>
      </c>
      <c r="W151" s="96" t="s">
        <v>59</v>
      </c>
    </row>
    <row r="152" spans="1:23" x14ac:dyDescent="0.25">
      <c r="A152" s="97" t="s">
        <v>55</v>
      </c>
      <c r="B152" s="98">
        <v>1</v>
      </c>
      <c r="C152" s="98">
        <v>1</v>
      </c>
      <c r="D152" s="98">
        <v>90</v>
      </c>
      <c r="E152" s="97" t="s">
        <v>16</v>
      </c>
      <c r="F152" s="97">
        <v>0</v>
      </c>
      <c r="G152" s="97">
        <v>1</v>
      </c>
      <c r="H152" s="97">
        <v>0</v>
      </c>
      <c r="I152" s="97">
        <v>0</v>
      </c>
      <c r="J152" s="97">
        <v>0</v>
      </c>
      <c r="K152" s="97">
        <v>0</v>
      </c>
      <c r="L152" s="97">
        <v>0</v>
      </c>
      <c r="M152" s="98">
        <v>2017</v>
      </c>
      <c r="N152" s="98">
        <f t="shared" si="2"/>
        <v>9</v>
      </c>
      <c r="O152" s="99">
        <v>42981</v>
      </c>
      <c r="P152" s="99" t="str">
        <f>IF(AND(TIME(HOUR(Backup!$S152), MINUTE(Backup!$S152), SECOND(Backup!$S152)) &gt;= TIME(6,0,0), TIME(HOUR(Backup!$S152), MINUTE(Backup!$S152), SECOND(Backup!$S152)) &lt; TIME(12,0,0)), "Morning", IF(AND(TIME(HOUR(Backup!$S152), MINUTE(Backup!$S152), SECOND(Backup!$S152)) &gt;= TIME(12,0,0), TIME(HOUR(Backup!$S152), MINUTE(Backup!$S152), SECOND(Backup!$S152)) &lt; TIME(18,0,0)), "Afternoon", IF(AND(TIME(HOUR(Backup!$S152), MINUTE(Backup!$S152), SECOND(Backup!$S152)) &gt;= TIME(18,0,0), TIME(HOUR(Backup!$S152), MINUTE(Backup!$S152), SECOND(Backup!$S152)) &lt; TIME(24,0,0)), "Evening", "Night")))</f>
        <v>Afternoon</v>
      </c>
      <c r="Q152" s="98" t="str">
        <f>IF(OR(Backup!$W152="Monday", Backup!$W152="Tuesday", Backup!$W152="Wednesday", Backup!$W152="Thursday", Backup!$W152="Friday"), "Weekday", "Weekend")</f>
        <v>Weekend</v>
      </c>
      <c r="R152" s="97">
        <v>0</v>
      </c>
      <c r="S152" s="100">
        <v>0.62152777777777779</v>
      </c>
      <c r="T152" s="97" t="s">
        <v>22</v>
      </c>
      <c r="U152" s="97" t="s">
        <v>53</v>
      </c>
      <c r="V152" s="97" t="s">
        <v>19</v>
      </c>
      <c r="W152" s="101" t="s">
        <v>59</v>
      </c>
    </row>
    <row r="153" spans="1:23" x14ac:dyDescent="0.25">
      <c r="A153" s="90" t="s">
        <v>55</v>
      </c>
      <c r="B153" s="91">
        <v>1</v>
      </c>
      <c r="C153" s="91">
        <v>1</v>
      </c>
      <c r="D153" s="91">
        <v>65</v>
      </c>
      <c r="E153" s="90" t="s">
        <v>16</v>
      </c>
      <c r="F153" s="90">
        <v>0</v>
      </c>
      <c r="G153" s="90">
        <v>0</v>
      </c>
      <c r="H153" s="90">
        <v>0</v>
      </c>
      <c r="I153" s="90">
        <v>0</v>
      </c>
      <c r="J153" s="90">
        <v>0</v>
      </c>
      <c r="K153" s="90">
        <v>1</v>
      </c>
      <c r="L153" s="90">
        <v>0</v>
      </c>
      <c r="M153" s="91">
        <v>2017</v>
      </c>
      <c r="N153" s="91">
        <f t="shared" si="2"/>
        <v>9</v>
      </c>
      <c r="O153" s="102">
        <v>42981</v>
      </c>
      <c r="P153" s="102" t="str">
        <f>IF(AND(TIME(HOUR(Backup!$S153), MINUTE(Backup!$S153), SECOND(Backup!$S153)) &gt;= TIME(6,0,0), TIME(HOUR(Backup!$S153), MINUTE(Backup!$S153), SECOND(Backup!$S153)) &lt; TIME(12,0,0)), "Morning", IF(AND(TIME(HOUR(Backup!$S153), MINUTE(Backup!$S153), SECOND(Backup!$S153)) &gt;= TIME(12,0,0), TIME(HOUR(Backup!$S153), MINUTE(Backup!$S153), SECOND(Backup!$S153)) &lt; TIME(18,0,0)), "Afternoon", IF(AND(TIME(HOUR(Backup!$S153), MINUTE(Backup!$S153), SECOND(Backup!$S153)) &gt;= TIME(18,0,0), TIME(HOUR(Backup!$S153), MINUTE(Backup!$S153), SECOND(Backup!$S153)) &lt; TIME(24,0,0)), "Evening", "Night")))</f>
        <v>Afternoon</v>
      </c>
      <c r="Q153" s="91" t="str">
        <f>IF(OR(Backup!$W153="Monday", Backup!$W153="Tuesday", Backup!$W153="Wednesday", Backup!$W153="Thursday", Backup!$W153="Friday"), "Weekday", "Weekend")</f>
        <v>Weekend</v>
      </c>
      <c r="R153" s="90">
        <v>0</v>
      </c>
      <c r="S153" s="95">
        <v>0.69444444444444453</v>
      </c>
      <c r="T153" s="90" t="s">
        <v>22</v>
      </c>
      <c r="U153" s="90" t="s">
        <v>53</v>
      </c>
      <c r="V153" s="90" t="s">
        <v>19</v>
      </c>
      <c r="W153" s="96" t="s">
        <v>59</v>
      </c>
    </row>
    <row r="154" spans="1:23" x14ac:dyDescent="0.25">
      <c r="A154" s="97" t="s">
        <v>55</v>
      </c>
      <c r="B154" s="98">
        <v>4</v>
      </c>
      <c r="C154" s="98">
        <v>2</v>
      </c>
      <c r="D154" s="98">
        <v>380</v>
      </c>
      <c r="E154" s="97" t="s">
        <v>16</v>
      </c>
      <c r="F154" s="97">
        <v>0</v>
      </c>
      <c r="G154" s="97">
        <v>1</v>
      </c>
      <c r="H154" s="97">
        <v>1</v>
      </c>
      <c r="I154" s="97">
        <v>0</v>
      </c>
      <c r="J154" s="97">
        <v>0</v>
      </c>
      <c r="K154" s="97">
        <v>0</v>
      </c>
      <c r="L154" s="97">
        <v>0</v>
      </c>
      <c r="M154" s="98">
        <v>2017</v>
      </c>
      <c r="N154" s="98">
        <f t="shared" si="2"/>
        <v>9</v>
      </c>
      <c r="O154" s="99">
        <v>42981</v>
      </c>
      <c r="P154" s="99" t="str">
        <f>IF(AND(TIME(HOUR(Backup!$S154), MINUTE(Backup!$S154), SECOND(Backup!$S154)) &gt;= TIME(6,0,0), TIME(HOUR(Backup!$S154), MINUTE(Backup!$S154), SECOND(Backup!$S154)) &lt; TIME(12,0,0)), "Morning", IF(AND(TIME(HOUR(Backup!$S154), MINUTE(Backup!$S154), SECOND(Backup!$S154)) &gt;= TIME(12,0,0), TIME(HOUR(Backup!$S154), MINUTE(Backup!$S154), SECOND(Backup!$S154)) &lt; TIME(18,0,0)), "Afternoon", IF(AND(TIME(HOUR(Backup!$S154), MINUTE(Backup!$S154), SECOND(Backup!$S154)) &gt;= TIME(18,0,0), TIME(HOUR(Backup!$S154), MINUTE(Backup!$S154), SECOND(Backup!$S154)) &lt; TIME(24,0,0)), "Evening", "Night")))</f>
        <v>Afternoon</v>
      </c>
      <c r="Q154" s="98" t="str">
        <f>IF(OR(Backup!$W154="Monday", Backup!$W154="Tuesday", Backup!$W154="Wednesday", Backup!$W154="Thursday", Backup!$W154="Friday"), "Weekday", "Weekend")</f>
        <v>Weekend</v>
      </c>
      <c r="R154" s="97">
        <v>0</v>
      </c>
      <c r="S154" s="100">
        <v>0.62777777777777777</v>
      </c>
      <c r="T154" s="97" t="s">
        <v>22</v>
      </c>
      <c r="U154" s="97" t="s">
        <v>53</v>
      </c>
      <c r="V154" s="97" t="s">
        <v>19</v>
      </c>
      <c r="W154" s="101" t="s">
        <v>59</v>
      </c>
    </row>
    <row r="155" spans="1:23" x14ac:dyDescent="0.25">
      <c r="A155" s="90" t="s">
        <v>55</v>
      </c>
      <c r="B155" s="91">
        <v>1</v>
      </c>
      <c r="C155" s="91">
        <v>1</v>
      </c>
      <c r="D155" s="91">
        <v>45</v>
      </c>
      <c r="E155" s="90" t="s">
        <v>16</v>
      </c>
      <c r="F155" s="90">
        <v>0</v>
      </c>
      <c r="G155" s="90">
        <v>1</v>
      </c>
      <c r="H155" s="90">
        <v>0</v>
      </c>
      <c r="I155" s="90">
        <v>0</v>
      </c>
      <c r="J155" s="90">
        <v>0</v>
      </c>
      <c r="K155" s="90">
        <v>0</v>
      </c>
      <c r="L155" s="90">
        <v>0</v>
      </c>
      <c r="M155" s="91">
        <v>2017</v>
      </c>
      <c r="N155" s="91">
        <f t="shared" si="2"/>
        <v>9</v>
      </c>
      <c r="O155" s="102">
        <v>42981</v>
      </c>
      <c r="P155" s="102" t="str">
        <f>IF(AND(TIME(HOUR(Backup!$S155), MINUTE(Backup!$S155), SECOND(Backup!$S155)) &gt;= TIME(6,0,0), TIME(HOUR(Backup!$S155), MINUTE(Backup!$S155), SECOND(Backup!$S155)) &lt; TIME(12,0,0)), "Morning", IF(AND(TIME(HOUR(Backup!$S155), MINUTE(Backup!$S155), SECOND(Backup!$S155)) &gt;= TIME(12,0,0), TIME(HOUR(Backup!$S155), MINUTE(Backup!$S155), SECOND(Backup!$S155)) &lt; TIME(18,0,0)), "Afternoon", IF(AND(TIME(HOUR(Backup!$S155), MINUTE(Backup!$S155), SECOND(Backup!$S155)) &gt;= TIME(18,0,0), TIME(HOUR(Backup!$S155), MINUTE(Backup!$S155), SECOND(Backup!$S155)) &lt; TIME(24,0,0)), "Evening", "Night")))</f>
        <v>Afternoon</v>
      </c>
      <c r="Q155" s="91" t="str">
        <f>IF(OR(Backup!$W155="Monday", Backup!$W155="Tuesday", Backup!$W155="Wednesday", Backup!$W155="Thursday", Backup!$W155="Friday"), "Weekday", "Weekend")</f>
        <v>Weekend</v>
      </c>
      <c r="R155" s="90">
        <v>0</v>
      </c>
      <c r="S155" s="95">
        <v>0.6069444444444444</v>
      </c>
      <c r="T155" s="90" t="s">
        <v>22</v>
      </c>
      <c r="U155" s="90" t="s">
        <v>53</v>
      </c>
      <c r="V155" s="90" t="s">
        <v>19</v>
      </c>
      <c r="W155" s="96" t="s">
        <v>59</v>
      </c>
    </row>
    <row r="156" spans="1:23" x14ac:dyDescent="0.25">
      <c r="A156" s="97" t="s">
        <v>55</v>
      </c>
      <c r="B156" s="98">
        <v>2</v>
      </c>
      <c r="C156" s="98">
        <v>2</v>
      </c>
      <c r="D156" s="98">
        <v>375</v>
      </c>
      <c r="E156" s="97" t="s">
        <v>16</v>
      </c>
      <c r="F156" s="97">
        <v>1</v>
      </c>
      <c r="G156" s="97">
        <v>1</v>
      </c>
      <c r="H156" s="97">
        <v>0</v>
      </c>
      <c r="I156" s="97">
        <v>0</v>
      </c>
      <c r="J156" s="97">
        <v>0</v>
      </c>
      <c r="K156" s="97">
        <v>0</v>
      </c>
      <c r="L156" s="97">
        <v>0</v>
      </c>
      <c r="M156" s="98">
        <v>2017</v>
      </c>
      <c r="N156" s="98">
        <f t="shared" si="2"/>
        <v>9</v>
      </c>
      <c r="O156" s="99">
        <v>42981</v>
      </c>
      <c r="P156" s="99" t="str">
        <f>IF(AND(TIME(HOUR(Backup!$S156), MINUTE(Backup!$S156), SECOND(Backup!$S156)) &gt;= TIME(6,0,0), TIME(HOUR(Backup!$S156), MINUTE(Backup!$S156), SECOND(Backup!$S156)) &lt; TIME(12,0,0)), "Morning", IF(AND(TIME(HOUR(Backup!$S156), MINUTE(Backup!$S156), SECOND(Backup!$S156)) &gt;= TIME(12,0,0), TIME(HOUR(Backup!$S156), MINUTE(Backup!$S156), SECOND(Backup!$S156)) &lt; TIME(18,0,0)), "Afternoon", IF(AND(TIME(HOUR(Backup!$S156), MINUTE(Backup!$S156), SECOND(Backup!$S156)) &gt;= TIME(18,0,0), TIME(HOUR(Backup!$S156), MINUTE(Backup!$S156), SECOND(Backup!$S156)) &lt; TIME(24,0,0)), "Evening", "Night")))</f>
        <v>Afternoon</v>
      </c>
      <c r="Q156" s="98" t="str">
        <f>IF(OR(Backup!$W156="Monday", Backup!$W156="Tuesday", Backup!$W156="Wednesday", Backup!$W156="Thursday", Backup!$W156="Friday"), "Weekday", "Weekend")</f>
        <v>Weekend</v>
      </c>
      <c r="R156" s="97">
        <v>0</v>
      </c>
      <c r="S156" s="100">
        <v>0.6743055555555556</v>
      </c>
      <c r="T156" s="97" t="s">
        <v>22</v>
      </c>
      <c r="U156" s="97" t="s">
        <v>53</v>
      </c>
      <c r="V156" s="97" t="s">
        <v>19</v>
      </c>
      <c r="W156" s="101" t="s">
        <v>59</v>
      </c>
    </row>
    <row r="157" spans="1:23" x14ac:dyDescent="0.25">
      <c r="A157" s="90" t="s">
        <v>55</v>
      </c>
      <c r="B157" s="91">
        <v>3</v>
      </c>
      <c r="C157" s="91">
        <v>2</v>
      </c>
      <c r="D157" s="91">
        <v>125</v>
      </c>
      <c r="E157" s="90" t="s">
        <v>16</v>
      </c>
      <c r="F157" s="90">
        <v>0</v>
      </c>
      <c r="G157" s="90">
        <v>1</v>
      </c>
      <c r="H157" s="90">
        <v>0</v>
      </c>
      <c r="I157" s="90">
        <v>1</v>
      </c>
      <c r="J157" s="90">
        <v>0</v>
      </c>
      <c r="K157" s="90">
        <v>0</v>
      </c>
      <c r="L157" s="90">
        <v>0</v>
      </c>
      <c r="M157" s="91">
        <v>2017</v>
      </c>
      <c r="N157" s="91">
        <f t="shared" si="2"/>
        <v>9</v>
      </c>
      <c r="O157" s="102">
        <v>42981</v>
      </c>
      <c r="P157" s="102" t="str">
        <f>IF(AND(TIME(HOUR(Backup!$S157), MINUTE(Backup!$S157), SECOND(Backup!$S157)) &gt;= TIME(6,0,0), TIME(HOUR(Backup!$S157), MINUTE(Backup!$S157), SECOND(Backup!$S157)) &lt; TIME(12,0,0)), "Morning", IF(AND(TIME(HOUR(Backup!$S157), MINUTE(Backup!$S157), SECOND(Backup!$S157)) &gt;= TIME(12,0,0), TIME(HOUR(Backup!$S157), MINUTE(Backup!$S157), SECOND(Backup!$S157)) &lt; TIME(18,0,0)), "Afternoon", IF(AND(TIME(HOUR(Backup!$S157), MINUTE(Backup!$S157), SECOND(Backup!$S157)) &gt;= TIME(18,0,0), TIME(HOUR(Backup!$S157), MINUTE(Backup!$S157), SECOND(Backup!$S157)) &lt; TIME(24,0,0)), "Evening", "Night")))</f>
        <v>Afternoon</v>
      </c>
      <c r="Q157" s="91" t="str">
        <f>IF(OR(Backup!$W157="Monday", Backup!$W157="Tuesday", Backup!$W157="Wednesday", Backup!$W157="Thursday", Backup!$W157="Friday"), "Weekday", "Weekend")</f>
        <v>Weekend</v>
      </c>
      <c r="R157" s="90">
        <v>0</v>
      </c>
      <c r="S157" s="95">
        <v>0.60555555555555551</v>
      </c>
      <c r="T157" s="90" t="s">
        <v>22</v>
      </c>
      <c r="U157" s="90" t="s">
        <v>53</v>
      </c>
      <c r="V157" s="90" t="s">
        <v>19</v>
      </c>
      <c r="W157" s="96" t="s">
        <v>59</v>
      </c>
    </row>
    <row r="158" spans="1:23" x14ac:dyDescent="0.25">
      <c r="A158" s="97" t="s">
        <v>55</v>
      </c>
      <c r="B158" s="98">
        <v>2</v>
      </c>
      <c r="C158" s="98">
        <v>2</v>
      </c>
      <c r="D158" s="98">
        <v>86</v>
      </c>
      <c r="E158" s="97" t="s">
        <v>16</v>
      </c>
      <c r="F158" s="97">
        <v>1</v>
      </c>
      <c r="G158" s="97">
        <v>1</v>
      </c>
      <c r="H158" s="97">
        <v>0</v>
      </c>
      <c r="I158" s="97">
        <v>0</v>
      </c>
      <c r="J158" s="97">
        <v>0</v>
      </c>
      <c r="K158" s="97">
        <v>0</v>
      </c>
      <c r="L158" s="97">
        <v>0</v>
      </c>
      <c r="M158" s="98">
        <v>2017</v>
      </c>
      <c r="N158" s="98">
        <f t="shared" si="2"/>
        <v>9</v>
      </c>
      <c r="O158" s="99">
        <v>42981</v>
      </c>
      <c r="P158" s="99" t="str">
        <f>IF(AND(TIME(HOUR(Backup!$S158), MINUTE(Backup!$S158), SECOND(Backup!$S158)) &gt;= TIME(6,0,0), TIME(HOUR(Backup!$S158), MINUTE(Backup!$S158), SECOND(Backup!$S158)) &lt; TIME(12,0,0)), "Morning", IF(AND(TIME(HOUR(Backup!$S158), MINUTE(Backup!$S158), SECOND(Backup!$S158)) &gt;= TIME(12,0,0), TIME(HOUR(Backup!$S158), MINUTE(Backup!$S158), SECOND(Backup!$S158)) &lt; TIME(18,0,0)), "Afternoon", IF(AND(TIME(HOUR(Backup!$S158), MINUTE(Backup!$S158), SECOND(Backup!$S158)) &gt;= TIME(18,0,0), TIME(HOUR(Backup!$S158), MINUTE(Backup!$S158), SECOND(Backup!$S158)) &lt; TIME(24,0,0)), "Evening", "Night")))</f>
        <v>Afternoon</v>
      </c>
      <c r="Q158" s="98" t="str">
        <f>IF(OR(Backup!$W158="Monday", Backup!$W158="Tuesday", Backup!$W158="Wednesday", Backup!$W158="Thursday", Backup!$W158="Friday"), "Weekday", "Weekend")</f>
        <v>Weekend</v>
      </c>
      <c r="R158" s="97">
        <v>0</v>
      </c>
      <c r="S158" s="100">
        <v>0.59583333333333333</v>
      </c>
      <c r="T158" s="97" t="s">
        <v>22</v>
      </c>
      <c r="U158" s="97" t="s">
        <v>53</v>
      </c>
      <c r="V158" s="97" t="s">
        <v>19</v>
      </c>
      <c r="W158" s="101" t="s">
        <v>59</v>
      </c>
    </row>
    <row r="159" spans="1:23" x14ac:dyDescent="0.25">
      <c r="A159" s="90" t="s">
        <v>55</v>
      </c>
      <c r="B159" s="91">
        <v>1</v>
      </c>
      <c r="C159" s="91">
        <v>1</v>
      </c>
      <c r="D159" s="91">
        <v>360</v>
      </c>
      <c r="E159" s="90" t="s">
        <v>16</v>
      </c>
      <c r="F159" s="90">
        <v>0</v>
      </c>
      <c r="G159" s="90">
        <v>0</v>
      </c>
      <c r="H159" s="90">
        <v>0</v>
      </c>
      <c r="I159" s="90">
        <v>0</v>
      </c>
      <c r="J159" s="90">
        <v>0</v>
      </c>
      <c r="K159" s="90">
        <v>1</v>
      </c>
      <c r="L159" s="90">
        <v>0</v>
      </c>
      <c r="M159" s="91">
        <v>2017</v>
      </c>
      <c r="N159" s="91">
        <f t="shared" si="2"/>
        <v>9</v>
      </c>
      <c r="O159" s="102">
        <v>42981</v>
      </c>
      <c r="P159" s="102" t="str">
        <f>IF(AND(TIME(HOUR(Backup!$S159), MINUTE(Backup!$S159), SECOND(Backup!$S159)) &gt;= TIME(6,0,0), TIME(HOUR(Backup!$S159), MINUTE(Backup!$S159), SECOND(Backup!$S159)) &lt; TIME(12,0,0)), "Morning", IF(AND(TIME(HOUR(Backup!$S159), MINUTE(Backup!$S159), SECOND(Backup!$S159)) &gt;= TIME(12,0,0), TIME(HOUR(Backup!$S159), MINUTE(Backup!$S159), SECOND(Backup!$S159)) &lt; TIME(18,0,0)), "Afternoon", IF(AND(TIME(HOUR(Backup!$S159), MINUTE(Backup!$S159), SECOND(Backup!$S159)) &gt;= TIME(18,0,0), TIME(HOUR(Backup!$S159), MINUTE(Backup!$S159), SECOND(Backup!$S159)) &lt; TIME(24,0,0)), "Evening", "Night")))</f>
        <v>Afternoon</v>
      </c>
      <c r="Q159" s="91" t="str">
        <f>IF(OR(Backup!$W159="Monday", Backup!$W159="Tuesday", Backup!$W159="Wednesday", Backup!$W159="Thursday", Backup!$W159="Friday"), "Weekday", "Weekend")</f>
        <v>Weekend</v>
      </c>
      <c r="R159" s="90">
        <v>0</v>
      </c>
      <c r="S159" s="95">
        <v>0.65277777777777779</v>
      </c>
      <c r="T159" s="90" t="s">
        <v>22</v>
      </c>
      <c r="U159" s="90" t="s">
        <v>53</v>
      </c>
      <c r="V159" s="90" t="s">
        <v>19</v>
      </c>
      <c r="W159" s="96" t="s">
        <v>59</v>
      </c>
    </row>
    <row r="160" spans="1:23" x14ac:dyDescent="0.25">
      <c r="A160" s="97" t="s">
        <v>82</v>
      </c>
      <c r="B160" s="98">
        <v>1</v>
      </c>
      <c r="C160" s="98">
        <v>1</v>
      </c>
      <c r="D160" s="98">
        <v>240</v>
      </c>
      <c r="E160" s="97" t="s">
        <v>16</v>
      </c>
      <c r="F160" s="97">
        <v>0</v>
      </c>
      <c r="G160" s="97">
        <v>0</v>
      </c>
      <c r="H160" s="97">
        <v>0</v>
      </c>
      <c r="I160" s="97">
        <v>1</v>
      </c>
      <c r="J160" s="97">
        <v>1</v>
      </c>
      <c r="K160" s="97">
        <v>0</v>
      </c>
      <c r="L160" s="97">
        <v>0</v>
      </c>
      <c r="M160" s="98">
        <v>2017</v>
      </c>
      <c r="N160" s="98">
        <f t="shared" si="2"/>
        <v>6</v>
      </c>
      <c r="O160" s="99">
        <v>42890</v>
      </c>
      <c r="P160" s="99" t="str">
        <f>IF(AND(TIME(HOUR(Backup!$S160), MINUTE(Backup!$S160), SECOND(Backup!$S160)) &gt;= TIME(6,0,0), TIME(HOUR(Backup!$S160), MINUTE(Backup!$S160), SECOND(Backup!$S160)) &lt; TIME(12,0,0)), "Morning", IF(AND(TIME(HOUR(Backup!$S160), MINUTE(Backup!$S160), SECOND(Backup!$S160)) &gt;= TIME(12,0,0), TIME(HOUR(Backup!$S160), MINUTE(Backup!$S160), SECOND(Backup!$S160)) &lt; TIME(18,0,0)), "Afternoon", IF(AND(TIME(HOUR(Backup!$S160), MINUTE(Backup!$S160), SECOND(Backup!$S160)) &gt;= TIME(18,0,0), TIME(HOUR(Backup!$S160), MINUTE(Backup!$S160), SECOND(Backup!$S160)) &lt; TIME(24,0,0)), "Evening", "Night")))</f>
        <v>Morning</v>
      </c>
      <c r="Q160" s="98" t="str">
        <f>IF(OR(Backup!$W160="Monday", Backup!$W160="Tuesday", Backup!$W160="Wednesday", Backup!$W160="Thursday", Backup!$W160="Friday"), "Weekday", "Weekend")</f>
        <v>Weekend</v>
      </c>
      <c r="R160" s="97">
        <v>0</v>
      </c>
      <c r="S160" s="100">
        <v>0.42569444444444443</v>
      </c>
      <c r="T160" s="97" t="s">
        <v>17</v>
      </c>
      <c r="U160" s="97" t="s">
        <v>18</v>
      </c>
      <c r="V160" s="97" t="s">
        <v>19</v>
      </c>
      <c r="W160" s="101" t="s">
        <v>37</v>
      </c>
    </row>
    <row r="161" spans="1:23" x14ac:dyDescent="0.25">
      <c r="A161" s="90" t="s">
        <v>38</v>
      </c>
      <c r="B161" s="108">
        <v>4</v>
      </c>
      <c r="C161" s="108">
        <v>2</v>
      </c>
      <c r="D161" s="108">
        <v>3970</v>
      </c>
      <c r="E161" s="109" t="s">
        <v>26</v>
      </c>
      <c r="F161" s="109">
        <v>0</v>
      </c>
      <c r="G161" s="109">
        <v>0</v>
      </c>
      <c r="H161" s="109">
        <v>1</v>
      </c>
      <c r="I161" s="109">
        <v>0</v>
      </c>
      <c r="J161" s="109">
        <v>1</v>
      </c>
      <c r="K161" s="109">
        <v>1</v>
      </c>
      <c r="L161" s="109">
        <v>0</v>
      </c>
      <c r="M161" s="108">
        <v>2017</v>
      </c>
      <c r="N161" s="108">
        <f t="shared" si="2"/>
        <v>7</v>
      </c>
      <c r="O161" s="110">
        <v>42920</v>
      </c>
      <c r="P161" s="110" t="str">
        <f>IF(AND(TIME(HOUR(Backup!$S161), MINUTE(Backup!$S161), SECOND(Backup!$S161)) &gt;= TIME(6,0,0), TIME(HOUR(Backup!$S161), MINUTE(Backup!$S161), SECOND(Backup!$S161)) &lt; TIME(12,0,0)), "Morning", IF(AND(TIME(HOUR(Backup!$S161), MINUTE(Backup!$S161), SECOND(Backup!$S161)) &gt;= TIME(12,0,0), TIME(HOUR(Backup!$S161), MINUTE(Backup!$S161), SECOND(Backup!$S161)) &lt; TIME(18,0,0)), "Afternoon", IF(AND(TIME(HOUR(Backup!$S161), MINUTE(Backup!$S161), SECOND(Backup!$S161)) &gt;= TIME(18,0,0), TIME(HOUR(Backup!$S161), MINUTE(Backup!$S161), SECOND(Backup!$S161)) &lt; TIME(24,0,0)), "Evening", "Night")))</f>
        <v>Night</v>
      </c>
      <c r="Q161" s="108" t="str">
        <f>IF(OR(Backup!$W161="Monday", Backup!$W161="Tuesday", Backup!$W161="Wednesday", Backup!$W161="Thursday", Backup!$W161="Friday"), "Weekday", "Weekend")</f>
        <v>Weekday</v>
      </c>
      <c r="R161" s="109">
        <v>1</v>
      </c>
      <c r="S161" s="111">
        <v>0.84583333333333333</v>
      </c>
      <c r="T161" s="90" t="s">
        <v>22</v>
      </c>
      <c r="U161" s="109" t="s">
        <v>60</v>
      </c>
      <c r="V161" s="109" t="s">
        <v>19</v>
      </c>
      <c r="W161" s="112" t="s">
        <v>58</v>
      </c>
    </row>
    <row r="162" spans="1:23" x14ac:dyDescent="0.25">
      <c r="A162" s="97" t="s">
        <v>38</v>
      </c>
      <c r="B162" s="98">
        <v>10</v>
      </c>
      <c r="C162" s="98">
        <v>3</v>
      </c>
      <c r="D162" s="98">
        <v>3440</v>
      </c>
      <c r="E162" s="97" t="s">
        <v>26</v>
      </c>
      <c r="F162" s="97">
        <v>1</v>
      </c>
      <c r="G162" s="97">
        <v>0</v>
      </c>
      <c r="H162" s="97">
        <v>1</v>
      </c>
      <c r="I162" s="97">
        <v>0</v>
      </c>
      <c r="J162" s="97">
        <v>0</v>
      </c>
      <c r="K162" s="97">
        <v>1</v>
      </c>
      <c r="L162" s="97">
        <v>0</v>
      </c>
      <c r="M162" s="98">
        <v>2017</v>
      </c>
      <c r="N162" s="98">
        <f t="shared" si="2"/>
        <v>6</v>
      </c>
      <c r="O162" s="99">
        <v>42891</v>
      </c>
      <c r="P162" s="99" t="str">
        <f>IF(AND(TIME(HOUR(Backup!$S162), MINUTE(Backup!$S162), SECOND(Backup!$S162)) &gt;= TIME(6,0,0), TIME(HOUR(Backup!$S162), MINUTE(Backup!$S162), SECOND(Backup!$S162)) &lt; TIME(12,0,0)), "Morning", IF(AND(TIME(HOUR(Backup!$S162), MINUTE(Backup!$S162), SECOND(Backup!$S162)) &gt;= TIME(12,0,0), TIME(HOUR(Backup!$S162), MINUTE(Backup!$S162), SECOND(Backup!$S162)) &lt; TIME(18,0,0)), "Afternoon", IF(AND(TIME(HOUR(Backup!$S162), MINUTE(Backup!$S162), SECOND(Backup!$S162)) &gt;= TIME(18,0,0), TIME(HOUR(Backup!$S162), MINUTE(Backup!$S162), SECOND(Backup!$S162)) &lt; TIME(24,0,0)), "Evening", "Night")))</f>
        <v>Night</v>
      </c>
      <c r="Q162" s="98" t="str">
        <f>IF(OR(Backup!$W162="Monday", Backup!$W162="Tuesday", Backup!$W162="Wednesday", Backup!$W162="Thursday", Backup!$W162="Friday"), "Weekday", "Weekend")</f>
        <v>Weekday</v>
      </c>
      <c r="R162" s="97">
        <v>0</v>
      </c>
      <c r="S162" s="100">
        <v>0.89027777777777783</v>
      </c>
      <c r="T162" s="97" t="s">
        <v>22</v>
      </c>
      <c r="U162" s="97" t="s">
        <v>23</v>
      </c>
      <c r="V162" s="97" t="s">
        <v>19</v>
      </c>
      <c r="W162" s="101" t="s">
        <v>32</v>
      </c>
    </row>
    <row r="163" spans="1:23" x14ac:dyDescent="0.25">
      <c r="A163" s="90" t="s">
        <v>83</v>
      </c>
      <c r="B163" s="91">
        <v>7</v>
      </c>
      <c r="C163" s="91">
        <v>3</v>
      </c>
      <c r="D163" s="91">
        <v>780</v>
      </c>
      <c r="E163" s="90" t="s">
        <v>26</v>
      </c>
      <c r="F163" s="90">
        <v>1</v>
      </c>
      <c r="G163" s="90">
        <v>0</v>
      </c>
      <c r="H163" s="90">
        <v>0</v>
      </c>
      <c r="I163" s="90">
        <v>1</v>
      </c>
      <c r="J163" s="90">
        <v>0</v>
      </c>
      <c r="K163" s="90">
        <v>1</v>
      </c>
      <c r="L163" s="90">
        <v>0</v>
      </c>
      <c r="M163" s="91">
        <v>2017</v>
      </c>
      <c r="N163" s="91">
        <f t="shared" si="2"/>
        <v>6</v>
      </c>
      <c r="O163" s="102">
        <v>42891</v>
      </c>
      <c r="P163" s="102" t="str">
        <f>IF(AND(TIME(HOUR(Backup!$S163), MINUTE(Backup!$S163), SECOND(Backup!$S163)) &gt;= TIME(6,0,0), TIME(HOUR(Backup!$S163), MINUTE(Backup!$S163), SECOND(Backup!$S163)) &lt; TIME(12,0,0)), "Morning", IF(AND(TIME(HOUR(Backup!$S163), MINUTE(Backup!$S163), SECOND(Backup!$S163)) &gt;= TIME(12,0,0), TIME(HOUR(Backup!$S163), MINUTE(Backup!$S163), SECOND(Backup!$S163)) &lt; TIME(18,0,0)), "Afternoon", IF(AND(TIME(HOUR(Backup!$S163), MINUTE(Backup!$S163), SECOND(Backup!$S163)) &gt;= TIME(18,0,0), TIME(HOUR(Backup!$S163), MINUTE(Backup!$S163), SECOND(Backup!$S163)) &lt; TIME(24,0,0)), "Evening", "Night")))</f>
        <v>Night</v>
      </c>
      <c r="Q163" s="91" t="str">
        <f>IF(OR(Backup!$W163="Monday", Backup!$W163="Tuesday", Backup!$W163="Wednesday", Backup!$W163="Thursday", Backup!$W163="Friday"), "Weekday", "Weekend")</f>
        <v>Weekday</v>
      </c>
      <c r="R163" s="90">
        <v>0</v>
      </c>
      <c r="S163" s="95">
        <v>0.89722222222222225</v>
      </c>
      <c r="T163" s="90" t="s">
        <v>22</v>
      </c>
      <c r="U163" s="90" t="s">
        <v>23</v>
      </c>
      <c r="V163" s="90" t="s">
        <v>19</v>
      </c>
      <c r="W163" s="96" t="s">
        <v>32</v>
      </c>
    </row>
    <row r="164" spans="1:23" x14ac:dyDescent="0.25">
      <c r="A164" s="97" t="s">
        <v>83</v>
      </c>
      <c r="B164" s="98">
        <v>2</v>
      </c>
      <c r="C164" s="98">
        <v>1</v>
      </c>
      <c r="D164" s="98">
        <v>1141</v>
      </c>
      <c r="E164" s="97" t="s">
        <v>26</v>
      </c>
      <c r="F164" s="97">
        <v>1</v>
      </c>
      <c r="G164" s="97">
        <v>0</v>
      </c>
      <c r="H164" s="97">
        <v>0</v>
      </c>
      <c r="I164" s="97">
        <v>0</v>
      </c>
      <c r="J164" s="97">
        <v>0</v>
      </c>
      <c r="K164" s="97">
        <v>0</v>
      </c>
      <c r="L164" s="97">
        <v>0</v>
      </c>
      <c r="M164" s="98">
        <v>2017</v>
      </c>
      <c r="N164" s="98">
        <f t="shared" si="2"/>
        <v>6</v>
      </c>
      <c r="O164" s="99">
        <v>42891</v>
      </c>
      <c r="P164" s="99" t="str">
        <f>IF(AND(TIME(HOUR(Backup!$S164), MINUTE(Backup!$S164), SECOND(Backup!$S164)) &gt;= TIME(6,0,0), TIME(HOUR(Backup!$S164), MINUTE(Backup!$S164), SECOND(Backup!$S164)) &lt; TIME(12,0,0)), "Morning", IF(AND(TIME(HOUR(Backup!$S164), MINUTE(Backup!$S164), SECOND(Backup!$S164)) &gt;= TIME(12,0,0), TIME(HOUR(Backup!$S164), MINUTE(Backup!$S164), SECOND(Backup!$S164)) &lt; TIME(18,0,0)), "Afternoon", IF(AND(TIME(HOUR(Backup!$S164), MINUTE(Backup!$S164), SECOND(Backup!$S164)) &gt;= TIME(18,0,0), TIME(HOUR(Backup!$S164), MINUTE(Backup!$S164), SECOND(Backup!$S164)) &lt; TIME(24,0,0)), "Evening", "Night")))</f>
        <v>Night</v>
      </c>
      <c r="Q164" s="98" t="str">
        <f>IF(OR(Backup!$W164="Monday", Backup!$W164="Tuesday", Backup!$W164="Wednesday", Backup!$W164="Thursday", Backup!$W164="Friday"), "Weekday", "Weekend")</f>
        <v>Weekday</v>
      </c>
      <c r="R164" s="97">
        <v>0</v>
      </c>
      <c r="S164" s="100">
        <v>0.90347222222222223</v>
      </c>
      <c r="T164" s="97" t="s">
        <v>22</v>
      </c>
      <c r="U164" s="97" t="s">
        <v>23</v>
      </c>
      <c r="V164" s="97" t="s">
        <v>19</v>
      </c>
      <c r="W164" s="101" t="s">
        <v>32</v>
      </c>
    </row>
    <row r="165" spans="1:23" x14ac:dyDescent="0.25">
      <c r="A165" s="90" t="s">
        <v>38</v>
      </c>
      <c r="B165" s="91">
        <v>1</v>
      </c>
      <c r="C165" s="91">
        <v>1</v>
      </c>
      <c r="D165" s="91">
        <v>55</v>
      </c>
      <c r="E165" s="90" t="s">
        <v>16</v>
      </c>
      <c r="F165" s="90">
        <v>0</v>
      </c>
      <c r="G165" s="90">
        <v>0</v>
      </c>
      <c r="H165" s="90">
        <v>1</v>
      </c>
      <c r="I165" s="90">
        <v>0</v>
      </c>
      <c r="J165" s="90">
        <v>0</v>
      </c>
      <c r="K165" s="90">
        <v>0</v>
      </c>
      <c r="L165" s="90">
        <v>0</v>
      </c>
      <c r="M165" s="91">
        <v>2017</v>
      </c>
      <c r="N165" s="91">
        <f t="shared" si="2"/>
        <v>6</v>
      </c>
      <c r="O165" s="102">
        <v>42891</v>
      </c>
      <c r="P165" s="102" t="str">
        <f>IF(AND(TIME(HOUR(Backup!$S165), MINUTE(Backup!$S165), SECOND(Backup!$S165)) &gt;= TIME(6,0,0), TIME(HOUR(Backup!$S165), MINUTE(Backup!$S165), SECOND(Backup!$S165)) &lt; TIME(12,0,0)), "Morning", IF(AND(TIME(HOUR(Backup!$S165), MINUTE(Backup!$S165), SECOND(Backup!$S165)) &gt;= TIME(12,0,0), TIME(HOUR(Backup!$S165), MINUTE(Backup!$S165), SECOND(Backup!$S165)) &lt; TIME(18,0,0)), "Afternoon", IF(AND(TIME(HOUR(Backup!$S165), MINUTE(Backup!$S165), SECOND(Backup!$S165)) &gt;= TIME(18,0,0), TIME(HOUR(Backup!$S165), MINUTE(Backup!$S165), SECOND(Backup!$S165)) &lt; TIME(24,0,0)), "Evening", "Night")))</f>
        <v>Afternoon</v>
      </c>
      <c r="Q165" s="91" t="str">
        <f>IF(OR(Backup!$W165="Monday", Backup!$W165="Tuesday", Backup!$W165="Wednesday", Backup!$W165="Thursday", Backup!$W165="Friday"), "Weekday", "Weekend")</f>
        <v>Weekday</v>
      </c>
      <c r="R165" s="90">
        <v>0</v>
      </c>
      <c r="S165" s="95">
        <v>0.72430555555555554</v>
      </c>
      <c r="T165" s="90" t="s">
        <v>22</v>
      </c>
      <c r="U165" s="90" t="s">
        <v>23</v>
      </c>
      <c r="V165" s="90" t="s">
        <v>19</v>
      </c>
      <c r="W165" s="96" t="s">
        <v>32</v>
      </c>
    </row>
    <row r="166" spans="1:23" x14ac:dyDescent="0.25">
      <c r="A166" s="97" t="s">
        <v>38</v>
      </c>
      <c r="B166" s="98">
        <v>1</v>
      </c>
      <c r="C166" s="98">
        <v>1</v>
      </c>
      <c r="D166" s="98">
        <v>33</v>
      </c>
      <c r="E166" s="97" t="s">
        <v>16</v>
      </c>
      <c r="F166" s="97">
        <v>1</v>
      </c>
      <c r="G166" s="97">
        <v>0</v>
      </c>
      <c r="H166" s="97">
        <v>0</v>
      </c>
      <c r="I166" s="97">
        <v>0</v>
      </c>
      <c r="J166" s="97">
        <v>0</v>
      </c>
      <c r="K166" s="97">
        <v>0</v>
      </c>
      <c r="L166" s="97">
        <v>0</v>
      </c>
      <c r="M166" s="98">
        <v>2017</v>
      </c>
      <c r="N166" s="98">
        <f t="shared" si="2"/>
        <v>6</v>
      </c>
      <c r="O166" s="99">
        <v>42891</v>
      </c>
      <c r="P166" s="99" t="str">
        <f>IF(AND(TIME(HOUR(Backup!$S166), MINUTE(Backup!$S166), SECOND(Backup!$S166)) &gt;= TIME(6,0,0), TIME(HOUR(Backup!$S166), MINUTE(Backup!$S166), SECOND(Backup!$S166)) &lt; TIME(12,0,0)), "Morning", IF(AND(TIME(HOUR(Backup!$S166), MINUTE(Backup!$S166), SECOND(Backup!$S166)) &gt;= TIME(12,0,0), TIME(HOUR(Backup!$S166), MINUTE(Backup!$S166), SECOND(Backup!$S166)) &lt; TIME(18,0,0)), "Afternoon", IF(AND(TIME(HOUR(Backup!$S166), MINUTE(Backup!$S166), SECOND(Backup!$S166)) &gt;= TIME(18,0,0), TIME(HOUR(Backup!$S166), MINUTE(Backup!$S166), SECOND(Backup!$S166)) &lt; TIME(24,0,0)), "Evening", "Night")))</f>
        <v>Afternoon</v>
      </c>
      <c r="Q166" s="98" t="str">
        <f>IF(OR(Backup!$W166="Monday", Backup!$W166="Tuesday", Backup!$W166="Wednesday", Backup!$W166="Thursday", Backup!$W166="Friday"), "Weekday", "Weekend")</f>
        <v>Weekday</v>
      </c>
      <c r="R166" s="97">
        <v>0</v>
      </c>
      <c r="S166" s="100">
        <v>0.70624999999999993</v>
      </c>
      <c r="T166" s="97" t="s">
        <v>22</v>
      </c>
      <c r="U166" s="97" t="s">
        <v>23</v>
      </c>
      <c r="V166" s="97" t="s">
        <v>19</v>
      </c>
      <c r="W166" s="101" t="s">
        <v>32</v>
      </c>
    </row>
    <row r="167" spans="1:23" x14ac:dyDescent="0.25">
      <c r="A167" s="90" t="s">
        <v>83</v>
      </c>
      <c r="B167" s="91">
        <v>1</v>
      </c>
      <c r="C167" s="91">
        <v>1</v>
      </c>
      <c r="D167" s="91">
        <v>86</v>
      </c>
      <c r="E167" s="90" t="s">
        <v>16</v>
      </c>
      <c r="F167" s="90">
        <v>1</v>
      </c>
      <c r="G167" s="90">
        <v>0</v>
      </c>
      <c r="H167" s="90">
        <v>0</v>
      </c>
      <c r="I167" s="90">
        <v>0</v>
      </c>
      <c r="J167" s="90">
        <v>0</v>
      </c>
      <c r="K167" s="90">
        <v>0</v>
      </c>
      <c r="L167" s="90">
        <v>0</v>
      </c>
      <c r="M167" s="91">
        <v>2017</v>
      </c>
      <c r="N167" s="91">
        <f t="shared" si="2"/>
        <v>6</v>
      </c>
      <c r="O167" s="102">
        <v>42891</v>
      </c>
      <c r="P167" s="102" t="str">
        <f>IF(AND(TIME(HOUR(Backup!$S167), MINUTE(Backup!$S167), SECOND(Backup!$S167)) &gt;= TIME(6,0,0), TIME(HOUR(Backup!$S167), MINUTE(Backup!$S167), SECOND(Backup!$S167)) &lt; TIME(12,0,0)), "Morning", IF(AND(TIME(HOUR(Backup!$S167), MINUTE(Backup!$S167), SECOND(Backup!$S167)) &gt;= TIME(12,0,0), TIME(HOUR(Backup!$S167), MINUTE(Backup!$S167), SECOND(Backup!$S167)) &lt; TIME(18,0,0)), "Afternoon", IF(AND(TIME(HOUR(Backup!$S167), MINUTE(Backup!$S167), SECOND(Backup!$S167)) &gt;= TIME(18,0,0), TIME(HOUR(Backup!$S167), MINUTE(Backup!$S167), SECOND(Backup!$S167)) &lt; TIME(24,0,0)), "Evening", "Night")))</f>
        <v>Night</v>
      </c>
      <c r="Q167" s="91" t="str">
        <f>IF(OR(Backup!$W167="Monday", Backup!$W167="Tuesday", Backup!$W167="Wednesday", Backup!$W167="Thursday", Backup!$W167="Friday"), "Weekday", "Weekend")</f>
        <v>Weekday</v>
      </c>
      <c r="R167" s="90">
        <v>0</v>
      </c>
      <c r="S167" s="95">
        <v>0.85486111111111107</v>
      </c>
      <c r="T167" s="90" t="s">
        <v>27</v>
      </c>
      <c r="U167" s="90" t="s">
        <v>23</v>
      </c>
      <c r="V167" s="90" t="s">
        <v>19</v>
      </c>
      <c r="W167" s="96" t="s">
        <v>32</v>
      </c>
    </row>
    <row r="168" spans="1:23" x14ac:dyDescent="0.25">
      <c r="A168" s="97" t="s">
        <v>38</v>
      </c>
      <c r="B168" s="98">
        <v>2</v>
      </c>
      <c r="C168" s="98">
        <v>1</v>
      </c>
      <c r="D168" s="98">
        <v>199</v>
      </c>
      <c r="E168" s="97" t="s">
        <v>21</v>
      </c>
      <c r="F168" s="97">
        <v>1</v>
      </c>
      <c r="G168" s="97">
        <v>0</v>
      </c>
      <c r="H168" s="97">
        <v>0</v>
      </c>
      <c r="I168" s="97">
        <v>0</v>
      </c>
      <c r="J168" s="97">
        <v>0</v>
      </c>
      <c r="K168" s="97">
        <v>0</v>
      </c>
      <c r="L168" s="97">
        <v>0</v>
      </c>
      <c r="M168" s="98">
        <v>2017</v>
      </c>
      <c r="N168" s="98">
        <f t="shared" si="2"/>
        <v>6</v>
      </c>
      <c r="O168" s="99">
        <v>42891</v>
      </c>
      <c r="P168" s="99" t="str">
        <f>IF(AND(TIME(HOUR(Backup!$S168), MINUTE(Backup!$S168), SECOND(Backup!$S168)) &gt;= TIME(6,0,0), TIME(HOUR(Backup!$S168), MINUTE(Backup!$S168), SECOND(Backup!$S168)) &lt; TIME(12,0,0)), "Morning", IF(AND(TIME(HOUR(Backup!$S168), MINUTE(Backup!$S168), SECOND(Backup!$S168)) &gt;= TIME(12,0,0), TIME(HOUR(Backup!$S168), MINUTE(Backup!$S168), SECOND(Backup!$S168)) &lt; TIME(18,0,0)), "Afternoon", IF(AND(TIME(HOUR(Backup!$S168), MINUTE(Backup!$S168), SECOND(Backup!$S168)) &gt;= TIME(18,0,0), TIME(HOUR(Backup!$S168), MINUTE(Backup!$S168), SECOND(Backup!$S168)) &lt; TIME(24,0,0)), "Evening", "Night")))</f>
        <v>Afternoon</v>
      </c>
      <c r="Q168" s="98" t="str">
        <f>IF(OR(Backup!$W168="Monday", Backup!$W168="Tuesday", Backup!$W168="Wednesday", Backup!$W168="Thursday", Backup!$W168="Friday"), "Weekday", "Weekend")</f>
        <v>Weekday</v>
      </c>
      <c r="R168" s="97">
        <v>0</v>
      </c>
      <c r="S168" s="100">
        <v>0.71805555555555556</v>
      </c>
      <c r="T168" s="97" t="s">
        <v>22</v>
      </c>
      <c r="U168" s="97" t="s">
        <v>23</v>
      </c>
      <c r="V168" s="97" t="s">
        <v>19</v>
      </c>
      <c r="W168" s="101" t="s">
        <v>32</v>
      </c>
    </row>
    <row r="169" spans="1:23" x14ac:dyDescent="0.25">
      <c r="A169" s="90" t="s">
        <v>38</v>
      </c>
      <c r="B169" s="91">
        <v>1</v>
      </c>
      <c r="C169" s="91">
        <v>1</v>
      </c>
      <c r="D169" s="91">
        <v>71</v>
      </c>
      <c r="E169" s="90" t="s">
        <v>16</v>
      </c>
      <c r="F169" s="90">
        <v>1</v>
      </c>
      <c r="G169" s="90">
        <v>0</v>
      </c>
      <c r="H169" s="90">
        <v>0</v>
      </c>
      <c r="I169" s="90">
        <v>0</v>
      </c>
      <c r="J169" s="90">
        <v>0</v>
      </c>
      <c r="K169" s="90">
        <v>0</v>
      </c>
      <c r="L169" s="90">
        <v>0</v>
      </c>
      <c r="M169" s="91">
        <v>2017</v>
      </c>
      <c r="N169" s="91">
        <f t="shared" si="2"/>
        <v>6</v>
      </c>
      <c r="O169" s="102">
        <v>42891</v>
      </c>
      <c r="P169" s="102" t="str">
        <f>IF(AND(TIME(HOUR(Backup!$S169), MINUTE(Backup!$S169), SECOND(Backup!$S169)) &gt;= TIME(6,0,0), TIME(HOUR(Backup!$S169), MINUTE(Backup!$S169), SECOND(Backup!$S169)) &lt; TIME(12,0,0)), "Morning", IF(AND(TIME(HOUR(Backup!$S169), MINUTE(Backup!$S169), SECOND(Backup!$S169)) &gt;= TIME(12,0,0), TIME(HOUR(Backup!$S169), MINUTE(Backup!$S169), SECOND(Backup!$S169)) &lt; TIME(18,0,0)), "Afternoon", IF(AND(TIME(HOUR(Backup!$S169), MINUTE(Backup!$S169), SECOND(Backup!$S169)) &gt;= TIME(18,0,0), TIME(HOUR(Backup!$S169), MINUTE(Backup!$S169), SECOND(Backup!$S169)) &lt; TIME(24,0,0)), "Evening", "Night")))</f>
        <v>Night</v>
      </c>
      <c r="Q169" s="91" t="str">
        <f>IF(OR(Backup!$W169="Monday", Backup!$W169="Tuesday", Backup!$W169="Wednesday", Backup!$W169="Thursday", Backup!$W169="Friday"), "Weekday", "Weekend")</f>
        <v>Weekday</v>
      </c>
      <c r="R169" s="90">
        <v>0</v>
      </c>
      <c r="S169" s="95">
        <v>0.85</v>
      </c>
      <c r="T169" s="90" t="s">
        <v>22</v>
      </c>
      <c r="U169" s="90" t="s">
        <v>23</v>
      </c>
      <c r="V169" s="90" t="s">
        <v>19</v>
      </c>
      <c r="W169" s="96" t="s">
        <v>32</v>
      </c>
    </row>
    <row r="170" spans="1:23" x14ac:dyDescent="0.25">
      <c r="A170" s="97" t="s">
        <v>83</v>
      </c>
      <c r="B170" s="98">
        <v>1</v>
      </c>
      <c r="C170" s="98">
        <v>1</v>
      </c>
      <c r="D170" s="98">
        <v>140</v>
      </c>
      <c r="E170" s="97" t="s">
        <v>16</v>
      </c>
      <c r="F170" s="97">
        <v>0</v>
      </c>
      <c r="G170" s="97">
        <v>0</v>
      </c>
      <c r="H170" s="97">
        <v>1</v>
      </c>
      <c r="I170" s="97">
        <v>0</v>
      </c>
      <c r="J170" s="97">
        <v>0</v>
      </c>
      <c r="K170" s="97">
        <v>0</v>
      </c>
      <c r="L170" s="97">
        <v>0</v>
      </c>
      <c r="M170" s="98">
        <v>2017</v>
      </c>
      <c r="N170" s="98">
        <f t="shared" si="2"/>
        <v>6</v>
      </c>
      <c r="O170" s="99">
        <v>42891</v>
      </c>
      <c r="P170" s="99" t="str">
        <f>IF(AND(TIME(HOUR(Backup!$S170), MINUTE(Backup!$S170), SECOND(Backup!$S170)) &gt;= TIME(6,0,0), TIME(HOUR(Backup!$S170), MINUTE(Backup!$S170), SECOND(Backup!$S170)) &lt; TIME(12,0,0)), "Morning", IF(AND(TIME(HOUR(Backup!$S170), MINUTE(Backup!$S170), SECOND(Backup!$S170)) &gt;= TIME(12,0,0), TIME(HOUR(Backup!$S170), MINUTE(Backup!$S170), SECOND(Backup!$S170)) &lt; TIME(18,0,0)), "Afternoon", IF(AND(TIME(HOUR(Backup!$S170), MINUTE(Backup!$S170), SECOND(Backup!$S170)) &gt;= TIME(18,0,0), TIME(HOUR(Backup!$S170), MINUTE(Backup!$S170), SECOND(Backup!$S170)) &lt; TIME(24,0,0)), "Evening", "Night")))</f>
        <v>Afternoon</v>
      </c>
      <c r="Q170" s="98" t="str">
        <f>IF(OR(Backup!$W170="Monday", Backup!$W170="Tuesday", Backup!$W170="Wednesday", Backup!$W170="Thursday", Backup!$W170="Friday"), "Weekday", "Weekend")</f>
        <v>Weekday</v>
      </c>
      <c r="R170" s="97">
        <v>0</v>
      </c>
      <c r="S170" s="100">
        <v>0.68541666666666667</v>
      </c>
      <c r="T170" s="97" t="s">
        <v>27</v>
      </c>
      <c r="U170" s="97" t="s">
        <v>23</v>
      </c>
      <c r="V170" s="97" t="s">
        <v>19</v>
      </c>
      <c r="W170" s="101" t="s">
        <v>32</v>
      </c>
    </row>
    <row r="171" spans="1:23" x14ac:dyDescent="0.25">
      <c r="A171" s="90" t="s">
        <v>38</v>
      </c>
      <c r="B171" s="91">
        <v>2</v>
      </c>
      <c r="C171" s="91">
        <v>1</v>
      </c>
      <c r="D171" s="91">
        <v>125</v>
      </c>
      <c r="E171" s="90" t="s">
        <v>16</v>
      </c>
      <c r="F171" s="90">
        <v>0</v>
      </c>
      <c r="G171" s="90">
        <v>1</v>
      </c>
      <c r="H171" s="90">
        <v>0</v>
      </c>
      <c r="I171" s="90">
        <v>0</v>
      </c>
      <c r="J171" s="90">
        <v>0</v>
      </c>
      <c r="K171" s="90">
        <v>0</v>
      </c>
      <c r="L171" s="90">
        <v>0</v>
      </c>
      <c r="M171" s="91">
        <v>2017</v>
      </c>
      <c r="N171" s="91">
        <f t="shared" si="2"/>
        <v>6</v>
      </c>
      <c r="O171" s="102">
        <v>42891</v>
      </c>
      <c r="P171" s="102" t="str">
        <f>IF(AND(TIME(HOUR(Backup!$S171), MINUTE(Backup!$S171), SECOND(Backup!$S171)) &gt;= TIME(6,0,0), TIME(HOUR(Backup!$S171), MINUTE(Backup!$S171), SECOND(Backup!$S171)) &lt; TIME(12,0,0)), "Morning", IF(AND(TIME(HOUR(Backup!$S171), MINUTE(Backup!$S171), SECOND(Backup!$S171)) &gt;= TIME(12,0,0), TIME(HOUR(Backup!$S171), MINUTE(Backup!$S171), SECOND(Backup!$S171)) &lt; TIME(18,0,0)), "Afternoon", IF(AND(TIME(HOUR(Backup!$S171), MINUTE(Backup!$S171), SECOND(Backup!$S171)) &gt;= TIME(18,0,0), TIME(HOUR(Backup!$S171), MINUTE(Backup!$S171), SECOND(Backup!$S171)) &lt; TIME(24,0,0)), "Evening", "Night")))</f>
        <v>Afternoon</v>
      </c>
      <c r="Q171" s="91" t="str">
        <f>IF(OR(Backup!$W171="Monday", Backup!$W171="Tuesday", Backup!$W171="Wednesday", Backup!$W171="Thursday", Backup!$W171="Friday"), "Weekday", "Weekend")</f>
        <v>Weekday</v>
      </c>
      <c r="R171" s="90">
        <v>0</v>
      </c>
      <c r="S171" s="95">
        <v>0.70138888888888884</v>
      </c>
      <c r="T171" s="90" t="s">
        <v>22</v>
      </c>
      <c r="U171" s="90" t="s">
        <v>23</v>
      </c>
      <c r="V171" s="90" t="s">
        <v>19</v>
      </c>
      <c r="W171" s="96" t="s">
        <v>32</v>
      </c>
    </row>
    <row r="172" spans="1:23" x14ac:dyDescent="0.25">
      <c r="A172" s="97" t="s">
        <v>38</v>
      </c>
      <c r="B172" s="98">
        <v>1</v>
      </c>
      <c r="C172" s="98">
        <v>1</v>
      </c>
      <c r="D172" s="98">
        <v>220</v>
      </c>
      <c r="E172" s="97" t="s">
        <v>16</v>
      </c>
      <c r="F172" s="97">
        <v>0</v>
      </c>
      <c r="G172" s="97">
        <v>0</v>
      </c>
      <c r="H172" s="97">
        <v>0</v>
      </c>
      <c r="I172" s="97">
        <v>0</v>
      </c>
      <c r="J172" s="97">
        <v>0</v>
      </c>
      <c r="K172" s="97">
        <v>1</v>
      </c>
      <c r="L172" s="97">
        <v>0</v>
      </c>
      <c r="M172" s="98">
        <v>2017</v>
      </c>
      <c r="N172" s="98">
        <f t="shared" si="2"/>
        <v>6</v>
      </c>
      <c r="O172" s="99">
        <v>42891</v>
      </c>
      <c r="P172" s="99" t="str">
        <f>IF(AND(TIME(HOUR(Backup!$S172), MINUTE(Backup!$S172), SECOND(Backup!$S172)) &gt;= TIME(6,0,0), TIME(HOUR(Backup!$S172), MINUTE(Backup!$S172), SECOND(Backup!$S172)) &lt; TIME(12,0,0)), "Morning", IF(AND(TIME(HOUR(Backup!$S172), MINUTE(Backup!$S172), SECOND(Backup!$S172)) &gt;= TIME(12,0,0), TIME(HOUR(Backup!$S172), MINUTE(Backup!$S172), SECOND(Backup!$S172)) &lt; TIME(18,0,0)), "Afternoon", IF(AND(TIME(HOUR(Backup!$S172), MINUTE(Backup!$S172), SECOND(Backup!$S172)) &gt;= TIME(18,0,0), TIME(HOUR(Backup!$S172), MINUTE(Backup!$S172), SECOND(Backup!$S172)) &lt; TIME(24,0,0)), "Evening", "Night")))</f>
        <v>Night</v>
      </c>
      <c r="Q172" s="98" t="str">
        <f>IF(OR(Backup!$W172="Monday", Backup!$W172="Tuesday", Backup!$W172="Wednesday", Backup!$W172="Thursday", Backup!$W172="Friday"), "Weekday", "Weekend")</f>
        <v>Weekday</v>
      </c>
      <c r="R172" s="97">
        <v>0</v>
      </c>
      <c r="S172" s="100">
        <v>0.85555555555555562</v>
      </c>
      <c r="T172" s="97" t="s">
        <v>22</v>
      </c>
      <c r="U172" s="97" t="s">
        <v>23</v>
      </c>
      <c r="V172" s="97" t="s">
        <v>19</v>
      </c>
      <c r="W172" s="101" t="s">
        <v>32</v>
      </c>
    </row>
    <row r="173" spans="1:23" x14ac:dyDescent="0.25">
      <c r="A173" s="90" t="s">
        <v>83</v>
      </c>
      <c r="B173" s="91">
        <v>1</v>
      </c>
      <c r="C173" s="91">
        <v>1</v>
      </c>
      <c r="D173" s="91">
        <v>109</v>
      </c>
      <c r="E173" s="90" t="s">
        <v>16</v>
      </c>
      <c r="F173" s="90">
        <v>1</v>
      </c>
      <c r="G173" s="90">
        <v>0</v>
      </c>
      <c r="H173" s="90">
        <v>0</v>
      </c>
      <c r="I173" s="90">
        <v>0</v>
      </c>
      <c r="J173" s="90">
        <v>0</v>
      </c>
      <c r="K173" s="90">
        <v>0</v>
      </c>
      <c r="L173" s="90">
        <v>0</v>
      </c>
      <c r="M173" s="91">
        <v>2017</v>
      </c>
      <c r="N173" s="91">
        <f t="shared" si="2"/>
        <v>6</v>
      </c>
      <c r="O173" s="102">
        <v>42891</v>
      </c>
      <c r="P173" s="102" t="str">
        <f>IF(AND(TIME(HOUR(Backup!$S173), MINUTE(Backup!$S173), SECOND(Backup!$S173)) &gt;= TIME(6,0,0), TIME(HOUR(Backup!$S173), MINUTE(Backup!$S173), SECOND(Backup!$S173)) &lt; TIME(12,0,0)), "Morning", IF(AND(TIME(HOUR(Backup!$S173), MINUTE(Backup!$S173), SECOND(Backup!$S173)) &gt;= TIME(12,0,0), TIME(HOUR(Backup!$S173), MINUTE(Backup!$S173), SECOND(Backup!$S173)) &lt; TIME(18,0,0)), "Afternoon", IF(AND(TIME(HOUR(Backup!$S173), MINUTE(Backup!$S173), SECOND(Backup!$S173)) &gt;= TIME(18,0,0), TIME(HOUR(Backup!$S173), MINUTE(Backup!$S173), SECOND(Backup!$S173)) &lt; TIME(24,0,0)), "Evening", "Night")))</f>
        <v>Night</v>
      </c>
      <c r="Q173" s="91" t="str">
        <f>IF(OR(Backup!$W173="Monday", Backup!$W173="Tuesday", Backup!$W173="Wednesday", Backup!$W173="Thursday", Backup!$W173="Friday"), "Weekday", "Weekend")</f>
        <v>Weekday</v>
      </c>
      <c r="R173" s="90">
        <v>0</v>
      </c>
      <c r="S173" s="95">
        <v>0.84444444444444444</v>
      </c>
      <c r="T173" s="90" t="s">
        <v>22</v>
      </c>
      <c r="U173" s="90" t="s">
        <v>23</v>
      </c>
      <c r="V173" s="90" t="s">
        <v>19</v>
      </c>
      <c r="W173" s="96" t="s">
        <v>32</v>
      </c>
    </row>
    <row r="174" spans="1:23" x14ac:dyDescent="0.25">
      <c r="A174" s="97" t="s">
        <v>83</v>
      </c>
      <c r="B174" s="98">
        <v>5</v>
      </c>
      <c r="C174" s="98">
        <v>2</v>
      </c>
      <c r="D174" s="98">
        <v>526</v>
      </c>
      <c r="E174" s="97" t="s">
        <v>26</v>
      </c>
      <c r="F174" s="97">
        <v>0</v>
      </c>
      <c r="G174" s="97">
        <v>1</v>
      </c>
      <c r="H174" s="97">
        <v>1</v>
      </c>
      <c r="I174" s="97">
        <v>0</v>
      </c>
      <c r="J174" s="97">
        <v>0</v>
      </c>
      <c r="K174" s="97">
        <v>0</v>
      </c>
      <c r="L174" s="97">
        <v>0</v>
      </c>
      <c r="M174" s="98">
        <v>2017</v>
      </c>
      <c r="N174" s="98">
        <f t="shared" si="2"/>
        <v>6</v>
      </c>
      <c r="O174" s="99">
        <v>42891</v>
      </c>
      <c r="P174" s="99" t="str">
        <f>IF(AND(TIME(HOUR(Backup!$S174), MINUTE(Backup!$S174), SECOND(Backup!$S174)) &gt;= TIME(6,0,0), TIME(HOUR(Backup!$S174), MINUTE(Backup!$S174), SECOND(Backup!$S174)) &lt; TIME(12,0,0)), "Morning", IF(AND(TIME(HOUR(Backup!$S174), MINUTE(Backup!$S174), SECOND(Backup!$S174)) &gt;= TIME(12,0,0), TIME(HOUR(Backup!$S174), MINUTE(Backup!$S174), SECOND(Backup!$S174)) &lt; TIME(18,0,0)), "Afternoon", IF(AND(TIME(HOUR(Backup!$S174), MINUTE(Backup!$S174), SECOND(Backup!$S174)) &gt;= TIME(18,0,0), TIME(HOUR(Backup!$S174), MINUTE(Backup!$S174), SECOND(Backup!$S174)) &lt; TIME(24,0,0)), "Evening", "Night")))</f>
        <v>Night</v>
      </c>
      <c r="Q174" s="98" t="str">
        <f>IF(OR(Backup!$W174="Monday", Backup!$W174="Tuesday", Backup!$W174="Wednesday", Backup!$W174="Thursday", Backup!$W174="Friday"), "Weekday", "Weekend")</f>
        <v>Weekday</v>
      </c>
      <c r="R174" s="97">
        <v>0</v>
      </c>
      <c r="S174" s="100">
        <v>0.80694444444444446</v>
      </c>
      <c r="T174" s="97" t="s">
        <v>22</v>
      </c>
      <c r="U174" s="97" t="s">
        <v>23</v>
      </c>
      <c r="V174" s="97" t="s">
        <v>19</v>
      </c>
      <c r="W174" s="101" t="s">
        <v>32</v>
      </c>
    </row>
    <row r="175" spans="1:23" x14ac:dyDescent="0.25">
      <c r="A175" s="90" t="s">
        <v>38</v>
      </c>
      <c r="B175" s="91">
        <v>1</v>
      </c>
      <c r="C175" s="91">
        <v>1</v>
      </c>
      <c r="D175" s="91">
        <v>56</v>
      </c>
      <c r="E175" s="90" t="s">
        <v>16</v>
      </c>
      <c r="F175" s="90">
        <v>1</v>
      </c>
      <c r="G175" s="90">
        <v>0</v>
      </c>
      <c r="H175" s="90">
        <v>0</v>
      </c>
      <c r="I175" s="90">
        <v>0</v>
      </c>
      <c r="J175" s="90">
        <v>0</v>
      </c>
      <c r="K175" s="90">
        <v>0</v>
      </c>
      <c r="L175" s="90">
        <v>0</v>
      </c>
      <c r="M175" s="91">
        <v>2017</v>
      </c>
      <c r="N175" s="91">
        <f t="shared" si="2"/>
        <v>6</v>
      </c>
      <c r="O175" s="102">
        <v>42891</v>
      </c>
      <c r="P175" s="102" t="str">
        <f>IF(AND(TIME(HOUR(Backup!$S175), MINUTE(Backup!$S175), SECOND(Backup!$S175)) &gt;= TIME(6,0,0), TIME(HOUR(Backup!$S175), MINUTE(Backup!$S175), SECOND(Backup!$S175)) &lt; TIME(12,0,0)), "Morning", IF(AND(TIME(HOUR(Backup!$S175), MINUTE(Backup!$S175), SECOND(Backup!$S175)) &gt;= TIME(12,0,0), TIME(HOUR(Backup!$S175), MINUTE(Backup!$S175), SECOND(Backup!$S175)) &lt; TIME(18,0,0)), "Afternoon", IF(AND(TIME(HOUR(Backup!$S175), MINUTE(Backup!$S175), SECOND(Backup!$S175)) &gt;= TIME(18,0,0), TIME(HOUR(Backup!$S175), MINUTE(Backup!$S175), SECOND(Backup!$S175)) &lt; TIME(24,0,0)), "Evening", "Night")))</f>
        <v>Night</v>
      </c>
      <c r="Q175" s="91" t="str">
        <f>IF(OR(Backup!$W175="Monday", Backup!$W175="Tuesday", Backup!$W175="Wednesday", Backup!$W175="Thursday", Backup!$W175="Friday"), "Weekday", "Weekend")</f>
        <v>Weekday</v>
      </c>
      <c r="R175" s="90">
        <v>0</v>
      </c>
      <c r="S175" s="95">
        <v>0.81111111111111101</v>
      </c>
      <c r="T175" s="90" t="s">
        <v>22</v>
      </c>
      <c r="U175" s="90" t="s">
        <v>23</v>
      </c>
      <c r="V175" s="90" t="s">
        <v>19</v>
      </c>
      <c r="W175" s="96" t="s">
        <v>32</v>
      </c>
    </row>
    <row r="176" spans="1:23" x14ac:dyDescent="0.25">
      <c r="A176" s="97" t="s">
        <v>38</v>
      </c>
      <c r="B176" s="98">
        <v>1</v>
      </c>
      <c r="C176" s="98">
        <v>1</v>
      </c>
      <c r="D176" s="98">
        <v>55</v>
      </c>
      <c r="E176" s="97" t="s">
        <v>16</v>
      </c>
      <c r="F176" s="97">
        <v>0</v>
      </c>
      <c r="G176" s="97">
        <v>0</v>
      </c>
      <c r="H176" s="97">
        <v>1</v>
      </c>
      <c r="I176" s="97">
        <v>0</v>
      </c>
      <c r="J176" s="97">
        <v>0</v>
      </c>
      <c r="K176" s="97">
        <v>0</v>
      </c>
      <c r="L176" s="97">
        <v>0</v>
      </c>
      <c r="M176" s="98">
        <v>2017</v>
      </c>
      <c r="N176" s="98">
        <f t="shared" si="2"/>
        <v>6</v>
      </c>
      <c r="O176" s="99">
        <v>42891</v>
      </c>
      <c r="P176" s="99" t="str">
        <f>IF(AND(TIME(HOUR(Backup!$S176), MINUTE(Backup!$S176), SECOND(Backup!$S176)) &gt;= TIME(6,0,0), TIME(HOUR(Backup!$S176), MINUTE(Backup!$S176), SECOND(Backup!$S176)) &lt; TIME(12,0,0)), "Morning", IF(AND(TIME(HOUR(Backup!$S176), MINUTE(Backup!$S176), SECOND(Backup!$S176)) &gt;= TIME(12,0,0), TIME(HOUR(Backup!$S176), MINUTE(Backup!$S176), SECOND(Backup!$S176)) &lt; TIME(18,0,0)), "Afternoon", IF(AND(TIME(HOUR(Backup!$S176), MINUTE(Backup!$S176), SECOND(Backup!$S176)) &gt;= TIME(18,0,0), TIME(HOUR(Backup!$S176), MINUTE(Backup!$S176), SECOND(Backup!$S176)) &lt; TIME(24,0,0)), "Evening", "Night")))</f>
        <v>Night</v>
      </c>
      <c r="Q176" s="98" t="str">
        <f>IF(OR(Backup!$W176="Monday", Backup!$W176="Tuesday", Backup!$W176="Wednesday", Backup!$W176="Thursday", Backup!$W176="Friday"), "Weekday", "Weekend")</f>
        <v>Weekday</v>
      </c>
      <c r="R176" s="97">
        <v>0</v>
      </c>
      <c r="S176" s="100">
        <v>0.83680555555555547</v>
      </c>
      <c r="T176" s="97" t="s">
        <v>22</v>
      </c>
      <c r="U176" s="97" t="s">
        <v>23</v>
      </c>
      <c r="V176" s="97" t="s">
        <v>19</v>
      </c>
      <c r="W176" s="101" t="s">
        <v>32</v>
      </c>
    </row>
    <row r="177" spans="1:23" x14ac:dyDescent="0.25">
      <c r="A177" s="90" t="s">
        <v>44</v>
      </c>
      <c r="B177" s="91">
        <v>3</v>
      </c>
      <c r="C177" s="91">
        <v>2</v>
      </c>
      <c r="D177" s="91">
        <v>285</v>
      </c>
      <c r="E177" s="90" t="s">
        <v>16</v>
      </c>
      <c r="F177" s="90">
        <v>1</v>
      </c>
      <c r="G177" s="90">
        <v>1</v>
      </c>
      <c r="H177" s="90">
        <v>0</v>
      </c>
      <c r="I177" s="90">
        <v>0</v>
      </c>
      <c r="J177" s="90">
        <v>0</v>
      </c>
      <c r="K177" s="90">
        <v>0</v>
      </c>
      <c r="L177" s="90">
        <v>0</v>
      </c>
      <c r="M177" s="91">
        <v>2017</v>
      </c>
      <c r="N177" s="91">
        <f t="shared" si="2"/>
        <v>6</v>
      </c>
      <c r="O177" s="102">
        <v>42891</v>
      </c>
      <c r="P177" s="102" t="str">
        <f>IF(AND(TIME(HOUR(Backup!$S177), MINUTE(Backup!$S177), SECOND(Backup!$S177)) &gt;= TIME(6,0,0), TIME(HOUR(Backup!$S177), MINUTE(Backup!$S177), SECOND(Backup!$S177)) &lt; TIME(12,0,0)), "Morning", IF(AND(TIME(HOUR(Backup!$S177), MINUTE(Backup!$S177), SECOND(Backup!$S177)) &gt;= TIME(12,0,0), TIME(HOUR(Backup!$S177), MINUTE(Backup!$S177), SECOND(Backup!$S177)) &lt; TIME(18,0,0)), "Afternoon", IF(AND(TIME(HOUR(Backup!$S177), MINUTE(Backup!$S177), SECOND(Backup!$S177)) &gt;= TIME(18,0,0), TIME(HOUR(Backup!$S177), MINUTE(Backup!$S177), SECOND(Backup!$S177)) &lt; TIME(24,0,0)), "Evening", "Night")))</f>
        <v>Night</v>
      </c>
      <c r="Q177" s="91" t="str">
        <f>IF(OR(Backup!$W177="Monday", Backup!$W177="Tuesday", Backup!$W177="Wednesday", Backup!$W177="Thursday", Backup!$W177="Friday"), "Weekday", "Weekend")</f>
        <v>Weekday</v>
      </c>
      <c r="R177" s="90">
        <v>0</v>
      </c>
      <c r="S177" s="95">
        <v>0.83680555555555547</v>
      </c>
      <c r="T177" s="90" t="s">
        <v>27</v>
      </c>
      <c r="U177" s="90" t="s">
        <v>23</v>
      </c>
      <c r="V177" s="90" t="s">
        <v>19</v>
      </c>
      <c r="W177" s="96" t="s">
        <v>32</v>
      </c>
    </row>
    <row r="178" spans="1:23" x14ac:dyDescent="0.25">
      <c r="A178" s="97" t="s">
        <v>38</v>
      </c>
      <c r="B178" s="98">
        <v>6</v>
      </c>
      <c r="C178" s="98">
        <v>4</v>
      </c>
      <c r="D178" s="98">
        <v>840</v>
      </c>
      <c r="E178" s="97" t="s">
        <v>16</v>
      </c>
      <c r="F178" s="97">
        <v>1</v>
      </c>
      <c r="G178" s="97">
        <v>1</v>
      </c>
      <c r="H178" s="97">
        <v>1</v>
      </c>
      <c r="I178" s="97">
        <v>1</v>
      </c>
      <c r="J178" s="97">
        <v>0</v>
      </c>
      <c r="K178" s="97">
        <v>0</v>
      </c>
      <c r="L178" s="97">
        <v>0</v>
      </c>
      <c r="M178" s="98">
        <v>2017</v>
      </c>
      <c r="N178" s="98">
        <f t="shared" si="2"/>
        <v>6</v>
      </c>
      <c r="O178" s="99">
        <v>42891</v>
      </c>
      <c r="P178" s="99" t="str">
        <f>IF(AND(TIME(HOUR(Backup!$S178), MINUTE(Backup!$S178), SECOND(Backup!$S178)) &gt;= TIME(6,0,0), TIME(HOUR(Backup!$S178), MINUTE(Backup!$S178), SECOND(Backup!$S178)) &lt; TIME(12,0,0)), "Morning", IF(AND(TIME(HOUR(Backup!$S178), MINUTE(Backup!$S178), SECOND(Backup!$S178)) &gt;= TIME(12,0,0), TIME(HOUR(Backup!$S178), MINUTE(Backup!$S178), SECOND(Backup!$S178)) &lt; TIME(18,0,0)), "Afternoon", IF(AND(TIME(HOUR(Backup!$S178), MINUTE(Backup!$S178), SECOND(Backup!$S178)) &gt;= TIME(18,0,0), TIME(HOUR(Backup!$S178), MINUTE(Backup!$S178), SECOND(Backup!$S178)) &lt; TIME(24,0,0)), "Evening", "Night")))</f>
        <v>Night</v>
      </c>
      <c r="Q178" s="98" t="str">
        <f>IF(OR(Backup!$W178="Monday", Backup!$W178="Tuesday", Backup!$W178="Wednesday", Backup!$W178="Thursday", Backup!$W178="Friday"), "Weekday", "Weekend")</f>
        <v>Weekday</v>
      </c>
      <c r="R178" s="97">
        <v>0</v>
      </c>
      <c r="S178" s="100">
        <v>0.82152777777777775</v>
      </c>
      <c r="T178" s="97" t="s">
        <v>22</v>
      </c>
      <c r="U178" s="97" t="s">
        <v>23</v>
      </c>
      <c r="V178" s="97" t="s">
        <v>19</v>
      </c>
      <c r="W178" s="101" t="s">
        <v>32</v>
      </c>
    </row>
    <row r="179" spans="1:23" x14ac:dyDescent="0.25">
      <c r="A179" s="90" t="s">
        <v>83</v>
      </c>
      <c r="B179" s="91">
        <v>1</v>
      </c>
      <c r="C179" s="91">
        <v>1</v>
      </c>
      <c r="D179" s="91">
        <v>110</v>
      </c>
      <c r="E179" s="90" t="s">
        <v>16</v>
      </c>
      <c r="F179" s="90">
        <v>1</v>
      </c>
      <c r="G179" s="90">
        <v>0</v>
      </c>
      <c r="H179" s="90">
        <v>0</v>
      </c>
      <c r="I179" s="90">
        <v>0</v>
      </c>
      <c r="J179" s="90">
        <v>0</v>
      </c>
      <c r="K179" s="90">
        <v>0</v>
      </c>
      <c r="L179" s="90">
        <v>0</v>
      </c>
      <c r="M179" s="91">
        <v>2017</v>
      </c>
      <c r="N179" s="91">
        <f t="shared" si="2"/>
        <v>6</v>
      </c>
      <c r="O179" s="102">
        <v>42891</v>
      </c>
      <c r="P179" s="102" t="str">
        <f>IF(AND(TIME(HOUR(Backup!$S179), MINUTE(Backup!$S179), SECOND(Backup!$S179)) &gt;= TIME(6,0,0), TIME(HOUR(Backup!$S179), MINUTE(Backup!$S179), SECOND(Backup!$S179)) &lt; TIME(12,0,0)), "Morning", IF(AND(TIME(HOUR(Backup!$S179), MINUTE(Backup!$S179), SECOND(Backup!$S179)) &gt;= TIME(12,0,0), TIME(HOUR(Backup!$S179), MINUTE(Backup!$S179), SECOND(Backup!$S179)) &lt; TIME(18,0,0)), "Afternoon", IF(AND(TIME(HOUR(Backup!$S179), MINUTE(Backup!$S179), SECOND(Backup!$S179)) &gt;= TIME(18,0,0), TIME(HOUR(Backup!$S179), MINUTE(Backup!$S179), SECOND(Backup!$S179)) &lt; TIME(24,0,0)), "Evening", "Night")))</f>
        <v>Night</v>
      </c>
      <c r="Q179" s="91" t="str">
        <f>IF(OR(Backup!$W179="Monday", Backup!$W179="Tuesday", Backup!$W179="Wednesday", Backup!$W179="Thursday", Backup!$W179="Friday"), "Weekday", "Weekend")</f>
        <v>Weekday</v>
      </c>
      <c r="R179" s="90">
        <v>0</v>
      </c>
      <c r="S179" s="95">
        <v>0.81041666666666667</v>
      </c>
      <c r="T179" s="90" t="s">
        <v>27</v>
      </c>
      <c r="U179" s="90" t="s">
        <v>23</v>
      </c>
      <c r="V179" s="90" t="s">
        <v>19</v>
      </c>
      <c r="W179" s="96" t="s">
        <v>32</v>
      </c>
    </row>
    <row r="180" spans="1:23" x14ac:dyDescent="0.25">
      <c r="A180" s="97" t="s">
        <v>82</v>
      </c>
      <c r="B180" s="98">
        <v>2</v>
      </c>
      <c r="C180" s="98">
        <v>1</v>
      </c>
      <c r="D180" s="98">
        <v>180</v>
      </c>
      <c r="E180" s="97" t="s">
        <v>16</v>
      </c>
      <c r="F180" s="97">
        <v>1</v>
      </c>
      <c r="G180" s="97">
        <v>0</v>
      </c>
      <c r="H180" s="97">
        <v>0</v>
      </c>
      <c r="I180" s="97">
        <v>0</v>
      </c>
      <c r="J180" s="97">
        <v>0</v>
      </c>
      <c r="K180" s="97">
        <v>0</v>
      </c>
      <c r="L180" s="97">
        <v>0</v>
      </c>
      <c r="M180" s="98">
        <v>2017</v>
      </c>
      <c r="N180" s="98">
        <f t="shared" si="2"/>
        <v>6</v>
      </c>
      <c r="O180" s="99">
        <v>42891</v>
      </c>
      <c r="P180" s="99" t="str">
        <f>IF(AND(TIME(HOUR(Backup!$S180), MINUTE(Backup!$S180), SECOND(Backup!$S180)) &gt;= TIME(6,0,0), TIME(HOUR(Backup!$S180), MINUTE(Backup!$S180), SECOND(Backup!$S180)) &lt; TIME(12,0,0)), "Morning", IF(AND(TIME(HOUR(Backup!$S180), MINUTE(Backup!$S180), SECOND(Backup!$S180)) &gt;= TIME(12,0,0), TIME(HOUR(Backup!$S180), MINUTE(Backup!$S180), SECOND(Backup!$S180)) &lt; TIME(18,0,0)), "Afternoon", IF(AND(TIME(HOUR(Backup!$S180), MINUTE(Backup!$S180), SECOND(Backup!$S180)) &gt;= TIME(18,0,0), TIME(HOUR(Backup!$S180), MINUTE(Backup!$S180), SECOND(Backup!$S180)) &lt; TIME(24,0,0)), "Evening", "Night")))</f>
        <v>Night</v>
      </c>
      <c r="Q180" s="98" t="str">
        <f>IF(OR(Backup!$W180="Monday", Backup!$W180="Tuesday", Backup!$W180="Wednesday", Backup!$W180="Thursday", Backup!$W180="Friday"), "Weekday", "Weekend")</f>
        <v>Weekday</v>
      </c>
      <c r="R180" s="97">
        <v>0</v>
      </c>
      <c r="S180" s="100">
        <v>0.75347222222222221</v>
      </c>
      <c r="T180" s="97" t="s">
        <v>17</v>
      </c>
      <c r="U180" s="97" t="s">
        <v>18</v>
      </c>
      <c r="V180" s="97" t="s">
        <v>19</v>
      </c>
      <c r="W180" s="101" t="s">
        <v>32</v>
      </c>
    </row>
    <row r="181" spans="1:23" x14ac:dyDescent="0.25">
      <c r="A181" s="90" t="s">
        <v>44</v>
      </c>
      <c r="B181" s="91">
        <v>1</v>
      </c>
      <c r="C181" s="91">
        <v>1</v>
      </c>
      <c r="D181" s="91">
        <v>44</v>
      </c>
      <c r="E181" s="90" t="s">
        <v>16</v>
      </c>
      <c r="F181" s="90">
        <v>1</v>
      </c>
      <c r="G181" s="90">
        <v>0</v>
      </c>
      <c r="H181" s="90">
        <v>0</v>
      </c>
      <c r="I181" s="90">
        <v>0</v>
      </c>
      <c r="J181" s="90">
        <v>0</v>
      </c>
      <c r="K181" s="90">
        <v>0</v>
      </c>
      <c r="L181" s="90">
        <v>0</v>
      </c>
      <c r="M181" s="91">
        <v>2017</v>
      </c>
      <c r="N181" s="91">
        <f t="shared" si="2"/>
        <v>6</v>
      </c>
      <c r="O181" s="102">
        <v>42891</v>
      </c>
      <c r="P181" s="102" t="str">
        <f>IF(AND(TIME(HOUR(Backup!$S181), MINUTE(Backup!$S181), SECOND(Backup!$S181)) &gt;= TIME(6,0,0), TIME(HOUR(Backup!$S181), MINUTE(Backup!$S181), SECOND(Backup!$S181)) &lt; TIME(12,0,0)), "Morning", IF(AND(TIME(HOUR(Backup!$S181), MINUTE(Backup!$S181), SECOND(Backup!$S181)) &gt;= TIME(12,0,0), TIME(HOUR(Backup!$S181), MINUTE(Backup!$S181), SECOND(Backup!$S181)) &lt; TIME(18,0,0)), "Afternoon", IF(AND(TIME(HOUR(Backup!$S181), MINUTE(Backup!$S181), SECOND(Backup!$S181)) &gt;= TIME(18,0,0), TIME(HOUR(Backup!$S181), MINUTE(Backup!$S181), SECOND(Backup!$S181)) &lt; TIME(24,0,0)), "Evening", "Night")))</f>
        <v>Afternoon</v>
      </c>
      <c r="Q181" s="91" t="str">
        <f>IF(OR(Backup!$W181="Monday", Backup!$W181="Tuesday", Backup!$W181="Wednesday", Backup!$W181="Thursday", Backup!$W181="Friday"), "Weekday", "Weekend")</f>
        <v>Weekday</v>
      </c>
      <c r="R181" s="90">
        <v>0</v>
      </c>
      <c r="S181" s="95">
        <v>0.55486111111111114</v>
      </c>
      <c r="T181" s="90" t="s">
        <v>27</v>
      </c>
      <c r="U181" s="90" t="s">
        <v>23</v>
      </c>
      <c r="V181" s="90" t="s">
        <v>19</v>
      </c>
      <c r="W181" s="96" t="s">
        <v>32</v>
      </c>
    </row>
    <row r="182" spans="1:23" x14ac:dyDescent="0.25">
      <c r="A182" s="97" t="s">
        <v>38</v>
      </c>
      <c r="B182" s="103">
        <v>2</v>
      </c>
      <c r="C182" s="103">
        <v>2</v>
      </c>
      <c r="D182" s="103">
        <v>180</v>
      </c>
      <c r="E182" s="104" t="s">
        <v>16</v>
      </c>
      <c r="F182" s="104">
        <v>0</v>
      </c>
      <c r="G182" s="104">
        <v>1</v>
      </c>
      <c r="H182" s="104">
        <v>1</v>
      </c>
      <c r="I182" s="104">
        <v>0</v>
      </c>
      <c r="J182" s="104">
        <v>0</v>
      </c>
      <c r="K182" s="104">
        <v>0</v>
      </c>
      <c r="L182" s="104">
        <v>0</v>
      </c>
      <c r="M182" s="103">
        <v>2017</v>
      </c>
      <c r="N182" s="103">
        <f t="shared" si="2"/>
        <v>7</v>
      </c>
      <c r="O182" s="105">
        <v>42921</v>
      </c>
      <c r="P182" s="105" t="str">
        <f>IF(AND(TIME(HOUR(Backup!$S182), MINUTE(Backup!$S182), SECOND(Backup!$S182)) &gt;= TIME(6,0,0), TIME(HOUR(Backup!$S182), MINUTE(Backup!$S182), SECOND(Backup!$S182)) &lt; TIME(12,0,0)), "Morning", IF(AND(TIME(HOUR(Backup!$S182), MINUTE(Backup!$S182), SECOND(Backup!$S182)) &gt;= TIME(12,0,0), TIME(HOUR(Backup!$S182), MINUTE(Backup!$S182), SECOND(Backup!$S182)) &lt; TIME(18,0,0)), "Afternoon", IF(AND(TIME(HOUR(Backup!$S182), MINUTE(Backup!$S182), SECOND(Backup!$S182)) &gt;= TIME(18,0,0), TIME(HOUR(Backup!$S182), MINUTE(Backup!$S182), SECOND(Backup!$S182)) &lt; TIME(24,0,0)), "Evening", "Night")))</f>
        <v>Night</v>
      </c>
      <c r="Q182" s="103" t="str">
        <f>IF(OR(Backup!$W182="Monday", Backup!$W182="Tuesday", Backup!$W182="Wednesday", Backup!$W182="Thursday", Backup!$W182="Friday"), "Weekday", "Weekend")</f>
        <v>Weekday</v>
      </c>
      <c r="R182" s="104">
        <v>0</v>
      </c>
      <c r="S182" s="106">
        <v>0.7993055555555556</v>
      </c>
      <c r="T182" s="97" t="s">
        <v>22</v>
      </c>
      <c r="U182" s="104" t="s">
        <v>23</v>
      </c>
      <c r="V182" s="104" t="s">
        <v>19</v>
      </c>
      <c r="W182" s="107" t="s">
        <v>67</v>
      </c>
    </row>
    <row r="183" spans="1:23" x14ac:dyDescent="0.25">
      <c r="A183" s="90" t="s">
        <v>38</v>
      </c>
      <c r="B183" s="108">
        <v>2</v>
      </c>
      <c r="C183" s="108">
        <v>2</v>
      </c>
      <c r="D183" s="108">
        <v>180</v>
      </c>
      <c r="E183" s="109" t="s">
        <v>16</v>
      </c>
      <c r="F183" s="109">
        <v>0</v>
      </c>
      <c r="G183" s="109">
        <v>1</v>
      </c>
      <c r="H183" s="109">
        <v>1</v>
      </c>
      <c r="I183" s="109">
        <v>0</v>
      </c>
      <c r="J183" s="109">
        <v>0</v>
      </c>
      <c r="K183" s="109">
        <v>0</v>
      </c>
      <c r="L183" s="109">
        <v>0</v>
      </c>
      <c r="M183" s="108">
        <v>2017</v>
      </c>
      <c r="N183" s="108">
        <f t="shared" si="2"/>
        <v>7</v>
      </c>
      <c r="O183" s="110">
        <v>42921</v>
      </c>
      <c r="P183" s="110" t="str">
        <f>IF(AND(TIME(HOUR(Backup!$S183), MINUTE(Backup!$S183), SECOND(Backup!$S183)) &gt;= TIME(6,0,0), TIME(HOUR(Backup!$S183), MINUTE(Backup!$S183), SECOND(Backup!$S183)) &lt; TIME(12,0,0)), "Morning", IF(AND(TIME(HOUR(Backup!$S183), MINUTE(Backup!$S183), SECOND(Backup!$S183)) &gt;= TIME(12,0,0), TIME(HOUR(Backup!$S183), MINUTE(Backup!$S183), SECOND(Backup!$S183)) &lt; TIME(18,0,0)), "Afternoon", IF(AND(TIME(HOUR(Backup!$S183), MINUTE(Backup!$S183), SECOND(Backup!$S183)) &gt;= TIME(18,0,0), TIME(HOUR(Backup!$S183), MINUTE(Backup!$S183), SECOND(Backup!$S183)) &lt; TIME(24,0,0)), "Evening", "Night")))</f>
        <v>Night</v>
      </c>
      <c r="Q183" s="108" t="str">
        <f>IF(OR(Backup!$W183="Monday", Backup!$W183="Tuesday", Backup!$W183="Wednesday", Backup!$W183="Thursday", Backup!$W183="Friday"), "Weekday", "Weekend")</f>
        <v>Weekday</v>
      </c>
      <c r="R183" s="109">
        <v>0</v>
      </c>
      <c r="S183" s="111">
        <v>0.7993055555555556</v>
      </c>
      <c r="T183" s="90" t="s">
        <v>22</v>
      </c>
      <c r="U183" s="109" t="s">
        <v>23</v>
      </c>
      <c r="V183" s="109" t="s">
        <v>19</v>
      </c>
      <c r="W183" s="112" t="s">
        <v>67</v>
      </c>
    </row>
    <row r="184" spans="1:23" x14ac:dyDescent="0.25">
      <c r="A184" s="97" t="s">
        <v>83</v>
      </c>
      <c r="B184" s="103">
        <v>6</v>
      </c>
      <c r="C184" s="103">
        <v>2</v>
      </c>
      <c r="D184" s="103">
        <v>1842</v>
      </c>
      <c r="E184" s="104" t="s">
        <v>26</v>
      </c>
      <c r="F184" s="104">
        <v>1</v>
      </c>
      <c r="G184" s="104">
        <v>0</v>
      </c>
      <c r="H184" s="104">
        <v>1</v>
      </c>
      <c r="I184" s="104">
        <v>0</v>
      </c>
      <c r="J184" s="104">
        <v>0</v>
      </c>
      <c r="K184" s="104">
        <v>0</v>
      </c>
      <c r="L184" s="104">
        <v>0</v>
      </c>
      <c r="M184" s="103">
        <v>2017</v>
      </c>
      <c r="N184" s="103">
        <f t="shared" si="2"/>
        <v>9</v>
      </c>
      <c r="O184" s="105">
        <v>42983</v>
      </c>
      <c r="P184" s="105" t="str">
        <f>IF(AND(TIME(HOUR(Backup!$S184), MINUTE(Backup!$S184), SECOND(Backup!$S184)) &gt;= TIME(6,0,0), TIME(HOUR(Backup!$S184), MINUTE(Backup!$S184), SECOND(Backup!$S184)) &lt; TIME(12,0,0)), "Morning", IF(AND(TIME(HOUR(Backup!$S184), MINUTE(Backup!$S184), SECOND(Backup!$S184)) &gt;= TIME(12,0,0), TIME(HOUR(Backup!$S184), MINUTE(Backup!$S184), SECOND(Backup!$S184)) &lt; TIME(18,0,0)), "Afternoon", IF(AND(TIME(HOUR(Backup!$S184), MINUTE(Backup!$S184), SECOND(Backup!$S184)) &gt;= TIME(18,0,0), TIME(HOUR(Backup!$S184), MINUTE(Backup!$S184), SECOND(Backup!$S184)) &lt; TIME(24,0,0)), "Evening", "Night")))</f>
        <v>Night</v>
      </c>
      <c r="Q184" s="103" t="str">
        <f>IF(OR(Backup!$W184="Monday", Backup!$W184="Tuesday", Backup!$W184="Wednesday", Backup!$W184="Thursday", Backup!$W184="Friday"), "Weekday", "Weekend")</f>
        <v>Weekday</v>
      </c>
      <c r="R184" s="104">
        <v>0</v>
      </c>
      <c r="S184" s="106">
        <v>0.89097222222222217</v>
      </c>
      <c r="T184" s="104" t="s">
        <v>22</v>
      </c>
      <c r="U184" s="104" t="s">
        <v>23</v>
      </c>
      <c r="V184" s="97" t="s">
        <v>22</v>
      </c>
      <c r="W184" s="107" t="s">
        <v>54</v>
      </c>
    </row>
    <row r="185" spans="1:23" x14ac:dyDescent="0.25">
      <c r="A185" s="90" t="s">
        <v>44</v>
      </c>
      <c r="B185" s="91">
        <v>1</v>
      </c>
      <c r="C185" s="91">
        <v>1</v>
      </c>
      <c r="D185" s="91">
        <v>90</v>
      </c>
      <c r="E185" s="90" t="s">
        <v>16</v>
      </c>
      <c r="F185" s="90">
        <v>1</v>
      </c>
      <c r="G185" s="90">
        <v>0</v>
      </c>
      <c r="H185" s="90">
        <v>0</v>
      </c>
      <c r="I185" s="90">
        <v>0</v>
      </c>
      <c r="J185" s="90">
        <v>0</v>
      </c>
      <c r="K185" s="90">
        <v>0</v>
      </c>
      <c r="L185" s="90">
        <v>0</v>
      </c>
      <c r="M185" s="91">
        <v>2017</v>
      </c>
      <c r="N185" s="91">
        <f t="shared" si="2"/>
        <v>6</v>
      </c>
      <c r="O185" s="102">
        <v>42892</v>
      </c>
      <c r="P185" s="102" t="str">
        <f>IF(AND(TIME(HOUR(Backup!$S185), MINUTE(Backup!$S185), SECOND(Backup!$S185)) &gt;= TIME(6,0,0), TIME(HOUR(Backup!$S185), MINUTE(Backup!$S185), SECOND(Backup!$S185)) &lt; TIME(12,0,0)), "Morning", IF(AND(TIME(HOUR(Backup!$S185), MINUTE(Backup!$S185), SECOND(Backup!$S185)) &gt;= TIME(12,0,0), TIME(HOUR(Backup!$S185), MINUTE(Backup!$S185), SECOND(Backup!$S185)) &lt; TIME(18,0,0)), "Afternoon", IF(AND(TIME(HOUR(Backup!$S185), MINUTE(Backup!$S185), SECOND(Backup!$S185)) &gt;= TIME(18,0,0), TIME(HOUR(Backup!$S185), MINUTE(Backup!$S185), SECOND(Backup!$S185)) &lt; TIME(24,0,0)), "Evening", "Night")))</f>
        <v>Morning</v>
      </c>
      <c r="Q185" s="91" t="str">
        <f>IF(OR(Backup!$W185="Monday", Backup!$W185="Tuesday", Backup!$W185="Wednesday", Backup!$W185="Thursday", Backup!$W185="Friday"), "Weekday", "Weekend")</f>
        <v>Weekday</v>
      </c>
      <c r="R185" s="90">
        <v>0</v>
      </c>
      <c r="S185" s="95">
        <v>0.46319444444444446</v>
      </c>
      <c r="T185" s="90" t="s">
        <v>27</v>
      </c>
      <c r="U185" s="90" t="s">
        <v>23</v>
      </c>
      <c r="V185" s="90" t="s">
        <v>19</v>
      </c>
      <c r="W185" s="96" t="s">
        <v>30</v>
      </c>
    </row>
    <row r="186" spans="1:23" x14ac:dyDescent="0.25">
      <c r="A186" s="97" t="s">
        <v>38</v>
      </c>
      <c r="B186" s="98">
        <v>5</v>
      </c>
      <c r="C186" s="98">
        <v>2</v>
      </c>
      <c r="D186" s="98">
        <v>750</v>
      </c>
      <c r="E186" s="97" t="s">
        <v>21</v>
      </c>
      <c r="F186" s="97">
        <v>1</v>
      </c>
      <c r="G186" s="97">
        <v>1</v>
      </c>
      <c r="H186" s="97">
        <v>0</v>
      </c>
      <c r="I186" s="97">
        <v>0</v>
      </c>
      <c r="J186" s="97">
        <v>1</v>
      </c>
      <c r="K186" s="97">
        <v>0</v>
      </c>
      <c r="L186" s="97">
        <v>0</v>
      </c>
      <c r="M186" s="98">
        <v>2017</v>
      </c>
      <c r="N186" s="98">
        <f t="shared" si="2"/>
        <v>6</v>
      </c>
      <c r="O186" s="99">
        <v>42892</v>
      </c>
      <c r="P186" s="99" t="str">
        <f>IF(AND(TIME(HOUR(Backup!$S186), MINUTE(Backup!$S186), SECOND(Backup!$S186)) &gt;= TIME(6,0,0), TIME(HOUR(Backup!$S186), MINUTE(Backup!$S186), SECOND(Backup!$S186)) &lt; TIME(12,0,0)), "Morning", IF(AND(TIME(HOUR(Backup!$S186), MINUTE(Backup!$S186), SECOND(Backup!$S186)) &gt;= TIME(12,0,0), TIME(HOUR(Backup!$S186), MINUTE(Backup!$S186), SECOND(Backup!$S186)) &lt; TIME(18,0,0)), "Afternoon", IF(AND(TIME(HOUR(Backup!$S186), MINUTE(Backup!$S186), SECOND(Backup!$S186)) &gt;= TIME(18,0,0), TIME(HOUR(Backup!$S186), MINUTE(Backup!$S186), SECOND(Backup!$S186)) &lt; TIME(24,0,0)), "Evening", "Night")))</f>
        <v>Night</v>
      </c>
      <c r="Q186" s="98" t="str">
        <f>IF(OR(Backup!$W186="Monday", Backup!$W186="Tuesday", Backup!$W186="Wednesday", Backup!$W186="Thursday", Backup!$W186="Friday"), "Weekday", "Weekend")</f>
        <v>Weekday</v>
      </c>
      <c r="R186" s="97">
        <v>1</v>
      </c>
      <c r="S186" s="100">
        <v>0.78402777777777777</v>
      </c>
      <c r="T186" s="97" t="s">
        <v>22</v>
      </c>
      <c r="U186" s="97" t="s">
        <v>31</v>
      </c>
      <c r="V186" s="97" t="s">
        <v>29</v>
      </c>
      <c r="W186" s="101" t="s">
        <v>30</v>
      </c>
    </row>
    <row r="187" spans="1:23" x14ac:dyDescent="0.25">
      <c r="A187" s="90" t="s">
        <v>38</v>
      </c>
      <c r="B187" s="91">
        <v>6</v>
      </c>
      <c r="C187" s="91">
        <v>3</v>
      </c>
      <c r="D187" s="91">
        <v>17350</v>
      </c>
      <c r="E187" s="90" t="s">
        <v>21</v>
      </c>
      <c r="F187" s="90">
        <v>0</v>
      </c>
      <c r="G187" s="90">
        <v>1</v>
      </c>
      <c r="H187" s="90">
        <v>0</v>
      </c>
      <c r="I187" s="90">
        <v>0</v>
      </c>
      <c r="J187" s="90">
        <v>1</v>
      </c>
      <c r="K187" s="90">
        <v>1</v>
      </c>
      <c r="L187" s="90">
        <v>1</v>
      </c>
      <c r="M187" s="91">
        <v>2017</v>
      </c>
      <c r="N187" s="91">
        <f t="shared" si="2"/>
        <v>6</v>
      </c>
      <c r="O187" s="102">
        <v>42892</v>
      </c>
      <c r="P187" s="102" t="str">
        <f>IF(AND(TIME(HOUR(Backup!$S187), MINUTE(Backup!$S187), SECOND(Backup!$S187)) &gt;= TIME(6,0,0), TIME(HOUR(Backup!$S187), MINUTE(Backup!$S187), SECOND(Backup!$S187)) &lt; TIME(12,0,0)), "Morning", IF(AND(TIME(HOUR(Backup!$S187), MINUTE(Backup!$S187), SECOND(Backup!$S187)) &gt;= TIME(12,0,0), TIME(HOUR(Backup!$S187), MINUTE(Backup!$S187), SECOND(Backup!$S187)) &lt; TIME(18,0,0)), "Afternoon", IF(AND(TIME(HOUR(Backup!$S187), MINUTE(Backup!$S187), SECOND(Backup!$S187)) &gt;= TIME(18,0,0), TIME(HOUR(Backup!$S187), MINUTE(Backup!$S187), SECOND(Backup!$S187)) &lt; TIME(24,0,0)), "Evening", "Night")))</f>
        <v>Morning</v>
      </c>
      <c r="Q187" s="91" t="str">
        <f>IF(OR(Backup!$W187="Monday", Backup!$W187="Tuesday", Backup!$W187="Wednesday", Backup!$W187="Thursday", Backup!$W187="Friday"), "Weekday", "Weekend")</f>
        <v>Weekday</v>
      </c>
      <c r="R187" s="90">
        <v>1</v>
      </c>
      <c r="S187" s="95">
        <v>0.44791666666666669</v>
      </c>
      <c r="T187" s="90" t="s">
        <v>22</v>
      </c>
      <c r="U187" s="90" t="s">
        <v>31</v>
      </c>
      <c r="V187" s="90" t="s">
        <v>29</v>
      </c>
      <c r="W187" s="96" t="s">
        <v>30</v>
      </c>
    </row>
    <row r="188" spans="1:23" x14ac:dyDescent="0.25">
      <c r="A188" s="97" t="s">
        <v>38</v>
      </c>
      <c r="B188" s="98">
        <v>1</v>
      </c>
      <c r="C188" s="98">
        <v>1</v>
      </c>
      <c r="D188" s="98">
        <v>71</v>
      </c>
      <c r="E188" s="97" t="s">
        <v>16</v>
      </c>
      <c r="F188" s="97">
        <v>1</v>
      </c>
      <c r="G188" s="97">
        <v>0</v>
      </c>
      <c r="H188" s="97">
        <v>0</v>
      </c>
      <c r="I188" s="97">
        <v>0</v>
      </c>
      <c r="J188" s="97">
        <v>0</v>
      </c>
      <c r="K188" s="97">
        <v>0</v>
      </c>
      <c r="L188" s="97">
        <v>0</v>
      </c>
      <c r="M188" s="98">
        <v>2017</v>
      </c>
      <c r="N188" s="98">
        <f t="shared" si="2"/>
        <v>6</v>
      </c>
      <c r="O188" s="99">
        <v>42892</v>
      </c>
      <c r="P188" s="99" t="str">
        <f>IF(AND(TIME(HOUR(Backup!$S188), MINUTE(Backup!$S188), SECOND(Backup!$S188)) &gt;= TIME(6,0,0), TIME(HOUR(Backup!$S188), MINUTE(Backup!$S188), SECOND(Backup!$S188)) &lt; TIME(12,0,0)), "Morning", IF(AND(TIME(HOUR(Backup!$S188), MINUTE(Backup!$S188), SECOND(Backup!$S188)) &gt;= TIME(12,0,0), TIME(HOUR(Backup!$S188), MINUTE(Backup!$S188), SECOND(Backup!$S188)) &lt; TIME(18,0,0)), "Afternoon", IF(AND(TIME(HOUR(Backup!$S188), MINUTE(Backup!$S188), SECOND(Backup!$S188)) &gt;= TIME(18,0,0), TIME(HOUR(Backup!$S188), MINUTE(Backup!$S188), SECOND(Backup!$S188)) &lt; TIME(24,0,0)), "Evening", "Night")))</f>
        <v>Night</v>
      </c>
      <c r="Q188" s="98" t="str">
        <f>IF(OR(Backup!$W188="Monday", Backup!$W188="Tuesday", Backup!$W188="Wednesday", Backup!$W188="Thursday", Backup!$W188="Friday"), "Weekday", "Weekend")</f>
        <v>Weekday</v>
      </c>
      <c r="R188" s="97">
        <v>1</v>
      </c>
      <c r="S188" s="100">
        <v>0.79236111111111107</v>
      </c>
      <c r="T188" s="97" t="s">
        <v>22</v>
      </c>
      <c r="U188" s="97" t="s">
        <v>31</v>
      </c>
      <c r="V188" s="97" t="s">
        <v>29</v>
      </c>
      <c r="W188" s="101" t="s">
        <v>30</v>
      </c>
    </row>
    <row r="189" spans="1:23" x14ac:dyDescent="0.25">
      <c r="A189" s="90" t="s">
        <v>83</v>
      </c>
      <c r="B189" s="91">
        <v>2</v>
      </c>
      <c r="C189" s="91">
        <v>2</v>
      </c>
      <c r="D189" s="91">
        <v>110</v>
      </c>
      <c r="E189" s="90" t="s">
        <v>16</v>
      </c>
      <c r="F189" s="90">
        <v>1</v>
      </c>
      <c r="G189" s="90">
        <v>0</v>
      </c>
      <c r="H189" s="90">
        <v>1</v>
      </c>
      <c r="I189" s="90">
        <v>0</v>
      </c>
      <c r="J189" s="90">
        <v>0</v>
      </c>
      <c r="K189" s="90">
        <v>0</v>
      </c>
      <c r="L189" s="90">
        <v>0</v>
      </c>
      <c r="M189" s="91">
        <v>2017</v>
      </c>
      <c r="N189" s="91">
        <f t="shared" si="2"/>
        <v>6</v>
      </c>
      <c r="O189" s="102">
        <v>42892</v>
      </c>
      <c r="P189" s="102" t="str">
        <f>IF(AND(TIME(HOUR(Backup!$S189), MINUTE(Backup!$S189), SECOND(Backup!$S189)) &gt;= TIME(6,0,0), TIME(HOUR(Backup!$S189), MINUTE(Backup!$S189), SECOND(Backup!$S189)) &lt; TIME(12,0,0)), "Morning", IF(AND(TIME(HOUR(Backup!$S189), MINUTE(Backup!$S189), SECOND(Backup!$S189)) &gt;= TIME(12,0,0), TIME(HOUR(Backup!$S189), MINUTE(Backup!$S189), SECOND(Backup!$S189)) &lt; TIME(18,0,0)), "Afternoon", IF(AND(TIME(HOUR(Backup!$S189), MINUTE(Backup!$S189), SECOND(Backup!$S189)) &gt;= TIME(18,0,0), TIME(HOUR(Backup!$S189), MINUTE(Backup!$S189), SECOND(Backup!$S189)) &lt; TIME(24,0,0)), "Evening", "Night")))</f>
        <v>Morning</v>
      </c>
      <c r="Q189" s="91" t="str">
        <f>IF(OR(Backup!$W189="Monday", Backup!$W189="Tuesday", Backup!$W189="Wednesday", Backup!$W189="Thursday", Backup!$W189="Friday"), "Weekday", "Weekend")</f>
        <v>Weekday</v>
      </c>
      <c r="R189" s="90">
        <v>0</v>
      </c>
      <c r="S189" s="95">
        <v>0.48819444444444443</v>
      </c>
      <c r="T189" s="90" t="s">
        <v>27</v>
      </c>
      <c r="U189" s="90" t="s">
        <v>23</v>
      </c>
      <c r="V189" s="90" t="s">
        <v>19</v>
      </c>
      <c r="W189" s="96" t="s">
        <v>30</v>
      </c>
    </row>
    <row r="190" spans="1:23" x14ac:dyDescent="0.25">
      <c r="A190" s="97" t="s">
        <v>38</v>
      </c>
      <c r="B190" s="98">
        <v>4</v>
      </c>
      <c r="C190" s="98">
        <v>2</v>
      </c>
      <c r="D190" s="98">
        <v>590</v>
      </c>
      <c r="E190" s="97" t="s">
        <v>16</v>
      </c>
      <c r="F190" s="97">
        <v>1</v>
      </c>
      <c r="G190" s="97">
        <v>1</v>
      </c>
      <c r="H190" s="97">
        <v>0</v>
      </c>
      <c r="I190" s="97">
        <v>0</v>
      </c>
      <c r="J190" s="97">
        <v>1</v>
      </c>
      <c r="K190" s="97">
        <v>0</v>
      </c>
      <c r="L190" s="97">
        <v>0</v>
      </c>
      <c r="M190" s="98">
        <v>2017</v>
      </c>
      <c r="N190" s="98">
        <f t="shared" si="2"/>
        <v>6</v>
      </c>
      <c r="O190" s="99">
        <v>42892</v>
      </c>
      <c r="P190" s="99" t="str">
        <f>IF(AND(TIME(HOUR(Backup!$S190), MINUTE(Backup!$S190), SECOND(Backup!$S190)) &gt;= TIME(6,0,0), TIME(HOUR(Backup!$S190), MINUTE(Backup!$S190), SECOND(Backup!$S190)) &lt; TIME(12,0,0)), "Morning", IF(AND(TIME(HOUR(Backup!$S190), MINUTE(Backup!$S190), SECOND(Backup!$S190)) &gt;= TIME(12,0,0), TIME(HOUR(Backup!$S190), MINUTE(Backup!$S190), SECOND(Backup!$S190)) &lt; TIME(18,0,0)), "Afternoon", IF(AND(TIME(HOUR(Backup!$S190), MINUTE(Backup!$S190), SECOND(Backup!$S190)) &gt;= TIME(18,0,0), TIME(HOUR(Backup!$S190), MINUTE(Backup!$S190), SECOND(Backup!$S190)) &lt; TIME(24,0,0)), "Evening", "Night")))</f>
        <v>Night</v>
      </c>
      <c r="Q190" s="98" t="str">
        <f>IF(OR(Backup!$W190="Monday", Backup!$W190="Tuesday", Backup!$W190="Wednesday", Backup!$W190="Thursday", Backup!$W190="Friday"), "Weekday", "Weekend")</f>
        <v>Weekday</v>
      </c>
      <c r="R190" s="97">
        <v>1</v>
      </c>
      <c r="S190" s="100">
        <v>0.8041666666666667</v>
      </c>
      <c r="T190" s="97" t="s">
        <v>22</v>
      </c>
      <c r="U190" s="97" t="s">
        <v>31</v>
      </c>
      <c r="V190" s="97" t="s">
        <v>29</v>
      </c>
      <c r="W190" s="101" t="s">
        <v>30</v>
      </c>
    </row>
    <row r="191" spans="1:23" x14ac:dyDescent="0.25">
      <c r="A191" s="90" t="s">
        <v>83</v>
      </c>
      <c r="B191" s="91">
        <v>2</v>
      </c>
      <c r="C191" s="91">
        <v>1</v>
      </c>
      <c r="D191" s="91">
        <v>102</v>
      </c>
      <c r="E191" s="90" t="s">
        <v>16</v>
      </c>
      <c r="F191" s="90">
        <v>1</v>
      </c>
      <c r="G191" s="90">
        <v>0</v>
      </c>
      <c r="H191" s="90">
        <v>0</v>
      </c>
      <c r="I191" s="90">
        <v>0</v>
      </c>
      <c r="J191" s="90">
        <v>0</v>
      </c>
      <c r="K191" s="90">
        <v>0</v>
      </c>
      <c r="L191" s="90">
        <v>0</v>
      </c>
      <c r="M191" s="91">
        <v>2017</v>
      </c>
      <c r="N191" s="91">
        <f t="shared" si="2"/>
        <v>6</v>
      </c>
      <c r="O191" s="102">
        <v>42892</v>
      </c>
      <c r="P191" s="102" t="str">
        <f>IF(AND(TIME(HOUR(Backup!$S191), MINUTE(Backup!$S191), SECOND(Backup!$S191)) &gt;= TIME(6,0,0), TIME(HOUR(Backup!$S191), MINUTE(Backup!$S191), SECOND(Backup!$S191)) &lt; TIME(12,0,0)), "Morning", IF(AND(TIME(HOUR(Backup!$S191), MINUTE(Backup!$S191), SECOND(Backup!$S191)) &gt;= TIME(12,0,0), TIME(HOUR(Backup!$S191), MINUTE(Backup!$S191), SECOND(Backup!$S191)) &lt; TIME(18,0,0)), "Afternoon", IF(AND(TIME(HOUR(Backup!$S191), MINUTE(Backup!$S191), SECOND(Backup!$S191)) &gt;= TIME(18,0,0), TIME(HOUR(Backup!$S191), MINUTE(Backup!$S191), SECOND(Backup!$S191)) &lt; TIME(24,0,0)), "Evening", "Night")))</f>
        <v>Morning</v>
      </c>
      <c r="Q191" s="91" t="str">
        <f>IF(OR(Backup!$W191="Monday", Backup!$W191="Tuesday", Backup!$W191="Wednesday", Backup!$W191="Thursday", Backup!$W191="Friday"), "Weekday", "Weekend")</f>
        <v>Weekday</v>
      </c>
      <c r="R191" s="90">
        <v>0</v>
      </c>
      <c r="S191" s="95">
        <v>0.30416666666666664</v>
      </c>
      <c r="T191" s="90" t="s">
        <v>27</v>
      </c>
      <c r="U191" s="90" t="s">
        <v>23</v>
      </c>
      <c r="V191" s="90" t="s">
        <v>19</v>
      </c>
      <c r="W191" s="96" t="s">
        <v>30</v>
      </c>
    </row>
    <row r="192" spans="1:23" x14ac:dyDescent="0.25">
      <c r="A192" s="97" t="s">
        <v>84</v>
      </c>
      <c r="B192" s="98">
        <v>3</v>
      </c>
      <c r="C192" s="98">
        <v>1</v>
      </c>
      <c r="D192" s="98">
        <v>272</v>
      </c>
      <c r="E192" s="97" t="s">
        <v>16</v>
      </c>
      <c r="F192" s="97">
        <v>1</v>
      </c>
      <c r="G192" s="97">
        <v>0</v>
      </c>
      <c r="H192" s="97">
        <v>0</v>
      </c>
      <c r="I192" s="97">
        <v>0</v>
      </c>
      <c r="J192" s="97">
        <v>0</v>
      </c>
      <c r="K192" s="97">
        <v>0</v>
      </c>
      <c r="L192" s="97">
        <v>0</v>
      </c>
      <c r="M192" s="98">
        <v>2017</v>
      </c>
      <c r="N192" s="98">
        <f t="shared" si="2"/>
        <v>6</v>
      </c>
      <c r="O192" s="99">
        <v>42892</v>
      </c>
      <c r="P192" s="99" t="str">
        <f>IF(AND(TIME(HOUR(Backup!$S192), MINUTE(Backup!$S192), SECOND(Backup!$S192)) &gt;= TIME(6,0,0), TIME(HOUR(Backup!$S192), MINUTE(Backup!$S192), SECOND(Backup!$S192)) &lt; TIME(12,0,0)), "Morning", IF(AND(TIME(HOUR(Backup!$S192), MINUTE(Backup!$S192), SECOND(Backup!$S192)) &gt;= TIME(12,0,0), TIME(HOUR(Backup!$S192), MINUTE(Backup!$S192), SECOND(Backup!$S192)) &lt; TIME(18,0,0)), "Afternoon", IF(AND(TIME(HOUR(Backup!$S192), MINUTE(Backup!$S192), SECOND(Backup!$S192)) &gt;= TIME(18,0,0), TIME(HOUR(Backup!$S192), MINUTE(Backup!$S192), SECOND(Backup!$S192)) &lt; TIME(24,0,0)), "Evening", "Night")))</f>
        <v>Morning</v>
      </c>
      <c r="Q192" s="98" t="str">
        <f>IF(OR(Backup!$W192="Monday", Backup!$W192="Tuesday", Backup!$W192="Wednesday", Backup!$W192="Thursday", Backup!$W192="Friday"), "Weekday", "Weekend")</f>
        <v>Weekday</v>
      </c>
      <c r="R192" s="97">
        <v>0</v>
      </c>
      <c r="S192" s="100">
        <v>0.36319444444444443</v>
      </c>
      <c r="T192" s="97" t="s">
        <v>22</v>
      </c>
      <c r="U192" s="97" t="s">
        <v>31</v>
      </c>
      <c r="V192" s="97" t="s">
        <v>29</v>
      </c>
      <c r="W192" s="101" t="s">
        <v>30</v>
      </c>
    </row>
    <row r="193" spans="1:23" x14ac:dyDescent="0.25">
      <c r="A193" s="90" t="s">
        <v>82</v>
      </c>
      <c r="B193" s="91">
        <v>1</v>
      </c>
      <c r="C193" s="91">
        <v>1</v>
      </c>
      <c r="D193" s="91">
        <v>95</v>
      </c>
      <c r="E193" s="90" t="s">
        <v>16</v>
      </c>
      <c r="F193" s="90">
        <v>0</v>
      </c>
      <c r="G193" s="90">
        <v>0</v>
      </c>
      <c r="H193" s="90">
        <v>0</v>
      </c>
      <c r="I193" s="90">
        <v>1</v>
      </c>
      <c r="J193" s="90">
        <v>0</v>
      </c>
      <c r="K193" s="90">
        <v>0</v>
      </c>
      <c r="L193" s="90">
        <v>0</v>
      </c>
      <c r="M193" s="91">
        <v>2017</v>
      </c>
      <c r="N193" s="91">
        <f t="shared" si="2"/>
        <v>6</v>
      </c>
      <c r="O193" s="102">
        <v>42892</v>
      </c>
      <c r="P193" s="102" t="str">
        <f>IF(AND(TIME(HOUR(Backup!$S193), MINUTE(Backup!$S193), SECOND(Backup!$S193)) &gt;= TIME(6,0,0), TIME(HOUR(Backup!$S193), MINUTE(Backup!$S193), SECOND(Backup!$S193)) &lt; TIME(12,0,0)), "Morning", IF(AND(TIME(HOUR(Backup!$S193), MINUTE(Backup!$S193), SECOND(Backup!$S193)) &gt;= TIME(12,0,0), TIME(HOUR(Backup!$S193), MINUTE(Backup!$S193), SECOND(Backup!$S193)) &lt; TIME(18,0,0)), "Afternoon", IF(AND(TIME(HOUR(Backup!$S193), MINUTE(Backup!$S193), SECOND(Backup!$S193)) &gt;= TIME(18,0,0), TIME(HOUR(Backup!$S193), MINUTE(Backup!$S193), SECOND(Backup!$S193)) &lt; TIME(24,0,0)), "Evening", "Night")))</f>
        <v>Night</v>
      </c>
      <c r="Q193" s="91" t="str">
        <f>IF(OR(Backup!$W193="Monday", Backup!$W193="Tuesday", Backup!$W193="Wednesday", Backup!$W193="Thursday", Backup!$W193="Friday"), "Weekday", "Weekend")</f>
        <v>Weekday</v>
      </c>
      <c r="R193" s="90">
        <v>0</v>
      </c>
      <c r="S193" s="95">
        <v>0.84305555555555556</v>
      </c>
      <c r="T193" s="90" t="s">
        <v>17</v>
      </c>
      <c r="U193" s="90" t="s">
        <v>18</v>
      </c>
      <c r="V193" s="90" t="s">
        <v>19</v>
      </c>
      <c r="W193" s="96" t="s">
        <v>30</v>
      </c>
    </row>
    <row r="194" spans="1:23" x14ac:dyDescent="0.25">
      <c r="A194" s="97" t="s">
        <v>83</v>
      </c>
      <c r="B194" s="98">
        <v>1</v>
      </c>
      <c r="C194" s="98">
        <v>1</v>
      </c>
      <c r="D194" s="98">
        <v>77</v>
      </c>
      <c r="E194" s="97" t="s">
        <v>16</v>
      </c>
      <c r="F194" s="97">
        <v>0</v>
      </c>
      <c r="G194" s="97">
        <v>0</v>
      </c>
      <c r="H194" s="97">
        <v>1</v>
      </c>
      <c r="I194" s="97">
        <v>0</v>
      </c>
      <c r="J194" s="97">
        <v>0</v>
      </c>
      <c r="K194" s="97">
        <v>0</v>
      </c>
      <c r="L194" s="97">
        <v>0</v>
      </c>
      <c r="M194" s="98">
        <v>2017</v>
      </c>
      <c r="N194" s="98">
        <f t="shared" si="2"/>
        <v>6</v>
      </c>
      <c r="O194" s="99">
        <v>42892</v>
      </c>
      <c r="P194" s="99" t="str">
        <f>IF(AND(TIME(HOUR(Backup!$S194), MINUTE(Backup!$S194), SECOND(Backup!$S194)) &gt;= TIME(6,0,0), TIME(HOUR(Backup!$S194), MINUTE(Backup!$S194), SECOND(Backup!$S194)) &lt; TIME(12,0,0)), "Morning", IF(AND(TIME(HOUR(Backup!$S194), MINUTE(Backup!$S194), SECOND(Backup!$S194)) &gt;= TIME(12,0,0), TIME(HOUR(Backup!$S194), MINUTE(Backup!$S194), SECOND(Backup!$S194)) &lt; TIME(18,0,0)), "Afternoon", IF(AND(TIME(HOUR(Backup!$S194), MINUTE(Backup!$S194), SECOND(Backup!$S194)) &gt;= TIME(18,0,0), TIME(HOUR(Backup!$S194), MINUTE(Backup!$S194), SECOND(Backup!$S194)) &lt; TIME(24,0,0)), "Evening", "Night")))</f>
        <v>Afternoon</v>
      </c>
      <c r="Q194" s="98" t="str">
        <f>IF(OR(Backup!$W194="Monday", Backup!$W194="Tuesday", Backup!$W194="Wednesday", Backup!$W194="Thursday", Backup!$W194="Friday"), "Weekday", "Weekend")</f>
        <v>Weekday</v>
      </c>
      <c r="R194" s="97">
        <v>0</v>
      </c>
      <c r="S194" s="100">
        <v>0.7319444444444444</v>
      </c>
      <c r="T194" s="97" t="s">
        <v>27</v>
      </c>
      <c r="U194" s="97" t="s">
        <v>23</v>
      </c>
      <c r="V194" s="97" t="s">
        <v>19</v>
      </c>
      <c r="W194" s="101" t="s">
        <v>30</v>
      </c>
    </row>
    <row r="195" spans="1:23" x14ac:dyDescent="0.25">
      <c r="A195" s="90" t="s">
        <v>83</v>
      </c>
      <c r="B195" s="91">
        <v>1</v>
      </c>
      <c r="C195" s="91">
        <v>1</v>
      </c>
      <c r="D195" s="91">
        <v>25</v>
      </c>
      <c r="E195" s="90" t="s">
        <v>16</v>
      </c>
      <c r="F195" s="90">
        <v>0</v>
      </c>
      <c r="G195" s="90">
        <v>0</v>
      </c>
      <c r="H195" s="90">
        <v>1</v>
      </c>
      <c r="I195" s="90">
        <v>0</v>
      </c>
      <c r="J195" s="90">
        <v>0</v>
      </c>
      <c r="K195" s="90">
        <v>0</v>
      </c>
      <c r="L195" s="90">
        <v>0</v>
      </c>
      <c r="M195" s="91">
        <v>2017</v>
      </c>
      <c r="N195" s="91">
        <f t="shared" si="2"/>
        <v>6</v>
      </c>
      <c r="O195" s="102">
        <v>42892</v>
      </c>
      <c r="P195" s="102" t="str">
        <f>IF(AND(TIME(HOUR(Backup!$S195), MINUTE(Backup!$S195), SECOND(Backup!$S195)) &gt;= TIME(6,0,0), TIME(HOUR(Backup!$S195), MINUTE(Backup!$S195), SECOND(Backup!$S195)) &lt; TIME(12,0,0)), "Morning", IF(AND(TIME(HOUR(Backup!$S195), MINUTE(Backup!$S195), SECOND(Backup!$S195)) &gt;= TIME(12,0,0), TIME(HOUR(Backup!$S195), MINUTE(Backup!$S195), SECOND(Backup!$S195)) &lt; TIME(18,0,0)), "Afternoon", IF(AND(TIME(HOUR(Backup!$S195), MINUTE(Backup!$S195), SECOND(Backup!$S195)) &gt;= TIME(18,0,0), TIME(HOUR(Backup!$S195), MINUTE(Backup!$S195), SECOND(Backup!$S195)) &lt; TIME(24,0,0)), "Evening", "Night")))</f>
        <v>Night</v>
      </c>
      <c r="Q195" s="91" t="str">
        <f>IF(OR(Backup!$W195="Monday", Backup!$W195="Tuesday", Backup!$W195="Wednesday", Backup!$W195="Thursday", Backup!$W195="Friday"), "Weekday", "Weekend")</f>
        <v>Weekday</v>
      </c>
      <c r="R195" s="90">
        <v>0</v>
      </c>
      <c r="S195" s="95">
        <v>0.78680555555555554</v>
      </c>
      <c r="T195" s="90" t="s">
        <v>27</v>
      </c>
      <c r="U195" s="90" t="s">
        <v>23</v>
      </c>
      <c r="V195" s="90" t="s">
        <v>19</v>
      </c>
      <c r="W195" s="96" t="s">
        <v>30</v>
      </c>
    </row>
    <row r="196" spans="1:23" x14ac:dyDescent="0.25">
      <c r="A196" s="97" t="s">
        <v>82</v>
      </c>
      <c r="B196" s="98">
        <v>1</v>
      </c>
      <c r="C196" s="98">
        <v>1</v>
      </c>
      <c r="D196" s="98">
        <v>15</v>
      </c>
      <c r="E196" s="97" t="s">
        <v>16</v>
      </c>
      <c r="F196" s="97">
        <v>0</v>
      </c>
      <c r="G196" s="97">
        <v>0</v>
      </c>
      <c r="H196" s="97">
        <v>0</v>
      </c>
      <c r="I196" s="97">
        <v>0</v>
      </c>
      <c r="J196" s="97">
        <v>0</v>
      </c>
      <c r="K196" s="97">
        <v>1</v>
      </c>
      <c r="L196" s="97">
        <v>0</v>
      </c>
      <c r="M196" s="98">
        <v>2017</v>
      </c>
      <c r="N196" s="98">
        <f t="shared" si="2"/>
        <v>6</v>
      </c>
      <c r="O196" s="99">
        <v>42892</v>
      </c>
      <c r="P196" s="99" t="str">
        <f>IF(AND(TIME(HOUR(Backup!$S196), MINUTE(Backup!$S196), SECOND(Backup!$S196)) &gt;= TIME(6,0,0), TIME(HOUR(Backup!$S196), MINUTE(Backup!$S196), SECOND(Backup!$S196)) &lt; TIME(12,0,0)), "Morning", IF(AND(TIME(HOUR(Backup!$S196), MINUTE(Backup!$S196), SECOND(Backup!$S196)) &gt;= TIME(12,0,0), TIME(HOUR(Backup!$S196), MINUTE(Backup!$S196), SECOND(Backup!$S196)) &lt; TIME(18,0,0)), "Afternoon", IF(AND(TIME(HOUR(Backup!$S196), MINUTE(Backup!$S196), SECOND(Backup!$S196)) &gt;= TIME(18,0,0), TIME(HOUR(Backup!$S196), MINUTE(Backup!$S196), SECOND(Backup!$S196)) &lt; TIME(24,0,0)), "Evening", "Night")))</f>
        <v>Night</v>
      </c>
      <c r="Q196" s="98" t="str">
        <f>IF(OR(Backup!$W196="Monday", Backup!$W196="Tuesday", Backup!$W196="Wednesday", Backup!$W196="Thursday", Backup!$W196="Friday"), "Weekday", "Weekend")</f>
        <v>Weekday</v>
      </c>
      <c r="R196" s="97">
        <v>0</v>
      </c>
      <c r="S196" s="100">
        <v>0.81597222222222221</v>
      </c>
      <c r="T196" s="97" t="s">
        <v>17</v>
      </c>
      <c r="U196" s="97" t="s">
        <v>18</v>
      </c>
      <c r="V196" s="97" t="s">
        <v>19</v>
      </c>
      <c r="W196" s="101" t="s">
        <v>30</v>
      </c>
    </row>
    <row r="197" spans="1:23" x14ac:dyDescent="0.25">
      <c r="A197" s="90" t="s">
        <v>44</v>
      </c>
      <c r="B197" s="91">
        <v>1</v>
      </c>
      <c r="C197" s="91">
        <v>1</v>
      </c>
      <c r="D197" s="91">
        <v>90</v>
      </c>
      <c r="E197" s="90" t="s">
        <v>16</v>
      </c>
      <c r="F197" s="90">
        <v>1</v>
      </c>
      <c r="G197" s="90">
        <v>0</v>
      </c>
      <c r="H197" s="90">
        <v>0</v>
      </c>
      <c r="I197" s="90">
        <v>0</v>
      </c>
      <c r="J197" s="90">
        <v>0</v>
      </c>
      <c r="K197" s="90">
        <v>0</v>
      </c>
      <c r="L197" s="90">
        <v>0</v>
      </c>
      <c r="M197" s="91">
        <v>2017</v>
      </c>
      <c r="N197" s="91">
        <f t="shared" ref="N197:N260" si="3">MONTH(O197)</f>
        <v>6</v>
      </c>
      <c r="O197" s="102">
        <v>42892</v>
      </c>
      <c r="P197" s="102" t="str">
        <f>IF(AND(TIME(HOUR(Backup!$S197), MINUTE(Backup!$S197), SECOND(Backup!$S197)) &gt;= TIME(6,0,0), TIME(HOUR(Backup!$S197), MINUTE(Backup!$S197), SECOND(Backup!$S197)) &lt; TIME(12,0,0)), "Morning", IF(AND(TIME(HOUR(Backup!$S197), MINUTE(Backup!$S197), SECOND(Backup!$S197)) &gt;= TIME(12,0,0), TIME(HOUR(Backup!$S197), MINUTE(Backup!$S197), SECOND(Backup!$S197)) &lt; TIME(18,0,0)), "Afternoon", IF(AND(TIME(HOUR(Backup!$S197), MINUTE(Backup!$S197), SECOND(Backup!$S197)) &gt;= TIME(18,0,0), TIME(HOUR(Backup!$S197), MINUTE(Backup!$S197), SECOND(Backup!$S197)) &lt; TIME(24,0,0)), "Evening", "Night")))</f>
        <v>Afternoon</v>
      </c>
      <c r="Q197" s="91" t="str">
        <f>IF(OR(Backup!$W197="Monday", Backup!$W197="Tuesday", Backup!$W197="Wednesday", Backup!$W197="Thursday", Backup!$W197="Friday"), "Weekday", "Weekend")</f>
        <v>Weekday</v>
      </c>
      <c r="R197" s="90">
        <v>0</v>
      </c>
      <c r="S197" s="95">
        <v>0.73472222222222217</v>
      </c>
      <c r="T197" s="90" t="s">
        <v>27</v>
      </c>
      <c r="U197" s="90" t="s">
        <v>23</v>
      </c>
      <c r="V197" s="90" t="s">
        <v>19</v>
      </c>
      <c r="W197" s="96" t="s">
        <v>30</v>
      </c>
    </row>
    <row r="198" spans="1:23" x14ac:dyDescent="0.25">
      <c r="A198" s="97" t="s">
        <v>38</v>
      </c>
      <c r="B198" s="98">
        <v>3</v>
      </c>
      <c r="C198" s="98">
        <v>3</v>
      </c>
      <c r="D198" s="98">
        <v>235</v>
      </c>
      <c r="E198" s="97" t="s">
        <v>16</v>
      </c>
      <c r="F198" s="97">
        <v>1</v>
      </c>
      <c r="G198" s="97">
        <v>0</v>
      </c>
      <c r="H198" s="97">
        <v>0</v>
      </c>
      <c r="I198" s="97">
        <v>1</v>
      </c>
      <c r="J198" s="97">
        <v>0</v>
      </c>
      <c r="K198" s="97">
        <v>1</v>
      </c>
      <c r="L198" s="97">
        <v>0</v>
      </c>
      <c r="M198" s="98">
        <v>2017</v>
      </c>
      <c r="N198" s="98">
        <f t="shared" si="3"/>
        <v>6</v>
      </c>
      <c r="O198" s="99">
        <v>42892</v>
      </c>
      <c r="P198" s="99" t="str">
        <f>IF(AND(TIME(HOUR(Backup!$S198), MINUTE(Backup!$S198), SECOND(Backup!$S198)) &gt;= TIME(6,0,0), TIME(HOUR(Backup!$S198), MINUTE(Backup!$S198), SECOND(Backup!$S198)) &lt; TIME(12,0,0)), "Morning", IF(AND(TIME(HOUR(Backup!$S198), MINUTE(Backup!$S198), SECOND(Backup!$S198)) &gt;= TIME(12,0,0), TIME(HOUR(Backup!$S198), MINUTE(Backup!$S198), SECOND(Backup!$S198)) &lt; TIME(18,0,0)), "Afternoon", IF(AND(TIME(HOUR(Backup!$S198), MINUTE(Backup!$S198), SECOND(Backup!$S198)) &gt;= TIME(18,0,0), TIME(HOUR(Backup!$S198), MINUTE(Backup!$S198), SECOND(Backup!$S198)) &lt; TIME(24,0,0)), "Evening", "Night")))</f>
        <v>Morning</v>
      </c>
      <c r="Q198" s="98" t="str">
        <f>IF(OR(Backup!$W198="Monday", Backup!$W198="Tuesday", Backup!$W198="Wednesday", Backup!$W198="Thursday", Backup!$W198="Friday"), "Weekday", "Weekend")</f>
        <v>Weekday</v>
      </c>
      <c r="R198" s="97">
        <v>0</v>
      </c>
      <c r="S198" s="100">
        <v>0.43263888888888885</v>
      </c>
      <c r="T198" s="97" t="s">
        <v>22</v>
      </c>
      <c r="U198" s="97" t="s">
        <v>23</v>
      </c>
      <c r="V198" s="97" t="s">
        <v>19</v>
      </c>
      <c r="W198" s="101" t="s">
        <v>30</v>
      </c>
    </row>
    <row r="199" spans="1:23" x14ac:dyDescent="0.25">
      <c r="A199" s="90" t="s">
        <v>83</v>
      </c>
      <c r="B199" s="91">
        <v>2</v>
      </c>
      <c r="C199" s="91">
        <v>1</v>
      </c>
      <c r="D199" s="91">
        <v>93</v>
      </c>
      <c r="E199" s="90" t="s">
        <v>16</v>
      </c>
      <c r="F199" s="90">
        <v>1</v>
      </c>
      <c r="G199" s="90">
        <v>0</v>
      </c>
      <c r="H199" s="90">
        <v>0</v>
      </c>
      <c r="I199" s="90">
        <v>0</v>
      </c>
      <c r="J199" s="90">
        <v>0</v>
      </c>
      <c r="K199" s="90">
        <v>0</v>
      </c>
      <c r="L199" s="90">
        <v>0</v>
      </c>
      <c r="M199" s="91">
        <v>2017</v>
      </c>
      <c r="N199" s="91">
        <f t="shared" si="3"/>
        <v>6</v>
      </c>
      <c r="O199" s="102">
        <v>42892</v>
      </c>
      <c r="P199" s="102" t="str">
        <f>IF(AND(TIME(HOUR(Backup!$S199), MINUTE(Backup!$S199), SECOND(Backup!$S199)) &gt;= TIME(6,0,0), TIME(HOUR(Backup!$S199), MINUTE(Backup!$S199), SECOND(Backup!$S199)) &lt; TIME(12,0,0)), "Morning", IF(AND(TIME(HOUR(Backup!$S199), MINUTE(Backup!$S199), SECOND(Backup!$S199)) &gt;= TIME(12,0,0), TIME(HOUR(Backup!$S199), MINUTE(Backup!$S199), SECOND(Backup!$S199)) &lt; TIME(18,0,0)), "Afternoon", IF(AND(TIME(HOUR(Backup!$S199), MINUTE(Backup!$S199), SECOND(Backup!$S199)) &gt;= TIME(18,0,0), TIME(HOUR(Backup!$S199), MINUTE(Backup!$S199), SECOND(Backup!$S199)) &lt; TIME(24,0,0)), "Evening", "Night")))</f>
        <v>Night</v>
      </c>
      <c r="Q199" s="91" t="str">
        <f>IF(OR(Backup!$W199="Monday", Backup!$W199="Tuesday", Backup!$W199="Wednesday", Backup!$W199="Thursday", Backup!$W199="Friday"), "Weekday", "Weekend")</f>
        <v>Weekday</v>
      </c>
      <c r="R199" s="90">
        <v>0</v>
      </c>
      <c r="S199" s="95">
        <v>0.80486111111111114</v>
      </c>
      <c r="T199" s="90" t="s">
        <v>22</v>
      </c>
      <c r="U199" s="90" t="s">
        <v>23</v>
      </c>
      <c r="V199" s="90" t="s">
        <v>19</v>
      </c>
      <c r="W199" s="96" t="s">
        <v>30</v>
      </c>
    </row>
    <row r="200" spans="1:23" x14ac:dyDescent="0.25">
      <c r="A200" s="97" t="s">
        <v>83</v>
      </c>
      <c r="B200" s="98">
        <v>1</v>
      </c>
      <c r="C200" s="98">
        <v>1</v>
      </c>
      <c r="D200" s="98">
        <v>103</v>
      </c>
      <c r="E200" s="97" t="s">
        <v>16</v>
      </c>
      <c r="F200" s="97">
        <v>1</v>
      </c>
      <c r="G200" s="97">
        <v>0</v>
      </c>
      <c r="H200" s="97">
        <v>0</v>
      </c>
      <c r="I200" s="97">
        <v>0</v>
      </c>
      <c r="J200" s="97">
        <v>0</v>
      </c>
      <c r="K200" s="97">
        <v>0</v>
      </c>
      <c r="L200" s="97">
        <v>0</v>
      </c>
      <c r="M200" s="98">
        <v>2017</v>
      </c>
      <c r="N200" s="98">
        <f t="shared" si="3"/>
        <v>6</v>
      </c>
      <c r="O200" s="99">
        <v>42892</v>
      </c>
      <c r="P200" s="99" t="str">
        <f>IF(AND(TIME(HOUR(Backup!$S200), MINUTE(Backup!$S200), SECOND(Backup!$S200)) &gt;= TIME(6,0,0), TIME(HOUR(Backup!$S200), MINUTE(Backup!$S200), SECOND(Backup!$S200)) &lt; TIME(12,0,0)), "Morning", IF(AND(TIME(HOUR(Backup!$S200), MINUTE(Backup!$S200), SECOND(Backup!$S200)) &gt;= TIME(12,0,0), TIME(HOUR(Backup!$S200), MINUTE(Backup!$S200), SECOND(Backup!$S200)) &lt; TIME(18,0,0)), "Afternoon", IF(AND(TIME(HOUR(Backup!$S200), MINUTE(Backup!$S200), SECOND(Backup!$S200)) &gt;= TIME(18,0,0), TIME(HOUR(Backup!$S200), MINUTE(Backup!$S200), SECOND(Backup!$S200)) &lt; TIME(24,0,0)), "Evening", "Night")))</f>
        <v>Night</v>
      </c>
      <c r="Q200" s="98" t="str">
        <f>IF(OR(Backup!$W200="Monday", Backup!$W200="Tuesday", Backup!$W200="Wednesday", Backup!$W200="Thursday", Backup!$W200="Friday"), "Weekday", "Weekend")</f>
        <v>Weekday</v>
      </c>
      <c r="R200" s="97">
        <v>0</v>
      </c>
      <c r="S200" s="100">
        <v>0.80555555555555547</v>
      </c>
      <c r="T200" s="97" t="s">
        <v>22</v>
      </c>
      <c r="U200" s="97" t="s">
        <v>23</v>
      </c>
      <c r="V200" s="97" t="s">
        <v>19</v>
      </c>
      <c r="W200" s="101" t="s">
        <v>30</v>
      </c>
    </row>
    <row r="201" spans="1:23" x14ac:dyDescent="0.25">
      <c r="A201" s="90" t="s">
        <v>84</v>
      </c>
      <c r="B201" s="91">
        <v>1</v>
      </c>
      <c r="C201" s="91">
        <v>1</v>
      </c>
      <c r="D201" s="91">
        <v>48</v>
      </c>
      <c r="E201" s="90" t="s">
        <v>16</v>
      </c>
      <c r="F201" s="90">
        <v>0</v>
      </c>
      <c r="G201" s="90">
        <v>0</v>
      </c>
      <c r="H201" s="90">
        <v>1</v>
      </c>
      <c r="I201" s="90">
        <v>0</v>
      </c>
      <c r="J201" s="90">
        <v>0</v>
      </c>
      <c r="K201" s="90">
        <v>0</v>
      </c>
      <c r="L201" s="90">
        <v>0</v>
      </c>
      <c r="M201" s="91">
        <v>2017</v>
      </c>
      <c r="N201" s="91">
        <f t="shared" si="3"/>
        <v>6</v>
      </c>
      <c r="O201" s="102">
        <v>42892</v>
      </c>
      <c r="P201" s="102" t="str">
        <f>IF(AND(TIME(HOUR(Backup!$S201), MINUTE(Backup!$S201), SECOND(Backup!$S201)) &gt;= TIME(6,0,0), TIME(HOUR(Backup!$S201), MINUTE(Backup!$S201), SECOND(Backup!$S201)) &lt; TIME(12,0,0)), "Morning", IF(AND(TIME(HOUR(Backup!$S201), MINUTE(Backup!$S201), SECOND(Backup!$S201)) &gt;= TIME(12,0,0), TIME(HOUR(Backup!$S201), MINUTE(Backup!$S201), SECOND(Backup!$S201)) &lt; TIME(18,0,0)), "Afternoon", IF(AND(TIME(HOUR(Backup!$S201), MINUTE(Backup!$S201), SECOND(Backup!$S201)) &gt;= TIME(18,0,0), TIME(HOUR(Backup!$S201), MINUTE(Backup!$S201), SECOND(Backup!$S201)) &lt; TIME(24,0,0)), "Evening", "Night")))</f>
        <v>Night</v>
      </c>
      <c r="Q201" s="91" t="str">
        <f>IF(OR(Backup!$W201="Monday", Backup!$W201="Tuesday", Backup!$W201="Wednesday", Backup!$W201="Thursday", Backup!$W201="Friday"), "Weekday", "Weekend")</f>
        <v>Weekday</v>
      </c>
      <c r="R201" s="90">
        <v>0</v>
      </c>
      <c r="S201" s="95">
        <v>0.78194444444444444</v>
      </c>
      <c r="T201" s="90" t="s">
        <v>22</v>
      </c>
      <c r="U201" s="90" t="s">
        <v>31</v>
      </c>
      <c r="V201" s="90" t="s">
        <v>19</v>
      </c>
      <c r="W201" s="96" t="s">
        <v>30</v>
      </c>
    </row>
    <row r="202" spans="1:23" x14ac:dyDescent="0.25">
      <c r="A202" s="97" t="s">
        <v>82</v>
      </c>
      <c r="B202" s="98">
        <v>3</v>
      </c>
      <c r="C202" s="98">
        <v>1</v>
      </c>
      <c r="D202" s="98">
        <v>130</v>
      </c>
      <c r="E202" s="97" t="s">
        <v>16</v>
      </c>
      <c r="F202" s="97">
        <v>0</v>
      </c>
      <c r="G202" s="97">
        <v>1</v>
      </c>
      <c r="H202" s="97">
        <v>0</v>
      </c>
      <c r="I202" s="97">
        <v>0</v>
      </c>
      <c r="J202" s="97">
        <v>0</v>
      </c>
      <c r="K202" s="97">
        <v>0</v>
      </c>
      <c r="L202" s="97">
        <v>0</v>
      </c>
      <c r="M202" s="98">
        <v>2017</v>
      </c>
      <c r="N202" s="98">
        <f t="shared" si="3"/>
        <v>6</v>
      </c>
      <c r="O202" s="99">
        <v>42892</v>
      </c>
      <c r="P202" s="99" t="str">
        <f>IF(AND(TIME(HOUR(Backup!$S202), MINUTE(Backup!$S202), SECOND(Backup!$S202)) &gt;= TIME(6,0,0), TIME(HOUR(Backup!$S202), MINUTE(Backup!$S202), SECOND(Backup!$S202)) &lt; TIME(12,0,0)), "Morning", IF(AND(TIME(HOUR(Backup!$S202), MINUTE(Backup!$S202), SECOND(Backup!$S202)) &gt;= TIME(12,0,0), TIME(HOUR(Backup!$S202), MINUTE(Backup!$S202), SECOND(Backup!$S202)) &lt; TIME(18,0,0)), "Afternoon", IF(AND(TIME(HOUR(Backup!$S202), MINUTE(Backup!$S202), SECOND(Backup!$S202)) &gt;= TIME(18,0,0), TIME(HOUR(Backup!$S202), MINUTE(Backup!$S202), SECOND(Backup!$S202)) &lt; TIME(24,0,0)), "Evening", "Night")))</f>
        <v>Afternoon</v>
      </c>
      <c r="Q202" s="98" t="str">
        <f>IF(OR(Backup!$W202="Monday", Backup!$W202="Tuesday", Backup!$W202="Wednesday", Backup!$W202="Thursday", Backup!$W202="Friday"), "Weekday", "Weekend")</f>
        <v>Weekday</v>
      </c>
      <c r="R202" s="97">
        <v>0</v>
      </c>
      <c r="S202" s="100">
        <v>0.61875000000000002</v>
      </c>
      <c r="T202" s="97" t="s">
        <v>17</v>
      </c>
      <c r="U202" s="97" t="s">
        <v>18</v>
      </c>
      <c r="V202" s="97" t="s">
        <v>19</v>
      </c>
      <c r="W202" s="101" t="s">
        <v>30</v>
      </c>
    </row>
    <row r="203" spans="1:23" x14ac:dyDescent="0.25">
      <c r="A203" s="90" t="s">
        <v>82</v>
      </c>
      <c r="B203" s="108">
        <v>15</v>
      </c>
      <c r="C203" s="108">
        <v>3</v>
      </c>
      <c r="D203" s="108">
        <v>1937</v>
      </c>
      <c r="E203" s="109" t="s">
        <v>16</v>
      </c>
      <c r="F203" s="109">
        <v>1</v>
      </c>
      <c r="G203" s="109">
        <v>0</v>
      </c>
      <c r="H203" s="109">
        <v>0</v>
      </c>
      <c r="I203" s="109">
        <v>1</v>
      </c>
      <c r="J203" s="109">
        <v>0</v>
      </c>
      <c r="K203" s="109">
        <v>1</v>
      </c>
      <c r="L203" s="109">
        <v>0</v>
      </c>
      <c r="M203" s="108">
        <v>2017</v>
      </c>
      <c r="N203" s="108">
        <f t="shared" si="3"/>
        <v>9</v>
      </c>
      <c r="O203" s="110">
        <v>42984</v>
      </c>
      <c r="P203" s="110" t="str">
        <f>IF(AND(TIME(HOUR(Backup!$S203), MINUTE(Backup!$S203), SECOND(Backup!$S203)) &gt;= TIME(6,0,0), TIME(HOUR(Backup!$S203), MINUTE(Backup!$S203), SECOND(Backup!$S203)) &lt; TIME(12,0,0)), "Morning", IF(AND(TIME(HOUR(Backup!$S203), MINUTE(Backup!$S203), SECOND(Backup!$S203)) &gt;= TIME(12,0,0), TIME(HOUR(Backup!$S203), MINUTE(Backup!$S203), SECOND(Backup!$S203)) &lt; TIME(18,0,0)), "Afternoon", IF(AND(TIME(HOUR(Backup!$S203), MINUTE(Backup!$S203), SECOND(Backup!$S203)) &gt;= TIME(18,0,0), TIME(HOUR(Backup!$S203), MINUTE(Backup!$S203), SECOND(Backup!$S203)) &lt; TIME(24,0,0)), "Evening", "Night")))</f>
        <v>Night</v>
      </c>
      <c r="Q203" s="108" t="str">
        <f>IF(OR(Backup!$W203="Monday", Backup!$W203="Tuesday", Backup!$W203="Wednesday", Backup!$W203="Thursday", Backup!$W203="Friday"), "Weekday", "Weekend")</f>
        <v>Weekday</v>
      </c>
      <c r="R203" s="109">
        <v>0</v>
      </c>
      <c r="S203" s="111">
        <v>0.8125</v>
      </c>
      <c r="T203" s="109" t="s">
        <v>17</v>
      </c>
      <c r="U203" s="109" t="s">
        <v>18</v>
      </c>
      <c r="V203" s="109" t="s">
        <v>19</v>
      </c>
      <c r="W203" s="112" t="s">
        <v>67</v>
      </c>
    </row>
    <row r="204" spans="1:23" x14ac:dyDescent="0.25">
      <c r="A204" s="97" t="s">
        <v>83</v>
      </c>
      <c r="B204" s="103">
        <v>2</v>
      </c>
      <c r="C204" s="103">
        <v>1</v>
      </c>
      <c r="D204" s="103">
        <v>395</v>
      </c>
      <c r="E204" s="104" t="s">
        <v>16</v>
      </c>
      <c r="F204" s="104">
        <v>0</v>
      </c>
      <c r="G204" s="104">
        <v>0</v>
      </c>
      <c r="H204" s="104">
        <v>0</v>
      </c>
      <c r="I204" s="104">
        <v>1</v>
      </c>
      <c r="J204" s="104">
        <v>0</v>
      </c>
      <c r="K204" s="104">
        <v>0</v>
      </c>
      <c r="L204" s="104">
        <v>0</v>
      </c>
      <c r="M204" s="103">
        <v>2017</v>
      </c>
      <c r="N204" s="103">
        <f t="shared" si="3"/>
        <v>12</v>
      </c>
      <c r="O204" s="105">
        <v>43075</v>
      </c>
      <c r="P204" s="105" t="str">
        <f>IF(AND(TIME(HOUR(Backup!$S204), MINUTE(Backup!$S204), SECOND(Backup!$S204)) &gt;= TIME(6,0,0), TIME(HOUR(Backup!$S204), MINUTE(Backup!$S204), SECOND(Backup!$S204)) &lt; TIME(12,0,0)), "Morning", IF(AND(TIME(HOUR(Backup!$S204), MINUTE(Backup!$S204), SECOND(Backup!$S204)) &gt;= TIME(12,0,0), TIME(HOUR(Backup!$S204), MINUTE(Backup!$S204), SECOND(Backup!$S204)) &lt; TIME(18,0,0)), "Afternoon", IF(AND(TIME(HOUR(Backup!$S204), MINUTE(Backup!$S204), SECOND(Backup!$S204)) &gt;= TIME(18,0,0), TIME(HOUR(Backup!$S204), MINUTE(Backup!$S204), SECOND(Backup!$S204)) &lt; TIME(24,0,0)), "Evening", "Night")))</f>
        <v>Afternoon</v>
      </c>
      <c r="Q204" s="103" t="str">
        <f>IF(OR(Backup!$W204="Monday", Backup!$W204="Tuesday", Backup!$W204="Wednesday", Backup!$W204="Thursday", Backup!$W204="Friday"), "Weekday", "Weekend")</f>
        <v>Weekend</v>
      </c>
      <c r="R204" s="104">
        <v>0</v>
      </c>
      <c r="S204" s="106">
        <v>0.61249999999999993</v>
      </c>
      <c r="T204" s="104" t="s">
        <v>22</v>
      </c>
      <c r="U204" s="104" t="s">
        <v>23</v>
      </c>
      <c r="V204" s="97" t="s">
        <v>22</v>
      </c>
      <c r="W204" s="107" t="s">
        <v>20</v>
      </c>
    </row>
    <row r="205" spans="1:23" x14ac:dyDescent="0.25">
      <c r="A205" s="90" t="s">
        <v>38</v>
      </c>
      <c r="B205" s="108">
        <v>4</v>
      </c>
      <c r="C205" s="108">
        <v>4</v>
      </c>
      <c r="D205" s="108">
        <v>1359</v>
      </c>
      <c r="E205" s="109" t="s">
        <v>26</v>
      </c>
      <c r="F205" s="109">
        <v>1</v>
      </c>
      <c r="G205" s="109">
        <v>1</v>
      </c>
      <c r="H205" s="109">
        <v>1</v>
      </c>
      <c r="I205" s="109">
        <v>0</v>
      </c>
      <c r="J205" s="109">
        <v>1</v>
      </c>
      <c r="K205" s="109">
        <v>0</v>
      </c>
      <c r="L205" s="109">
        <v>0</v>
      </c>
      <c r="M205" s="108">
        <v>2017</v>
      </c>
      <c r="N205" s="108">
        <f t="shared" si="3"/>
        <v>4</v>
      </c>
      <c r="O205" s="110">
        <v>42832</v>
      </c>
      <c r="P205" s="110" t="str">
        <f>IF(AND(TIME(HOUR(Backup!$S205), MINUTE(Backup!$S205), SECOND(Backup!$S205)) &gt;= TIME(6,0,0), TIME(HOUR(Backup!$S205), MINUTE(Backup!$S205), SECOND(Backup!$S205)) &lt; TIME(12,0,0)), "Morning", IF(AND(TIME(HOUR(Backup!$S205), MINUTE(Backup!$S205), SECOND(Backup!$S205)) &gt;= TIME(12,0,0), TIME(HOUR(Backup!$S205), MINUTE(Backup!$S205), SECOND(Backup!$S205)) &lt; TIME(18,0,0)), "Afternoon", IF(AND(TIME(HOUR(Backup!$S205), MINUTE(Backup!$S205), SECOND(Backup!$S205)) &gt;= TIME(18,0,0), TIME(HOUR(Backup!$S205), MINUTE(Backup!$S205), SECOND(Backup!$S205)) &lt; TIME(24,0,0)), "Evening", "Night")))</f>
        <v>Night</v>
      </c>
      <c r="Q205" s="108" t="str">
        <f>IF(OR(Backup!$W205="Monday", Backup!$W205="Tuesday", Backup!$W205="Wednesday", Backup!$W205="Thursday", Backup!$W205="Friday"), "Weekday", "Weekend")</f>
        <v>Weekday</v>
      </c>
      <c r="R205" s="109">
        <v>0</v>
      </c>
      <c r="S205" s="111">
        <v>0.84444444444444444</v>
      </c>
      <c r="T205" s="90" t="s">
        <v>22</v>
      </c>
      <c r="U205" s="109" t="s">
        <v>23</v>
      </c>
      <c r="V205" s="109" t="s">
        <v>19</v>
      </c>
      <c r="W205" s="112" t="s">
        <v>58</v>
      </c>
    </row>
    <row r="206" spans="1:23" x14ac:dyDescent="0.25">
      <c r="A206" s="97" t="s">
        <v>83</v>
      </c>
      <c r="B206" s="98">
        <v>1</v>
      </c>
      <c r="C206" s="98">
        <v>1</v>
      </c>
      <c r="D206" s="98">
        <v>140</v>
      </c>
      <c r="E206" s="97" t="s">
        <v>16</v>
      </c>
      <c r="F206" s="97">
        <v>1</v>
      </c>
      <c r="G206" s="97">
        <v>0</v>
      </c>
      <c r="H206" s="97">
        <v>0</v>
      </c>
      <c r="I206" s="97">
        <v>0</v>
      </c>
      <c r="J206" s="97">
        <v>0</v>
      </c>
      <c r="K206" s="97">
        <v>0</v>
      </c>
      <c r="L206" s="97">
        <v>0</v>
      </c>
      <c r="M206" s="98">
        <v>2017</v>
      </c>
      <c r="N206" s="98">
        <f t="shared" si="3"/>
        <v>6</v>
      </c>
      <c r="O206" s="99">
        <v>42893</v>
      </c>
      <c r="P206" s="99" t="str">
        <f>IF(AND(TIME(HOUR(Backup!$S206), MINUTE(Backup!$S206), SECOND(Backup!$S206)) &gt;= TIME(6,0,0), TIME(HOUR(Backup!$S206), MINUTE(Backup!$S206), SECOND(Backup!$S206)) &lt; TIME(12,0,0)), "Morning", IF(AND(TIME(HOUR(Backup!$S206), MINUTE(Backup!$S206), SECOND(Backup!$S206)) &gt;= TIME(12,0,0), TIME(HOUR(Backup!$S206), MINUTE(Backup!$S206), SECOND(Backup!$S206)) &lt; TIME(18,0,0)), "Afternoon", IF(AND(TIME(HOUR(Backup!$S206), MINUTE(Backup!$S206), SECOND(Backup!$S206)) &gt;= TIME(18,0,0), TIME(HOUR(Backup!$S206), MINUTE(Backup!$S206), SECOND(Backup!$S206)) &lt; TIME(24,0,0)), "Evening", "Night")))</f>
        <v>Morning</v>
      </c>
      <c r="Q206" s="98" t="str">
        <f>IF(OR(Backup!$W206="Monday", Backup!$W206="Tuesday", Backup!$W206="Wednesday", Backup!$W206="Thursday", Backup!$W206="Friday"), "Weekday", "Weekend")</f>
        <v>Weekday</v>
      </c>
      <c r="R206" s="97">
        <v>0</v>
      </c>
      <c r="S206" s="100">
        <v>0.29791666666666666</v>
      </c>
      <c r="T206" s="97" t="s">
        <v>27</v>
      </c>
      <c r="U206" s="97" t="s">
        <v>23</v>
      </c>
      <c r="V206" s="97" t="s">
        <v>19</v>
      </c>
      <c r="W206" s="101" t="s">
        <v>24</v>
      </c>
    </row>
    <row r="207" spans="1:23" x14ac:dyDescent="0.25">
      <c r="A207" s="90" t="s">
        <v>38</v>
      </c>
      <c r="B207" s="91">
        <v>1</v>
      </c>
      <c r="C207" s="91">
        <v>1</v>
      </c>
      <c r="D207" s="91">
        <v>71</v>
      </c>
      <c r="E207" s="90" t="s">
        <v>16</v>
      </c>
      <c r="F207" s="90">
        <v>1</v>
      </c>
      <c r="G207" s="90">
        <v>0</v>
      </c>
      <c r="H207" s="90">
        <v>0</v>
      </c>
      <c r="I207" s="90">
        <v>0</v>
      </c>
      <c r="J207" s="90">
        <v>0</v>
      </c>
      <c r="K207" s="90">
        <v>0</v>
      </c>
      <c r="L207" s="90">
        <v>0</v>
      </c>
      <c r="M207" s="91">
        <v>2017</v>
      </c>
      <c r="N207" s="91">
        <f t="shared" si="3"/>
        <v>6</v>
      </c>
      <c r="O207" s="102">
        <v>42893</v>
      </c>
      <c r="P207" s="102" t="str">
        <f>IF(AND(TIME(HOUR(Backup!$S207), MINUTE(Backup!$S207), SECOND(Backup!$S207)) &gt;= TIME(6,0,0), TIME(HOUR(Backup!$S207), MINUTE(Backup!$S207), SECOND(Backup!$S207)) &lt; TIME(12,0,0)), "Morning", IF(AND(TIME(HOUR(Backup!$S207), MINUTE(Backup!$S207), SECOND(Backup!$S207)) &gt;= TIME(12,0,0), TIME(HOUR(Backup!$S207), MINUTE(Backup!$S207), SECOND(Backup!$S207)) &lt; TIME(18,0,0)), "Afternoon", IF(AND(TIME(HOUR(Backup!$S207), MINUTE(Backup!$S207), SECOND(Backup!$S207)) &gt;= TIME(18,0,0), TIME(HOUR(Backup!$S207), MINUTE(Backup!$S207), SECOND(Backup!$S207)) &lt; TIME(24,0,0)), "Evening", "Night")))</f>
        <v>Night</v>
      </c>
      <c r="Q207" s="91" t="str">
        <f>IF(OR(Backup!$W207="Monday", Backup!$W207="Tuesday", Backup!$W207="Wednesday", Backup!$W207="Thursday", Backup!$W207="Friday"), "Weekday", "Weekend")</f>
        <v>Weekday</v>
      </c>
      <c r="R207" s="90">
        <v>0</v>
      </c>
      <c r="S207" s="95">
        <v>0.22638888888888889</v>
      </c>
      <c r="T207" s="90" t="s">
        <v>22</v>
      </c>
      <c r="U207" s="90" t="s">
        <v>23</v>
      </c>
      <c r="V207" s="90" t="s">
        <v>19</v>
      </c>
      <c r="W207" s="96" t="s">
        <v>24</v>
      </c>
    </row>
    <row r="208" spans="1:23" x14ac:dyDescent="0.25">
      <c r="A208" s="97" t="s">
        <v>38</v>
      </c>
      <c r="B208" s="98">
        <v>1</v>
      </c>
      <c r="C208" s="98">
        <v>1</v>
      </c>
      <c r="D208" s="98">
        <v>230</v>
      </c>
      <c r="E208" s="97" t="s">
        <v>16</v>
      </c>
      <c r="F208" s="97">
        <v>0</v>
      </c>
      <c r="G208" s="97">
        <v>0</v>
      </c>
      <c r="H208" s="97">
        <v>0</v>
      </c>
      <c r="I208" s="97">
        <v>0</v>
      </c>
      <c r="J208" s="97">
        <v>0</v>
      </c>
      <c r="K208" s="97">
        <v>1</v>
      </c>
      <c r="L208" s="97">
        <v>0</v>
      </c>
      <c r="M208" s="98">
        <v>2017</v>
      </c>
      <c r="N208" s="98">
        <f t="shared" si="3"/>
        <v>6</v>
      </c>
      <c r="O208" s="99">
        <v>42893</v>
      </c>
      <c r="P208" s="99" t="str">
        <f>IF(AND(TIME(HOUR(Backup!$S208), MINUTE(Backup!$S208), SECOND(Backup!$S208)) &gt;= TIME(6,0,0), TIME(HOUR(Backup!$S208), MINUTE(Backup!$S208), SECOND(Backup!$S208)) &lt; TIME(12,0,0)), "Morning", IF(AND(TIME(HOUR(Backup!$S208), MINUTE(Backup!$S208), SECOND(Backup!$S208)) &gt;= TIME(12,0,0), TIME(HOUR(Backup!$S208), MINUTE(Backup!$S208), SECOND(Backup!$S208)) &lt; TIME(18,0,0)), "Afternoon", IF(AND(TIME(HOUR(Backup!$S208), MINUTE(Backup!$S208), SECOND(Backup!$S208)) &gt;= TIME(18,0,0), TIME(HOUR(Backup!$S208), MINUTE(Backup!$S208), SECOND(Backup!$S208)) &lt; TIME(24,0,0)), "Evening", "Night")))</f>
        <v>Night</v>
      </c>
      <c r="Q208" s="98" t="str">
        <f>IF(OR(Backup!$W208="Monday", Backup!$W208="Tuesday", Backup!$W208="Wednesday", Backup!$W208="Thursday", Backup!$W208="Friday"), "Weekday", "Weekend")</f>
        <v>Weekday</v>
      </c>
      <c r="R208" s="97">
        <v>0</v>
      </c>
      <c r="S208" s="100">
        <v>0.875</v>
      </c>
      <c r="T208" s="97" t="s">
        <v>22</v>
      </c>
      <c r="U208" s="97" t="s">
        <v>31</v>
      </c>
      <c r="V208" s="97" t="s">
        <v>29</v>
      </c>
      <c r="W208" s="101" t="s">
        <v>24</v>
      </c>
    </row>
    <row r="209" spans="1:23" x14ac:dyDescent="0.25">
      <c r="A209" s="90" t="s">
        <v>83</v>
      </c>
      <c r="B209" s="91">
        <v>4</v>
      </c>
      <c r="C209" s="91">
        <v>2</v>
      </c>
      <c r="D209" s="91">
        <v>320</v>
      </c>
      <c r="E209" s="90" t="s">
        <v>16</v>
      </c>
      <c r="F209" s="90">
        <v>1</v>
      </c>
      <c r="G209" s="90">
        <v>0</v>
      </c>
      <c r="H209" s="90">
        <v>1</v>
      </c>
      <c r="I209" s="90">
        <v>0</v>
      </c>
      <c r="J209" s="90">
        <v>0</v>
      </c>
      <c r="K209" s="90">
        <v>0</v>
      </c>
      <c r="L209" s="90">
        <v>0</v>
      </c>
      <c r="M209" s="91">
        <v>2017</v>
      </c>
      <c r="N209" s="91">
        <f t="shared" si="3"/>
        <v>6</v>
      </c>
      <c r="O209" s="102">
        <v>42893</v>
      </c>
      <c r="P209" s="102" t="str">
        <f>IF(AND(TIME(HOUR(Backup!$S209), MINUTE(Backup!$S209), SECOND(Backup!$S209)) &gt;= TIME(6,0,0), TIME(HOUR(Backup!$S209), MINUTE(Backup!$S209), SECOND(Backup!$S209)) &lt; TIME(12,0,0)), "Morning", IF(AND(TIME(HOUR(Backup!$S209), MINUTE(Backup!$S209), SECOND(Backup!$S209)) &gt;= TIME(12,0,0), TIME(HOUR(Backup!$S209), MINUTE(Backup!$S209), SECOND(Backup!$S209)) &lt; TIME(18,0,0)), "Afternoon", IF(AND(TIME(HOUR(Backup!$S209), MINUTE(Backup!$S209), SECOND(Backup!$S209)) &gt;= TIME(18,0,0), TIME(HOUR(Backup!$S209), MINUTE(Backup!$S209), SECOND(Backup!$S209)) &lt; TIME(24,0,0)), "Evening", "Night")))</f>
        <v>Morning</v>
      </c>
      <c r="Q209" s="91" t="str">
        <f>IF(OR(Backup!$W209="Monday", Backup!$W209="Tuesday", Backup!$W209="Wednesday", Backup!$W209="Thursday", Backup!$W209="Friday"), "Weekday", "Weekend")</f>
        <v>Weekday</v>
      </c>
      <c r="R209" s="90">
        <v>0</v>
      </c>
      <c r="S209" s="95">
        <v>0.34583333333333338</v>
      </c>
      <c r="T209" s="90" t="s">
        <v>22</v>
      </c>
      <c r="U209" s="90" t="s">
        <v>23</v>
      </c>
      <c r="V209" s="90" t="s">
        <v>19</v>
      </c>
      <c r="W209" s="96" t="s">
        <v>24</v>
      </c>
    </row>
    <row r="210" spans="1:23" x14ac:dyDescent="0.25">
      <c r="A210" s="97" t="s">
        <v>82</v>
      </c>
      <c r="B210" s="98">
        <v>4</v>
      </c>
      <c r="C210" s="98">
        <v>3</v>
      </c>
      <c r="D210" s="98">
        <v>411</v>
      </c>
      <c r="E210" s="97" t="s">
        <v>16</v>
      </c>
      <c r="F210" s="97">
        <v>1</v>
      </c>
      <c r="G210" s="97">
        <v>0</v>
      </c>
      <c r="H210" s="97">
        <v>1</v>
      </c>
      <c r="I210" s="97">
        <v>1</v>
      </c>
      <c r="J210" s="97">
        <v>0</v>
      </c>
      <c r="K210" s="97">
        <v>0</v>
      </c>
      <c r="L210" s="97">
        <v>0</v>
      </c>
      <c r="M210" s="98">
        <v>2017</v>
      </c>
      <c r="N210" s="98">
        <f t="shared" si="3"/>
        <v>6</v>
      </c>
      <c r="O210" s="99">
        <v>42893</v>
      </c>
      <c r="P210" s="99" t="str">
        <f>IF(AND(TIME(HOUR(Backup!$S210), MINUTE(Backup!$S210), SECOND(Backup!$S210)) &gt;= TIME(6,0,0), TIME(HOUR(Backup!$S210), MINUTE(Backup!$S210), SECOND(Backup!$S210)) &lt; TIME(12,0,0)), "Morning", IF(AND(TIME(HOUR(Backup!$S210), MINUTE(Backup!$S210), SECOND(Backup!$S210)) &gt;= TIME(12,0,0), TIME(HOUR(Backup!$S210), MINUTE(Backup!$S210), SECOND(Backup!$S210)) &lt; TIME(18,0,0)), "Afternoon", IF(AND(TIME(HOUR(Backup!$S210), MINUTE(Backup!$S210), SECOND(Backup!$S210)) &gt;= TIME(18,0,0), TIME(HOUR(Backup!$S210), MINUTE(Backup!$S210), SECOND(Backup!$S210)) &lt; TIME(24,0,0)), "Evening", "Night")))</f>
        <v>Night</v>
      </c>
      <c r="Q210" s="98" t="str">
        <f>IF(OR(Backup!$W210="Monday", Backup!$W210="Tuesday", Backup!$W210="Wednesday", Backup!$W210="Thursday", Backup!$W210="Friday"), "Weekday", "Weekend")</f>
        <v>Weekday</v>
      </c>
      <c r="R210" s="97">
        <v>0</v>
      </c>
      <c r="S210" s="100">
        <v>0.87152777777777779</v>
      </c>
      <c r="T210" s="97" t="s">
        <v>17</v>
      </c>
      <c r="U210" s="97" t="s">
        <v>18</v>
      </c>
      <c r="V210" s="97" t="s">
        <v>19</v>
      </c>
      <c r="W210" s="101" t="s">
        <v>24</v>
      </c>
    </row>
    <row r="211" spans="1:23" x14ac:dyDescent="0.25">
      <c r="A211" s="90" t="s">
        <v>82</v>
      </c>
      <c r="B211" s="91">
        <v>2</v>
      </c>
      <c r="C211" s="91">
        <v>2</v>
      </c>
      <c r="D211" s="91">
        <v>80</v>
      </c>
      <c r="E211" s="90" t="s">
        <v>16</v>
      </c>
      <c r="F211" s="90">
        <v>1</v>
      </c>
      <c r="G211" s="90">
        <v>1</v>
      </c>
      <c r="H211" s="90">
        <v>0</v>
      </c>
      <c r="I211" s="90">
        <v>0</v>
      </c>
      <c r="J211" s="90">
        <v>0</v>
      </c>
      <c r="K211" s="90">
        <v>0</v>
      </c>
      <c r="L211" s="90">
        <v>0</v>
      </c>
      <c r="M211" s="91">
        <v>2017</v>
      </c>
      <c r="N211" s="91">
        <f t="shared" si="3"/>
        <v>6</v>
      </c>
      <c r="O211" s="102">
        <v>42893</v>
      </c>
      <c r="P211" s="102" t="str">
        <f>IF(AND(TIME(HOUR(Backup!$S211), MINUTE(Backup!$S211), SECOND(Backup!$S211)) &gt;= TIME(6,0,0), TIME(HOUR(Backup!$S211), MINUTE(Backup!$S211), SECOND(Backup!$S211)) &lt; TIME(12,0,0)), "Morning", IF(AND(TIME(HOUR(Backup!$S211), MINUTE(Backup!$S211), SECOND(Backup!$S211)) &gt;= TIME(12,0,0), TIME(HOUR(Backup!$S211), MINUTE(Backup!$S211), SECOND(Backup!$S211)) &lt; TIME(18,0,0)), "Afternoon", IF(AND(TIME(HOUR(Backup!$S211), MINUTE(Backup!$S211), SECOND(Backup!$S211)) &gt;= TIME(18,0,0), TIME(HOUR(Backup!$S211), MINUTE(Backup!$S211), SECOND(Backup!$S211)) &lt; TIME(24,0,0)), "Evening", "Night")))</f>
        <v>Afternoon</v>
      </c>
      <c r="Q211" s="91" t="str">
        <f>IF(OR(Backup!$W211="Monday", Backup!$W211="Tuesday", Backup!$W211="Wednesday", Backup!$W211="Thursday", Backup!$W211="Friday"), "Weekday", "Weekend")</f>
        <v>Weekday</v>
      </c>
      <c r="R211" s="90">
        <v>0</v>
      </c>
      <c r="S211" s="95">
        <v>0.72222222222222221</v>
      </c>
      <c r="T211" s="90" t="s">
        <v>17</v>
      </c>
      <c r="U211" s="90" t="s">
        <v>18</v>
      </c>
      <c r="V211" s="90" t="s">
        <v>19</v>
      </c>
      <c r="W211" s="96" t="s">
        <v>24</v>
      </c>
    </row>
    <row r="212" spans="1:23" x14ac:dyDescent="0.25">
      <c r="A212" s="97" t="s">
        <v>82</v>
      </c>
      <c r="B212" s="98">
        <v>3</v>
      </c>
      <c r="C212" s="98">
        <v>1</v>
      </c>
      <c r="D212" s="98">
        <v>163</v>
      </c>
      <c r="E212" s="97" t="s">
        <v>16</v>
      </c>
      <c r="F212" s="97">
        <v>1</v>
      </c>
      <c r="G212" s="97">
        <v>0</v>
      </c>
      <c r="H212" s="97">
        <v>0</v>
      </c>
      <c r="I212" s="97">
        <v>0</v>
      </c>
      <c r="J212" s="97">
        <v>0</v>
      </c>
      <c r="K212" s="97">
        <v>0</v>
      </c>
      <c r="L212" s="97">
        <v>0</v>
      </c>
      <c r="M212" s="98">
        <v>2017</v>
      </c>
      <c r="N212" s="98">
        <f t="shared" si="3"/>
        <v>6</v>
      </c>
      <c r="O212" s="99">
        <v>42893</v>
      </c>
      <c r="P212" s="99" t="str">
        <f>IF(AND(TIME(HOUR(Backup!$S212), MINUTE(Backup!$S212), SECOND(Backup!$S212)) &gt;= TIME(6,0,0), TIME(HOUR(Backup!$S212), MINUTE(Backup!$S212), SECOND(Backup!$S212)) &lt; TIME(12,0,0)), "Morning", IF(AND(TIME(HOUR(Backup!$S212), MINUTE(Backup!$S212), SECOND(Backup!$S212)) &gt;= TIME(12,0,0), TIME(HOUR(Backup!$S212), MINUTE(Backup!$S212), SECOND(Backup!$S212)) &lt; TIME(18,0,0)), "Afternoon", IF(AND(TIME(HOUR(Backup!$S212), MINUTE(Backup!$S212), SECOND(Backup!$S212)) &gt;= TIME(18,0,0), TIME(HOUR(Backup!$S212), MINUTE(Backup!$S212), SECOND(Backup!$S212)) &lt; TIME(24,0,0)), "Evening", "Night")))</f>
        <v>Night</v>
      </c>
      <c r="Q212" s="98" t="str">
        <f>IF(OR(Backup!$W212="Monday", Backup!$W212="Tuesday", Backup!$W212="Wednesday", Backup!$W212="Thursday", Backup!$W212="Friday"), "Weekday", "Weekend")</f>
        <v>Weekday</v>
      </c>
      <c r="R212" s="97">
        <v>0</v>
      </c>
      <c r="S212" s="100">
        <v>0.78541666666666676</v>
      </c>
      <c r="T212" s="97" t="s">
        <v>17</v>
      </c>
      <c r="U212" s="97" t="s">
        <v>18</v>
      </c>
      <c r="V212" s="97" t="s">
        <v>19</v>
      </c>
      <c r="W212" s="101" t="s">
        <v>24</v>
      </c>
    </row>
    <row r="213" spans="1:23" x14ac:dyDescent="0.25">
      <c r="A213" s="90" t="s">
        <v>38</v>
      </c>
      <c r="B213" s="91">
        <v>1</v>
      </c>
      <c r="C213" s="91">
        <v>1</v>
      </c>
      <c r="D213" s="91">
        <v>150</v>
      </c>
      <c r="E213" s="90" t="s">
        <v>16</v>
      </c>
      <c r="F213" s="90">
        <v>0</v>
      </c>
      <c r="G213" s="90">
        <v>0</v>
      </c>
      <c r="H213" s="90">
        <v>1</v>
      </c>
      <c r="I213" s="90">
        <v>0</v>
      </c>
      <c r="J213" s="90">
        <v>1</v>
      </c>
      <c r="K213" s="90">
        <v>0</v>
      </c>
      <c r="L213" s="90">
        <v>0</v>
      </c>
      <c r="M213" s="91">
        <v>2017</v>
      </c>
      <c r="N213" s="91">
        <f t="shared" si="3"/>
        <v>6</v>
      </c>
      <c r="O213" s="102">
        <v>42893</v>
      </c>
      <c r="P213" s="102" t="str">
        <f>IF(AND(TIME(HOUR(Backup!$S213), MINUTE(Backup!$S213), SECOND(Backup!$S213)) &gt;= TIME(6,0,0), TIME(HOUR(Backup!$S213), MINUTE(Backup!$S213), SECOND(Backup!$S213)) &lt; TIME(12,0,0)), "Morning", IF(AND(TIME(HOUR(Backup!$S213), MINUTE(Backup!$S213), SECOND(Backup!$S213)) &gt;= TIME(12,0,0), TIME(HOUR(Backup!$S213), MINUTE(Backup!$S213), SECOND(Backup!$S213)) &lt; TIME(18,0,0)), "Afternoon", IF(AND(TIME(HOUR(Backup!$S213), MINUTE(Backup!$S213), SECOND(Backup!$S213)) &gt;= TIME(18,0,0), TIME(HOUR(Backup!$S213), MINUTE(Backup!$S213), SECOND(Backup!$S213)) &lt; TIME(24,0,0)), "Evening", "Night")))</f>
        <v>Afternoon</v>
      </c>
      <c r="Q213" s="91" t="str">
        <f>IF(OR(Backup!$W213="Monday", Backup!$W213="Tuesday", Backup!$W213="Wednesday", Backup!$W213="Thursday", Backup!$W213="Friday"), "Weekday", "Weekend")</f>
        <v>Weekday</v>
      </c>
      <c r="R213" s="90">
        <v>0</v>
      </c>
      <c r="S213" s="95">
        <v>0.57986111111111105</v>
      </c>
      <c r="T213" s="90" t="s">
        <v>22</v>
      </c>
      <c r="U213" s="90" t="s">
        <v>31</v>
      </c>
      <c r="V213" s="90" t="s">
        <v>29</v>
      </c>
      <c r="W213" s="96" t="s">
        <v>24</v>
      </c>
    </row>
    <row r="214" spans="1:23" x14ac:dyDescent="0.25">
      <c r="A214" s="97" t="s">
        <v>83</v>
      </c>
      <c r="B214" s="98">
        <v>1</v>
      </c>
      <c r="C214" s="98">
        <v>1</v>
      </c>
      <c r="D214" s="98">
        <v>350</v>
      </c>
      <c r="E214" s="97" t="s">
        <v>16</v>
      </c>
      <c r="F214" s="97">
        <v>0</v>
      </c>
      <c r="G214" s="97">
        <v>0</v>
      </c>
      <c r="H214" s="97">
        <v>0</v>
      </c>
      <c r="I214" s="97">
        <v>1</v>
      </c>
      <c r="J214" s="97">
        <v>1</v>
      </c>
      <c r="K214" s="97">
        <v>0</v>
      </c>
      <c r="L214" s="97">
        <v>0</v>
      </c>
      <c r="M214" s="98">
        <v>2017</v>
      </c>
      <c r="N214" s="98">
        <f t="shared" si="3"/>
        <v>5</v>
      </c>
      <c r="O214" s="99">
        <v>42863</v>
      </c>
      <c r="P214" s="99" t="str">
        <f>IF(AND(TIME(HOUR(Backup!$S214), MINUTE(Backup!$S214), SECOND(Backup!$S214)) &gt;= TIME(6,0,0), TIME(HOUR(Backup!$S214), MINUTE(Backup!$S214), SECOND(Backup!$S214)) &lt; TIME(12,0,0)), "Morning", IF(AND(TIME(HOUR(Backup!$S214), MINUTE(Backup!$S214), SECOND(Backup!$S214)) &gt;= TIME(12,0,0), TIME(HOUR(Backup!$S214), MINUTE(Backup!$S214), SECOND(Backup!$S214)) &lt; TIME(18,0,0)), "Afternoon", IF(AND(TIME(HOUR(Backup!$S214), MINUTE(Backup!$S214), SECOND(Backup!$S214)) &gt;= TIME(18,0,0), TIME(HOUR(Backup!$S214), MINUTE(Backup!$S214), SECOND(Backup!$S214)) &lt; TIME(24,0,0)), "Evening", "Night")))</f>
        <v>Afternoon</v>
      </c>
      <c r="Q214" s="98" t="str">
        <f>IF(OR(Backup!$W214="Monday", Backup!$W214="Tuesday", Backup!$W214="Wednesday", Backup!$W214="Thursday", Backup!$W214="Friday"), "Weekday", "Weekend")</f>
        <v>Weekday</v>
      </c>
      <c r="R214" s="97">
        <v>1</v>
      </c>
      <c r="S214" s="100">
        <v>0.65902777777777777</v>
      </c>
      <c r="T214" s="97" t="s">
        <v>22</v>
      </c>
      <c r="U214" s="97" t="s">
        <v>33</v>
      </c>
      <c r="V214" s="97" t="s">
        <v>19</v>
      </c>
      <c r="W214" s="101" t="s">
        <v>32</v>
      </c>
    </row>
    <row r="215" spans="1:23" x14ac:dyDescent="0.25">
      <c r="A215" s="90" t="s">
        <v>83</v>
      </c>
      <c r="B215" s="108">
        <v>1</v>
      </c>
      <c r="C215" s="108">
        <v>1</v>
      </c>
      <c r="D215" s="108">
        <v>350</v>
      </c>
      <c r="E215" s="109" t="s">
        <v>16</v>
      </c>
      <c r="F215" s="109">
        <v>0</v>
      </c>
      <c r="G215" s="109">
        <v>0</v>
      </c>
      <c r="H215" s="109">
        <v>0</v>
      </c>
      <c r="I215" s="109">
        <v>1</v>
      </c>
      <c r="J215" s="109">
        <v>0</v>
      </c>
      <c r="K215" s="109">
        <v>0</v>
      </c>
      <c r="L215" s="109">
        <v>0</v>
      </c>
      <c r="M215" s="108">
        <v>2017</v>
      </c>
      <c r="N215" s="108">
        <f t="shared" si="3"/>
        <v>5</v>
      </c>
      <c r="O215" s="110">
        <v>42863</v>
      </c>
      <c r="P215" s="110" t="str">
        <f>IF(AND(TIME(HOUR(Backup!$S215), MINUTE(Backup!$S215), SECOND(Backup!$S215)) &gt;= TIME(6,0,0), TIME(HOUR(Backup!$S215), MINUTE(Backup!$S215), SECOND(Backup!$S215)) &lt; TIME(12,0,0)), "Morning", IF(AND(TIME(HOUR(Backup!$S215), MINUTE(Backup!$S215), SECOND(Backup!$S215)) &gt;= TIME(12,0,0), TIME(HOUR(Backup!$S215), MINUTE(Backup!$S215), SECOND(Backup!$S215)) &lt; TIME(18,0,0)), "Afternoon", IF(AND(TIME(HOUR(Backup!$S215), MINUTE(Backup!$S215), SECOND(Backup!$S215)) &gt;= TIME(18,0,0), TIME(HOUR(Backup!$S215), MINUTE(Backup!$S215), SECOND(Backup!$S215)) &lt; TIME(24,0,0)), "Evening", "Night")))</f>
        <v>Afternoon</v>
      </c>
      <c r="Q215" s="108" t="str">
        <f>IF(OR(Backup!$W215="Monday", Backup!$W215="Tuesday", Backup!$W215="Wednesday", Backup!$W215="Thursday", Backup!$W215="Friday"), "Weekday", "Weekend")</f>
        <v>Weekday</v>
      </c>
      <c r="R215" s="109">
        <v>0</v>
      </c>
      <c r="S215" s="111">
        <v>0.65902777777777777</v>
      </c>
      <c r="T215" s="109" t="s">
        <v>22</v>
      </c>
      <c r="U215" s="109" t="s">
        <v>78</v>
      </c>
      <c r="V215" s="90" t="s">
        <v>22</v>
      </c>
      <c r="W215" s="112" t="s">
        <v>56</v>
      </c>
    </row>
    <row r="216" spans="1:23" x14ac:dyDescent="0.25">
      <c r="A216" s="97" t="s">
        <v>38</v>
      </c>
      <c r="B216" s="98">
        <v>1</v>
      </c>
      <c r="C216" s="98">
        <v>1</v>
      </c>
      <c r="D216" s="98">
        <v>280</v>
      </c>
      <c r="E216" s="97" t="s">
        <v>16</v>
      </c>
      <c r="F216" s="97">
        <v>0</v>
      </c>
      <c r="G216" s="97">
        <v>0</v>
      </c>
      <c r="H216" s="97">
        <v>1</v>
      </c>
      <c r="I216" s="97">
        <v>0</v>
      </c>
      <c r="J216" s="97">
        <v>1</v>
      </c>
      <c r="K216" s="97">
        <v>0</v>
      </c>
      <c r="L216" s="97">
        <v>0</v>
      </c>
      <c r="M216" s="98">
        <v>2017</v>
      </c>
      <c r="N216" s="98">
        <f t="shared" si="3"/>
        <v>6</v>
      </c>
      <c r="O216" s="99">
        <v>42894</v>
      </c>
      <c r="P216" s="99" t="str">
        <f>IF(AND(TIME(HOUR(Backup!$S216), MINUTE(Backup!$S216), SECOND(Backup!$S216)) &gt;= TIME(6,0,0), TIME(HOUR(Backup!$S216), MINUTE(Backup!$S216), SECOND(Backup!$S216)) &lt; TIME(12,0,0)), "Morning", IF(AND(TIME(HOUR(Backup!$S216), MINUTE(Backup!$S216), SECOND(Backup!$S216)) &gt;= TIME(12,0,0), TIME(HOUR(Backup!$S216), MINUTE(Backup!$S216), SECOND(Backup!$S216)) &lt; TIME(18,0,0)), "Afternoon", IF(AND(TIME(HOUR(Backup!$S216), MINUTE(Backup!$S216), SECOND(Backup!$S216)) &gt;= TIME(18,0,0), TIME(HOUR(Backup!$S216), MINUTE(Backup!$S216), SECOND(Backup!$S216)) &lt; TIME(24,0,0)), "Evening", "Night")))</f>
        <v>Afternoon</v>
      </c>
      <c r="Q216" s="98" t="str">
        <f>IF(OR(Backup!$W216="Monday", Backup!$W216="Tuesday", Backup!$W216="Wednesday", Backup!$W216="Thursday", Backup!$W216="Friday"), "Weekday", "Weekend")</f>
        <v>Weekday</v>
      </c>
      <c r="R216" s="97">
        <v>0</v>
      </c>
      <c r="S216" s="100">
        <v>0.50416666666666665</v>
      </c>
      <c r="T216" s="97" t="s">
        <v>22</v>
      </c>
      <c r="U216" s="97" t="s">
        <v>31</v>
      </c>
      <c r="V216" s="97" t="s">
        <v>29</v>
      </c>
      <c r="W216" s="101" t="s">
        <v>35</v>
      </c>
    </row>
    <row r="217" spans="1:23" x14ac:dyDescent="0.25">
      <c r="A217" s="90" t="s">
        <v>52</v>
      </c>
      <c r="B217" s="91">
        <v>4</v>
      </c>
      <c r="C217" s="91">
        <v>2</v>
      </c>
      <c r="D217" s="91">
        <v>417</v>
      </c>
      <c r="E217" s="90" t="s">
        <v>16</v>
      </c>
      <c r="F217" s="90">
        <v>0</v>
      </c>
      <c r="G217" s="90">
        <v>1</v>
      </c>
      <c r="H217" s="90">
        <v>1</v>
      </c>
      <c r="I217" s="90">
        <v>0</v>
      </c>
      <c r="J217" s="90">
        <v>0</v>
      </c>
      <c r="K217" s="90">
        <v>0</v>
      </c>
      <c r="L217" s="90">
        <v>0</v>
      </c>
      <c r="M217" s="91">
        <v>2017</v>
      </c>
      <c r="N217" s="91">
        <f t="shared" si="3"/>
        <v>9</v>
      </c>
      <c r="O217" s="102">
        <v>42986</v>
      </c>
      <c r="P217" s="102" t="str">
        <f>IF(AND(TIME(HOUR(Backup!$S217), MINUTE(Backup!$S217), SECOND(Backup!$S217)) &gt;= TIME(6,0,0), TIME(HOUR(Backup!$S217), MINUTE(Backup!$S217), SECOND(Backup!$S217)) &lt; TIME(12,0,0)), "Morning", IF(AND(TIME(HOUR(Backup!$S217), MINUTE(Backup!$S217), SECOND(Backup!$S217)) &gt;= TIME(12,0,0), TIME(HOUR(Backup!$S217), MINUTE(Backup!$S217), SECOND(Backup!$S217)) &lt; TIME(18,0,0)), "Afternoon", IF(AND(TIME(HOUR(Backup!$S217), MINUTE(Backup!$S217), SECOND(Backup!$S217)) &gt;= TIME(18,0,0), TIME(HOUR(Backup!$S217), MINUTE(Backup!$S217), SECOND(Backup!$S217)) &lt; TIME(24,0,0)), "Evening", "Night")))</f>
        <v>Night</v>
      </c>
      <c r="Q217" s="91" t="str">
        <f>IF(OR(Backup!$W217="Monday", Backup!$W217="Tuesday", Backup!$W217="Wednesday", Backup!$W217="Thursday", Backup!$W217="Friday"), "Weekday", "Weekend")</f>
        <v>Weekday</v>
      </c>
      <c r="R217" s="90">
        <v>0</v>
      </c>
      <c r="S217" s="95">
        <v>0.79375000000000007</v>
      </c>
      <c r="T217" s="90" t="s">
        <v>22</v>
      </c>
      <c r="U217" s="90" t="s">
        <v>53</v>
      </c>
      <c r="V217" s="90" t="s">
        <v>19</v>
      </c>
      <c r="W217" s="96" t="s">
        <v>58</v>
      </c>
    </row>
    <row r="218" spans="1:23" x14ac:dyDescent="0.25">
      <c r="A218" s="97" t="s">
        <v>52</v>
      </c>
      <c r="B218" s="98">
        <v>5</v>
      </c>
      <c r="C218" s="98">
        <v>2</v>
      </c>
      <c r="D218" s="98">
        <v>399</v>
      </c>
      <c r="E218" s="97" t="s">
        <v>16</v>
      </c>
      <c r="F218" s="97">
        <v>1</v>
      </c>
      <c r="G218" s="97">
        <v>0</v>
      </c>
      <c r="H218" s="97">
        <v>0</v>
      </c>
      <c r="I218" s="97">
        <v>1</v>
      </c>
      <c r="J218" s="97">
        <v>0</v>
      </c>
      <c r="K218" s="97">
        <v>0</v>
      </c>
      <c r="L218" s="97">
        <v>0</v>
      </c>
      <c r="M218" s="98">
        <v>2017</v>
      </c>
      <c r="N218" s="98">
        <f t="shared" si="3"/>
        <v>9</v>
      </c>
      <c r="O218" s="99">
        <v>42986</v>
      </c>
      <c r="P218" s="99" t="str">
        <f>IF(AND(TIME(HOUR(Backup!$S218), MINUTE(Backup!$S218), SECOND(Backup!$S218)) &gt;= TIME(6,0,0), TIME(HOUR(Backup!$S218), MINUTE(Backup!$S218), SECOND(Backup!$S218)) &lt; TIME(12,0,0)), "Morning", IF(AND(TIME(HOUR(Backup!$S218), MINUTE(Backup!$S218), SECOND(Backup!$S218)) &gt;= TIME(12,0,0), TIME(HOUR(Backup!$S218), MINUTE(Backup!$S218), SECOND(Backup!$S218)) &lt; TIME(18,0,0)), "Afternoon", IF(AND(TIME(HOUR(Backup!$S218), MINUTE(Backup!$S218), SECOND(Backup!$S218)) &gt;= TIME(18,0,0), TIME(HOUR(Backup!$S218), MINUTE(Backup!$S218), SECOND(Backup!$S218)) &lt; TIME(24,0,0)), "Evening", "Night")))</f>
        <v>Night</v>
      </c>
      <c r="Q218" s="98" t="str">
        <f>IF(OR(Backup!$W218="Monday", Backup!$W218="Tuesday", Backup!$W218="Wednesday", Backup!$W218="Thursday", Backup!$W218="Friday"), "Weekday", "Weekend")</f>
        <v>Weekday</v>
      </c>
      <c r="R218" s="97">
        <v>0</v>
      </c>
      <c r="S218" s="100">
        <v>0.79166666666666663</v>
      </c>
      <c r="T218" s="97" t="s">
        <v>22</v>
      </c>
      <c r="U218" s="97" t="s">
        <v>53</v>
      </c>
      <c r="V218" s="97" t="s">
        <v>19</v>
      </c>
      <c r="W218" s="101" t="s">
        <v>58</v>
      </c>
    </row>
    <row r="219" spans="1:23" x14ac:dyDescent="0.25">
      <c r="A219" s="90" t="s">
        <v>52</v>
      </c>
      <c r="B219" s="91">
        <v>4</v>
      </c>
      <c r="C219" s="91">
        <v>3</v>
      </c>
      <c r="D219" s="91">
        <v>687</v>
      </c>
      <c r="E219" s="90" t="s">
        <v>16</v>
      </c>
      <c r="F219" s="90">
        <v>1</v>
      </c>
      <c r="G219" s="90">
        <v>0</v>
      </c>
      <c r="H219" s="90">
        <v>1</v>
      </c>
      <c r="I219" s="90">
        <v>1</v>
      </c>
      <c r="J219" s="90">
        <v>0</v>
      </c>
      <c r="K219" s="90">
        <v>0</v>
      </c>
      <c r="L219" s="90">
        <v>0</v>
      </c>
      <c r="M219" s="91">
        <v>2017</v>
      </c>
      <c r="N219" s="91">
        <f t="shared" si="3"/>
        <v>9</v>
      </c>
      <c r="O219" s="102">
        <v>42986</v>
      </c>
      <c r="P219" s="102" t="str">
        <f>IF(AND(TIME(HOUR(Backup!$S219), MINUTE(Backup!$S219), SECOND(Backup!$S219)) &gt;= TIME(6,0,0), TIME(HOUR(Backup!$S219), MINUTE(Backup!$S219), SECOND(Backup!$S219)) &lt; TIME(12,0,0)), "Morning", IF(AND(TIME(HOUR(Backup!$S219), MINUTE(Backup!$S219), SECOND(Backup!$S219)) &gt;= TIME(12,0,0), TIME(HOUR(Backup!$S219), MINUTE(Backup!$S219), SECOND(Backup!$S219)) &lt; TIME(18,0,0)), "Afternoon", IF(AND(TIME(HOUR(Backup!$S219), MINUTE(Backup!$S219), SECOND(Backup!$S219)) &gt;= TIME(18,0,0), TIME(HOUR(Backup!$S219), MINUTE(Backup!$S219), SECOND(Backup!$S219)) &lt; TIME(24,0,0)), "Evening", "Night")))</f>
        <v>Night</v>
      </c>
      <c r="Q219" s="91" t="str">
        <f>IF(OR(Backup!$W219="Monday", Backup!$W219="Tuesday", Backup!$W219="Wednesday", Backup!$W219="Thursday", Backup!$W219="Friday"), "Weekday", "Weekend")</f>
        <v>Weekday</v>
      </c>
      <c r="R219" s="90">
        <v>0</v>
      </c>
      <c r="S219" s="95">
        <v>0.79305555555555562</v>
      </c>
      <c r="T219" s="90" t="s">
        <v>22</v>
      </c>
      <c r="U219" s="90" t="s">
        <v>53</v>
      </c>
      <c r="V219" s="90" t="s">
        <v>19</v>
      </c>
      <c r="W219" s="96" t="s">
        <v>58</v>
      </c>
    </row>
    <row r="220" spans="1:23" x14ac:dyDescent="0.25">
      <c r="A220" s="97" t="s">
        <v>52</v>
      </c>
      <c r="B220" s="98">
        <v>5</v>
      </c>
      <c r="C220" s="98">
        <v>1</v>
      </c>
      <c r="D220" s="98">
        <v>753</v>
      </c>
      <c r="E220" s="97" t="s">
        <v>16</v>
      </c>
      <c r="F220" s="97">
        <v>1</v>
      </c>
      <c r="G220" s="97">
        <v>0</v>
      </c>
      <c r="H220" s="97">
        <v>0</v>
      </c>
      <c r="I220" s="97">
        <v>0</v>
      </c>
      <c r="J220" s="97">
        <v>0</v>
      </c>
      <c r="K220" s="97">
        <v>0</v>
      </c>
      <c r="L220" s="97">
        <v>0</v>
      </c>
      <c r="M220" s="98">
        <v>2017</v>
      </c>
      <c r="N220" s="98">
        <f t="shared" si="3"/>
        <v>9</v>
      </c>
      <c r="O220" s="99">
        <v>42986</v>
      </c>
      <c r="P220" s="99" t="str">
        <f>IF(AND(TIME(HOUR(Backup!$S220), MINUTE(Backup!$S220), SECOND(Backup!$S220)) &gt;= TIME(6,0,0), TIME(HOUR(Backup!$S220), MINUTE(Backup!$S220), SECOND(Backup!$S220)) &lt; TIME(12,0,0)), "Morning", IF(AND(TIME(HOUR(Backup!$S220), MINUTE(Backup!$S220), SECOND(Backup!$S220)) &gt;= TIME(12,0,0), TIME(HOUR(Backup!$S220), MINUTE(Backup!$S220), SECOND(Backup!$S220)) &lt; TIME(18,0,0)), "Afternoon", IF(AND(TIME(HOUR(Backup!$S220), MINUTE(Backup!$S220), SECOND(Backup!$S220)) &gt;= TIME(18,0,0), TIME(HOUR(Backup!$S220), MINUTE(Backup!$S220), SECOND(Backup!$S220)) &lt; TIME(24,0,0)), "Evening", "Night")))</f>
        <v>Night</v>
      </c>
      <c r="Q220" s="98" t="str">
        <f>IF(OR(Backup!$W220="Monday", Backup!$W220="Tuesday", Backup!$W220="Wednesday", Backup!$W220="Thursday", Backup!$W220="Friday"), "Weekday", "Weekend")</f>
        <v>Weekday</v>
      </c>
      <c r="R220" s="97">
        <v>0</v>
      </c>
      <c r="S220" s="100">
        <v>0.75277777777777777</v>
      </c>
      <c r="T220" s="97" t="s">
        <v>22</v>
      </c>
      <c r="U220" s="97" t="s">
        <v>53</v>
      </c>
      <c r="V220" s="97" t="s">
        <v>19</v>
      </c>
      <c r="W220" s="101" t="s">
        <v>58</v>
      </c>
    </row>
    <row r="221" spans="1:23" x14ac:dyDescent="0.25">
      <c r="A221" s="90" t="s">
        <v>52</v>
      </c>
      <c r="B221" s="91">
        <v>11</v>
      </c>
      <c r="C221" s="91">
        <v>2</v>
      </c>
      <c r="D221" s="91">
        <v>1990</v>
      </c>
      <c r="E221" s="90" t="s">
        <v>16</v>
      </c>
      <c r="F221" s="90">
        <v>1</v>
      </c>
      <c r="G221" s="90">
        <v>0</v>
      </c>
      <c r="H221" s="90">
        <v>0</v>
      </c>
      <c r="I221" s="90">
        <v>1</v>
      </c>
      <c r="J221" s="90">
        <v>0</v>
      </c>
      <c r="K221" s="90">
        <v>0</v>
      </c>
      <c r="L221" s="90">
        <v>0</v>
      </c>
      <c r="M221" s="91">
        <v>2017</v>
      </c>
      <c r="N221" s="91">
        <f t="shared" si="3"/>
        <v>9</v>
      </c>
      <c r="O221" s="102">
        <v>42986</v>
      </c>
      <c r="P221" s="102" t="str">
        <f>IF(AND(TIME(HOUR(Backup!$S221), MINUTE(Backup!$S221), SECOND(Backup!$S221)) &gt;= TIME(6,0,0), TIME(HOUR(Backup!$S221), MINUTE(Backup!$S221), SECOND(Backup!$S221)) &lt; TIME(12,0,0)), "Morning", IF(AND(TIME(HOUR(Backup!$S221), MINUTE(Backup!$S221), SECOND(Backup!$S221)) &gt;= TIME(12,0,0), TIME(HOUR(Backup!$S221), MINUTE(Backup!$S221), SECOND(Backup!$S221)) &lt; TIME(18,0,0)), "Afternoon", IF(AND(TIME(HOUR(Backup!$S221), MINUTE(Backup!$S221), SECOND(Backup!$S221)) &gt;= TIME(18,0,0), TIME(HOUR(Backup!$S221), MINUTE(Backup!$S221), SECOND(Backup!$S221)) &lt; TIME(24,0,0)), "Evening", "Night")))</f>
        <v>Night</v>
      </c>
      <c r="Q221" s="91" t="str">
        <f>IF(OR(Backup!$W221="Monday", Backup!$W221="Tuesday", Backup!$W221="Wednesday", Backup!$W221="Thursday", Backup!$W221="Friday"), "Weekday", "Weekend")</f>
        <v>Weekday</v>
      </c>
      <c r="R221" s="90">
        <v>0</v>
      </c>
      <c r="S221" s="95">
        <v>0.80555555555555547</v>
      </c>
      <c r="T221" s="90" t="s">
        <v>22</v>
      </c>
      <c r="U221" s="90" t="s">
        <v>53</v>
      </c>
      <c r="V221" s="90" t="s">
        <v>19</v>
      </c>
      <c r="W221" s="96" t="s">
        <v>58</v>
      </c>
    </row>
    <row r="222" spans="1:23" x14ac:dyDescent="0.25">
      <c r="A222" s="97" t="s">
        <v>52</v>
      </c>
      <c r="B222" s="98">
        <v>2</v>
      </c>
      <c r="C222" s="98">
        <v>1</v>
      </c>
      <c r="D222" s="98">
        <v>110</v>
      </c>
      <c r="E222" s="97" t="s">
        <v>16</v>
      </c>
      <c r="F222" s="97">
        <v>1</v>
      </c>
      <c r="G222" s="97">
        <v>0</v>
      </c>
      <c r="H222" s="97">
        <v>0</v>
      </c>
      <c r="I222" s="97">
        <v>0</v>
      </c>
      <c r="J222" s="97">
        <v>0</v>
      </c>
      <c r="K222" s="97">
        <v>0</v>
      </c>
      <c r="L222" s="97">
        <v>0</v>
      </c>
      <c r="M222" s="98">
        <v>2017</v>
      </c>
      <c r="N222" s="98">
        <f t="shared" si="3"/>
        <v>9</v>
      </c>
      <c r="O222" s="99">
        <v>42986</v>
      </c>
      <c r="P222" s="99" t="str">
        <f>IF(AND(TIME(HOUR(Backup!$S222), MINUTE(Backup!$S222), SECOND(Backup!$S222)) &gt;= TIME(6,0,0), TIME(HOUR(Backup!$S222), MINUTE(Backup!$S222), SECOND(Backup!$S222)) &lt; TIME(12,0,0)), "Morning", IF(AND(TIME(HOUR(Backup!$S222), MINUTE(Backup!$S222), SECOND(Backup!$S222)) &gt;= TIME(12,0,0), TIME(HOUR(Backup!$S222), MINUTE(Backup!$S222), SECOND(Backup!$S222)) &lt; TIME(18,0,0)), "Afternoon", IF(AND(TIME(HOUR(Backup!$S222), MINUTE(Backup!$S222), SECOND(Backup!$S222)) &gt;= TIME(18,0,0), TIME(HOUR(Backup!$S222), MINUTE(Backup!$S222), SECOND(Backup!$S222)) &lt; TIME(24,0,0)), "Evening", "Night")))</f>
        <v>Night</v>
      </c>
      <c r="Q222" s="98" t="str">
        <f>IF(OR(Backup!$W222="Monday", Backup!$W222="Tuesday", Backup!$W222="Wednesday", Backup!$W222="Thursday", Backup!$W222="Friday"), "Weekday", "Weekend")</f>
        <v>Weekday</v>
      </c>
      <c r="R222" s="97">
        <v>0</v>
      </c>
      <c r="S222" s="100">
        <v>0.76944444444444438</v>
      </c>
      <c r="T222" s="97" t="s">
        <v>22</v>
      </c>
      <c r="U222" s="97" t="s">
        <v>53</v>
      </c>
      <c r="V222" s="97" t="s">
        <v>19</v>
      </c>
      <c r="W222" s="101" t="s">
        <v>58</v>
      </c>
    </row>
    <row r="223" spans="1:23" x14ac:dyDescent="0.25">
      <c r="A223" s="90" t="s">
        <v>52</v>
      </c>
      <c r="B223" s="91">
        <v>1</v>
      </c>
      <c r="C223" s="91">
        <v>1</v>
      </c>
      <c r="D223" s="91">
        <v>230</v>
      </c>
      <c r="E223" s="90" t="s">
        <v>16</v>
      </c>
      <c r="F223" s="90">
        <v>0</v>
      </c>
      <c r="G223" s="90">
        <v>0</v>
      </c>
      <c r="H223" s="90">
        <v>0</v>
      </c>
      <c r="I223" s="90">
        <v>0</v>
      </c>
      <c r="J223" s="90">
        <v>0</v>
      </c>
      <c r="K223" s="90">
        <v>1</v>
      </c>
      <c r="L223" s="90">
        <v>0</v>
      </c>
      <c r="M223" s="91">
        <v>2017</v>
      </c>
      <c r="N223" s="91">
        <f t="shared" si="3"/>
        <v>9</v>
      </c>
      <c r="O223" s="102">
        <v>42986</v>
      </c>
      <c r="P223" s="102" t="str">
        <f>IF(AND(TIME(HOUR(Backup!$S223), MINUTE(Backup!$S223), SECOND(Backup!$S223)) &gt;= TIME(6,0,0), TIME(HOUR(Backup!$S223), MINUTE(Backup!$S223), SECOND(Backup!$S223)) &lt; TIME(12,0,0)), "Morning", IF(AND(TIME(HOUR(Backup!$S223), MINUTE(Backup!$S223), SECOND(Backup!$S223)) &gt;= TIME(12,0,0), TIME(HOUR(Backup!$S223), MINUTE(Backup!$S223), SECOND(Backup!$S223)) &lt; TIME(18,0,0)), "Afternoon", IF(AND(TIME(HOUR(Backup!$S223), MINUTE(Backup!$S223), SECOND(Backup!$S223)) &gt;= TIME(18,0,0), TIME(HOUR(Backup!$S223), MINUTE(Backup!$S223), SECOND(Backup!$S223)) &lt; TIME(24,0,0)), "Evening", "Night")))</f>
        <v>Night</v>
      </c>
      <c r="Q223" s="91" t="str">
        <f>IF(OR(Backup!$W223="Monday", Backup!$W223="Tuesday", Backup!$W223="Wednesday", Backup!$W223="Thursday", Backup!$W223="Friday"), "Weekday", "Weekend")</f>
        <v>Weekday</v>
      </c>
      <c r="R223" s="90">
        <v>0</v>
      </c>
      <c r="S223" s="95">
        <v>0.80902777777777779</v>
      </c>
      <c r="T223" s="90" t="s">
        <v>22</v>
      </c>
      <c r="U223" s="90" t="s">
        <v>53</v>
      </c>
      <c r="V223" s="90" t="s">
        <v>19</v>
      </c>
      <c r="W223" s="96" t="s">
        <v>58</v>
      </c>
    </row>
    <row r="224" spans="1:23" x14ac:dyDescent="0.25">
      <c r="A224" s="97" t="s">
        <v>52</v>
      </c>
      <c r="B224" s="98">
        <v>4</v>
      </c>
      <c r="C224" s="98">
        <v>3</v>
      </c>
      <c r="D224" s="98">
        <v>211</v>
      </c>
      <c r="E224" s="97" t="s">
        <v>16</v>
      </c>
      <c r="F224" s="97">
        <v>1</v>
      </c>
      <c r="G224" s="97">
        <v>0</v>
      </c>
      <c r="H224" s="97">
        <v>0</v>
      </c>
      <c r="I224" s="97">
        <v>1</v>
      </c>
      <c r="J224" s="97">
        <v>0</v>
      </c>
      <c r="K224" s="97">
        <v>1</v>
      </c>
      <c r="L224" s="97">
        <v>0</v>
      </c>
      <c r="M224" s="98">
        <v>2017</v>
      </c>
      <c r="N224" s="98">
        <f t="shared" si="3"/>
        <v>9</v>
      </c>
      <c r="O224" s="99">
        <v>42986</v>
      </c>
      <c r="P224" s="99" t="str">
        <f>IF(AND(TIME(HOUR(Backup!$S224), MINUTE(Backup!$S224), SECOND(Backup!$S224)) &gt;= TIME(6,0,0), TIME(HOUR(Backup!$S224), MINUTE(Backup!$S224), SECOND(Backup!$S224)) &lt; TIME(12,0,0)), "Morning", IF(AND(TIME(HOUR(Backup!$S224), MINUTE(Backup!$S224), SECOND(Backup!$S224)) &gt;= TIME(12,0,0), TIME(HOUR(Backup!$S224), MINUTE(Backup!$S224), SECOND(Backup!$S224)) &lt; TIME(18,0,0)), "Afternoon", IF(AND(TIME(HOUR(Backup!$S224), MINUTE(Backup!$S224), SECOND(Backup!$S224)) &gt;= TIME(18,0,0), TIME(HOUR(Backup!$S224), MINUTE(Backup!$S224), SECOND(Backup!$S224)) &lt; TIME(24,0,0)), "Evening", "Night")))</f>
        <v>Afternoon</v>
      </c>
      <c r="Q224" s="98" t="str">
        <f>IF(OR(Backup!$W224="Monday", Backup!$W224="Tuesday", Backup!$W224="Wednesday", Backup!$W224="Thursday", Backup!$W224="Friday"), "Weekday", "Weekend")</f>
        <v>Weekday</v>
      </c>
      <c r="R224" s="97">
        <v>0</v>
      </c>
      <c r="S224" s="100">
        <v>0.7284722222222223</v>
      </c>
      <c r="T224" s="97" t="s">
        <v>22</v>
      </c>
      <c r="U224" s="97" t="s">
        <v>53</v>
      </c>
      <c r="V224" s="97" t="s">
        <v>19</v>
      </c>
      <c r="W224" s="101" t="s">
        <v>58</v>
      </c>
    </row>
    <row r="225" spans="1:23" x14ac:dyDescent="0.25">
      <c r="A225" s="90" t="s">
        <v>52</v>
      </c>
      <c r="B225" s="91">
        <v>1</v>
      </c>
      <c r="C225" s="91">
        <v>1</v>
      </c>
      <c r="D225" s="91">
        <v>40</v>
      </c>
      <c r="E225" s="90" t="s">
        <v>16</v>
      </c>
      <c r="F225" s="90">
        <v>0</v>
      </c>
      <c r="G225" s="90">
        <v>1</v>
      </c>
      <c r="H225" s="90">
        <v>0</v>
      </c>
      <c r="I225" s="90">
        <v>0</v>
      </c>
      <c r="J225" s="90">
        <v>0</v>
      </c>
      <c r="K225" s="90">
        <v>0</v>
      </c>
      <c r="L225" s="90">
        <v>0</v>
      </c>
      <c r="M225" s="91">
        <v>2017</v>
      </c>
      <c r="N225" s="91">
        <f t="shared" si="3"/>
        <v>9</v>
      </c>
      <c r="O225" s="102">
        <v>42986</v>
      </c>
      <c r="P225" s="102" t="str">
        <f>IF(AND(TIME(HOUR(Backup!$S225), MINUTE(Backup!$S225), SECOND(Backup!$S225)) &gt;= TIME(6,0,0), TIME(HOUR(Backup!$S225), MINUTE(Backup!$S225), SECOND(Backup!$S225)) &lt; TIME(12,0,0)), "Morning", IF(AND(TIME(HOUR(Backup!$S225), MINUTE(Backup!$S225), SECOND(Backup!$S225)) &gt;= TIME(12,0,0), TIME(HOUR(Backup!$S225), MINUTE(Backup!$S225), SECOND(Backup!$S225)) &lt; TIME(18,0,0)), "Afternoon", IF(AND(TIME(HOUR(Backup!$S225), MINUTE(Backup!$S225), SECOND(Backup!$S225)) &gt;= TIME(18,0,0), TIME(HOUR(Backup!$S225), MINUTE(Backup!$S225), SECOND(Backup!$S225)) &lt; TIME(24,0,0)), "Evening", "Night")))</f>
        <v>Afternoon</v>
      </c>
      <c r="Q225" s="91" t="str">
        <f>IF(OR(Backup!$W225="Monday", Backup!$W225="Tuesday", Backup!$W225="Wednesday", Backup!$W225="Thursday", Backup!$W225="Friday"), "Weekday", "Weekend")</f>
        <v>Weekday</v>
      </c>
      <c r="R225" s="90">
        <v>0</v>
      </c>
      <c r="S225" s="95">
        <v>0.70833333333333337</v>
      </c>
      <c r="T225" s="90" t="s">
        <v>22</v>
      </c>
      <c r="U225" s="90" t="s">
        <v>53</v>
      </c>
      <c r="V225" s="90" t="s">
        <v>19</v>
      </c>
      <c r="W225" s="96" t="s">
        <v>58</v>
      </c>
    </row>
    <row r="226" spans="1:23" x14ac:dyDescent="0.25">
      <c r="A226" s="97" t="s">
        <v>52</v>
      </c>
      <c r="B226" s="98">
        <v>1</v>
      </c>
      <c r="C226" s="98">
        <v>1</v>
      </c>
      <c r="D226" s="98">
        <v>50</v>
      </c>
      <c r="E226" s="97" t="s">
        <v>16</v>
      </c>
      <c r="F226" s="97">
        <v>0</v>
      </c>
      <c r="G226" s="97">
        <v>0</v>
      </c>
      <c r="H226" s="97">
        <v>0</v>
      </c>
      <c r="I226" s="97">
        <v>1</v>
      </c>
      <c r="J226" s="97">
        <v>0</v>
      </c>
      <c r="K226" s="97">
        <v>0</v>
      </c>
      <c r="L226" s="97">
        <v>0</v>
      </c>
      <c r="M226" s="98">
        <v>2017</v>
      </c>
      <c r="N226" s="98">
        <f t="shared" si="3"/>
        <v>9</v>
      </c>
      <c r="O226" s="99">
        <v>42986</v>
      </c>
      <c r="P226" s="99" t="str">
        <f>IF(AND(TIME(HOUR(Backup!$S226), MINUTE(Backup!$S226), SECOND(Backup!$S226)) &gt;= TIME(6,0,0), TIME(HOUR(Backup!$S226), MINUTE(Backup!$S226), SECOND(Backup!$S226)) &lt; TIME(12,0,0)), "Morning", IF(AND(TIME(HOUR(Backup!$S226), MINUTE(Backup!$S226), SECOND(Backup!$S226)) &gt;= TIME(12,0,0), TIME(HOUR(Backup!$S226), MINUTE(Backup!$S226), SECOND(Backup!$S226)) &lt; TIME(18,0,0)), "Afternoon", IF(AND(TIME(HOUR(Backup!$S226), MINUTE(Backup!$S226), SECOND(Backup!$S226)) &gt;= TIME(18,0,0), TIME(HOUR(Backup!$S226), MINUTE(Backup!$S226), SECOND(Backup!$S226)) &lt; TIME(24,0,0)), "Evening", "Night")))</f>
        <v>Night</v>
      </c>
      <c r="Q226" s="98" t="str">
        <f>IF(OR(Backup!$W226="Monday", Backup!$W226="Tuesday", Backup!$W226="Wednesday", Backup!$W226="Thursday", Backup!$W226="Friday"), "Weekday", "Weekend")</f>
        <v>Weekday</v>
      </c>
      <c r="R226" s="97">
        <v>0</v>
      </c>
      <c r="S226" s="100">
        <v>0.7944444444444444</v>
      </c>
      <c r="T226" s="97" t="s">
        <v>22</v>
      </c>
      <c r="U226" s="97" t="s">
        <v>53</v>
      </c>
      <c r="V226" s="97" t="s">
        <v>19</v>
      </c>
      <c r="W226" s="101" t="s">
        <v>58</v>
      </c>
    </row>
    <row r="227" spans="1:23" x14ac:dyDescent="0.25">
      <c r="A227" s="90" t="s">
        <v>52</v>
      </c>
      <c r="B227" s="91">
        <v>2</v>
      </c>
      <c r="C227" s="91">
        <v>1</v>
      </c>
      <c r="D227" s="91">
        <v>90</v>
      </c>
      <c r="E227" s="90" t="s">
        <v>16</v>
      </c>
      <c r="F227" s="90">
        <v>1</v>
      </c>
      <c r="G227" s="90">
        <v>0</v>
      </c>
      <c r="H227" s="90">
        <v>0</v>
      </c>
      <c r="I227" s="90">
        <v>0</v>
      </c>
      <c r="J227" s="90">
        <v>0</v>
      </c>
      <c r="K227" s="90">
        <v>0</v>
      </c>
      <c r="L227" s="90">
        <v>0</v>
      </c>
      <c r="M227" s="91">
        <v>2017</v>
      </c>
      <c r="N227" s="91">
        <f t="shared" si="3"/>
        <v>9</v>
      </c>
      <c r="O227" s="102">
        <v>42986</v>
      </c>
      <c r="P227" s="102" t="str">
        <f>IF(AND(TIME(HOUR(Backup!$S227), MINUTE(Backup!$S227), SECOND(Backup!$S227)) &gt;= TIME(6,0,0), TIME(HOUR(Backup!$S227), MINUTE(Backup!$S227), SECOND(Backup!$S227)) &lt; TIME(12,0,0)), "Morning", IF(AND(TIME(HOUR(Backup!$S227), MINUTE(Backup!$S227), SECOND(Backup!$S227)) &gt;= TIME(12,0,0), TIME(HOUR(Backup!$S227), MINUTE(Backup!$S227), SECOND(Backup!$S227)) &lt; TIME(18,0,0)), "Afternoon", IF(AND(TIME(HOUR(Backup!$S227), MINUTE(Backup!$S227), SECOND(Backup!$S227)) &gt;= TIME(18,0,0), TIME(HOUR(Backup!$S227), MINUTE(Backup!$S227), SECOND(Backup!$S227)) &lt; TIME(24,0,0)), "Evening", "Night")))</f>
        <v>Night</v>
      </c>
      <c r="Q227" s="91" t="str">
        <f>IF(OR(Backup!$W227="Monday", Backup!$W227="Tuesday", Backup!$W227="Wednesday", Backup!$W227="Thursday", Backup!$W227="Friday"), "Weekday", "Weekend")</f>
        <v>Weekday</v>
      </c>
      <c r="R227" s="90">
        <v>0</v>
      </c>
      <c r="S227" s="95">
        <v>0.79861111111111116</v>
      </c>
      <c r="T227" s="90" t="s">
        <v>22</v>
      </c>
      <c r="U227" s="90" t="s">
        <v>53</v>
      </c>
      <c r="V227" s="90" t="s">
        <v>19</v>
      </c>
      <c r="W227" s="96" t="s">
        <v>58</v>
      </c>
    </row>
    <row r="228" spans="1:23" x14ac:dyDescent="0.25">
      <c r="A228" s="97" t="s">
        <v>52</v>
      </c>
      <c r="B228" s="98">
        <v>1</v>
      </c>
      <c r="C228" s="98">
        <v>1</v>
      </c>
      <c r="D228" s="98">
        <v>158</v>
      </c>
      <c r="E228" s="97" t="s">
        <v>16</v>
      </c>
      <c r="F228" s="97">
        <v>0</v>
      </c>
      <c r="G228" s="97">
        <v>1</v>
      </c>
      <c r="H228" s="97">
        <v>0</v>
      </c>
      <c r="I228" s="97">
        <v>0</v>
      </c>
      <c r="J228" s="97">
        <v>0</v>
      </c>
      <c r="K228" s="97">
        <v>0</v>
      </c>
      <c r="L228" s="97">
        <v>0</v>
      </c>
      <c r="M228" s="98">
        <v>2017</v>
      </c>
      <c r="N228" s="98">
        <f t="shared" si="3"/>
        <v>9</v>
      </c>
      <c r="O228" s="99">
        <v>42986</v>
      </c>
      <c r="P228" s="99" t="str">
        <f>IF(AND(TIME(HOUR(Backup!$S228), MINUTE(Backup!$S228), SECOND(Backup!$S228)) &gt;= TIME(6,0,0), TIME(HOUR(Backup!$S228), MINUTE(Backup!$S228), SECOND(Backup!$S228)) &lt; TIME(12,0,0)), "Morning", IF(AND(TIME(HOUR(Backup!$S228), MINUTE(Backup!$S228), SECOND(Backup!$S228)) &gt;= TIME(12,0,0), TIME(HOUR(Backup!$S228), MINUTE(Backup!$S228), SECOND(Backup!$S228)) &lt; TIME(18,0,0)), "Afternoon", IF(AND(TIME(HOUR(Backup!$S228), MINUTE(Backup!$S228), SECOND(Backup!$S228)) &gt;= TIME(18,0,0), TIME(HOUR(Backup!$S228), MINUTE(Backup!$S228), SECOND(Backup!$S228)) &lt; TIME(24,0,0)), "Evening", "Night")))</f>
        <v>Afternoon</v>
      </c>
      <c r="Q228" s="98" t="str">
        <f>IF(OR(Backup!$W228="Monday", Backup!$W228="Tuesday", Backup!$W228="Wednesday", Backup!$W228="Thursday", Backup!$W228="Friday"), "Weekday", "Weekend")</f>
        <v>Weekday</v>
      </c>
      <c r="R228" s="97">
        <v>0</v>
      </c>
      <c r="S228" s="100">
        <v>0.72013888888888899</v>
      </c>
      <c r="T228" s="97" t="s">
        <v>22</v>
      </c>
      <c r="U228" s="97" t="s">
        <v>53</v>
      </c>
      <c r="V228" s="97" t="s">
        <v>19</v>
      </c>
      <c r="W228" s="101" t="s">
        <v>58</v>
      </c>
    </row>
    <row r="229" spans="1:23" x14ac:dyDescent="0.25">
      <c r="A229" s="90" t="s">
        <v>52</v>
      </c>
      <c r="B229" s="91">
        <v>2</v>
      </c>
      <c r="C229" s="91">
        <v>2</v>
      </c>
      <c r="D229" s="91">
        <v>100</v>
      </c>
      <c r="E229" s="90" t="s">
        <v>16</v>
      </c>
      <c r="F229" s="90">
        <v>0</v>
      </c>
      <c r="G229" s="90">
        <v>1</v>
      </c>
      <c r="H229" s="90">
        <v>1</v>
      </c>
      <c r="I229" s="90">
        <v>0</v>
      </c>
      <c r="J229" s="90">
        <v>0</v>
      </c>
      <c r="K229" s="90">
        <v>0</v>
      </c>
      <c r="L229" s="90">
        <v>0</v>
      </c>
      <c r="M229" s="91">
        <v>2017</v>
      </c>
      <c r="N229" s="91">
        <f t="shared" si="3"/>
        <v>9</v>
      </c>
      <c r="O229" s="102">
        <v>42986</v>
      </c>
      <c r="P229" s="102" t="str">
        <f>IF(AND(TIME(HOUR(Backup!$S229), MINUTE(Backup!$S229), SECOND(Backup!$S229)) &gt;= TIME(6,0,0), TIME(HOUR(Backup!$S229), MINUTE(Backup!$S229), SECOND(Backup!$S229)) &lt; TIME(12,0,0)), "Morning", IF(AND(TIME(HOUR(Backup!$S229), MINUTE(Backup!$S229), SECOND(Backup!$S229)) &gt;= TIME(12,0,0), TIME(HOUR(Backup!$S229), MINUTE(Backup!$S229), SECOND(Backup!$S229)) &lt; TIME(18,0,0)), "Afternoon", IF(AND(TIME(HOUR(Backup!$S229), MINUTE(Backup!$S229), SECOND(Backup!$S229)) &gt;= TIME(18,0,0), TIME(HOUR(Backup!$S229), MINUTE(Backup!$S229), SECOND(Backup!$S229)) &lt; TIME(24,0,0)), "Evening", "Night")))</f>
        <v>Night</v>
      </c>
      <c r="Q229" s="91" t="str">
        <f>IF(OR(Backup!$W229="Monday", Backup!$W229="Tuesday", Backup!$W229="Wednesday", Backup!$W229="Thursday", Backup!$W229="Friday"), "Weekday", "Weekend")</f>
        <v>Weekday</v>
      </c>
      <c r="R229" s="90">
        <v>0</v>
      </c>
      <c r="S229" s="95">
        <v>0.78194444444444444</v>
      </c>
      <c r="T229" s="90" t="s">
        <v>22</v>
      </c>
      <c r="U229" s="90" t="s">
        <v>53</v>
      </c>
      <c r="V229" s="90" t="s">
        <v>19</v>
      </c>
      <c r="W229" s="96" t="s">
        <v>58</v>
      </c>
    </row>
    <row r="230" spans="1:23" x14ac:dyDescent="0.25">
      <c r="A230" s="97" t="s">
        <v>52</v>
      </c>
      <c r="B230" s="98">
        <v>4</v>
      </c>
      <c r="C230" s="98">
        <v>3</v>
      </c>
      <c r="D230" s="98">
        <v>405</v>
      </c>
      <c r="E230" s="97" t="s">
        <v>16</v>
      </c>
      <c r="F230" s="97">
        <v>1</v>
      </c>
      <c r="G230" s="97">
        <v>1</v>
      </c>
      <c r="H230" s="97">
        <v>0</v>
      </c>
      <c r="I230" s="97">
        <v>1</v>
      </c>
      <c r="J230" s="97">
        <v>0</v>
      </c>
      <c r="K230" s="97">
        <v>0</v>
      </c>
      <c r="L230" s="97">
        <v>0</v>
      </c>
      <c r="M230" s="98">
        <v>2017</v>
      </c>
      <c r="N230" s="98">
        <f t="shared" si="3"/>
        <v>9</v>
      </c>
      <c r="O230" s="99">
        <v>42986</v>
      </c>
      <c r="P230" s="99" t="str">
        <f>IF(AND(TIME(HOUR(Backup!$S230), MINUTE(Backup!$S230), SECOND(Backup!$S230)) &gt;= TIME(6,0,0), TIME(HOUR(Backup!$S230), MINUTE(Backup!$S230), SECOND(Backup!$S230)) &lt; TIME(12,0,0)), "Morning", IF(AND(TIME(HOUR(Backup!$S230), MINUTE(Backup!$S230), SECOND(Backup!$S230)) &gt;= TIME(12,0,0), TIME(HOUR(Backup!$S230), MINUTE(Backup!$S230), SECOND(Backup!$S230)) &lt; TIME(18,0,0)), "Afternoon", IF(AND(TIME(HOUR(Backup!$S230), MINUTE(Backup!$S230), SECOND(Backup!$S230)) &gt;= TIME(18,0,0), TIME(HOUR(Backup!$S230), MINUTE(Backup!$S230), SECOND(Backup!$S230)) &lt; TIME(24,0,0)), "Evening", "Night")))</f>
        <v>Night</v>
      </c>
      <c r="Q230" s="98" t="str">
        <f>IF(OR(Backup!$W230="Monday", Backup!$W230="Tuesday", Backup!$W230="Wednesday", Backup!$W230="Thursday", Backup!$W230="Friday"), "Weekday", "Weekend")</f>
        <v>Weekday</v>
      </c>
      <c r="R230" s="97">
        <v>0</v>
      </c>
      <c r="S230" s="100">
        <v>0.80833333333333324</v>
      </c>
      <c r="T230" s="97" t="s">
        <v>22</v>
      </c>
      <c r="U230" s="97" t="s">
        <v>53</v>
      </c>
      <c r="V230" s="97" t="s">
        <v>19</v>
      </c>
      <c r="W230" s="101" t="s">
        <v>58</v>
      </c>
    </row>
    <row r="231" spans="1:23" x14ac:dyDescent="0.25">
      <c r="A231" s="90" t="s">
        <v>52</v>
      </c>
      <c r="B231" s="91">
        <v>1</v>
      </c>
      <c r="C231" s="91">
        <v>1</v>
      </c>
      <c r="D231" s="91">
        <v>60</v>
      </c>
      <c r="E231" s="90" t="s">
        <v>16</v>
      </c>
      <c r="F231" s="90">
        <v>0</v>
      </c>
      <c r="G231" s="90">
        <v>0</v>
      </c>
      <c r="H231" s="90">
        <v>1</v>
      </c>
      <c r="I231" s="90">
        <v>0</v>
      </c>
      <c r="J231" s="90">
        <v>0</v>
      </c>
      <c r="K231" s="90">
        <v>0</v>
      </c>
      <c r="L231" s="90">
        <v>0</v>
      </c>
      <c r="M231" s="91">
        <v>2017</v>
      </c>
      <c r="N231" s="91">
        <f t="shared" si="3"/>
        <v>9</v>
      </c>
      <c r="O231" s="102">
        <v>42986</v>
      </c>
      <c r="P231" s="102" t="str">
        <f>IF(AND(TIME(HOUR(Backup!$S231), MINUTE(Backup!$S231), SECOND(Backup!$S231)) &gt;= TIME(6,0,0), TIME(HOUR(Backup!$S231), MINUTE(Backup!$S231), SECOND(Backup!$S231)) &lt; TIME(12,0,0)), "Morning", IF(AND(TIME(HOUR(Backup!$S231), MINUTE(Backup!$S231), SECOND(Backup!$S231)) &gt;= TIME(12,0,0), TIME(HOUR(Backup!$S231), MINUTE(Backup!$S231), SECOND(Backup!$S231)) &lt; TIME(18,0,0)), "Afternoon", IF(AND(TIME(HOUR(Backup!$S231), MINUTE(Backup!$S231), SECOND(Backup!$S231)) &gt;= TIME(18,0,0), TIME(HOUR(Backup!$S231), MINUTE(Backup!$S231), SECOND(Backup!$S231)) &lt; TIME(24,0,0)), "Evening", "Night")))</f>
        <v>Afternoon</v>
      </c>
      <c r="Q231" s="91" t="str">
        <f>IF(OR(Backup!$W231="Monday", Backup!$W231="Tuesday", Backup!$W231="Wednesday", Backup!$W231="Thursday", Backup!$W231="Friday"), "Weekday", "Weekend")</f>
        <v>Weekday</v>
      </c>
      <c r="R231" s="90">
        <v>0</v>
      </c>
      <c r="S231" s="95">
        <v>0.68819444444444444</v>
      </c>
      <c r="T231" s="90" t="s">
        <v>22</v>
      </c>
      <c r="U231" s="90" t="s">
        <v>53</v>
      </c>
      <c r="V231" s="90" t="s">
        <v>19</v>
      </c>
      <c r="W231" s="96" t="s">
        <v>58</v>
      </c>
    </row>
    <row r="232" spans="1:23" x14ac:dyDescent="0.25">
      <c r="A232" s="97" t="s">
        <v>52</v>
      </c>
      <c r="B232" s="98">
        <v>2</v>
      </c>
      <c r="C232" s="98">
        <v>2</v>
      </c>
      <c r="D232" s="98">
        <v>160</v>
      </c>
      <c r="E232" s="97" t="s">
        <v>16</v>
      </c>
      <c r="F232" s="97">
        <v>1</v>
      </c>
      <c r="G232" s="97">
        <v>0</v>
      </c>
      <c r="H232" s="97">
        <v>0</v>
      </c>
      <c r="I232" s="97">
        <v>1</v>
      </c>
      <c r="J232" s="97">
        <v>0</v>
      </c>
      <c r="K232" s="97">
        <v>0</v>
      </c>
      <c r="L232" s="97">
        <v>0</v>
      </c>
      <c r="M232" s="98">
        <v>2017</v>
      </c>
      <c r="N232" s="98">
        <f t="shared" si="3"/>
        <v>9</v>
      </c>
      <c r="O232" s="99">
        <v>42986</v>
      </c>
      <c r="P232" s="99" t="str">
        <f>IF(AND(TIME(HOUR(Backup!$S232), MINUTE(Backup!$S232), SECOND(Backup!$S232)) &gt;= TIME(6,0,0), TIME(HOUR(Backup!$S232), MINUTE(Backup!$S232), SECOND(Backup!$S232)) &lt; TIME(12,0,0)), "Morning", IF(AND(TIME(HOUR(Backup!$S232), MINUTE(Backup!$S232), SECOND(Backup!$S232)) &gt;= TIME(12,0,0), TIME(HOUR(Backup!$S232), MINUTE(Backup!$S232), SECOND(Backup!$S232)) &lt; TIME(18,0,0)), "Afternoon", IF(AND(TIME(HOUR(Backup!$S232), MINUTE(Backup!$S232), SECOND(Backup!$S232)) &gt;= TIME(18,0,0), TIME(HOUR(Backup!$S232), MINUTE(Backup!$S232), SECOND(Backup!$S232)) &lt; TIME(24,0,0)), "Evening", "Night")))</f>
        <v>Night</v>
      </c>
      <c r="Q232" s="98" t="str">
        <f>IF(OR(Backup!$W232="Monday", Backup!$W232="Tuesday", Backup!$W232="Wednesday", Backup!$W232="Thursday", Backup!$W232="Friday"), "Weekday", "Weekend")</f>
        <v>Weekday</v>
      </c>
      <c r="R232" s="97">
        <v>0</v>
      </c>
      <c r="S232" s="100">
        <v>0.75347222222222221</v>
      </c>
      <c r="T232" s="97" t="s">
        <v>22</v>
      </c>
      <c r="U232" s="97" t="s">
        <v>53</v>
      </c>
      <c r="V232" s="97" t="s">
        <v>19</v>
      </c>
      <c r="W232" s="101" t="s">
        <v>58</v>
      </c>
    </row>
    <row r="233" spans="1:23" x14ac:dyDescent="0.25">
      <c r="A233" s="90" t="s">
        <v>52</v>
      </c>
      <c r="B233" s="91">
        <v>1</v>
      </c>
      <c r="C233" s="91">
        <v>1</v>
      </c>
      <c r="D233" s="91">
        <v>60</v>
      </c>
      <c r="E233" s="90" t="s">
        <v>16</v>
      </c>
      <c r="F233" s="90">
        <v>0</v>
      </c>
      <c r="G233" s="90">
        <v>0</v>
      </c>
      <c r="H233" s="90">
        <v>1</v>
      </c>
      <c r="I233" s="90">
        <v>0</v>
      </c>
      <c r="J233" s="90">
        <v>0</v>
      </c>
      <c r="K233" s="90">
        <v>0</v>
      </c>
      <c r="L233" s="90">
        <v>0</v>
      </c>
      <c r="M233" s="91">
        <v>2017</v>
      </c>
      <c r="N233" s="91">
        <f t="shared" si="3"/>
        <v>9</v>
      </c>
      <c r="O233" s="102">
        <v>42986</v>
      </c>
      <c r="P233" s="102" t="str">
        <f>IF(AND(TIME(HOUR(Backup!$S233), MINUTE(Backup!$S233), SECOND(Backup!$S233)) &gt;= TIME(6,0,0), TIME(HOUR(Backup!$S233), MINUTE(Backup!$S233), SECOND(Backup!$S233)) &lt; TIME(12,0,0)), "Morning", IF(AND(TIME(HOUR(Backup!$S233), MINUTE(Backup!$S233), SECOND(Backup!$S233)) &gt;= TIME(12,0,0), TIME(HOUR(Backup!$S233), MINUTE(Backup!$S233), SECOND(Backup!$S233)) &lt; TIME(18,0,0)), "Afternoon", IF(AND(TIME(HOUR(Backup!$S233), MINUTE(Backup!$S233), SECOND(Backup!$S233)) &gt;= TIME(18,0,0), TIME(HOUR(Backup!$S233), MINUTE(Backup!$S233), SECOND(Backup!$S233)) &lt; TIME(24,0,0)), "Evening", "Night")))</f>
        <v>Afternoon</v>
      </c>
      <c r="Q233" s="91" t="str">
        <f>IF(OR(Backup!$W233="Monday", Backup!$W233="Tuesday", Backup!$W233="Wednesday", Backup!$W233="Thursday", Backup!$W233="Friday"), "Weekday", "Weekend")</f>
        <v>Weekday</v>
      </c>
      <c r="R233" s="90">
        <v>0</v>
      </c>
      <c r="S233" s="95">
        <v>0.74861111111111101</v>
      </c>
      <c r="T233" s="90" t="s">
        <v>22</v>
      </c>
      <c r="U233" s="90" t="s">
        <v>53</v>
      </c>
      <c r="V233" s="90" t="s">
        <v>19</v>
      </c>
      <c r="W233" s="96" t="s">
        <v>58</v>
      </c>
    </row>
    <row r="234" spans="1:23" x14ac:dyDescent="0.25">
      <c r="A234" s="97" t="s">
        <v>52</v>
      </c>
      <c r="B234" s="98">
        <v>3</v>
      </c>
      <c r="C234" s="98">
        <v>1</v>
      </c>
      <c r="D234" s="98">
        <v>124</v>
      </c>
      <c r="E234" s="97" t="s">
        <v>16</v>
      </c>
      <c r="F234" s="97">
        <v>1</v>
      </c>
      <c r="G234" s="97">
        <v>0</v>
      </c>
      <c r="H234" s="97">
        <v>0</v>
      </c>
      <c r="I234" s="97">
        <v>0</v>
      </c>
      <c r="J234" s="97">
        <v>0</v>
      </c>
      <c r="K234" s="97">
        <v>0</v>
      </c>
      <c r="L234" s="97">
        <v>0</v>
      </c>
      <c r="M234" s="98">
        <v>2017</v>
      </c>
      <c r="N234" s="98">
        <f t="shared" si="3"/>
        <v>9</v>
      </c>
      <c r="O234" s="99">
        <v>42986</v>
      </c>
      <c r="P234" s="99" t="str">
        <f>IF(AND(TIME(HOUR(Backup!$S234), MINUTE(Backup!$S234), SECOND(Backup!$S234)) &gt;= TIME(6,0,0), TIME(HOUR(Backup!$S234), MINUTE(Backup!$S234), SECOND(Backup!$S234)) &lt; TIME(12,0,0)), "Morning", IF(AND(TIME(HOUR(Backup!$S234), MINUTE(Backup!$S234), SECOND(Backup!$S234)) &gt;= TIME(12,0,0), TIME(HOUR(Backup!$S234), MINUTE(Backup!$S234), SECOND(Backup!$S234)) &lt; TIME(18,0,0)), "Afternoon", IF(AND(TIME(HOUR(Backup!$S234), MINUTE(Backup!$S234), SECOND(Backup!$S234)) &gt;= TIME(18,0,0), TIME(HOUR(Backup!$S234), MINUTE(Backup!$S234), SECOND(Backup!$S234)) &lt; TIME(24,0,0)), "Evening", "Night")))</f>
        <v>Afternoon</v>
      </c>
      <c r="Q234" s="98" t="str">
        <f>IF(OR(Backup!$W234="Monday", Backup!$W234="Tuesday", Backup!$W234="Wednesday", Backup!$W234="Thursday", Backup!$W234="Friday"), "Weekday", "Weekend")</f>
        <v>Weekday</v>
      </c>
      <c r="R234" s="97">
        <v>0</v>
      </c>
      <c r="S234" s="100">
        <v>0.70694444444444438</v>
      </c>
      <c r="T234" s="97" t="s">
        <v>22</v>
      </c>
      <c r="U234" s="97" t="s">
        <v>53</v>
      </c>
      <c r="V234" s="97" t="s">
        <v>19</v>
      </c>
      <c r="W234" s="101" t="s">
        <v>58</v>
      </c>
    </row>
    <row r="235" spans="1:23" x14ac:dyDescent="0.25">
      <c r="A235" s="90" t="s">
        <v>52</v>
      </c>
      <c r="B235" s="91">
        <v>1</v>
      </c>
      <c r="C235" s="91">
        <v>1</v>
      </c>
      <c r="D235" s="91">
        <v>100</v>
      </c>
      <c r="E235" s="90" t="s">
        <v>16</v>
      </c>
      <c r="F235" s="90">
        <v>1</v>
      </c>
      <c r="G235" s="90">
        <v>0</v>
      </c>
      <c r="H235" s="90">
        <v>0</v>
      </c>
      <c r="I235" s="90">
        <v>0</v>
      </c>
      <c r="J235" s="90">
        <v>0</v>
      </c>
      <c r="K235" s="90">
        <v>0</v>
      </c>
      <c r="L235" s="90">
        <v>0</v>
      </c>
      <c r="M235" s="91">
        <v>2017</v>
      </c>
      <c r="N235" s="91">
        <f t="shared" si="3"/>
        <v>9</v>
      </c>
      <c r="O235" s="102">
        <v>42986</v>
      </c>
      <c r="P235" s="102" t="str">
        <f>IF(AND(TIME(HOUR(Backup!$S235), MINUTE(Backup!$S235), SECOND(Backup!$S235)) &gt;= TIME(6,0,0), TIME(HOUR(Backup!$S235), MINUTE(Backup!$S235), SECOND(Backup!$S235)) &lt; TIME(12,0,0)), "Morning", IF(AND(TIME(HOUR(Backup!$S235), MINUTE(Backup!$S235), SECOND(Backup!$S235)) &gt;= TIME(12,0,0), TIME(HOUR(Backup!$S235), MINUTE(Backup!$S235), SECOND(Backup!$S235)) &lt; TIME(18,0,0)), "Afternoon", IF(AND(TIME(HOUR(Backup!$S235), MINUTE(Backup!$S235), SECOND(Backup!$S235)) &gt;= TIME(18,0,0), TIME(HOUR(Backup!$S235), MINUTE(Backup!$S235), SECOND(Backup!$S235)) &lt; TIME(24,0,0)), "Evening", "Night")))</f>
        <v>Night</v>
      </c>
      <c r="Q235" s="91" t="str">
        <f>IF(OR(Backup!$W235="Monday", Backup!$W235="Tuesday", Backup!$W235="Wednesday", Backup!$W235="Thursday", Backup!$W235="Friday"), "Weekday", "Weekend")</f>
        <v>Weekday</v>
      </c>
      <c r="R235" s="90">
        <v>0</v>
      </c>
      <c r="S235" s="95">
        <v>0.77222222222222225</v>
      </c>
      <c r="T235" s="90" t="s">
        <v>22</v>
      </c>
      <c r="U235" s="90" t="s">
        <v>53</v>
      </c>
      <c r="V235" s="90" t="s">
        <v>19</v>
      </c>
      <c r="W235" s="96" t="s">
        <v>58</v>
      </c>
    </row>
    <row r="236" spans="1:23" x14ac:dyDescent="0.25">
      <c r="A236" s="97" t="s">
        <v>52</v>
      </c>
      <c r="B236" s="98">
        <v>5</v>
      </c>
      <c r="C236" s="98">
        <v>1</v>
      </c>
      <c r="D236" s="98">
        <v>468</v>
      </c>
      <c r="E236" s="97" t="s">
        <v>16</v>
      </c>
      <c r="F236" s="97">
        <v>1</v>
      </c>
      <c r="G236" s="97">
        <v>0</v>
      </c>
      <c r="H236" s="97">
        <v>0</v>
      </c>
      <c r="I236" s="97">
        <v>0</v>
      </c>
      <c r="J236" s="97">
        <v>0</v>
      </c>
      <c r="K236" s="97">
        <v>0</v>
      </c>
      <c r="L236" s="97">
        <v>0</v>
      </c>
      <c r="M236" s="98">
        <v>2017</v>
      </c>
      <c r="N236" s="98">
        <f t="shared" si="3"/>
        <v>9</v>
      </c>
      <c r="O236" s="99">
        <v>42986</v>
      </c>
      <c r="P236" s="99" t="str">
        <f>IF(AND(TIME(HOUR(Backup!$S236), MINUTE(Backup!$S236), SECOND(Backup!$S236)) &gt;= TIME(6,0,0), TIME(HOUR(Backup!$S236), MINUTE(Backup!$S236), SECOND(Backup!$S236)) &lt; TIME(12,0,0)), "Morning", IF(AND(TIME(HOUR(Backup!$S236), MINUTE(Backup!$S236), SECOND(Backup!$S236)) &gt;= TIME(12,0,0), TIME(HOUR(Backup!$S236), MINUTE(Backup!$S236), SECOND(Backup!$S236)) &lt; TIME(18,0,0)), "Afternoon", IF(AND(TIME(HOUR(Backup!$S236), MINUTE(Backup!$S236), SECOND(Backup!$S236)) &gt;= TIME(18,0,0), TIME(HOUR(Backup!$S236), MINUTE(Backup!$S236), SECOND(Backup!$S236)) &lt; TIME(24,0,0)), "Evening", "Night")))</f>
        <v>Afternoon</v>
      </c>
      <c r="Q236" s="98" t="str">
        <f>IF(OR(Backup!$W236="Monday", Backup!$W236="Tuesday", Backup!$W236="Wednesday", Backup!$W236="Thursday", Backup!$W236="Friday"), "Weekday", "Weekend")</f>
        <v>Weekday</v>
      </c>
      <c r="R236" s="97">
        <v>0</v>
      </c>
      <c r="S236" s="100">
        <v>0.73819444444444438</v>
      </c>
      <c r="T236" s="97" t="s">
        <v>22</v>
      </c>
      <c r="U236" s="97" t="s">
        <v>53</v>
      </c>
      <c r="V236" s="97" t="s">
        <v>19</v>
      </c>
      <c r="W236" s="101" t="s">
        <v>58</v>
      </c>
    </row>
    <row r="237" spans="1:23" x14ac:dyDescent="0.25">
      <c r="A237" s="90" t="s">
        <v>52</v>
      </c>
      <c r="B237" s="91">
        <v>5</v>
      </c>
      <c r="C237" s="91">
        <v>3</v>
      </c>
      <c r="D237" s="91">
        <v>451</v>
      </c>
      <c r="E237" s="90" t="s">
        <v>16</v>
      </c>
      <c r="F237" s="90">
        <v>1</v>
      </c>
      <c r="G237" s="90">
        <v>1</v>
      </c>
      <c r="H237" s="90">
        <v>1</v>
      </c>
      <c r="I237" s="90">
        <v>0</v>
      </c>
      <c r="J237" s="90">
        <v>0</v>
      </c>
      <c r="K237" s="90">
        <v>0</v>
      </c>
      <c r="L237" s="90">
        <v>0</v>
      </c>
      <c r="M237" s="91">
        <v>2017</v>
      </c>
      <c r="N237" s="91">
        <f t="shared" si="3"/>
        <v>9</v>
      </c>
      <c r="O237" s="102">
        <v>42986</v>
      </c>
      <c r="P237" s="102" t="str">
        <f>IF(AND(TIME(HOUR(Backup!$S237), MINUTE(Backup!$S237), SECOND(Backup!$S237)) &gt;= TIME(6,0,0), TIME(HOUR(Backup!$S237), MINUTE(Backup!$S237), SECOND(Backup!$S237)) &lt; TIME(12,0,0)), "Morning", IF(AND(TIME(HOUR(Backup!$S237), MINUTE(Backup!$S237), SECOND(Backup!$S237)) &gt;= TIME(12,0,0), TIME(HOUR(Backup!$S237), MINUTE(Backup!$S237), SECOND(Backup!$S237)) &lt; TIME(18,0,0)), "Afternoon", IF(AND(TIME(HOUR(Backup!$S237), MINUTE(Backup!$S237), SECOND(Backup!$S237)) &gt;= TIME(18,0,0), TIME(HOUR(Backup!$S237), MINUTE(Backup!$S237), SECOND(Backup!$S237)) &lt; TIME(24,0,0)), "Evening", "Night")))</f>
        <v>Night</v>
      </c>
      <c r="Q237" s="91" t="str">
        <f>IF(OR(Backup!$W237="Monday", Backup!$W237="Tuesday", Backup!$W237="Wednesday", Backup!$W237="Thursday", Backup!$W237="Friday"), "Weekday", "Weekend")</f>
        <v>Weekday</v>
      </c>
      <c r="R237" s="90">
        <v>0</v>
      </c>
      <c r="S237" s="95">
        <v>0.81111111111111101</v>
      </c>
      <c r="T237" s="90" t="s">
        <v>22</v>
      </c>
      <c r="U237" s="90" t="s">
        <v>53</v>
      </c>
      <c r="V237" s="90" t="s">
        <v>19</v>
      </c>
      <c r="W237" s="96" t="s">
        <v>58</v>
      </c>
    </row>
    <row r="238" spans="1:23" x14ac:dyDescent="0.25">
      <c r="A238" s="97" t="s">
        <v>52</v>
      </c>
      <c r="B238" s="98">
        <v>3</v>
      </c>
      <c r="C238" s="98">
        <v>1</v>
      </c>
      <c r="D238" s="98">
        <v>468</v>
      </c>
      <c r="E238" s="97" t="s">
        <v>16</v>
      </c>
      <c r="F238" s="97">
        <v>1</v>
      </c>
      <c r="G238" s="97">
        <v>0</v>
      </c>
      <c r="H238" s="97">
        <v>0</v>
      </c>
      <c r="I238" s="97">
        <v>0</v>
      </c>
      <c r="J238" s="97">
        <v>0</v>
      </c>
      <c r="K238" s="97">
        <v>0</v>
      </c>
      <c r="L238" s="97">
        <v>0</v>
      </c>
      <c r="M238" s="98">
        <v>2017</v>
      </c>
      <c r="N238" s="98">
        <f t="shared" si="3"/>
        <v>9</v>
      </c>
      <c r="O238" s="99">
        <v>42986</v>
      </c>
      <c r="P238" s="99" t="str">
        <f>IF(AND(TIME(HOUR(Backup!$S238), MINUTE(Backup!$S238), SECOND(Backup!$S238)) &gt;= TIME(6,0,0), TIME(HOUR(Backup!$S238), MINUTE(Backup!$S238), SECOND(Backup!$S238)) &lt; TIME(12,0,0)), "Morning", IF(AND(TIME(HOUR(Backup!$S238), MINUTE(Backup!$S238), SECOND(Backup!$S238)) &gt;= TIME(12,0,0), TIME(HOUR(Backup!$S238), MINUTE(Backup!$S238), SECOND(Backup!$S238)) &lt; TIME(18,0,0)), "Afternoon", IF(AND(TIME(HOUR(Backup!$S238), MINUTE(Backup!$S238), SECOND(Backup!$S238)) &gt;= TIME(18,0,0), TIME(HOUR(Backup!$S238), MINUTE(Backup!$S238), SECOND(Backup!$S238)) &lt; TIME(24,0,0)), "Evening", "Night")))</f>
        <v>Night</v>
      </c>
      <c r="Q238" s="98" t="str">
        <f>IF(OR(Backup!$W238="Monday", Backup!$W238="Tuesday", Backup!$W238="Wednesday", Backup!$W238="Thursday", Backup!$W238="Friday"), "Weekday", "Weekend")</f>
        <v>Weekday</v>
      </c>
      <c r="R238" s="97">
        <v>0</v>
      </c>
      <c r="S238" s="100">
        <v>0.79722222222222217</v>
      </c>
      <c r="T238" s="97" t="s">
        <v>22</v>
      </c>
      <c r="U238" s="97" t="s">
        <v>53</v>
      </c>
      <c r="V238" s="97" t="s">
        <v>19</v>
      </c>
      <c r="W238" s="101" t="s">
        <v>58</v>
      </c>
    </row>
    <row r="239" spans="1:23" x14ac:dyDescent="0.25">
      <c r="A239" s="90" t="s">
        <v>52</v>
      </c>
      <c r="B239" s="91">
        <v>2</v>
      </c>
      <c r="C239" s="91">
        <v>1</v>
      </c>
      <c r="D239" s="91">
        <v>212</v>
      </c>
      <c r="E239" s="90" t="s">
        <v>16</v>
      </c>
      <c r="F239" s="90">
        <v>1</v>
      </c>
      <c r="G239" s="90">
        <v>0</v>
      </c>
      <c r="H239" s="90">
        <v>0</v>
      </c>
      <c r="I239" s="90">
        <v>0</v>
      </c>
      <c r="J239" s="90">
        <v>0</v>
      </c>
      <c r="K239" s="90">
        <v>0</v>
      </c>
      <c r="L239" s="90">
        <v>0</v>
      </c>
      <c r="M239" s="91">
        <v>2017</v>
      </c>
      <c r="N239" s="91">
        <f t="shared" si="3"/>
        <v>9</v>
      </c>
      <c r="O239" s="102">
        <v>42986</v>
      </c>
      <c r="P239" s="102" t="str">
        <f>IF(AND(TIME(HOUR(Backup!$S239), MINUTE(Backup!$S239), SECOND(Backup!$S239)) &gt;= TIME(6,0,0), TIME(HOUR(Backup!$S239), MINUTE(Backup!$S239), SECOND(Backup!$S239)) &lt; TIME(12,0,0)), "Morning", IF(AND(TIME(HOUR(Backup!$S239), MINUTE(Backup!$S239), SECOND(Backup!$S239)) &gt;= TIME(12,0,0), TIME(HOUR(Backup!$S239), MINUTE(Backup!$S239), SECOND(Backup!$S239)) &lt; TIME(18,0,0)), "Afternoon", IF(AND(TIME(HOUR(Backup!$S239), MINUTE(Backup!$S239), SECOND(Backup!$S239)) &gt;= TIME(18,0,0), TIME(HOUR(Backup!$S239), MINUTE(Backup!$S239), SECOND(Backup!$S239)) &lt; TIME(24,0,0)), "Evening", "Night")))</f>
        <v>Night</v>
      </c>
      <c r="Q239" s="91" t="str">
        <f>IF(OR(Backup!$W239="Monday", Backup!$W239="Tuesday", Backup!$W239="Wednesday", Backup!$W239="Thursday", Backup!$W239="Friday"), "Weekday", "Weekend")</f>
        <v>Weekday</v>
      </c>
      <c r="R239" s="90">
        <v>0</v>
      </c>
      <c r="S239" s="95">
        <v>0.78819444444444453</v>
      </c>
      <c r="T239" s="90" t="s">
        <v>22</v>
      </c>
      <c r="U239" s="90" t="s">
        <v>53</v>
      </c>
      <c r="V239" s="90" t="s">
        <v>19</v>
      </c>
      <c r="W239" s="96" t="s">
        <v>58</v>
      </c>
    </row>
    <row r="240" spans="1:23" x14ac:dyDescent="0.25">
      <c r="A240" s="97" t="s">
        <v>52</v>
      </c>
      <c r="B240" s="98">
        <v>1</v>
      </c>
      <c r="C240" s="98">
        <v>1</v>
      </c>
      <c r="D240" s="98">
        <v>50</v>
      </c>
      <c r="E240" s="97" t="s">
        <v>16</v>
      </c>
      <c r="F240" s="97">
        <v>0</v>
      </c>
      <c r="G240" s="97">
        <v>1</v>
      </c>
      <c r="H240" s="97">
        <v>0</v>
      </c>
      <c r="I240" s="97">
        <v>0</v>
      </c>
      <c r="J240" s="97">
        <v>0</v>
      </c>
      <c r="K240" s="97">
        <v>0</v>
      </c>
      <c r="L240" s="97">
        <v>0</v>
      </c>
      <c r="M240" s="98">
        <v>2017</v>
      </c>
      <c r="N240" s="98">
        <f t="shared" si="3"/>
        <v>9</v>
      </c>
      <c r="O240" s="99">
        <v>42986</v>
      </c>
      <c r="P240" s="99" t="str">
        <f>IF(AND(TIME(HOUR(Backup!$S240), MINUTE(Backup!$S240), SECOND(Backup!$S240)) &gt;= TIME(6,0,0), TIME(HOUR(Backup!$S240), MINUTE(Backup!$S240), SECOND(Backup!$S240)) &lt; TIME(12,0,0)), "Morning", IF(AND(TIME(HOUR(Backup!$S240), MINUTE(Backup!$S240), SECOND(Backup!$S240)) &gt;= TIME(12,0,0), TIME(HOUR(Backup!$S240), MINUTE(Backup!$S240), SECOND(Backup!$S240)) &lt; TIME(18,0,0)), "Afternoon", IF(AND(TIME(HOUR(Backup!$S240), MINUTE(Backup!$S240), SECOND(Backup!$S240)) &gt;= TIME(18,0,0), TIME(HOUR(Backup!$S240), MINUTE(Backup!$S240), SECOND(Backup!$S240)) &lt; TIME(24,0,0)), "Evening", "Night")))</f>
        <v>Night</v>
      </c>
      <c r="Q240" s="98" t="str">
        <f>IF(OR(Backup!$W240="Monday", Backup!$W240="Tuesday", Backup!$W240="Wednesday", Backup!$W240="Thursday", Backup!$W240="Friday"), "Weekday", "Weekend")</f>
        <v>Weekday</v>
      </c>
      <c r="R240" s="97">
        <v>0</v>
      </c>
      <c r="S240" s="100">
        <v>0.78194444444444444</v>
      </c>
      <c r="T240" s="97" t="s">
        <v>22</v>
      </c>
      <c r="U240" s="97" t="s">
        <v>53</v>
      </c>
      <c r="V240" s="97" t="s">
        <v>19</v>
      </c>
      <c r="W240" s="101" t="s">
        <v>58</v>
      </c>
    </row>
    <row r="241" spans="1:23" x14ac:dyDescent="0.25">
      <c r="A241" s="90" t="s">
        <v>52</v>
      </c>
      <c r="B241" s="91">
        <v>1</v>
      </c>
      <c r="C241" s="91">
        <v>1</v>
      </c>
      <c r="D241" s="91">
        <v>45</v>
      </c>
      <c r="E241" s="90" t="s">
        <v>16</v>
      </c>
      <c r="F241" s="90">
        <v>1</v>
      </c>
      <c r="G241" s="90">
        <v>0</v>
      </c>
      <c r="H241" s="90">
        <v>0</v>
      </c>
      <c r="I241" s="90">
        <v>0</v>
      </c>
      <c r="J241" s="90">
        <v>0</v>
      </c>
      <c r="K241" s="90">
        <v>0</v>
      </c>
      <c r="L241" s="90">
        <v>0</v>
      </c>
      <c r="M241" s="91">
        <v>2017</v>
      </c>
      <c r="N241" s="91">
        <f t="shared" si="3"/>
        <v>9</v>
      </c>
      <c r="O241" s="102">
        <v>42986</v>
      </c>
      <c r="P241" s="102" t="str">
        <f>IF(AND(TIME(HOUR(Backup!$S241), MINUTE(Backup!$S241), SECOND(Backup!$S241)) &gt;= TIME(6,0,0), TIME(HOUR(Backup!$S241), MINUTE(Backup!$S241), SECOND(Backup!$S241)) &lt; TIME(12,0,0)), "Morning", IF(AND(TIME(HOUR(Backup!$S241), MINUTE(Backup!$S241), SECOND(Backup!$S241)) &gt;= TIME(12,0,0), TIME(HOUR(Backup!$S241), MINUTE(Backup!$S241), SECOND(Backup!$S241)) &lt; TIME(18,0,0)), "Afternoon", IF(AND(TIME(HOUR(Backup!$S241), MINUTE(Backup!$S241), SECOND(Backup!$S241)) &gt;= TIME(18,0,0), TIME(HOUR(Backup!$S241), MINUTE(Backup!$S241), SECOND(Backup!$S241)) &lt; TIME(24,0,0)), "Evening", "Night")))</f>
        <v>Night</v>
      </c>
      <c r="Q241" s="91" t="str">
        <f>IF(OR(Backup!$W241="Monday", Backup!$W241="Tuesday", Backup!$W241="Wednesday", Backup!$W241="Thursday", Backup!$W241="Friday"), "Weekday", "Weekend")</f>
        <v>Weekday</v>
      </c>
      <c r="R241" s="90">
        <v>0</v>
      </c>
      <c r="S241" s="95">
        <v>0.76388888888888884</v>
      </c>
      <c r="T241" s="90" t="s">
        <v>22</v>
      </c>
      <c r="U241" s="90" t="s">
        <v>53</v>
      </c>
      <c r="V241" s="90" t="s">
        <v>19</v>
      </c>
      <c r="W241" s="96" t="s">
        <v>58</v>
      </c>
    </row>
    <row r="242" spans="1:23" x14ac:dyDescent="0.25">
      <c r="A242" s="97" t="s">
        <v>52</v>
      </c>
      <c r="B242" s="98">
        <v>8</v>
      </c>
      <c r="C242" s="98">
        <v>4</v>
      </c>
      <c r="D242" s="98">
        <v>982</v>
      </c>
      <c r="E242" s="97" t="s">
        <v>16</v>
      </c>
      <c r="F242" s="97">
        <v>1</v>
      </c>
      <c r="G242" s="97">
        <v>1</v>
      </c>
      <c r="H242" s="97">
        <v>1</v>
      </c>
      <c r="I242" s="97">
        <v>0</v>
      </c>
      <c r="J242" s="97">
        <v>0</v>
      </c>
      <c r="K242" s="97">
        <v>1</v>
      </c>
      <c r="L242" s="97">
        <v>0</v>
      </c>
      <c r="M242" s="98">
        <v>2017</v>
      </c>
      <c r="N242" s="98">
        <f t="shared" si="3"/>
        <v>9</v>
      </c>
      <c r="O242" s="99">
        <v>42986</v>
      </c>
      <c r="P242" s="99" t="str">
        <f>IF(AND(TIME(HOUR(Backup!$S242), MINUTE(Backup!$S242), SECOND(Backup!$S242)) &gt;= TIME(6,0,0), TIME(HOUR(Backup!$S242), MINUTE(Backup!$S242), SECOND(Backup!$S242)) &lt; TIME(12,0,0)), "Morning", IF(AND(TIME(HOUR(Backup!$S242), MINUTE(Backup!$S242), SECOND(Backup!$S242)) &gt;= TIME(12,0,0), TIME(HOUR(Backup!$S242), MINUTE(Backup!$S242), SECOND(Backup!$S242)) &lt; TIME(18,0,0)), "Afternoon", IF(AND(TIME(HOUR(Backup!$S242), MINUTE(Backup!$S242), SECOND(Backup!$S242)) &gt;= TIME(18,0,0), TIME(HOUR(Backup!$S242), MINUTE(Backup!$S242), SECOND(Backup!$S242)) &lt; TIME(24,0,0)), "Evening", "Night")))</f>
        <v>Night</v>
      </c>
      <c r="Q242" s="98" t="str">
        <f>IF(OR(Backup!$W242="Monday", Backup!$W242="Tuesday", Backup!$W242="Wednesday", Backup!$W242="Thursday", Backup!$W242="Friday"), "Weekday", "Weekend")</f>
        <v>Weekday</v>
      </c>
      <c r="R242" s="97">
        <v>0</v>
      </c>
      <c r="S242" s="100">
        <v>0.75347222222222221</v>
      </c>
      <c r="T242" s="97" t="s">
        <v>22</v>
      </c>
      <c r="U242" s="97" t="s">
        <v>53</v>
      </c>
      <c r="V242" s="97" t="s">
        <v>19</v>
      </c>
      <c r="W242" s="101" t="s">
        <v>58</v>
      </c>
    </row>
    <row r="243" spans="1:23" x14ac:dyDescent="0.25">
      <c r="A243" s="90" t="s">
        <v>52</v>
      </c>
      <c r="B243" s="91">
        <v>1</v>
      </c>
      <c r="C243" s="91">
        <v>1</v>
      </c>
      <c r="D243" s="91">
        <v>63</v>
      </c>
      <c r="E243" s="90" t="s">
        <v>16</v>
      </c>
      <c r="F243" s="90">
        <v>0</v>
      </c>
      <c r="G243" s="90">
        <v>0</v>
      </c>
      <c r="H243" s="90">
        <v>1</v>
      </c>
      <c r="I243" s="90">
        <v>0</v>
      </c>
      <c r="J243" s="90">
        <v>0</v>
      </c>
      <c r="K243" s="90">
        <v>0</v>
      </c>
      <c r="L243" s="90">
        <v>0</v>
      </c>
      <c r="M243" s="91">
        <v>2017</v>
      </c>
      <c r="N243" s="91">
        <f t="shared" si="3"/>
        <v>9</v>
      </c>
      <c r="O243" s="102">
        <v>42986</v>
      </c>
      <c r="P243" s="102" t="str">
        <f>IF(AND(TIME(HOUR(Backup!$S243), MINUTE(Backup!$S243), SECOND(Backup!$S243)) &gt;= TIME(6,0,0), TIME(HOUR(Backup!$S243), MINUTE(Backup!$S243), SECOND(Backup!$S243)) &lt; TIME(12,0,0)), "Morning", IF(AND(TIME(HOUR(Backup!$S243), MINUTE(Backup!$S243), SECOND(Backup!$S243)) &gt;= TIME(12,0,0), TIME(HOUR(Backup!$S243), MINUTE(Backup!$S243), SECOND(Backup!$S243)) &lt; TIME(18,0,0)), "Afternoon", IF(AND(TIME(HOUR(Backup!$S243), MINUTE(Backup!$S243), SECOND(Backup!$S243)) &gt;= TIME(18,0,0), TIME(HOUR(Backup!$S243), MINUTE(Backup!$S243), SECOND(Backup!$S243)) &lt; TIME(24,0,0)), "Evening", "Night")))</f>
        <v>Night</v>
      </c>
      <c r="Q243" s="91" t="str">
        <f>IF(OR(Backup!$W243="Monday", Backup!$W243="Tuesday", Backup!$W243="Wednesday", Backup!$W243="Thursday", Backup!$W243="Friday"), "Weekday", "Weekend")</f>
        <v>Weekday</v>
      </c>
      <c r="R243" s="90">
        <v>0</v>
      </c>
      <c r="S243" s="95">
        <v>0.81319444444444444</v>
      </c>
      <c r="T243" s="90" t="s">
        <v>22</v>
      </c>
      <c r="U243" s="90" t="s">
        <v>53</v>
      </c>
      <c r="V243" s="90" t="s">
        <v>19</v>
      </c>
      <c r="W243" s="96" t="s">
        <v>58</v>
      </c>
    </row>
    <row r="244" spans="1:23" x14ac:dyDescent="0.25">
      <c r="A244" s="97" t="s">
        <v>52</v>
      </c>
      <c r="B244" s="98">
        <v>5</v>
      </c>
      <c r="C244" s="98">
        <v>4</v>
      </c>
      <c r="D244" s="98">
        <v>462</v>
      </c>
      <c r="E244" s="97" t="s">
        <v>16</v>
      </c>
      <c r="F244" s="97">
        <v>1</v>
      </c>
      <c r="G244" s="97">
        <v>1</v>
      </c>
      <c r="H244" s="97">
        <v>0</v>
      </c>
      <c r="I244" s="97">
        <v>1</v>
      </c>
      <c r="J244" s="97">
        <v>0</v>
      </c>
      <c r="K244" s="97">
        <v>1</v>
      </c>
      <c r="L244" s="97">
        <v>0</v>
      </c>
      <c r="M244" s="98">
        <v>2017</v>
      </c>
      <c r="N244" s="98">
        <f t="shared" si="3"/>
        <v>9</v>
      </c>
      <c r="O244" s="99">
        <v>42986</v>
      </c>
      <c r="P244" s="99" t="str">
        <f>IF(AND(TIME(HOUR(Backup!$S244), MINUTE(Backup!$S244), SECOND(Backup!$S244)) &gt;= TIME(6,0,0), TIME(HOUR(Backup!$S244), MINUTE(Backup!$S244), SECOND(Backup!$S244)) &lt; TIME(12,0,0)), "Morning", IF(AND(TIME(HOUR(Backup!$S244), MINUTE(Backup!$S244), SECOND(Backup!$S244)) &gt;= TIME(12,0,0), TIME(HOUR(Backup!$S244), MINUTE(Backup!$S244), SECOND(Backup!$S244)) &lt; TIME(18,0,0)), "Afternoon", IF(AND(TIME(HOUR(Backup!$S244), MINUTE(Backup!$S244), SECOND(Backup!$S244)) &gt;= TIME(18,0,0), TIME(HOUR(Backup!$S244), MINUTE(Backup!$S244), SECOND(Backup!$S244)) &lt; TIME(24,0,0)), "Evening", "Night")))</f>
        <v>Night</v>
      </c>
      <c r="Q244" s="98" t="str">
        <f>IF(OR(Backup!$W244="Monday", Backup!$W244="Tuesday", Backup!$W244="Wednesday", Backup!$W244="Thursday", Backup!$W244="Friday"), "Weekday", "Weekend")</f>
        <v>Weekday</v>
      </c>
      <c r="R244" s="97">
        <v>0</v>
      </c>
      <c r="S244" s="100">
        <v>0.76874999999999993</v>
      </c>
      <c r="T244" s="97" t="s">
        <v>22</v>
      </c>
      <c r="U244" s="97" t="s">
        <v>53</v>
      </c>
      <c r="V244" s="97" t="s">
        <v>19</v>
      </c>
      <c r="W244" s="101" t="s">
        <v>58</v>
      </c>
    </row>
    <row r="245" spans="1:23" x14ac:dyDescent="0.25">
      <c r="A245" s="90" t="s">
        <v>52</v>
      </c>
      <c r="B245" s="91">
        <v>2</v>
      </c>
      <c r="C245" s="91">
        <v>1</v>
      </c>
      <c r="D245" s="91">
        <v>110</v>
      </c>
      <c r="E245" s="90" t="s">
        <v>16</v>
      </c>
      <c r="F245" s="90">
        <v>0</v>
      </c>
      <c r="G245" s="90">
        <v>0</v>
      </c>
      <c r="H245" s="90">
        <v>1</v>
      </c>
      <c r="I245" s="90">
        <v>0</v>
      </c>
      <c r="J245" s="90">
        <v>0</v>
      </c>
      <c r="K245" s="90">
        <v>0</v>
      </c>
      <c r="L245" s="90">
        <v>0</v>
      </c>
      <c r="M245" s="91">
        <v>2017</v>
      </c>
      <c r="N245" s="91">
        <f t="shared" si="3"/>
        <v>9</v>
      </c>
      <c r="O245" s="102">
        <v>42986</v>
      </c>
      <c r="P245" s="102" t="str">
        <f>IF(AND(TIME(HOUR(Backup!$S245), MINUTE(Backup!$S245), SECOND(Backup!$S245)) &gt;= TIME(6,0,0), TIME(HOUR(Backup!$S245), MINUTE(Backup!$S245), SECOND(Backup!$S245)) &lt; TIME(12,0,0)), "Morning", IF(AND(TIME(HOUR(Backup!$S245), MINUTE(Backup!$S245), SECOND(Backup!$S245)) &gt;= TIME(12,0,0), TIME(HOUR(Backup!$S245), MINUTE(Backup!$S245), SECOND(Backup!$S245)) &lt; TIME(18,0,0)), "Afternoon", IF(AND(TIME(HOUR(Backup!$S245), MINUTE(Backup!$S245), SECOND(Backup!$S245)) &gt;= TIME(18,0,0), TIME(HOUR(Backup!$S245), MINUTE(Backup!$S245), SECOND(Backup!$S245)) &lt; TIME(24,0,0)), "Evening", "Night")))</f>
        <v>Night</v>
      </c>
      <c r="Q245" s="91" t="str">
        <f>IF(OR(Backup!$W245="Monday", Backup!$W245="Tuesday", Backup!$W245="Wednesday", Backup!$W245="Thursday", Backup!$W245="Friday"), "Weekday", "Weekend")</f>
        <v>Weekday</v>
      </c>
      <c r="R245" s="90">
        <v>0</v>
      </c>
      <c r="S245" s="95">
        <v>0.77083333333333337</v>
      </c>
      <c r="T245" s="90" t="s">
        <v>22</v>
      </c>
      <c r="U245" s="90" t="s">
        <v>53</v>
      </c>
      <c r="V245" s="90" t="s">
        <v>19</v>
      </c>
      <c r="W245" s="96" t="s">
        <v>58</v>
      </c>
    </row>
    <row r="246" spans="1:23" x14ac:dyDescent="0.25">
      <c r="A246" s="97" t="s">
        <v>52</v>
      </c>
      <c r="B246" s="98">
        <v>2</v>
      </c>
      <c r="C246" s="98">
        <v>2</v>
      </c>
      <c r="D246" s="98">
        <v>129</v>
      </c>
      <c r="E246" s="97" t="s">
        <v>16</v>
      </c>
      <c r="F246" s="97">
        <v>0</v>
      </c>
      <c r="G246" s="97">
        <v>1</v>
      </c>
      <c r="H246" s="97">
        <v>1</v>
      </c>
      <c r="I246" s="97">
        <v>0</v>
      </c>
      <c r="J246" s="97">
        <v>0</v>
      </c>
      <c r="K246" s="97">
        <v>0</v>
      </c>
      <c r="L246" s="97">
        <v>0</v>
      </c>
      <c r="M246" s="98">
        <v>2017</v>
      </c>
      <c r="N246" s="98">
        <f t="shared" si="3"/>
        <v>9</v>
      </c>
      <c r="O246" s="99">
        <v>42986</v>
      </c>
      <c r="P246" s="99" t="str">
        <f>IF(AND(TIME(HOUR(Backup!$S246), MINUTE(Backup!$S246), SECOND(Backup!$S246)) &gt;= TIME(6,0,0), TIME(HOUR(Backup!$S246), MINUTE(Backup!$S246), SECOND(Backup!$S246)) &lt; TIME(12,0,0)), "Morning", IF(AND(TIME(HOUR(Backup!$S246), MINUTE(Backup!$S246), SECOND(Backup!$S246)) &gt;= TIME(12,0,0), TIME(HOUR(Backup!$S246), MINUTE(Backup!$S246), SECOND(Backup!$S246)) &lt; TIME(18,0,0)), "Afternoon", IF(AND(TIME(HOUR(Backup!$S246), MINUTE(Backup!$S246), SECOND(Backup!$S246)) &gt;= TIME(18,0,0), TIME(HOUR(Backup!$S246), MINUTE(Backup!$S246), SECOND(Backup!$S246)) &lt; TIME(24,0,0)), "Evening", "Night")))</f>
        <v>Night</v>
      </c>
      <c r="Q246" s="98" t="str">
        <f>IF(OR(Backup!$W246="Monday", Backup!$W246="Tuesday", Backup!$W246="Wednesday", Backup!$W246="Thursday", Backup!$W246="Friday"), "Weekday", "Weekend")</f>
        <v>Weekday</v>
      </c>
      <c r="R246" s="97">
        <v>0</v>
      </c>
      <c r="S246" s="100">
        <v>0.75902777777777775</v>
      </c>
      <c r="T246" s="97" t="s">
        <v>22</v>
      </c>
      <c r="U246" s="97" t="s">
        <v>53</v>
      </c>
      <c r="V246" s="97" t="s">
        <v>19</v>
      </c>
      <c r="W246" s="101" t="s">
        <v>58</v>
      </c>
    </row>
    <row r="247" spans="1:23" x14ac:dyDescent="0.25">
      <c r="A247" s="90" t="s">
        <v>52</v>
      </c>
      <c r="B247" s="91">
        <v>3</v>
      </c>
      <c r="C247" s="91">
        <v>2</v>
      </c>
      <c r="D247" s="91">
        <v>449</v>
      </c>
      <c r="E247" s="90" t="s">
        <v>16</v>
      </c>
      <c r="F247" s="90">
        <v>1</v>
      </c>
      <c r="G247" s="90">
        <v>0</v>
      </c>
      <c r="H247" s="90">
        <v>0</v>
      </c>
      <c r="I247" s="90">
        <v>0</v>
      </c>
      <c r="J247" s="90">
        <v>0</v>
      </c>
      <c r="K247" s="90">
        <v>1</v>
      </c>
      <c r="L247" s="90">
        <v>0</v>
      </c>
      <c r="M247" s="91">
        <v>2017</v>
      </c>
      <c r="N247" s="91">
        <f t="shared" si="3"/>
        <v>9</v>
      </c>
      <c r="O247" s="102">
        <v>42986</v>
      </c>
      <c r="P247" s="102" t="str">
        <f>IF(AND(TIME(HOUR(Backup!$S247), MINUTE(Backup!$S247), SECOND(Backup!$S247)) &gt;= TIME(6,0,0), TIME(HOUR(Backup!$S247), MINUTE(Backup!$S247), SECOND(Backup!$S247)) &lt; TIME(12,0,0)), "Morning", IF(AND(TIME(HOUR(Backup!$S247), MINUTE(Backup!$S247), SECOND(Backup!$S247)) &gt;= TIME(12,0,0), TIME(HOUR(Backup!$S247), MINUTE(Backup!$S247), SECOND(Backup!$S247)) &lt; TIME(18,0,0)), "Afternoon", IF(AND(TIME(HOUR(Backup!$S247), MINUTE(Backup!$S247), SECOND(Backup!$S247)) &gt;= TIME(18,0,0), TIME(HOUR(Backup!$S247), MINUTE(Backup!$S247), SECOND(Backup!$S247)) &lt; TIME(24,0,0)), "Evening", "Night")))</f>
        <v>Night</v>
      </c>
      <c r="Q247" s="91" t="str">
        <f>IF(OR(Backup!$W247="Monday", Backup!$W247="Tuesday", Backup!$W247="Wednesday", Backup!$W247="Thursday", Backup!$W247="Friday"), "Weekday", "Weekend")</f>
        <v>Weekday</v>
      </c>
      <c r="R247" s="90">
        <v>0</v>
      </c>
      <c r="S247" s="95">
        <v>0.75624999999999998</v>
      </c>
      <c r="T247" s="90" t="s">
        <v>22</v>
      </c>
      <c r="U247" s="90" t="s">
        <v>53</v>
      </c>
      <c r="V247" s="90" t="s">
        <v>19</v>
      </c>
      <c r="W247" s="96" t="s">
        <v>58</v>
      </c>
    </row>
    <row r="248" spans="1:23" x14ac:dyDescent="0.25">
      <c r="A248" s="97" t="s">
        <v>52</v>
      </c>
      <c r="B248" s="98">
        <v>1</v>
      </c>
      <c r="C248" s="98">
        <v>1</v>
      </c>
      <c r="D248" s="98">
        <v>85</v>
      </c>
      <c r="E248" s="97" t="s">
        <v>16</v>
      </c>
      <c r="F248" s="97">
        <v>0</v>
      </c>
      <c r="G248" s="97">
        <v>0</v>
      </c>
      <c r="H248" s="97">
        <v>0</v>
      </c>
      <c r="I248" s="97">
        <v>1</v>
      </c>
      <c r="J248" s="97">
        <v>0</v>
      </c>
      <c r="K248" s="97">
        <v>0</v>
      </c>
      <c r="L248" s="97">
        <v>0</v>
      </c>
      <c r="M248" s="98">
        <v>2017</v>
      </c>
      <c r="N248" s="98">
        <f t="shared" si="3"/>
        <v>9</v>
      </c>
      <c r="O248" s="99">
        <v>42986</v>
      </c>
      <c r="P248" s="99" t="str">
        <f>IF(AND(TIME(HOUR(Backup!$S248), MINUTE(Backup!$S248), SECOND(Backup!$S248)) &gt;= TIME(6,0,0), TIME(HOUR(Backup!$S248), MINUTE(Backup!$S248), SECOND(Backup!$S248)) &lt; TIME(12,0,0)), "Morning", IF(AND(TIME(HOUR(Backup!$S248), MINUTE(Backup!$S248), SECOND(Backup!$S248)) &gt;= TIME(12,0,0), TIME(HOUR(Backup!$S248), MINUTE(Backup!$S248), SECOND(Backup!$S248)) &lt; TIME(18,0,0)), "Afternoon", IF(AND(TIME(HOUR(Backup!$S248), MINUTE(Backup!$S248), SECOND(Backup!$S248)) &gt;= TIME(18,0,0), TIME(HOUR(Backup!$S248), MINUTE(Backup!$S248), SECOND(Backup!$S248)) &lt; TIME(24,0,0)), "Evening", "Night")))</f>
        <v>Night</v>
      </c>
      <c r="Q248" s="98" t="str">
        <f>IF(OR(Backup!$W248="Monday", Backup!$W248="Tuesday", Backup!$W248="Wednesday", Backup!$W248="Thursday", Backup!$W248="Friday"), "Weekday", "Weekend")</f>
        <v>Weekday</v>
      </c>
      <c r="R248" s="97">
        <v>0</v>
      </c>
      <c r="S248" s="100">
        <v>0.77638888888888891</v>
      </c>
      <c r="T248" s="97" t="s">
        <v>22</v>
      </c>
      <c r="U248" s="97" t="s">
        <v>53</v>
      </c>
      <c r="V248" s="97" t="s">
        <v>19</v>
      </c>
      <c r="W248" s="101" t="s">
        <v>58</v>
      </c>
    </row>
    <row r="249" spans="1:23" x14ac:dyDescent="0.25">
      <c r="A249" s="90" t="s">
        <v>52</v>
      </c>
      <c r="B249" s="91">
        <v>1</v>
      </c>
      <c r="C249" s="91">
        <v>1</v>
      </c>
      <c r="D249" s="91">
        <v>150</v>
      </c>
      <c r="E249" s="90" t="s">
        <v>16</v>
      </c>
      <c r="F249" s="90">
        <v>0</v>
      </c>
      <c r="G249" s="90">
        <v>0</v>
      </c>
      <c r="H249" s="90">
        <v>1</v>
      </c>
      <c r="I249" s="90">
        <v>0</v>
      </c>
      <c r="J249" s="90">
        <v>0</v>
      </c>
      <c r="K249" s="90">
        <v>0</v>
      </c>
      <c r="L249" s="90">
        <v>0</v>
      </c>
      <c r="M249" s="91">
        <v>2017</v>
      </c>
      <c r="N249" s="91">
        <f t="shared" si="3"/>
        <v>9</v>
      </c>
      <c r="O249" s="102">
        <v>42986</v>
      </c>
      <c r="P249" s="102" t="str">
        <f>IF(AND(TIME(HOUR(Backup!$S249), MINUTE(Backup!$S249), SECOND(Backup!$S249)) &gt;= TIME(6,0,0), TIME(HOUR(Backup!$S249), MINUTE(Backup!$S249), SECOND(Backup!$S249)) &lt; TIME(12,0,0)), "Morning", IF(AND(TIME(HOUR(Backup!$S249), MINUTE(Backup!$S249), SECOND(Backup!$S249)) &gt;= TIME(12,0,0), TIME(HOUR(Backup!$S249), MINUTE(Backup!$S249), SECOND(Backup!$S249)) &lt; TIME(18,0,0)), "Afternoon", IF(AND(TIME(HOUR(Backup!$S249), MINUTE(Backup!$S249), SECOND(Backup!$S249)) &gt;= TIME(18,0,0), TIME(HOUR(Backup!$S249), MINUTE(Backup!$S249), SECOND(Backup!$S249)) &lt; TIME(24,0,0)), "Evening", "Night")))</f>
        <v>Night</v>
      </c>
      <c r="Q249" s="91" t="str">
        <f>IF(OR(Backup!$W249="Monday", Backup!$W249="Tuesday", Backup!$W249="Wednesday", Backup!$W249="Thursday", Backup!$W249="Friday"), "Weekday", "Weekend")</f>
        <v>Weekday</v>
      </c>
      <c r="R249" s="90">
        <v>0</v>
      </c>
      <c r="S249" s="95">
        <v>0.75763888888888886</v>
      </c>
      <c r="T249" s="90" t="s">
        <v>22</v>
      </c>
      <c r="U249" s="90" t="s">
        <v>53</v>
      </c>
      <c r="V249" s="90" t="s">
        <v>19</v>
      </c>
      <c r="W249" s="96" t="s">
        <v>58</v>
      </c>
    </row>
    <row r="250" spans="1:23" x14ac:dyDescent="0.25">
      <c r="A250" s="97" t="s">
        <v>52</v>
      </c>
      <c r="B250" s="98">
        <v>3</v>
      </c>
      <c r="C250" s="98">
        <v>1</v>
      </c>
      <c r="D250" s="98">
        <v>265</v>
      </c>
      <c r="E250" s="97" t="s">
        <v>16</v>
      </c>
      <c r="F250" s="97">
        <v>1</v>
      </c>
      <c r="G250" s="97">
        <v>0</v>
      </c>
      <c r="H250" s="97">
        <v>0</v>
      </c>
      <c r="I250" s="97">
        <v>0</v>
      </c>
      <c r="J250" s="97">
        <v>0</v>
      </c>
      <c r="K250" s="97">
        <v>0</v>
      </c>
      <c r="L250" s="97">
        <v>0</v>
      </c>
      <c r="M250" s="98">
        <v>2017</v>
      </c>
      <c r="N250" s="98">
        <f t="shared" si="3"/>
        <v>9</v>
      </c>
      <c r="O250" s="99">
        <v>42986</v>
      </c>
      <c r="P250" s="99" t="str">
        <f>IF(AND(TIME(HOUR(Backup!$S250), MINUTE(Backup!$S250), SECOND(Backup!$S250)) &gt;= TIME(6,0,0), TIME(HOUR(Backup!$S250), MINUTE(Backup!$S250), SECOND(Backup!$S250)) &lt; TIME(12,0,0)), "Morning", IF(AND(TIME(HOUR(Backup!$S250), MINUTE(Backup!$S250), SECOND(Backup!$S250)) &gt;= TIME(12,0,0), TIME(HOUR(Backup!$S250), MINUTE(Backup!$S250), SECOND(Backup!$S250)) &lt; TIME(18,0,0)), "Afternoon", IF(AND(TIME(HOUR(Backup!$S250), MINUTE(Backup!$S250), SECOND(Backup!$S250)) &gt;= TIME(18,0,0), TIME(HOUR(Backup!$S250), MINUTE(Backup!$S250), SECOND(Backup!$S250)) &lt; TIME(24,0,0)), "Evening", "Night")))</f>
        <v>Night</v>
      </c>
      <c r="Q250" s="98" t="str">
        <f>IF(OR(Backup!$W250="Monday", Backup!$W250="Tuesday", Backup!$W250="Wednesday", Backup!$W250="Thursday", Backup!$W250="Friday"), "Weekday", "Weekend")</f>
        <v>Weekday</v>
      </c>
      <c r="R250" s="97">
        <v>0</v>
      </c>
      <c r="S250" s="100">
        <v>0.7597222222222223</v>
      </c>
      <c r="T250" s="97" t="s">
        <v>22</v>
      </c>
      <c r="U250" s="97" t="s">
        <v>53</v>
      </c>
      <c r="V250" s="97" t="s">
        <v>19</v>
      </c>
      <c r="W250" s="101" t="s">
        <v>58</v>
      </c>
    </row>
    <row r="251" spans="1:23" x14ac:dyDescent="0.25">
      <c r="A251" s="90" t="s">
        <v>52</v>
      </c>
      <c r="B251" s="91">
        <v>4</v>
      </c>
      <c r="C251" s="91">
        <v>3</v>
      </c>
      <c r="D251" s="91">
        <v>186</v>
      </c>
      <c r="E251" s="90" t="s">
        <v>16</v>
      </c>
      <c r="F251" s="90">
        <v>1</v>
      </c>
      <c r="G251" s="90">
        <v>0</v>
      </c>
      <c r="H251" s="90">
        <v>1</v>
      </c>
      <c r="I251" s="90">
        <v>0</v>
      </c>
      <c r="J251" s="90">
        <v>0</v>
      </c>
      <c r="K251" s="90">
        <v>1</v>
      </c>
      <c r="L251" s="90">
        <v>0</v>
      </c>
      <c r="M251" s="91">
        <v>2017</v>
      </c>
      <c r="N251" s="91">
        <f t="shared" si="3"/>
        <v>9</v>
      </c>
      <c r="O251" s="102">
        <v>42986</v>
      </c>
      <c r="P251" s="102" t="str">
        <f>IF(AND(TIME(HOUR(Backup!$S251), MINUTE(Backup!$S251), SECOND(Backup!$S251)) &gt;= TIME(6,0,0), TIME(HOUR(Backup!$S251), MINUTE(Backup!$S251), SECOND(Backup!$S251)) &lt; TIME(12,0,0)), "Morning", IF(AND(TIME(HOUR(Backup!$S251), MINUTE(Backup!$S251), SECOND(Backup!$S251)) &gt;= TIME(12,0,0), TIME(HOUR(Backup!$S251), MINUTE(Backup!$S251), SECOND(Backup!$S251)) &lt; TIME(18,0,0)), "Afternoon", IF(AND(TIME(HOUR(Backup!$S251), MINUTE(Backup!$S251), SECOND(Backup!$S251)) &gt;= TIME(18,0,0), TIME(HOUR(Backup!$S251), MINUTE(Backup!$S251), SECOND(Backup!$S251)) &lt; TIME(24,0,0)), "Evening", "Night")))</f>
        <v>Night</v>
      </c>
      <c r="Q251" s="91" t="str">
        <f>IF(OR(Backup!$W251="Monday", Backup!$W251="Tuesday", Backup!$W251="Wednesday", Backup!$W251="Thursday", Backup!$W251="Friday"), "Weekday", "Weekend")</f>
        <v>Weekday</v>
      </c>
      <c r="R251" s="90">
        <v>0</v>
      </c>
      <c r="S251" s="95">
        <v>0.75694444444444453</v>
      </c>
      <c r="T251" s="90" t="s">
        <v>22</v>
      </c>
      <c r="U251" s="90" t="s">
        <v>53</v>
      </c>
      <c r="V251" s="90" t="s">
        <v>19</v>
      </c>
      <c r="W251" s="96" t="s">
        <v>58</v>
      </c>
    </row>
    <row r="252" spans="1:23" x14ac:dyDescent="0.25">
      <c r="A252" s="97" t="s">
        <v>52</v>
      </c>
      <c r="B252" s="98">
        <v>3</v>
      </c>
      <c r="C252" s="98">
        <v>2</v>
      </c>
      <c r="D252" s="98">
        <v>160</v>
      </c>
      <c r="E252" s="97" t="s">
        <v>16</v>
      </c>
      <c r="F252" s="97">
        <v>1</v>
      </c>
      <c r="G252" s="97">
        <v>0</v>
      </c>
      <c r="H252" s="97">
        <v>0</v>
      </c>
      <c r="I252" s="97">
        <v>0</v>
      </c>
      <c r="J252" s="97">
        <v>0</v>
      </c>
      <c r="K252" s="97">
        <v>1</v>
      </c>
      <c r="L252" s="97">
        <v>0</v>
      </c>
      <c r="M252" s="98">
        <v>2017</v>
      </c>
      <c r="N252" s="98">
        <f t="shared" si="3"/>
        <v>9</v>
      </c>
      <c r="O252" s="99">
        <v>42986</v>
      </c>
      <c r="P252" s="99" t="str">
        <f>IF(AND(TIME(HOUR(Backup!$S252), MINUTE(Backup!$S252), SECOND(Backup!$S252)) &gt;= TIME(6,0,0), TIME(HOUR(Backup!$S252), MINUTE(Backup!$S252), SECOND(Backup!$S252)) &lt; TIME(12,0,0)), "Morning", IF(AND(TIME(HOUR(Backup!$S252), MINUTE(Backup!$S252), SECOND(Backup!$S252)) &gt;= TIME(12,0,0), TIME(HOUR(Backup!$S252), MINUTE(Backup!$S252), SECOND(Backup!$S252)) &lt; TIME(18,0,0)), "Afternoon", IF(AND(TIME(HOUR(Backup!$S252), MINUTE(Backup!$S252), SECOND(Backup!$S252)) &gt;= TIME(18,0,0), TIME(HOUR(Backup!$S252), MINUTE(Backup!$S252), SECOND(Backup!$S252)) &lt; TIME(24,0,0)), "Evening", "Night")))</f>
        <v>Night</v>
      </c>
      <c r="Q252" s="98" t="str">
        <f>IF(OR(Backup!$W252="Monday", Backup!$W252="Tuesday", Backup!$W252="Wednesday", Backup!$W252="Thursday", Backup!$W252="Friday"), "Weekday", "Weekend")</f>
        <v>Weekday</v>
      </c>
      <c r="R252" s="97">
        <v>0</v>
      </c>
      <c r="S252" s="100">
        <v>0.79583333333333339</v>
      </c>
      <c r="T252" s="97" t="s">
        <v>22</v>
      </c>
      <c r="U252" s="97" t="s">
        <v>53</v>
      </c>
      <c r="V252" s="97" t="s">
        <v>19</v>
      </c>
      <c r="W252" s="101" t="s">
        <v>58</v>
      </c>
    </row>
    <row r="253" spans="1:23" x14ac:dyDescent="0.25">
      <c r="A253" s="90" t="s">
        <v>52</v>
      </c>
      <c r="B253" s="91">
        <v>1</v>
      </c>
      <c r="C253" s="91">
        <v>1</v>
      </c>
      <c r="D253" s="91">
        <v>65</v>
      </c>
      <c r="E253" s="90" t="s">
        <v>16</v>
      </c>
      <c r="F253" s="90">
        <v>0</v>
      </c>
      <c r="G253" s="90">
        <v>1</v>
      </c>
      <c r="H253" s="90">
        <v>0</v>
      </c>
      <c r="I253" s="90">
        <v>0</v>
      </c>
      <c r="J253" s="90">
        <v>0</v>
      </c>
      <c r="K253" s="90">
        <v>0</v>
      </c>
      <c r="L253" s="90">
        <v>0</v>
      </c>
      <c r="M253" s="91">
        <v>2017</v>
      </c>
      <c r="N253" s="91">
        <f t="shared" si="3"/>
        <v>9</v>
      </c>
      <c r="O253" s="102">
        <v>42986</v>
      </c>
      <c r="P253" s="102" t="str">
        <f>IF(AND(TIME(HOUR(Backup!$S253), MINUTE(Backup!$S253), SECOND(Backup!$S253)) &gt;= TIME(6,0,0), TIME(HOUR(Backup!$S253), MINUTE(Backup!$S253), SECOND(Backup!$S253)) &lt; TIME(12,0,0)), "Morning", IF(AND(TIME(HOUR(Backup!$S253), MINUTE(Backup!$S253), SECOND(Backup!$S253)) &gt;= TIME(12,0,0), TIME(HOUR(Backup!$S253), MINUTE(Backup!$S253), SECOND(Backup!$S253)) &lt; TIME(18,0,0)), "Afternoon", IF(AND(TIME(HOUR(Backup!$S253), MINUTE(Backup!$S253), SECOND(Backup!$S253)) &gt;= TIME(18,0,0), TIME(HOUR(Backup!$S253), MINUTE(Backup!$S253), SECOND(Backup!$S253)) &lt; TIME(24,0,0)), "Evening", "Night")))</f>
        <v>Night</v>
      </c>
      <c r="Q253" s="91" t="str">
        <f>IF(OR(Backup!$W253="Monday", Backup!$W253="Tuesday", Backup!$W253="Wednesday", Backup!$W253="Thursday", Backup!$W253="Friday"), "Weekday", "Weekend")</f>
        <v>Weekday</v>
      </c>
      <c r="R253" s="90">
        <v>0</v>
      </c>
      <c r="S253" s="95">
        <v>0.76597222222222217</v>
      </c>
      <c r="T253" s="90" t="s">
        <v>22</v>
      </c>
      <c r="U253" s="90" t="s">
        <v>53</v>
      </c>
      <c r="V253" s="90" t="s">
        <v>19</v>
      </c>
      <c r="W253" s="96" t="s">
        <v>58</v>
      </c>
    </row>
    <row r="254" spans="1:23" x14ac:dyDescent="0.25">
      <c r="A254" s="97" t="s">
        <v>52</v>
      </c>
      <c r="B254" s="98">
        <v>5</v>
      </c>
      <c r="C254" s="98">
        <v>1</v>
      </c>
      <c r="D254" s="98">
        <v>254</v>
      </c>
      <c r="E254" s="97" t="s">
        <v>16</v>
      </c>
      <c r="F254" s="97">
        <v>1</v>
      </c>
      <c r="G254" s="97">
        <v>0</v>
      </c>
      <c r="H254" s="97">
        <v>0</v>
      </c>
      <c r="I254" s="97">
        <v>0</v>
      </c>
      <c r="J254" s="97">
        <v>0</v>
      </c>
      <c r="K254" s="97">
        <v>0</v>
      </c>
      <c r="L254" s="97">
        <v>0</v>
      </c>
      <c r="M254" s="98">
        <v>2017</v>
      </c>
      <c r="N254" s="98">
        <f t="shared" si="3"/>
        <v>9</v>
      </c>
      <c r="O254" s="99">
        <v>42986</v>
      </c>
      <c r="P254" s="99" t="str">
        <f>IF(AND(TIME(HOUR(Backup!$S254), MINUTE(Backup!$S254), SECOND(Backup!$S254)) &gt;= TIME(6,0,0), TIME(HOUR(Backup!$S254), MINUTE(Backup!$S254), SECOND(Backup!$S254)) &lt; TIME(12,0,0)), "Morning", IF(AND(TIME(HOUR(Backup!$S254), MINUTE(Backup!$S254), SECOND(Backup!$S254)) &gt;= TIME(12,0,0), TIME(HOUR(Backup!$S254), MINUTE(Backup!$S254), SECOND(Backup!$S254)) &lt; TIME(18,0,0)), "Afternoon", IF(AND(TIME(HOUR(Backup!$S254), MINUTE(Backup!$S254), SECOND(Backup!$S254)) &gt;= TIME(18,0,0), TIME(HOUR(Backup!$S254), MINUTE(Backup!$S254), SECOND(Backup!$S254)) &lt; TIME(24,0,0)), "Evening", "Night")))</f>
        <v>Night</v>
      </c>
      <c r="Q254" s="98" t="str">
        <f>IF(OR(Backup!$W254="Monday", Backup!$W254="Tuesday", Backup!$W254="Wednesday", Backup!$W254="Thursday", Backup!$W254="Friday"), "Weekday", "Weekend")</f>
        <v>Weekday</v>
      </c>
      <c r="R254" s="97">
        <v>0</v>
      </c>
      <c r="S254" s="100">
        <v>0.80555555555555547</v>
      </c>
      <c r="T254" s="97" t="s">
        <v>22</v>
      </c>
      <c r="U254" s="97" t="s">
        <v>53</v>
      </c>
      <c r="V254" s="97" t="s">
        <v>19</v>
      </c>
      <c r="W254" s="101" t="s">
        <v>58</v>
      </c>
    </row>
    <row r="255" spans="1:23" x14ac:dyDescent="0.25">
      <c r="A255" s="90" t="s">
        <v>52</v>
      </c>
      <c r="B255" s="91">
        <v>1</v>
      </c>
      <c r="C255" s="91">
        <v>1</v>
      </c>
      <c r="D255" s="91">
        <v>107</v>
      </c>
      <c r="E255" s="90" t="s">
        <v>16</v>
      </c>
      <c r="F255" s="90">
        <v>0</v>
      </c>
      <c r="G255" s="90">
        <v>1</v>
      </c>
      <c r="H255" s="90">
        <v>0</v>
      </c>
      <c r="I255" s="90">
        <v>0</v>
      </c>
      <c r="J255" s="90">
        <v>0</v>
      </c>
      <c r="K255" s="90">
        <v>0</v>
      </c>
      <c r="L255" s="90">
        <v>0</v>
      </c>
      <c r="M255" s="91">
        <v>2017</v>
      </c>
      <c r="N255" s="91">
        <f t="shared" si="3"/>
        <v>9</v>
      </c>
      <c r="O255" s="102">
        <v>42986</v>
      </c>
      <c r="P255" s="102" t="str">
        <f>IF(AND(TIME(HOUR(Backup!$S255), MINUTE(Backup!$S255), SECOND(Backup!$S255)) &gt;= TIME(6,0,0), TIME(HOUR(Backup!$S255), MINUTE(Backup!$S255), SECOND(Backup!$S255)) &lt; TIME(12,0,0)), "Morning", IF(AND(TIME(HOUR(Backup!$S255), MINUTE(Backup!$S255), SECOND(Backup!$S255)) &gt;= TIME(12,0,0), TIME(HOUR(Backup!$S255), MINUTE(Backup!$S255), SECOND(Backup!$S255)) &lt; TIME(18,0,0)), "Afternoon", IF(AND(TIME(HOUR(Backup!$S255), MINUTE(Backup!$S255), SECOND(Backup!$S255)) &gt;= TIME(18,0,0), TIME(HOUR(Backup!$S255), MINUTE(Backup!$S255), SECOND(Backup!$S255)) &lt; TIME(24,0,0)), "Evening", "Night")))</f>
        <v>Night</v>
      </c>
      <c r="Q255" s="91" t="str">
        <f>IF(OR(Backup!$W255="Monday", Backup!$W255="Tuesday", Backup!$W255="Wednesday", Backup!$W255="Thursday", Backup!$W255="Friday"), "Weekday", "Weekend")</f>
        <v>Weekday</v>
      </c>
      <c r="R255" s="90">
        <v>0</v>
      </c>
      <c r="S255" s="95">
        <v>0.77013888888888893</v>
      </c>
      <c r="T255" s="90" t="s">
        <v>22</v>
      </c>
      <c r="U255" s="90" t="s">
        <v>53</v>
      </c>
      <c r="V255" s="90" t="s">
        <v>19</v>
      </c>
      <c r="W255" s="96" t="s">
        <v>58</v>
      </c>
    </row>
    <row r="256" spans="1:23" x14ac:dyDescent="0.25">
      <c r="A256" s="97" t="s">
        <v>52</v>
      </c>
      <c r="B256" s="98">
        <v>2</v>
      </c>
      <c r="C256" s="98">
        <v>2</v>
      </c>
      <c r="D256" s="98">
        <v>90</v>
      </c>
      <c r="E256" s="97" t="s">
        <v>16</v>
      </c>
      <c r="F256" s="97">
        <v>1</v>
      </c>
      <c r="G256" s="97">
        <v>0</v>
      </c>
      <c r="H256" s="97">
        <v>1</v>
      </c>
      <c r="I256" s="97">
        <v>0</v>
      </c>
      <c r="J256" s="97">
        <v>0</v>
      </c>
      <c r="K256" s="97">
        <v>0</v>
      </c>
      <c r="L256" s="97">
        <v>0</v>
      </c>
      <c r="M256" s="98">
        <v>2017</v>
      </c>
      <c r="N256" s="98">
        <f t="shared" si="3"/>
        <v>9</v>
      </c>
      <c r="O256" s="99">
        <v>42986</v>
      </c>
      <c r="P256" s="99" t="str">
        <f>IF(AND(TIME(HOUR(Backup!$S256), MINUTE(Backup!$S256), SECOND(Backup!$S256)) &gt;= TIME(6,0,0), TIME(HOUR(Backup!$S256), MINUTE(Backup!$S256), SECOND(Backup!$S256)) &lt; TIME(12,0,0)), "Morning", IF(AND(TIME(HOUR(Backup!$S256), MINUTE(Backup!$S256), SECOND(Backup!$S256)) &gt;= TIME(12,0,0), TIME(HOUR(Backup!$S256), MINUTE(Backup!$S256), SECOND(Backup!$S256)) &lt; TIME(18,0,0)), "Afternoon", IF(AND(TIME(HOUR(Backup!$S256), MINUTE(Backup!$S256), SECOND(Backup!$S256)) &gt;= TIME(18,0,0), TIME(HOUR(Backup!$S256), MINUTE(Backup!$S256), SECOND(Backup!$S256)) &lt; TIME(24,0,0)), "Evening", "Night")))</f>
        <v>Afternoon</v>
      </c>
      <c r="Q256" s="98" t="str">
        <f>IF(OR(Backup!$W256="Monday", Backup!$W256="Tuesday", Backup!$W256="Wednesday", Backup!$W256="Thursday", Backup!$W256="Friday"), "Weekday", "Weekend")</f>
        <v>Weekday</v>
      </c>
      <c r="R256" s="97">
        <v>0</v>
      </c>
      <c r="S256" s="100">
        <v>0.74791666666666667</v>
      </c>
      <c r="T256" s="97" t="s">
        <v>22</v>
      </c>
      <c r="U256" s="97" t="s">
        <v>53</v>
      </c>
      <c r="V256" s="97" t="s">
        <v>19</v>
      </c>
      <c r="W256" s="101" t="s">
        <v>58</v>
      </c>
    </row>
    <row r="257" spans="1:23" x14ac:dyDescent="0.25">
      <c r="A257" s="90" t="s">
        <v>52</v>
      </c>
      <c r="B257" s="91">
        <v>1</v>
      </c>
      <c r="C257" s="91">
        <v>1</v>
      </c>
      <c r="D257" s="91">
        <v>90</v>
      </c>
      <c r="E257" s="90" t="s">
        <v>16</v>
      </c>
      <c r="F257" s="90">
        <v>0</v>
      </c>
      <c r="G257" s="90">
        <v>1</v>
      </c>
      <c r="H257" s="90">
        <v>0</v>
      </c>
      <c r="I257" s="90">
        <v>0</v>
      </c>
      <c r="J257" s="90">
        <v>0</v>
      </c>
      <c r="K257" s="90">
        <v>0</v>
      </c>
      <c r="L257" s="90">
        <v>0</v>
      </c>
      <c r="M257" s="91">
        <v>2017</v>
      </c>
      <c r="N257" s="91">
        <f t="shared" si="3"/>
        <v>9</v>
      </c>
      <c r="O257" s="102">
        <v>42986</v>
      </c>
      <c r="P257" s="102" t="str">
        <f>IF(AND(TIME(HOUR(Backup!$S257), MINUTE(Backup!$S257), SECOND(Backup!$S257)) &gt;= TIME(6,0,0), TIME(HOUR(Backup!$S257), MINUTE(Backup!$S257), SECOND(Backup!$S257)) &lt; TIME(12,0,0)), "Morning", IF(AND(TIME(HOUR(Backup!$S257), MINUTE(Backup!$S257), SECOND(Backup!$S257)) &gt;= TIME(12,0,0), TIME(HOUR(Backup!$S257), MINUTE(Backup!$S257), SECOND(Backup!$S257)) &lt; TIME(18,0,0)), "Afternoon", IF(AND(TIME(HOUR(Backup!$S257), MINUTE(Backup!$S257), SECOND(Backup!$S257)) &gt;= TIME(18,0,0), TIME(HOUR(Backup!$S257), MINUTE(Backup!$S257), SECOND(Backup!$S257)) &lt; TIME(24,0,0)), "Evening", "Night")))</f>
        <v>Night</v>
      </c>
      <c r="Q257" s="91" t="str">
        <f>IF(OR(Backup!$W257="Monday", Backup!$W257="Tuesday", Backup!$W257="Wednesday", Backup!$W257="Thursday", Backup!$W257="Friday"), "Weekday", "Weekend")</f>
        <v>Weekday</v>
      </c>
      <c r="R257" s="90">
        <v>0</v>
      </c>
      <c r="S257" s="95">
        <v>0.8340277777777777</v>
      </c>
      <c r="T257" s="90" t="s">
        <v>22</v>
      </c>
      <c r="U257" s="90" t="s">
        <v>53</v>
      </c>
      <c r="V257" s="90" t="s">
        <v>19</v>
      </c>
      <c r="W257" s="96" t="s">
        <v>58</v>
      </c>
    </row>
    <row r="258" spans="1:23" x14ac:dyDescent="0.25">
      <c r="A258" s="97" t="s">
        <v>52</v>
      </c>
      <c r="B258" s="98">
        <v>1</v>
      </c>
      <c r="C258" s="98">
        <v>1</v>
      </c>
      <c r="D258" s="98">
        <v>25</v>
      </c>
      <c r="E258" s="97" t="s">
        <v>16</v>
      </c>
      <c r="F258" s="97">
        <v>0</v>
      </c>
      <c r="G258" s="97">
        <v>0</v>
      </c>
      <c r="H258" s="97">
        <v>1</v>
      </c>
      <c r="I258" s="97">
        <v>0</v>
      </c>
      <c r="J258" s="97">
        <v>0</v>
      </c>
      <c r="K258" s="97">
        <v>0</v>
      </c>
      <c r="L258" s="97">
        <v>0</v>
      </c>
      <c r="M258" s="98">
        <v>2017</v>
      </c>
      <c r="N258" s="98">
        <f t="shared" si="3"/>
        <v>9</v>
      </c>
      <c r="O258" s="99">
        <v>42986</v>
      </c>
      <c r="P258" s="99" t="str">
        <f>IF(AND(TIME(HOUR(Backup!$S258), MINUTE(Backup!$S258), SECOND(Backup!$S258)) &gt;= TIME(6,0,0), TIME(HOUR(Backup!$S258), MINUTE(Backup!$S258), SECOND(Backup!$S258)) &lt; TIME(12,0,0)), "Morning", IF(AND(TIME(HOUR(Backup!$S258), MINUTE(Backup!$S258), SECOND(Backup!$S258)) &gt;= TIME(12,0,0), TIME(HOUR(Backup!$S258), MINUTE(Backup!$S258), SECOND(Backup!$S258)) &lt; TIME(18,0,0)), "Afternoon", IF(AND(TIME(HOUR(Backup!$S258), MINUTE(Backup!$S258), SECOND(Backup!$S258)) &gt;= TIME(18,0,0), TIME(HOUR(Backup!$S258), MINUTE(Backup!$S258), SECOND(Backup!$S258)) &lt; TIME(24,0,0)), "Evening", "Night")))</f>
        <v>Afternoon</v>
      </c>
      <c r="Q258" s="98" t="str">
        <f>IF(OR(Backup!$W258="Monday", Backup!$W258="Tuesday", Backup!$W258="Wednesday", Backup!$W258="Thursday", Backup!$W258="Friday"), "Weekday", "Weekend")</f>
        <v>Weekday</v>
      </c>
      <c r="R258" s="97">
        <v>0</v>
      </c>
      <c r="S258" s="100">
        <v>0.50347222222222221</v>
      </c>
      <c r="T258" s="97" t="s">
        <v>22</v>
      </c>
      <c r="U258" s="97" t="s">
        <v>53</v>
      </c>
      <c r="V258" s="97" t="s">
        <v>19</v>
      </c>
      <c r="W258" s="101" t="s">
        <v>58</v>
      </c>
    </row>
    <row r="259" spans="1:23" x14ac:dyDescent="0.25">
      <c r="A259" s="90" t="s">
        <v>52</v>
      </c>
      <c r="B259" s="91">
        <v>9</v>
      </c>
      <c r="C259" s="91">
        <v>4</v>
      </c>
      <c r="D259" s="91">
        <v>1247</v>
      </c>
      <c r="E259" s="90" t="s">
        <v>16</v>
      </c>
      <c r="F259" s="90">
        <v>1</v>
      </c>
      <c r="G259" s="90">
        <v>0</v>
      </c>
      <c r="H259" s="90">
        <v>1</v>
      </c>
      <c r="I259" s="90">
        <v>1</v>
      </c>
      <c r="J259" s="90">
        <v>0</v>
      </c>
      <c r="K259" s="90">
        <v>1</v>
      </c>
      <c r="L259" s="90">
        <v>0</v>
      </c>
      <c r="M259" s="91">
        <v>2017</v>
      </c>
      <c r="N259" s="91">
        <f t="shared" si="3"/>
        <v>9</v>
      </c>
      <c r="O259" s="102">
        <v>42986</v>
      </c>
      <c r="P259" s="102" t="str">
        <f>IF(AND(TIME(HOUR(Backup!$S259), MINUTE(Backup!$S259), SECOND(Backup!$S259)) &gt;= TIME(6,0,0), TIME(HOUR(Backup!$S259), MINUTE(Backup!$S259), SECOND(Backup!$S259)) &lt; TIME(12,0,0)), "Morning", IF(AND(TIME(HOUR(Backup!$S259), MINUTE(Backup!$S259), SECOND(Backup!$S259)) &gt;= TIME(12,0,0), TIME(HOUR(Backup!$S259), MINUTE(Backup!$S259), SECOND(Backup!$S259)) &lt; TIME(18,0,0)), "Afternoon", IF(AND(TIME(HOUR(Backup!$S259), MINUTE(Backup!$S259), SECOND(Backup!$S259)) &gt;= TIME(18,0,0), TIME(HOUR(Backup!$S259), MINUTE(Backup!$S259), SECOND(Backup!$S259)) &lt; TIME(24,0,0)), "Evening", "Night")))</f>
        <v>Afternoon</v>
      </c>
      <c r="Q259" s="91" t="str">
        <f>IF(OR(Backup!$W259="Monday", Backup!$W259="Tuesday", Backup!$W259="Wednesday", Backup!$W259="Thursday", Backup!$W259="Friday"), "Weekday", "Weekend")</f>
        <v>Weekday</v>
      </c>
      <c r="R259" s="90">
        <v>0</v>
      </c>
      <c r="S259" s="95">
        <v>0.72083333333333333</v>
      </c>
      <c r="T259" s="90" t="s">
        <v>22</v>
      </c>
      <c r="U259" s="90" t="s">
        <v>53</v>
      </c>
      <c r="V259" s="90" t="s">
        <v>19</v>
      </c>
      <c r="W259" s="96" t="s">
        <v>58</v>
      </c>
    </row>
    <row r="260" spans="1:23" x14ac:dyDescent="0.25">
      <c r="A260" s="97" t="s">
        <v>52</v>
      </c>
      <c r="B260" s="98">
        <v>3</v>
      </c>
      <c r="C260" s="98">
        <v>2</v>
      </c>
      <c r="D260" s="98">
        <v>201</v>
      </c>
      <c r="E260" s="97" t="s">
        <v>16</v>
      </c>
      <c r="F260" s="97">
        <v>1</v>
      </c>
      <c r="G260" s="97">
        <v>0</v>
      </c>
      <c r="H260" s="97">
        <v>0</v>
      </c>
      <c r="I260" s="97">
        <v>1</v>
      </c>
      <c r="J260" s="97">
        <v>0</v>
      </c>
      <c r="K260" s="97">
        <v>0</v>
      </c>
      <c r="L260" s="97">
        <v>0</v>
      </c>
      <c r="M260" s="98">
        <v>2017</v>
      </c>
      <c r="N260" s="98">
        <f t="shared" si="3"/>
        <v>9</v>
      </c>
      <c r="O260" s="99">
        <v>42986</v>
      </c>
      <c r="P260" s="99" t="str">
        <f>IF(AND(TIME(HOUR(Backup!$S260), MINUTE(Backup!$S260), SECOND(Backup!$S260)) &gt;= TIME(6,0,0), TIME(HOUR(Backup!$S260), MINUTE(Backup!$S260), SECOND(Backup!$S260)) &lt; TIME(12,0,0)), "Morning", IF(AND(TIME(HOUR(Backup!$S260), MINUTE(Backup!$S260), SECOND(Backup!$S260)) &gt;= TIME(12,0,0), TIME(HOUR(Backup!$S260), MINUTE(Backup!$S260), SECOND(Backup!$S260)) &lt; TIME(18,0,0)), "Afternoon", IF(AND(TIME(HOUR(Backup!$S260), MINUTE(Backup!$S260), SECOND(Backup!$S260)) &gt;= TIME(18,0,0), TIME(HOUR(Backup!$S260), MINUTE(Backup!$S260), SECOND(Backup!$S260)) &lt; TIME(24,0,0)), "Evening", "Night")))</f>
        <v>Night</v>
      </c>
      <c r="Q260" s="98" t="str">
        <f>IF(OR(Backup!$W260="Monday", Backup!$W260="Tuesday", Backup!$W260="Wednesday", Backup!$W260="Thursday", Backup!$W260="Friday"), "Weekday", "Weekend")</f>
        <v>Weekday</v>
      </c>
      <c r="R260" s="97">
        <v>0</v>
      </c>
      <c r="S260" s="100">
        <v>0.76111111111111107</v>
      </c>
      <c r="T260" s="97" t="s">
        <v>22</v>
      </c>
      <c r="U260" s="97" t="s">
        <v>53</v>
      </c>
      <c r="V260" s="97" t="s">
        <v>19</v>
      </c>
      <c r="W260" s="101" t="s">
        <v>58</v>
      </c>
    </row>
    <row r="261" spans="1:23" x14ac:dyDescent="0.25">
      <c r="A261" s="90" t="s">
        <v>52</v>
      </c>
      <c r="B261" s="91">
        <v>1</v>
      </c>
      <c r="C261" s="91">
        <v>1</v>
      </c>
      <c r="D261" s="91">
        <v>60</v>
      </c>
      <c r="E261" s="90" t="s">
        <v>16</v>
      </c>
      <c r="F261" s="90">
        <v>1</v>
      </c>
      <c r="G261" s="90">
        <v>0</v>
      </c>
      <c r="H261" s="90">
        <v>0</v>
      </c>
      <c r="I261" s="90">
        <v>0</v>
      </c>
      <c r="J261" s="90">
        <v>0</v>
      </c>
      <c r="K261" s="90">
        <v>0</v>
      </c>
      <c r="L261" s="90">
        <v>0</v>
      </c>
      <c r="M261" s="91">
        <v>2017</v>
      </c>
      <c r="N261" s="91">
        <f t="shared" ref="N261:N324" si="4">MONTH(O261)</f>
        <v>9</v>
      </c>
      <c r="O261" s="102">
        <v>42986</v>
      </c>
      <c r="P261" s="102" t="str">
        <f>IF(AND(TIME(HOUR(Backup!$S261), MINUTE(Backup!$S261), SECOND(Backup!$S261)) &gt;= TIME(6,0,0), TIME(HOUR(Backup!$S261), MINUTE(Backup!$S261), SECOND(Backup!$S261)) &lt; TIME(12,0,0)), "Morning", IF(AND(TIME(HOUR(Backup!$S261), MINUTE(Backup!$S261), SECOND(Backup!$S261)) &gt;= TIME(12,0,0), TIME(HOUR(Backup!$S261), MINUTE(Backup!$S261), SECOND(Backup!$S261)) &lt; TIME(18,0,0)), "Afternoon", IF(AND(TIME(HOUR(Backup!$S261), MINUTE(Backup!$S261), SECOND(Backup!$S261)) &gt;= TIME(18,0,0), TIME(HOUR(Backup!$S261), MINUTE(Backup!$S261), SECOND(Backup!$S261)) &lt; TIME(24,0,0)), "Evening", "Night")))</f>
        <v>Night</v>
      </c>
      <c r="Q261" s="91" t="str">
        <f>IF(OR(Backup!$W261="Monday", Backup!$W261="Tuesday", Backup!$W261="Wednesday", Backup!$W261="Thursday", Backup!$W261="Friday"), "Weekday", "Weekend")</f>
        <v>Weekday</v>
      </c>
      <c r="R261" s="90">
        <v>0</v>
      </c>
      <c r="S261" s="95">
        <v>0.7631944444444444</v>
      </c>
      <c r="T261" s="90" t="s">
        <v>22</v>
      </c>
      <c r="U261" s="90" t="s">
        <v>53</v>
      </c>
      <c r="V261" s="90" t="s">
        <v>19</v>
      </c>
      <c r="W261" s="96" t="s">
        <v>58</v>
      </c>
    </row>
    <row r="262" spans="1:23" x14ac:dyDescent="0.25">
      <c r="A262" s="97" t="s">
        <v>52</v>
      </c>
      <c r="B262" s="98">
        <v>3</v>
      </c>
      <c r="C262" s="98">
        <v>2</v>
      </c>
      <c r="D262" s="98">
        <v>238</v>
      </c>
      <c r="E262" s="97" t="s">
        <v>16</v>
      </c>
      <c r="F262" s="97">
        <v>1</v>
      </c>
      <c r="G262" s="97">
        <v>1</v>
      </c>
      <c r="H262" s="97">
        <v>0</v>
      </c>
      <c r="I262" s="97">
        <v>0</v>
      </c>
      <c r="J262" s="97">
        <v>0</v>
      </c>
      <c r="K262" s="97">
        <v>0</v>
      </c>
      <c r="L262" s="97">
        <v>0</v>
      </c>
      <c r="M262" s="98">
        <v>2017</v>
      </c>
      <c r="N262" s="98">
        <f t="shared" si="4"/>
        <v>9</v>
      </c>
      <c r="O262" s="99">
        <v>42986</v>
      </c>
      <c r="P262" s="99" t="str">
        <f>IF(AND(TIME(HOUR(Backup!$S262), MINUTE(Backup!$S262), SECOND(Backup!$S262)) &gt;= TIME(6,0,0), TIME(HOUR(Backup!$S262), MINUTE(Backup!$S262), SECOND(Backup!$S262)) &lt; TIME(12,0,0)), "Morning", IF(AND(TIME(HOUR(Backup!$S262), MINUTE(Backup!$S262), SECOND(Backup!$S262)) &gt;= TIME(12,0,0), TIME(HOUR(Backup!$S262), MINUTE(Backup!$S262), SECOND(Backup!$S262)) &lt; TIME(18,0,0)), "Afternoon", IF(AND(TIME(HOUR(Backup!$S262), MINUTE(Backup!$S262), SECOND(Backup!$S262)) &gt;= TIME(18,0,0), TIME(HOUR(Backup!$S262), MINUTE(Backup!$S262), SECOND(Backup!$S262)) &lt; TIME(24,0,0)), "Evening", "Night")))</f>
        <v>Afternoon</v>
      </c>
      <c r="Q262" s="98" t="str">
        <f>IF(OR(Backup!$W262="Monday", Backup!$W262="Tuesday", Backup!$W262="Wednesday", Backup!$W262="Thursday", Backup!$W262="Friday"), "Weekday", "Weekend")</f>
        <v>Weekday</v>
      </c>
      <c r="R262" s="97">
        <v>0</v>
      </c>
      <c r="S262" s="100">
        <v>0.73055555555555562</v>
      </c>
      <c r="T262" s="97" t="s">
        <v>22</v>
      </c>
      <c r="U262" s="97" t="s">
        <v>53</v>
      </c>
      <c r="V262" s="97" t="s">
        <v>19</v>
      </c>
      <c r="W262" s="101" t="s">
        <v>58</v>
      </c>
    </row>
    <row r="263" spans="1:23" x14ac:dyDescent="0.25">
      <c r="A263" s="90" t="s">
        <v>52</v>
      </c>
      <c r="B263" s="91">
        <v>6</v>
      </c>
      <c r="C263" s="91">
        <v>3</v>
      </c>
      <c r="D263" s="91">
        <v>562</v>
      </c>
      <c r="E263" s="90" t="s">
        <v>16</v>
      </c>
      <c r="F263" s="90">
        <v>1</v>
      </c>
      <c r="G263" s="90">
        <v>0</v>
      </c>
      <c r="H263" s="90">
        <v>1</v>
      </c>
      <c r="I263" s="90">
        <v>1</v>
      </c>
      <c r="J263" s="90">
        <v>0</v>
      </c>
      <c r="K263" s="90">
        <v>0</v>
      </c>
      <c r="L263" s="90">
        <v>0</v>
      </c>
      <c r="M263" s="91">
        <v>2017</v>
      </c>
      <c r="N263" s="91">
        <f t="shared" si="4"/>
        <v>9</v>
      </c>
      <c r="O263" s="102">
        <v>42986</v>
      </c>
      <c r="P263" s="102" t="str">
        <f>IF(AND(TIME(HOUR(Backup!$S263), MINUTE(Backup!$S263), SECOND(Backup!$S263)) &gt;= TIME(6,0,0), TIME(HOUR(Backup!$S263), MINUTE(Backup!$S263), SECOND(Backup!$S263)) &lt; TIME(12,0,0)), "Morning", IF(AND(TIME(HOUR(Backup!$S263), MINUTE(Backup!$S263), SECOND(Backup!$S263)) &gt;= TIME(12,0,0), TIME(HOUR(Backup!$S263), MINUTE(Backup!$S263), SECOND(Backup!$S263)) &lt; TIME(18,0,0)), "Afternoon", IF(AND(TIME(HOUR(Backup!$S263), MINUTE(Backup!$S263), SECOND(Backup!$S263)) &gt;= TIME(18,0,0), TIME(HOUR(Backup!$S263), MINUTE(Backup!$S263), SECOND(Backup!$S263)) &lt; TIME(24,0,0)), "Evening", "Night")))</f>
        <v>Night</v>
      </c>
      <c r="Q263" s="91" t="str">
        <f>IF(OR(Backup!$W263="Monday", Backup!$W263="Tuesday", Backup!$W263="Wednesday", Backup!$W263="Thursday", Backup!$W263="Friday"), "Weekday", "Weekend")</f>
        <v>Weekday</v>
      </c>
      <c r="R263" s="90">
        <v>0</v>
      </c>
      <c r="S263" s="95">
        <v>0.81805555555555554</v>
      </c>
      <c r="T263" s="90" t="s">
        <v>22</v>
      </c>
      <c r="U263" s="90" t="s">
        <v>53</v>
      </c>
      <c r="V263" s="90" t="s">
        <v>19</v>
      </c>
      <c r="W263" s="96" t="s">
        <v>58</v>
      </c>
    </row>
    <row r="264" spans="1:23" x14ac:dyDescent="0.25">
      <c r="A264" s="97" t="s">
        <v>52</v>
      </c>
      <c r="B264" s="98">
        <v>1</v>
      </c>
      <c r="C264" s="98">
        <v>1</v>
      </c>
      <c r="D264" s="98">
        <v>50</v>
      </c>
      <c r="E264" s="97" t="s">
        <v>16</v>
      </c>
      <c r="F264" s="97">
        <v>1</v>
      </c>
      <c r="G264" s="97">
        <v>0</v>
      </c>
      <c r="H264" s="97">
        <v>0</v>
      </c>
      <c r="I264" s="97">
        <v>0</v>
      </c>
      <c r="J264" s="97">
        <v>0</v>
      </c>
      <c r="K264" s="97">
        <v>0</v>
      </c>
      <c r="L264" s="97">
        <v>0</v>
      </c>
      <c r="M264" s="98">
        <v>2017</v>
      </c>
      <c r="N264" s="98">
        <f t="shared" si="4"/>
        <v>9</v>
      </c>
      <c r="O264" s="99">
        <v>42986</v>
      </c>
      <c r="P264" s="99" t="str">
        <f>IF(AND(TIME(HOUR(Backup!$S264), MINUTE(Backup!$S264), SECOND(Backup!$S264)) &gt;= TIME(6,0,0), TIME(HOUR(Backup!$S264), MINUTE(Backup!$S264), SECOND(Backup!$S264)) &lt; TIME(12,0,0)), "Morning", IF(AND(TIME(HOUR(Backup!$S264), MINUTE(Backup!$S264), SECOND(Backup!$S264)) &gt;= TIME(12,0,0), TIME(HOUR(Backup!$S264), MINUTE(Backup!$S264), SECOND(Backup!$S264)) &lt; TIME(18,0,0)), "Afternoon", IF(AND(TIME(HOUR(Backup!$S264), MINUTE(Backup!$S264), SECOND(Backup!$S264)) &gt;= TIME(18,0,0), TIME(HOUR(Backup!$S264), MINUTE(Backup!$S264), SECOND(Backup!$S264)) &lt; TIME(24,0,0)), "Evening", "Night")))</f>
        <v>Morning</v>
      </c>
      <c r="Q264" s="98" t="str">
        <f>IF(OR(Backup!$W264="Monday", Backup!$W264="Tuesday", Backup!$W264="Wednesday", Backup!$W264="Thursday", Backup!$W264="Friday"), "Weekday", "Weekend")</f>
        <v>Weekday</v>
      </c>
      <c r="R264" s="97">
        <v>0</v>
      </c>
      <c r="S264" s="100">
        <v>0.46388888888888885</v>
      </c>
      <c r="T264" s="97" t="s">
        <v>22</v>
      </c>
      <c r="U264" s="97" t="s">
        <v>53</v>
      </c>
      <c r="V264" s="97" t="s">
        <v>19</v>
      </c>
      <c r="W264" s="101" t="s">
        <v>58</v>
      </c>
    </row>
    <row r="265" spans="1:23" x14ac:dyDescent="0.25">
      <c r="A265" s="90" t="s">
        <v>52</v>
      </c>
      <c r="B265" s="91">
        <v>1</v>
      </c>
      <c r="C265" s="91">
        <v>1</v>
      </c>
      <c r="D265" s="91">
        <v>30</v>
      </c>
      <c r="E265" s="90" t="s">
        <v>16</v>
      </c>
      <c r="F265" s="90">
        <v>0</v>
      </c>
      <c r="G265" s="90">
        <v>1</v>
      </c>
      <c r="H265" s="90">
        <v>0</v>
      </c>
      <c r="I265" s="90">
        <v>0</v>
      </c>
      <c r="J265" s="90">
        <v>0</v>
      </c>
      <c r="K265" s="90">
        <v>0</v>
      </c>
      <c r="L265" s="90">
        <v>0</v>
      </c>
      <c r="M265" s="91">
        <v>2017</v>
      </c>
      <c r="N265" s="91">
        <f t="shared" si="4"/>
        <v>9</v>
      </c>
      <c r="O265" s="102">
        <v>42986</v>
      </c>
      <c r="P265" s="102" t="str">
        <f>IF(AND(TIME(HOUR(Backup!$S265), MINUTE(Backup!$S265), SECOND(Backup!$S265)) &gt;= TIME(6,0,0), TIME(HOUR(Backup!$S265), MINUTE(Backup!$S265), SECOND(Backup!$S265)) &lt; TIME(12,0,0)), "Morning", IF(AND(TIME(HOUR(Backup!$S265), MINUTE(Backup!$S265), SECOND(Backup!$S265)) &gt;= TIME(12,0,0), TIME(HOUR(Backup!$S265), MINUTE(Backup!$S265), SECOND(Backup!$S265)) &lt; TIME(18,0,0)), "Afternoon", IF(AND(TIME(HOUR(Backup!$S265), MINUTE(Backup!$S265), SECOND(Backup!$S265)) &gt;= TIME(18,0,0), TIME(HOUR(Backup!$S265), MINUTE(Backup!$S265), SECOND(Backup!$S265)) &lt; TIME(24,0,0)), "Evening", "Night")))</f>
        <v>Afternoon</v>
      </c>
      <c r="Q265" s="91" t="str">
        <f>IF(OR(Backup!$W265="Monday", Backup!$W265="Tuesday", Backup!$W265="Wednesday", Backup!$W265="Thursday", Backup!$W265="Friday"), "Weekday", "Weekend")</f>
        <v>Weekday</v>
      </c>
      <c r="R265" s="90">
        <v>0</v>
      </c>
      <c r="S265" s="95">
        <v>0.73611111111111116</v>
      </c>
      <c r="T265" s="90" t="s">
        <v>22</v>
      </c>
      <c r="U265" s="90" t="s">
        <v>53</v>
      </c>
      <c r="V265" s="90" t="s">
        <v>19</v>
      </c>
      <c r="W265" s="96" t="s">
        <v>58</v>
      </c>
    </row>
    <row r="266" spans="1:23" x14ac:dyDescent="0.25">
      <c r="A266" s="97" t="s">
        <v>52</v>
      </c>
      <c r="B266" s="98">
        <v>5</v>
      </c>
      <c r="C266" s="98">
        <v>1</v>
      </c>
      <c r="D266" s="98">
        <v>477</v>
      </c>
      <c r="E266" s="97" t="s">
        <v>16</v>
      </c>
      <c r="F266" s="97">
        <v>1</v>
      </c>
      <c r="G266" s="97">
        <v>0</v>
      </c>
      <c r="H266" s="97">
        <v>0</v>
      </c>
      <c r="I266" s="97">
        <v>0</v>
      </c>
      <c r="J266" s="97">
        <v>0</v>
      </c>
      <c r="K266" s="97">
        <v>0</v>
      </c>
      <c r="L266" s="97">
        <v>0</v>
      </c>
      <c r="M266" s="98">
        <v>2017</v>
      </c>
      <c r="N266" s="98">
        <f t="shared" si="4"/>
        <v>9</v>
      </c>
      <c r="O266" s="99">
        <v>42986</v>
      </c>
      <c r="P266" s="99" t="str">
        <f>IF(AND(TIME(HOUR(Backup!$S266), MINUTE(Backup!$S266), SECOND(Backup!$S266)) &gt;= TIME(6,0,0), TIME(HOUR(Backup!$S266), MINUTE(Backup!$S266), SECOND(Backup!$S266)) &lt; TIME(12,0,0)), "Morning", IF(AND(TIME(HOUR(Backup!$S266), MINUTE(Backup!$S266), SECOND(Backup!$S266)) &gt;= TIME(12,0,0), TIME(HOUR(Backup!$S266), MINUTE(Backup!$S266), SECOND(Backup!$S266)) &lt; TIME(18,0,0)), "Afternoon", IF(AND(TIME(HOUR(Backup!$S266), MINUTE(Backup!$S266), SECOND(Backup!$S266)) &gt;= TIME(18,0,0), TIME(HOUR(Backup!$S266), MINUTE(Backup!$S266), SECOND(Backup!$S266)) &lt; TIME(24,0,0)), "Evening", "Night")))</f>
        <v>Afternoon</v>
      </c>
      <c r="Q266" s="98" t="str">
        <f>IF(OR(Backup!$W266="Monday", Backup!$W266="Tuesday", Backup!$W266="Wednesday", Backup!$W266="Thursday", Backup!$W266="Friday"), "Weekday", "Weekend")</f>
        <v>Weekday</v>
      </c>
      <c r="R266" s="97">
        <v>0</v>
      </c>
      <c r="S266" s="100">
        <v>0.68472222222222223</v>
      </c>
      <c r="T266" s="97" t="s">
        <v>22</v>
      </c>
      <c r="U266" s="97" t="s">
        <v>53</v>
      </c>
      <c r="V266" s="97" t="s">
        <v>19</v>
      </c>
      <c r="W266" s="101" t="s">
        <v>58</v>
      </c>
    </row>
    <row r="267" spans="1:23" x14ac:dyDescent="0.25">
      <c r="A267" s="90" t="s">
        <v>52</v>
      </c>
      <c r="B267" s="91">
        <v>1</v>
      </c>
      <c r="C267" s="91">
        <v>1</v>
      </c>
      <c r="D267" s="91">
        <v>180</v>
      </c>
      <c r="E267" s="90" t="s">
        <v>16</v>
      </c>
      <c r="F267" s="90">
        <v>1</v>
      </c>
      <c r="G267" s="90">
        <v>0</v>
      </c>
      <c r="H267" s="90">
        <v>0</v>
      </c>
      <c r="I267" s="90">
        <v>0</v>
      </c>
      <c r="J267" s="90">
        <v>0</v>
      </c>
      <c r="K267" s="90">
        <v>0</v>
      </c>
      <c r="L267" s="90">
        <v>0</v>
      </c>
      <c r="M267" s="91">
        <v>2017</v>
      </c>
      <c r="N267" s="91">
        <f t="shared" si="4"/>
        <v>9</v>
      </c>
      <c r="O267" s="102">
        <v>42986</v>
      </c>
      <c r="P267" s="102" t="str">
        <f>IF(AND(TIME(HOUR(Backup!$S267), MINUTE(Backup!$S267), SECOND(Backup!$S267)) &gt;= TIME(6,0,0), TIME(HOUR(Backup!$S267), MINUTE(Backup!$S267), SECOND(Backup!$S267)) &lt; TIME(12,0,0)), "Morning", IF(AND(TIME(HOUR(Backup!$S267), MINUTE(Backup!$S267), SECOND(Backup!$S267)) &gt;= TIME(12,0,0), TIME(HOUR(Backup!$S267), MINUTE(Backup!$S267), SECOND(Backup!$S267)) &lt; TIME(18,0,0)), "Afternoon", IF(AND(TIME(HOUR(Backup!$S267), MINUTE(Backup!$S267), SECOND(Backup!$S267)) &gt;= TIME(18,0,0), TIME(HOUR(Backup!$S267), MINUTE(Backup!$S267), SECOND(Backup!$S267)) &lt; TIME(24,0,0)), "Evening", "Night")))</f>
        <v>Night</v>
      </c>
      <c r="Q267" s="91" t="str">
        <f>IF(OR(Backup!$W267="Monday", Backup!$W267="Tuesday", Backup!$W267="Wednesday", Backup!$W267="Thursday", Backup!$W267="Friday"), "Weekday", "Weekend")</f>
        <v>Weekday</v>
      </c>
      <c r="R267" s="90">
        <v>0</v>
      </c>
      <c r="S267" s="95">
        <v>0.77916666666666667</v>
      </c>
      <c r="T267" s="90" t="s">
        <v>22</v>
      </c>
      <c r="U267" s="90" t="s">
        <v>53</v>
      </c>
      <c r="V267" s="90" t="s">
        <v>19</v>
      </c>
      <c r="W267" s="96" t="s">
        <v>58</v>
      </c>
    </row>
    <row r="268" spans="1:23" x14ac:dyDescent="0.25">
      <c r="A268" s="97" t="s">
        <v>52</v>
      </c>
      <c r="B268" s="98">
        <v>6</v>
      </c>
      <c r="C268" s="98">
        <v>4</v>
      </c>
      <c r="D268" s="98">
        <v>611</v>
      </c>
      <c r="E268" s="97" t="s">
        <v>16</v>
      </c>
      <c r="F268" s="97">
        <v>1</v>
      </c>
      <c r="G268" s="97">
        <v>1</v>
      </c>
      <c r="H268" s="97">
        <v>0</v>
      </c>
      <c r="I268" s="97">
        <v>1</v>
      </c>
      <c r="J268" s="97">
        <v>0</v>
      </c>
      <c r="K268" s="97">
        <v>1</v>
      </c>
      <c r="L268" s="97">
        <v>0</v>
      </c>
      <c r="M268" s="98">
        <v>2017</v>
      </c>
      <c r="N268" s="98">
        <f t="shared" si="4"/>
        <v>9</v>
      </c>
      <c r="O268" s="99">
        <v>42986</v>
      </c>
      <c r="P268" s="99" t="str">
        <f>IF(AND(TIME(HOUR(Backup!$S268), MINUTE(Backup!$S268), SECOND(Backup!$S268)) &gt;= TIME(6,0,0), TIME(HOUR(Backup!$S268), MINUTE(Backup!$S268), SECOND(Backup!$S268)) &lt; TIME(12,0,0)), "Morning", IF(AND(TIME(HOUR(Backup!$S268), MINUTE(Backup!$S268), SECOND(Backup!$S268)) &gt;= TIME(12,0,0), TIME(HOUR(Backup!$S268), MINUTE(Backup!$S268), SECOND(Backup!$S268)) &lt; TIME(18,0,0)), "Afternoon", IF(AND(TIME(HOUR(Backup!$S268), MINUTE(Backup!$S268), SECOND(Backup!$S268)) &gt;= TIME(18,0,0), TIME(HOUR(Backup!$S268), MINUTE(Backup!$S268), SECOND(Backup!$S268)) &lt; TIME(24,0,0)), "Evening", "Night")))</f>
        <v>Night</v>
      </c>
      <c r="Q268" s="98" t="str">
        <f>IF(OR(Backup!$W268="Monday", Backup!$W268="Tuesday", Backup!$W268="Wednesday", Backup!$W268="Thursday", Backup!$W268="Friday"), "Weekday", "Weekend")</f>
        <v>Weekday</v>
      </c>
      <c r="R268" s="97">
        <v>0</v>
      </c>
      <c r="S268" s="100">
        <v>0.75416666666666676</v>
      </c>
      <c r="T268" s="97" t="s">
        <v>22</v>
      </c>
      <c r="U268" s="97" t="s">
        <v>53</v>
      </c>
      <c r="V268" s="97" t="s">
        <v>19</v>
      </c>
      <c r="W268" s="101" t="s">
        <v>58</v>
      </c>
    </row>
    <row r="269" spans="1:23" x14ac:dyDescent="0.25">
      <c r="A269" s="90" t="s">
        <v>52</v>
      </c>
      <c r="B269" s="91">
        <v>5</v>
      </c>
      <c r="C269" s="91">
        <v>2</v>
      </c>
      <c r="D269" s="91">
        <v>547</v>
      </c>
      <c r="E269" s="90" t="s">
        <v>16</v>
      </c>
      <c r="F269" s="90">
        <v>1</v>
      </c>
      <c r="G269" s="90">
        <v>0</v>
      </c>
      <c r="H269" s="90">
        <v>0</v>
      </c>
      <c r="I269" s="90">
        <v>1</v>
      </c>
      <c r="J269" s="90">
        <v>0</v>
      </c>
      <c r="K269" s="90">
        <v>0</v>
      </c>
      <c r="L269" s="90">
        <v>0</v>
      </c>
      <c r="M269" s="91">
        <v>2017</v>
      </c>
      <c r="N269" s="91">
        <f t="shared" si="4"/>
        <v>9</v>
      </c>
      <c r="O269" s="102">
        <v>42986</v>
      </c>
      <c r="P269" s="102" t="str">
        <f>IF(AND(TIME(HOUR(Backup!$S269), MINUTE(Backup!$S269), SECOND(Backup!$S269)) &gt;= TIME(6,0,0), TIME(HOUR(Backup!$S269), MINUTE(Backup!$S269), SECOND(Backup!$S269)) &lt; TIME(12,0,0)), "Morning", IF(AND(TIME(HOUR(Backup!$S269), MINUTE(Backup!$S269), SECOND(Backup!$S269)) &gt;= TIME(12,0,0), TIME(HOUR(Backup!$S269), MINUTE(Backup!$S269), SECOND(Backup!$S269)) &lt; TIME(18,0,0)), "Afternoon", IF(AND(TIME(HOUR(Backup!$S269), MINUTE(Backup!$S269), SECOND(Backup!$S269)) &gt;= TIME(18,0,0), TIME(HOUR(Backup!$S269), MINUTE(Backup!$S269), SECOND(Backup!$S269)) &lt; TIME(24,0,0)), "Evening", "Night")))</f>
        <v>Afternoon</v>
      </c>
      <c r="Q269" s="91" t="str">
        <f>IF(OR(Backup!$W269="Monday", Backup!$W269="Tuesday", Backup!$W269="Wednesday", Backup!$W269="Thursday", Backup!$W269="Friday"), "Weekday", "Weekend")</f>
        <v>Weekday</v>
      </c>
      <c r="R269" s="90">
        <v>0</v>
      </c>
      <c r="S269" s="95">
        <v>0.70624999999999993</v>
      </c>
      <c r="T269" s="90" t="s">
        <v>22</v>
      </c>
      <c r="U269" s="90" t="s">
        <v>53</v>
      </c>
      <c r="V269" s="90" t="s">
        <v>19</v>
      </c>
      <c r="W269" s="96" t="s">
        <v>58</v>
      </c>
    </row>
    <row r="270" spans="1:23" x14ac:dyDescent="0.25">
      <c r="A270" s="97" t="s">
        <v>52</v>
      </c>
      <c r="B270" s="98">
        <v>4</v>
      </c>
      <c r="C270" s="98">
        <v>2</v>
      </c>
      <c r="D270" s="98">
        <v>255</v>
      </c>
      <c r="E270" s="97" t="s">
        <v>16</v>
      </c>
      <c r="F270" s="97">
        <v>0</v>
      </c>
      <c r="G270" s="97">
        <v>1</v>
      </c>
      <c r="H270" s="97">
        <v>1</v>
      </c>
      <c r="I270" s="97">
        <v>0</v>
      </c>
      <c r="J270" s="97">
        <v>0</v>
      </c>
      <c r="K270" s="97">
        <v>0</v>
      </c>
      <c r="L270" s="97">
        <v>0</v>
      </c>
      <c r="M270" s="98">
        <v>2017</v>
      </c>
      <c r="N270" s="98">
        <f t="shared" si="4"/>
        <v>9</v>
      </c>
      <c r="O270" s="99">
        <v>42986</v>
      </c>
      <c r="P270" s="99" t="str">
        <f>IF(AND(TIME(HOUR(Backup!$S270), MINUTE(Backup!$S270), SECOND(Backup!$S270)) &gt;= TIME(6,0,0), TIME(HOUR(Backup!$S270), MINUTE(Backup!$S270), SECOND(Backup!$S270)) &lt; TIME(12,0,0)), "Morning", IF(AND(TIME(HOUR(Backup!$S270), MINUTE(Backup!$S270), SECOND(Backup!$S270)) &gt;= TIME(12,0,0), TIME(HOUR(Backup!$S270), MINUTE(Backup!$S270), SECOND(Backup!$S270)) &lt; TIME(18,0,0)), "Afternoon", IF(AND(TIME(HOUR(Backup!$S270), MINUTE(Backup!$S270), SECOND(Backup!$S270)) &gt;= TIME(18,0,0), TIME(HOUR(Backup!$S270), MINUTE(Backup!$S270), SECOND(Backup!$S270)) &lt; TIME(24,0,0)), "Evening", "Night")))</f>
        <v>Night</v>
      </c>
      <c r="Q270" s="98" t="str">
        <f>IF(OR(Backup!$W270="Monday", Backup!$W270="Tuesday", Backup!$W270="Wednesday", Backup!$W270="Thursday", Backup!$W270="Friday"), "Weekday", "Weekend")</f>
        <v>Weekday</v>
      </c>
      <c r="R270" s="97">
        <v>0</v>
      </c>
      <c r="S270" s="100">
        <v>0.75208333333333333</v>
      </c>
      <c r="T270" s="97" t="s">
        <v>22</v>
      </c>
      <c r="U270" s="97" t="s">
        <v>53</v>
      </c>
      <c r="V270" s="97" t="s">
        <v>19</v>
      </c>
      <c r="W270" s="101" t="s">
        <v>58</v>
      </c>
    </row>
    <row r="271" spans="1:23" x14ac:dyDescent="0.25">
      <c r="A271" s="90" t="s">
        <v>52</v>
      </c>
      <c r="B271" s="91">
        <v>2</v>
      </c>
      <c r="C271" s="91">
        <v>1</v>
      </c>
      <c r="D271" s="91">
        <v>153</v>
      </c>
      <c r="E271" s="90" t="s">
        <v>16</v>
      </c>
      <c r="F271" s="90">
        <v>1</v>
      </c>
      <c r="G271" s="90">
        <v>0</v>
      </c>
      <c r="H271" s="90">
        <v>0</v>
      </c>
      <c r="I271" s="90">
        <v>0</v>
      </c>
      <c r="J271" s="90">
        <v>0</v>
      </c>
      <c r="K271" s="90">
        <v>0</v>
      </c>
      <c r="L271" s="90">
        <v>0</v>
      </c>
      <c r="M271" s="91">
        <v>2017</v>
      </c>
      <c r="N271" s="91">
        <f t="shared" si="4"/>
        <v>9</v>
      </c>
      <c r="O271" s="102">
        <v>42986</v>
      </c>
      <c r="P271" s="102" t="str">
        <f>IF(AND(TIME(HOUR(Backup!$S271), MINUTE(Backup!$S271), SECOND(Backup!$S271)) &gt;= TIME(6,0,0), TIME(HOUR(Backup!$S271), MINUTE(Backup!$S271), SECOND(Backup!$S271)) &lt; TIME(12,0,0)), "Morning", IF(AND(TIME(HOUR(Backup!$S271), MINUTE(Backup!$S271), SECOND(Backup!$S271)) &gt;= TIME(12,0,0), TIME(HOUR(Backup!$S271), MINUTE(Backup!$S271), SECOND(Backup!$S271)) &lt; TIME(18,0,0)), "Afternoon", IF(AND(TIME(HOUR(Backup!$S271), MINUTE(Backup!$S271), SECOND(Backup!$S271)) &gt;= TIME(18,0,0), TIME(HOUR(Backup!$S271), MINUTE(Backup!$S271), SECOND(Backup!$S271)) &lt; TIME(24,0,0)), "Evening", "Night")))</f>
        <v>Night</v>
      </c>
      <c r="Q271" s="91" t="str">
        <f>IF(OR(Backup!$W271="Monday", Backup!$W271="Tuesday", Backup!$W271="Wednesday", Backup!$W271="Thursday", Backup!$W271="Friday"), "Weekday", "Weekend")</f>
        <v>Weekday</v>
      </c>
      <c r="R271" s="90">
        <v>0</v>
      </c>
      <c r="S271" s="95">
        <v>0.79861111111111116</v>
      </c>
      <c r="T271" s="90" t="s">
        <v>22</v>
      </c>
      <c r="U271" s="90" t="s">
        <v>53</v>
      </c>
      <c r="V271" s="90" t="s">
        <v>19</v>
      </c>
      <c r="W271" s="96" t="s">
        <v>58</v>
      </c>
    </row>
    <row r="272" spans="1:23" x14ac:dyDescent="0.25">
      <c r="A272" s="97" t="s">
        <v>52</v>
      </c>
      <c r="B272" s="98">
        <v>1</v>
      </c>
      <c r="C272" s="98">
        <v>1</v>
      </c>
      <c r="D272" s="98">
        <v>60</v>
      </c>
      <c r="E272" s="97" t="s">
        <v>16</v>
      </c>
      <c r="F272" s="97">
        <v>1</v>
      </c>
      <c r="G272" s="97">
        <v>0</v>
      </c>
      <c r="H272" s="97">
        <v>0</v>
      </c>
      <c r="I272" s="97">
        <v>0</v>
      </c>
      <c r="J272" s="97">
        <v>0</v>
      </c>
      <c r="K272" s="97">
        <v>0</v>
      </c>
      <c r="L272" s="97">
        <v>0</v>
      </c>
      <c r="M272" s="98">
        <v>2017</v>
      </c>
      <c r="N272" s="98">
        <f t="shared" si="4"/>
        <v>9</v>
      </c>
      <c r="O272" s="99">
        <v>42986</v>
      </c>
      <c r="P272" s="99" t="str">
        <f>IF(AND(TIME(HOUR(Backup!$S272), MINUTE(Backup!$S272), SECOND(Backup!$S272)) &gt;= TIME(6,0,0), TIME(HOUR(Backup!$S272), MINUTE(Backup!$S272), SECOND(Backup!$S272)) &lt; TIME(12,0,0)), "Morning", IF(AND(TIME(HOUR(Backup!$S272), MINUTE(Backup!$S272), SECOND(Backup!$S272)) &gt;= TIME(12,0,0), TIME(HOUR(Backup!$S272), MINUTE(Backup!$S272), SECOND(Backup!$S272)) &lt; TIME(18,0,0)), "Afternoon", IF(AND(TIME(HOUR(Backup!$S272), MINUTE(Backup!$S272), SECOND(Backup!$S272)) &gt;= TIME(18,0,0), TIME(HOUR(Backup!$S272), MINUTE(Backup!$S272), SECOND(Backup!$S272)) &lt; TIME(24,0,0)), "Evening", "Night")))</f>
        <v>Afternoon</v>
      </c>
      <c r="Q272" s="98" t="str">
        <f>IF(OR(Backup!$W272="Monday", Backup!$W272="Tuesday", Backup!$W272="Wednesday", Backup!$W272="Thursday", Backup!$W272="Friday"), "Weekday", "Weekend")</f>
        <v>Weekday</v>
      </c>
      <c r="R272" s="97">
        <v>0</v>
      </c>
      <c r="S272" s="100">
        <v>0.73402777777777783</v>
      </c>
      <c r="T272" s="97" t="s">
        <v>22</v>
      </c>
      <c r="U272" s="97" t="s">
        <v>53</v>
      </c>
      <c r="V272" s="97" t="s">
        <v>19</v>
      </c>
      <c r="W272" s="101" t="s">
        <v>58</v>
      </c>
    </row>
    <row r="273" spans="1:23" x14ac:dyDescent="0.25">
      <c r="A273" s="90" t="s">
        <v>52</v>
      </c>
      <c r="B273" s="91">
        <v>1</v>
      </c>
      <c r="C273" s="91">
        <v>1</v>
      </c>
      <c r="D273" s="91">
        <v>55</v>
      </c>
      <c r="E273" s="90" t="s">
        <v>16</v>
      </c>
      <c r="F273" s="90">
        <v>1</v>
      </c>
      <c r="G273" s="90">
        <v>0</v>
      </c>
      <c r="H273" s="90">
        <v>0</v>
      </c>
      <c r="I273" s="90">
        <v>0</v>
      </c>
      <c r="J273" s="90">
        <v>0</v>
      </c>
      <c r="K273" s="90">
        <v>0</v>
      </c>
      <c r="L273" s="90">
        <v>0</v>
      </c>
      <c r="M273" s="91">
        <v>2017</v>
      </c>
      <c r="N273" s="91">
        <f t="shared" si="4"/>
        <v>9</v>
      </c>
      <c r="O273" s="102">
        <v>42986</v>
      </c>
      <c r="P273" s="102" t="str">
        <f>IF(AND(TIME(HOUR(Backup!$S273), MINUTE(Backup!$S273), SECOND(Backup!$S273)) &gt;= TIME(6,0,0), TIME(HOUR(Backup!$S273), MINUTE(Backup!$S273), SECOND(Backup!$S273)) &lt; TIME(12,0,0)), "Morning", IF(AND(TIME(HOUR(Backup!$S273), MINUTE(Backup!$S273), SECOND(Backup!$S273)) &gt;= TIME(12,0,0), TIME(HOUR(Backup!$S273), MINUTE(Backup!$S273), SECOND(Backup!$S273)) &lt; TIME(18,0,0)), "Afternoon", IF(AND(TIME(HOUR(Backup!$S273), MINUTE(Backup!$S273), SECOND(Backup!$S273)) &gt;= TIME(18,0,0), TIME(HOUR(Backup!$S273), MINUTE(Backup!$S273), SECOND(Backup!$S273)) &lt; TIME(24,0,0)), "Evening", "Night")))</f>
        <v>Afternoon</v>
      </c>
      <c r="Q273" s="91" t="str">
        <f>IF(OR(Backup!$W273="Monday", Backup!$W273="Tuesday", Backup!$W273="Wednesday", Backup!$W273="Thursday", Backup!$W273="Friday"), "Weekday", "Weekend")</f>
        <v>Weekday</v>
      </c>
      <c r="R273" s="90">
        <v>0</v>
      </c>
      <c r="S273" s="95">
        <v>0.7270833333333333</v>
      </c>
      <c r="T273" s="90" t="s">
        <v>22</v>
      </c>
      <c r="U273" s="90" t="s">
        <v>53</v>
      </c>
      <c r="V273" s="90" t="s">
        <v>19</v>
      </c>
      <c r="W273" s="96" t="s">
        <v>58</v>
      </c>
    </row>
    <row r="274" spans="1:23" x14ac:dyDescent="0.25">
      <c r="A274" s="97" t="s">
        <v>52</v>
      </c>
      <c r="B274" s="98">
        <v>1</v>
      </c>
      <c r="C274" s="98">
        <v>1</v>
      </c>
      <c r="D274" s="98">
        <v>145</v>
      </c>
      <c r="E274" s="97" t="s">
        <v>16</v>
      </c>
      <c r="F274" s="97">
        <v>0</v>
      </c>
      <c r="G274" s="97">
        <v>1</v>
      </c>
      <c r="H274" s="97">
        <v>0</v>
      </c>
      <c r="I274" s="97">
        <v>0</v>
      </c>
      <c r="J274" s="97">
        <v>0</v>
      </c>
      <c r="K274" s="97">
        <v>0</v>
      </c>
      <c r="L274" s="97">
        <v>0</v>
      </c>
      <c r="M274" s="98">
        <v>2017</v>
      </c>
      <c r="N274" s="98">
        <f t="shared" si="4"/>
        <v>9</v>
      </c>
      <c r="O274" s="99">
        <v>42986</v>
      </c>
      <c r="P274" s="99" t="str">
        <f>IF(AND(TIME(HOUR(Backup!$S274), MINUTE(Backup!$S274), SECOND(Backup!$S274)) &gt;= TIME(6,0,0), TIME(HOUR(Backup!$S274), MINUTE(Backup!$S274), SECOND(Backup!$S274)) &lt; TIME(12,0,0)), "Morning", IF(AND(TIME(HOUR(Backup!$S274), MINUTE(Backup!$S274), SECOND(Backup!$S274)) &gt;= TIME(12,0,0), TIME(HOUR(Backup!$S274), MINUTE(Backup!$S274), SECOND(Backup!$S274)) &lt; TIME(18,0,0)), "Afternoon", IF(AND(TIME(HOUR(Backup!$S274), MINUTE(Backup!$S274), SECOND(Backup!$S274)) &gt;= TIME(18,0,0), TIME(HOUR(Backup!$S274), MINUTE(Backup!$S274), SECOND(Backup!$S274)) &lt; TIME(24,0,0)), "Evening", "Night")))</f>
        <v>Night</v>
      </c>
      <c r="Q274" s="98" t="str">
        <f>IF(OR(Backup!$W274="Monday", Backup!$W274="Tuesday", Backup!$W274="Wednesday", Backup!$W274="Thursday", Backup!$W274="Friday"), "Weekday", "Weekend")</f>
        <v>Weekday</v>
      </c>
      <c r="R274" s="97">
        <v>0</v>
      </c>
      <c r="S274" s="100">
        <v>0.75902777777777775</v>
      </c>
      <c r="T274" s="97" t="s">
        <v>22</v>
      </c>
      <c r="U274" s="97" t="s">
        <v>53</v>
      </c>
      <c r="V274" s="97" t="s">
        <v>19</v>
      </c>
      <c r="W274" s="101" t="s">
        <v>58</v>
      </c>
    </row>
    <row r="275" spans="1:23" x14ac:dyDescent="0.25">
      <c r="A275" s="90" t="s">
        <v>52</v>
      </c>
      <c r="B275" s="91">
        <v>1</v>
      </c>
      <c r="C275" s="91">
        <v>1</v>
      </c>
      <c r="D275" s="91">
        <v>100</v>
      </c>
      <c r="E275" s="90" t="s">
        <v>16</v>
      </c>
      <c r="F275" s="90">
        <v>0</v>
      </c>
      <c r="G275" s="90">
        <v>1</v>
      </c>
      <c r="H275" s="90">
        <v>0</v>
      </c>
      <c r="I275" s="90">
        <v>0</v>
      </c>
      <c r="J275" s="90">
        <v>0</v>
      </c>
      <c r="K275" s="90">
        <v>0</v>
      </c>
      <c r="L275" s="90">
        <v>0</v>
      </c>
      <c r="M275" s="91">
        <v>2017</v>
      </c>
      <c r="N275" s="91">
        <f t="shared" si="4"/>
        <v>9</v>
      </c>
      <c r="O275" s="102">
        <v>42986</v>
      </c>
      <c r="P275" s="102" t="str">
        <f>IF(AND(TIME(HOUR(Backup!$S275), MINUTE(Backup!$S275), SECOND(Backup!$S275)) &gt;= TIME(6,0,0), TIME(HOUR(Backup!$S275), MINUTE(Backup!$S275), SECOND(Backup!$S275)) &lt; TIME(12,0,0)), "Morning", IF(AND(TIME(HOUR(Backup!$S275), MINUTE(Backup!$S275), SECOND(Backup!$S275)) &gt;= TIME(12,0,0), TIME(HOUR(Backup!$S275), MINUTE(Backup!$S275), SECOND(Backup!$S275)) &lt; TIME(18,0,0)), "Afternoon", IF(AND(TIME(HOUR(Backup!$S275), MINUTE(Backup!$S275), SECOND(Backup!$S275)) &gt;= TIME(18,0,0), TIME(HOUR(Backup!$S275), MINUTE(Backup!$S275), SECOND(Backup!$S275)) &lt; TIME(24,0,0)), "Evening", "Night")))</f>
        <v>Night</v>
      </c>
      <c r="Q275" s="91" t="str">
        <f>IF(OR(Backup!$W275="Monday", Backup!$W275="Tuesday", Backup!$W275="Wednesday", Backup!$W275="Thursday", Backup!$W275="Friday"), "Weekday", "Weekend")</f>
        <v>Weekday</v>
      </c>
      <c r="R275" s="90">
        <v>0</v>
      </c>
      <c r="S275" s="95">
        <v>0.77430555555555547</v>
      </c>
      <c r="T275" s="90" t="s">
        <v>22</v>
      </c>
      <c r="U275" s="90" t="s">
        <v>53</v>
      </c>
      <c r="V275" s="90" t="s">
        <v>19</v>
      </c>
      <c r="W275" s="96" t="s">
        <v>58</v>
      </c>
    </row>
    <row r="276" spans="1:23" x14ac:dyDescent="0.25">
      <c r="A276" s="97" t="s">
        <v>52</v>
      </c>
      <c r="B276" s="98">
        <v>1</v>
      </c>
      <c r="C276" s="98">
        <v>1</v>
      </c>
      <c r="D276" s="98">
        <v>10</v>
      </c>
      <c r="E276" s="97" t="s">
        <v>16</v>
      </c>
      <c r="F276" s="97">
        <v>0</v>
      </c>
      <c r="G276" s="97">
        <v>0</v>
      </c>
      <c r="H276" s="97">
        <v>0</v>
      </c>
      <c r="I276" s="97">
        <v>0</v>
      </c>
      <c r="J276" s="97">
        <v>0</v>
      </c>
      <c r="K276" s="97">
        <v>1</v>
      </c>
      <c r="L276" s="97">
        <v>0</v>
      </c>
      <c r="M276" s="98">
        <v>2017</v>
      </c>
      <c r="N276" s="98">
        <f t="shared" si="4"/>
        <v>9</v>
      </c>
      <c r="O276" s="99">
        <v>42986</v>
      </c>
      <c r="P276" s="99" t="str">
        <f>IF(AND(TIME(HOUR(Backup!$S276), MINUTE(Backup!$S276), SECOND(Backup!$S276)) &gt;= TIME(6,0,0), TIME(HOUR(Backup!$S276), MINUTE(Backup!$S276), SECOND(Backup!$S276)) &lt; TIME(12,0,0)), "Morning", IF(AND(TIME(HOUR(Backup!$S276), MINUTE(Backup!$S276), SECOND(Backup!$S276)) &gt;= TIME(12,0,0), TIME(HOUR(Backup!$S276), MINUTE(Backup!$S276), SECOND(Backup!$S276)) &lt; TIME(18,0,0)), "Afternoon", IF(AND(TIME(HOUR(Backup!$S276), MINUTE(Backup!$S276), SECOND(Backup!$S276)) &gt;= TIME(18,0,0), TIME(HOUR(Backup!$S276), MINUTE(Backup!$S276), SECOND(Backup!$S276)) &lt; TIME(24,0,0)), "Evening", "Night")))</f>
        <v>Afternoon</v>
      </c>
      <c r="Q276" s="98" t="str">
        <f>IF(OR(Backup!$W276="Monday", Backup!$W276="Tuesday", Backup!$W276="Wednesday", Backup!$W276="Thursday", Backup!$W276="Friday"), "Weekday", "Weekend")</f>
        <v>Weekday</v>
      </c>
      <c r="R276" s="97">
        <v>0</v>
      </c>
      <c r="S276" s="100">
        <v>0.73611111111111116</v>
      </c>
      <c r="T276" s="97" t="s">
        <v>22</v>
      </c>
      <c r="U276" s="97" t="s">
        <v>53</v>
      </c>
      <c r="V276" s="97" t="s">
        <v>19</v>
      </c>
      <c r="W276" s="101" t="s">
        <v>58</v>
      </c>
    </row>
    <row r="277" spans="1:23" x14ac:dyDescent="0.25">
      <c r="A277" s="90" t="s">
        <v>52</v>
      </c>
      <c r="B277" s="91">
        <v>2</v>
      </c>
      <c r="C277" s="91">
        <v>1</v>
      </c>
      <c r="D277" s="91">
        <v>123</v>
      </c>
      <c r="E277" s="90" t="s">
        <v>16</v>
      </c>
      <c r="F277" s="90">
        <v>1</v>
      </c>
      <c r="G277" s="90">
        <v>0</v>
      </c>
      <c r="H277" s="90">
        <v>0</v>
      </c>
      <c r="I277" s="90">
        <v>0</v>
      </c>
      <c r="J277" s="90">
        <v>0</v>
      </c>
      <c r="K277" s="90">
        <v>0</v>
      </c>
      <c r="L277" s="90">
        <v>0</v>
      </c>
      <c r="M277" s="91">
        <v>2017</v>
      </c>
      <c r="N277" s="91">
        <f t="shared" si="4"/>
        <v>9</v>
      </c>
      <c r="O277" s="102">
        <v>42986</v>
      </c>
      <c r="P277" s="102" t="str">
        <f>IF(AND(TIME(HOUR(Backup!$S277), MINUTE(Backup!$S277), SECOND(Backup!$S277)) &gt;= TIME(6,0,0), TIME(HOUR(Backup!$S277), MINUTE(Backup!$S277), SECOND(Backup!$S277)) &lt; TIME(12,0,0)), "Morning", IF(AND(TIME(HOUR(Backup!$S277), MINUTE(Backup!$S277), SECOND(Backup!$S277)) &gt;= TIME(12,0,0), TIME(HOUR(Backup!$S277), MINUTE(Backup!$S277), SECOND(Backup!$S277)) &lt; TIME(18,0,0)), "Afternoon", IF(AND(TIME(HOUR(Backup!$S277), MINUTE(Backup!$S277), SECOND(Backup!$S277)) &gt;= TIME(18,0,0), TIME(HOUR(Backup!$S277), MINUTE(Backup!$S277), SECOND(Backup!$S277)) &lt; TIME(24,0,0)), "Evening", "Night")))</f>
        <v>Night</v>
      </c>
      <c r="Q277" s="91" t="str">
        <f>IF(OR(Backup!$W277="Monday", Backup!$W277="Tuesday", Backup!$W277="Wednesday", Backup!$W277="Thursday", Backup!$W277="Friday"), "Weekday", "Weekend")</f>
        <v>Weekday</v>
      </c>
      <c r="R277" s="90">
        <v>0</v>
      </c>
      <c r="S277" s="95">
        <v>0.80347222222222225</v>
      </c>
      <c r="T277" s="90" t="s">
        <v>22</v>
      </c>
      <c r="U277" s="90" t="s">
        <v>53</v>
      </c>
      <c r="V277" s="90" t="s">
        <v>19</v>
      </c>
      <c r="W277" s="96" t="s">
        <v>58</v>
      </c>
    </row>
    <row r="278" spans="1:23" x14ac:dyDescent="0.25">
      <c r="A278" s="97" t="s">
        <v>52</v>
      </c>
      <c r="B278" s="98">
        <v>3</v>
      </c>
      <c r="C278" s="98">
        <v>3</v>
      </c>
      <c r="D278" s="98">
        <v>100</v>
      </c>
      <c r="E278" s="97" t="s">
        <v>16</v>
      </c>
      <c r="F278" s="97">
        <v>1</v>
      </c>
      <c r="G278" s="97">
        <v>1</v>
      </c>
      <c r="H278" s="97">
        <v>1</v>
      </c>
      <c r="I278" s="97">
        <v>0</v>
      </c>
      <c r="J278" s="97">
        <v>0</v>
      </c>
      <c r="K278" s="97">
        <v>0</v>
      </c>
      <c r="L278" s="97">
        <v>0</v>
      </c>
      <c r="M278" s="98">
        <v>2017</v>
      </c>
      <c r="N278" s="98">
        <f t="shared" si="4"/>
        <v>9</v>
      </c>
      <c r="O278" s="99">
        <v>42986</v>
      </c>
      <c r="P278" s="99" t="str">
        <f>IF(AND(TIME(HOUR(Backup!$S278), MINUTE(Backup!$S278), SECOND(Backup!$S278)) &gt;= TIME(6,0,0), TIME(HOUR(Backup!$S278), MINUTE(Backup!$S278), SECOND(Backup!$S278)) &lt; TIME(12,0,0)), "Morning", IF(AND(TIME(HOUR(Backup!$S278), MINUTE(Backup!$S278), SECOND(Backup!$S278)) &gt;= TIME(12,0,0), TIME(HOUR(Backup!$S278), MINUTE(Backup!$S278), SECOND(Backup!$S278)) &lt; TIME(18,0,0)), "Afternoon", IF(AND(TIME(HOUR(Backup!$S278), MINUTE(Backup!$S278), SECOND(Backup!$S278)) &gt;= TIME(18,0,0), TIME(HOUR(Backup!$S278), MINUTE(Backup!$S278), SECOND(Backup!$S278)) &lt; TIME(24,0,0)), "Evening", "Night")))</f>
        <v>Night</v>
      </c>
      <c r="Q278" s="98" t="str">
        <f>IF(OR(Backup!$W278="Monday", Backup!$W278="Tuesday", Backup!$W278="Wednesday", Backup!$W278="Thursday", Backup!$W278="Friday"), "Weekday", "Weekend")</f>
        <v>Weekday</v>
      </c>
      <c r="R278" s="97">
        <v>0</v>
      </c>
      <c r="S278" s="100">
        <v>0.80208333333333337</v>
      </c>
      <c r="T278" s="97" t="s">
        <v>22</v>
      </c>
      <c r="U278" s="97" t="s">
        <v>53</v>
      </c>
      <c r="V278" s="97" t="s">
        <v>19</v>
      </c>
      <c r="W278" s="101" t="s">
        <v>58</v>
      </c>
    </row>
    <row r="279" spans="1:23" x14ac:dyDescent="0.25">
      <c r="A279" s="90" t="s">
        <v>52</v>
      </c>
      <c r="B279" s="91">
        <v>3</v>
      </c>
      <c r="C279" s="91">
        <v>2</v>
      </c>
      <c r="D279" s="91">
        <v>205</v>
      </c>
      <c r="E279" s="90" t="s">
        <v>16</v>
      </c>
      <c r="F279" s="90">
        <v>1</v>
      </c>
      <c r="G279" s="90">
        <v>1</v>
      </c>
      <c r="H279" s="90">
        <v>0</v>
      </c>
      <c r="I279" s="90">
        <v>0</v>
      </c>
      <c r="J279" s="90">
        <v>0</v>
      </c>
      <c r="K279" s="90">
        <v>0</v>
      </c>
      <c r="L279" s="90">
        <v>0</v>
      </c>
      <c r="M279" s="91">
        <v>2017</v>
      </c>
      <c r="N279" s="91">
        <f t="shared" si="4"/>
        <v>9</v>
      </c>
      <c r="O279" s="102">
        <v>42986</v>
      </c>
      <c r="P279" s="102" t="str">
        <f>IF(AND(TIME(HOUR(Backup!$S279), MINUTE(Backup!$S279), SECOND(Backup!$S279)) &gt;= TIME(6,0,0), TIME(HOUR(Backup!$S279), MINUTE(Backup!$S279), SECOND(Backup!$S279)) &lt; TIME(12,0,0)), "Morning", IF(AND(TIME(HOUR(Backup!$S279), MINUTE(Backup!$S279), SECOND(Backup!$S279)) &gt;= TIME(12,0,0), TIME(HOUR(Backup!$S279), MINUTE(Backup!$S279), SECOND(Backup!$S279)) &lt; TIME(18,0,0)), "Afternoon", IF(AND(TIME(HOUR(Backup!$S279), MINUTE(Backup!$S279), SECOND(Backup!$S279)) &gt;= TIME(18,0,0), TIME(HOUR(Backup!$S279), MINUTE(Backup!$S279), SECOND(Backup!$S279)) &lt; TIME(24,0,0)), "Evening", "Night")))</f>
        <v>Afternoon</v>
      </c>
      <c r="Q279" s="91" t="str">
        <f>IF(OR(Backup!$W279="Monday", Backup!$W279="Tuesday", Backup!$W279="Wednesday", Backup!$W279="Thursday", Backup!$W279="Friday"), "Weekday", "Weekend")</f>
        <v>Weekday</v>
      </c>
      <c r="R279" s="90">
        <v>0</v>
      </c>
      <c r="S279" s="95">
        <v>0.74930555555555556</v>
      </c>
      <c r="T279" s="90" t="s">
        <v>22</v>
      </c>
      <c r="U279" s="90" t="s">
        <v>53</v>
      </c>
      <c r="V279" s="90" t="s">
        <v>19</v>
      </c>
      <c r="W279" s="96" t="s">
        <v>58</v>
      </c>
    </row>
    <row r="280" spans="1:23" x14ac:dyDescent="0.25">
      <c r="A280" s="97" t="s">
        <v>52</v>
      </c>
      <c r="B280" s="98">
        <v>1</v>
      </c>
      <c r="C280" s="98">
        <v>1</v>
      </c>
      <c r="D280" s="98">
        <v>150</v>
      </c>
      <c r="E280" s="97" t="s">
        <v>16</v>
      </c>
      <c r="F280" s="97">
        <v>0</v>
      </c>
      <c r="G280" s="97">
        <v>0</v>
      </c>
      <c r="H280" s="97">
        <v>1</v>
      </c>
      <c r="I280" s="97">
        <v>0</v>
      </c>
      <c r="J280" s="97">
        <v>0</v>
      </c>
      <c r="K280" s="97">
        <v>0</v>
      </c>
      <c r="L280" s="97">
        <v>0</v>
      </c>
      <c r="M280" s="98">
        <v>2017</v>
      </c>
      <c r="N280" s="98">
        <f t="shared" si="4"/>
        <v>9</v>
      </c>
      <c r="O280" s="99">
        <v>42986</v>
      </c>
      <c r="P280" s="99" t="str">
        <f>IF(AND(TIME(HOUR(Backup!$S280), MINUTE(Backup!$S280), SECOND(Backup!$S280)) &gt;= TIME(6,0,0), TIME(HOUR(Backup!$S280), MINUTE(Backup!$S280), SECOND(Backup!$S280)) &lt; TIME(12,0,0)), "Morning", IF(AND(TIME(HOUR(Backup!$S280), MINUTE(Backup!$S280), SECOND(Backup!$S280)) &gt;= TIME(12,0,0), TIME(HOUR(Backup!$S280), MINUTE(Backup!$S280), SECOND(Backup!$S280)) &lt; TIME(18,0,0)), "Afternoon", IF(AND(TIME(HOUR(Backup!$S280), MINUTE(Backup!$S280), SECOND(Backup!$S280)) &gt;= TIME(18,0,0), TIME(HOUR(Backup!$S280), MINUTE(Backup!$S280), SECOND(Backup!$S280)) &lt; TIME(24,0,0)), "Evening", "Night")))</f>
        <v>Afternoon</v>
      </c>
      <c r="Q280" s="98" t="str">
        <f>IF(OR(Backup!$W280="Monday", Backup!$W280="Tuesday", Backup!$W280="Wednesday", Backup!$W280="Thursday", Backup!$W280="Friday"), "Weekday", "Weekend")</f>
        <v>Weekday</v>
      </c>
      <c r="R280" s="97">
        <v>0</v>
      </c>
      <c r="S280" s="100">
        <v>0.7319444444444444</v>
      </c>
      <c r="T280" s="97" t="s">
        <v>22</v>
      </c>
      <c r="U280" s="97" t="s">
        <v>53</v>
      </c>
      <c r="V280" s="97" t="s">
        <v>19</v>
      </c>
      <c r="W280" s="101" t="s">
        <v>58</v>
      </c>
    </row>
    <row r="281" spans="1:23" x14ac:dyDescent="0.25">
      <c r="A281" s="90" t="s">
        <v>52</v>
      </c>
      <c r="B281" s="91">
        <v>5</v>
      </c>
      <c r="C281" s="91">
        <v>3</v>
      </c>
      <c r="D281" s="91">
        <v>359</v>
      </c>
      <c r="E281" s="90" t="s">
        <v>16</v>
      </c>
      <c r="F281" s="90">
        <v>1</v>
      </c>
      <c r="G281" s="90">
        <v>1</v>
      </c>
      <c r="H281" s="90">
        <v>0</v>
      </c>
      <c r="I281" s="90">
        <v>0</v>
      </c>
      <c r="J281" s="90">
        <v>0</v>
      </c>
      <c r="K281" s="90">
        <v>1</v>
      </c>
      <c r="L281" s="90">
        <v>0</v>
      </c>
      <c r="M281" s="91">
        <v>2017</v>
      </c>
      <c r="N281" s="91">
        <f t="shared" si="4"/>
        <v>9</v>
      </c>
      <c r="O281" s="102">
        <v>42986</v>
      </c>
      <c r="P281" s="102" t="str">
        <f>IF(AND(TIME(HOUR(Backup!$S281), MINUTE(Backup!$S281), SECOND(Backup!$S281)) &gt;= TIME(6,0,0), TIME(HOUR(Backup!$S281), MINUTE(Backup!$S281), SECOND(Backup!$S281)) &lt; TIME(12,0,0)), "Morning", IF(AND(TIME(HOUR(Backup!$S281), MINUTE(Backup!$S281), SECOND(Backup!$S281)) &gt;= TIME(12,0,0), TIME(HOUR(Backup!$S281), MINUTE(Backup!$S281), SECOND(Backup!$S281)) &lt; TIME(18,0,0)), "Afternoon", IF(AND(TIME(HOUR(Backup!$S281), MINUTE(Backup!$S281), SECOND(Backup!$S281)) &gt;= TIME(18,0,0), TIME(HOUR(Backup!$S281), MINUTE(Backup!$S281), SECOND(Backup!$S281)) &lt; TIME(24,0,0)), "Evening", "Night")))</f>
        <v>Afternoon</v>
      </c>
      <c r="Q281" s="91" t="str">
        <f>IF(OR(Backup!$W281="Monday", Backup!$W281="Tuesday", Backup!$W281="Wednesday", Backup!$W281="Thursday", Backup!$W281="Friday"), "Weekday", "Weekend")</f>
        <v>Weekday</v>
      </c>
      <c r="R281" s="90">
        <v>0</v>
      </c>
      <c r="S281" s="95">
        <v>0.74722222222222223</v>
      </c>
      <c r="T281" s="90" t="s">
        <v>22</v>
      </c>
      <c r="U281" s="90" t="s">
        <v>53</v>
      </c>
      <c r="V281" s="90" t="s">
        <v>19</v>
      </c>
      <c r="W281" s="96" t="s">
        <v>58</v>
      </c>
    </row>
    <row r="282" spans="1:23" x14ac:dyDescent="0.25">
      <c r="A282" s="97" t="s">
        <v>52</v>
      </c>
      <c r="B282" s="98">
        <v>3</v>
      </c>
      <c r="C282" s="98">
        <v>1</v>
      </c>
      <c r="D282" s="98">
        <v>504</v>
      </c>
      <c r="E282" s="97" t="s">
        <v>16</v>
      </c>
      <c r="F282" s="97">
        <v>0</v>
      </c>
      <c r="G282" s="97">
        <v>0</v>
      </c>
      <c r="H282" s="97">
        <v>0</v>
      </c>
      <c r="I282" s="97">
        <v>1</v>
      </c>
      <c r="J282" s="97">
        <v>0</v>
      </c>
      <c r="K282" s="97">
        <v>0</v>
      </c>
      <c r="L282" s="97">
        <v>0</v>
      </c>
      <c r="M282" s="98">
        <v>2017</v>
      </c>
      <c r="N282" s="98">
        <f t="shared" si="4"/>
        <v>9</v>
      </c>
      <c r="O282" s="99">
        <v>42986</v>
      </c>
      <c r="P282" s="99" t="str">
        <f>IF(AND(TIME(HOUR(Backup!$S282), MINUTE(Backup!$S282), SECOND(Backup!$S282)) &gt;= TIME(6,0,0), TIME(HOUR(Backup!$S282), MINUTE(Backup!$S282), SECOND(Backup!$S282)) &lt; TIME(12,0,0)), "Morning", IF(AND(TIME(HOUR(Backup!$S282), MINUTE(Backup!$S282), SECOND(Backup!$S282)) &gt;= TIME(12,0,0), TIME(HOUR(Backup!$S282), MINUTE(Backup!$S282), SECOND(Backup!$S282)) &lt; TIME(18,0,0)), "Afternoon", IF(AND(TIME(HOUR(Backup!$S282), MINUTE(Backup!$S282), SECOND(Backup!$S282)) &gt;= TIME(18,0,0), TIME(HOUR(Backup!$S282), MINUTE(Backup!$S282), SECOND(Backup!$S282)) &lt; TIME(24,0,0)), "Evening", "Night")))</f>
        <v>Night</v>
      </c>
      <c r="Q282" s="98" t="str">
        <f>IF(OR(Backup!$W282="Monday", Backup!$W282="Tuesday", Backup!$W282="Wednesday", Backup!$W282="Thursday", Backup!$W282="Friday"), "Weekday", "Weekend")</f>
        <v>Weekday</v>
      </c>
      <c r="R282" s="97">
        <v>0</v>
      </c>
      <c r="S282" s="100">
        <v>0.77986111111111101</v>
      </c>
      <c r="T282" s="97" t="s">
        <v>22</v>
      </c>
      <c r="U282" s="97" t="s">
        <v>53</v>
      </c>
      <c r="V282" s="97" t="s">
        <v>19</v>
      </c>
      <c r="W282" s="101" t="s">
        <v>58</v>
      </c>
    </row>
    <row r="283" spans="1:23" x14ac:dyDescent="0.25">
      <c r="A283" s="90" t="s">
        <v>52</v>
      </c>
      <c r="B283" s="91">
        <v>1</v>
      </c>
      <c r="C283" s="91">
        <v>1</v>
      </c>
      <c r="D283" s="91">
        <v>10</v>
      </c>
      <c r="E283" s="90" t="s">
        <v>16</v>
      </c>
      <c r="F283" s="90">
        <v>0</v>
      </c>
      <c r="G283" s="90">
        <v>0</v>
      </c>
      <c r="H283" s="90">
        <v>0</v>
      </c>
      <c r="I283" s="90">
        <v>1</v>
      </c>
      <c r="J283" s="90">
        <v>0</v>
      </c>
      <c r="K283" s="90">
        <v>1</v>
      </c>
      <c r="L283" s="90">
        <v>0</v>
      </c>
      <c r="M283" s="91">
        <v>2017</v>
      </c>
      <c r="N283" s="91">
        <f t="shared" si="4"/>
        <v>9</v>
      </c>
      <c r="O283" s="102">
        <v>42986</v>
      </c>
      <c r="P283" s="102" t="str">
        <f>IF(AND(TIME(HOUR(Backup!$S283), MINUTE(Backup!$S283), SECOND(Backup!$S283)) &gt;= TIME(6,0,0), TIME(HOUR(Backup!$S283), MINUTE(Backup!$S283), SECOND(Backup!$S283)) &lt; TIME(12,0,0)), "Morning", IF(AND(TIME(HOUR(Backup!$S283), MINUTE(Backup!$S283), SECOND(Backup!$S283)) &gt;= TIME(12,0,0), TIME(HOUR(Backup!$S283), MINUTE(Backup!$S283), SECOND(Backup!$S283)) &lt; TIME(18,0,0)), "Afternoon", IF(AND(TIME(HOUR(Backup!$S283), MINUTE(Backup!$S283), SECOND(Backup!$S283)) &gt;= TIME(18,0,0), TIME(HOUR(Backup!$S283), MINUTE(Backup!$S283), SECOND(Backup!$S283)) &lt; TIME(24,0,0)), "Evening", "Night")))</f>
        <v>Night</v>
      </c>
      <c r="Q283" s="91" t="str">
        <f>IF(OR(Backup!$W283="Monday", Backup!$W283="Tuesday", Backup!$W283="Wednesday", Backup!$W283="Thursday", Backup!$W283="Friday"), "Weekday", "Weekend")</f>
        <v>Weekday</v>
      </c>
      <c r="R283" s="90">
        <v>0</v>
      </c>
      <c r="S283" s="95">
        <v>0.78055555555555556</v>
      </c>
      <c r="T283" s="90" t="s">
        <v>22</v>
      </c>
      <c r="U283" s="90" t="s">
        <v>53</v>
      </c>
      <c r="V283" s="90" t="s">
        <v>19</v>
      </c>
      <c r="W283" s="96" t="s">
        <v>58</v>
      </c>
    </row>
    <row r="284" spans="1:23" x14ac:dyDescent="0.25">
      <c r="A284" s="97" t="s">
        <v>52</v>
      </c>
      <c r="B284" s="98">
        <v>2</v>
      </c>
      <c r="C284" s="98">
        <v>1</v>
      </c>
      <c r="D284" s="98">
        <v>92</v>
      </c>
      <c r="E284" s="97" t="s">
        <v>16</v>
      </c>
      <c r="F284" s="97">
        <v>1</v>
      </c>
      <c r="G284" s="97">
        <v>0</v>
      </c>
      <c r="H284" s="97">
        <v>0</v>
      </c>
      <c r="I284" s="97">
        <v>0</v>
      </c>
      <c r="J284" s="97">
        <v>0</v>
      </c>
      <c r="K284" s="97">
        <v>0</v>
      </c>
      <c r="L284" s="97">
        <v>0</v>
      </c>
      <c r="M284" s="98">
        <v>2017</v>
      </c>
      <c r="N284" s="98">
        <f t="shared" si="4"/>
        <v>9</v>
      </c>
      <c r="O284" s="99">
        <v>42986</v>
      </c>
      <c r="P284" s="99" t="str">
        <f>IF(AND(TIME(HOUR(Backup!$S284), MINUTE(Backup!$S284), SECOND(Backup!$S284)) &gt;= TIME(6,0,0), TIME(HOUR(Backup!$S284), MINUTE(Backup!$S284), SECOND(Backup!$S284)) &lt; TIME(12,0,0)), "Morning", IF(AND(TIME(HOUR(Backup!$S284), MINUTE(Backup!$S284), SECOND(Backup!$S284)) &gt;= TIME(12,0,0), TIME(HOUR(Backup!$S284), MINUTE(Backup!$S284), SECOND(Backup!$S284)) &lt; TIME(18,0,0)), "Afternoon", IF(AND(TIME(HOUR(Backup!$S284), MINUTE(Backup!$S284), SECOND(Backup!$S284)) &gt;= TIME(18,0,0), TIME(HOUR(Backup!$S284), MINUTE(Backup!$S284), SECOND(Backup!$S284)) &lt; TIME(24,0,0)), "Evening", "Night")))</f>
        <v>Night</v>
      </c>
      <c r="Q284" s="98" t="str">
        <f>IF(OR(Backup!$W284="Monday", Backup!$W284="Tuesday", Backup!$W284="Wednesday", Backup!$W284="Thursday", Backup!$W284="Friday"), "Weekday", "Weekend")</f>
        <v>Weekday</v>
      </c>
      <c r="R284" s="97">
        <v>0</v>
      </c>
      <c r="S284" s="100">
        <v>0.7583333333333333</v>
      </c>
      <c r="T284" s="97" t="s">
        <v>22</v>
      </c>
      <c r="U284" s="97" t="s">
        <v>53</v>
      </c>
      <c r="V284" s="97" t="s">
        <v>19</v>
      </c>
      <c r="W284" s="101" t="s">
        <v>58</v>
      </c>
    </row>
    <row r="285" spans="1:23" x14ac:dyDescent="0.25">
      <c r="A285" s="90" t="s">
        <v>52</v>
      </c>
      <c r="B285" s="91">
        <v>3</v>
      </c>
      <c r="C285" s="91">
        <v>2</v>
      </c>
      <c r="D285" s="91">
        <v>153</v>
      </c>
      <c r="E285" s="90" t="s">
        <v>16</v>
      </c>
      <c r="F285" s="90">
        <v>1</v>
      </c>
      <c r="G285" s="90">
        <v>1</v>
      </c>
      <c r="H285" s="90">
        <v>0</v>
      </c>
      <c r="I285" s="90">
        <v>0</v>
      </c>
      <c r="J285" s="90">
        <v>0</v>
      </c>
      <c r="K285" s="90">
        <v>0</v>
      </c>
      <c r="L285" s="90">
        <v>0</v>
      </c>
      <c r="M285" s="91">
        <v>2017</v>
      </c>
      <c r="N285" s="91">
        <f t="shared" si="4"/>
        <v>9</v>
      </c>
      <c r="O285" s="102">
        <v>42986</v>
      </c>
      <c r="P285" s="102" t="str">
        <f>IF(AND(TIME(HOUR(Backup!$S285), MINUTE(Backup!$S285), SECOND(Backup!$S285)) &gt;= TIME(6,0,0), TIME(HOUR(Backup!$S285), MINUTE(Backup!$S285), SECOND(Backup!$S285)) &lt; TIME(12,0,0)), "Morning", IF(AND(TIME(HOUR(Backup!$S285), MINUTE(Backup!$S285), SECOND(Backup!$S285)) &gt;= TIME(12,0,0), TIME(HOUR(Backup!$S285), MINUTE(Backup!$S285), SECOND(Backup!$S285)) &lt; TIME(18,0,0)), "Afternoon", IF(AND(TIME(HOUR(Backup!$S285), MINUTE(Backup!$S285), SECOND(Backup!$S285)) &gt;= TIME(18,0,0), TIME(HOUR(Backup!$S285), MINUTE(Backup!$S285), SECOND(Backup!$S285)) &lt; TIME(24,0,0)), "Evening", "Night")))</f>
        <v>Afternoon</v>
      </c>
      <c r="Q285" s="91" t="str">
        <f>IF(OR(Backup!$W285="Monday", Backup!$W285="Tuesday", Backup!$W285="Wednesday", Backup!$W285="Thursday", Backup!$W285="Friday"), "Weekday", "Weekend")</f>
        <v>Weekday</v>
      </c>
      <c r="R285" s="90">
        <v>0</v>
      </c>
      <c r="S285" s="95">
        <v>0.71319444444444446</v>
      </c>
      <c r="T285" s="90" t="s">
        <v>22</v>
      </c>
      <c r="U285" s="90" t="s">
        <v>53</v>
      </c>
      <c r="V285" s="90" t="s">
        <v>19</v>
      </c>
      <c r="W285" s="96" t="s">
        <v>58</v>
      </c>
    </row>
    <row r="286" spans="1:23" x14ac:dyDescent="0.25">
      <c r="A286" s="97" t="s">
        <v>52</v>
      </c>
      <c r="B286" s="98">
        <v>5</v>
      </c>
      <c r="C286" s="98">
        <v>2</v>
      </c>
      <c r="D286" s="98">
        <v>516</v>
      </c>
      <c r="E286" s="97" t="s">
        <v>16</v>
      </c>
      <c r="F286" s="97">
        <v>1</v>
      </c>
      <c r="G286" s="97">
        <v>0</v>
      </c>
      <c r="H286" s="97">
        <v>0</v>
      </c>
      <c r="I286" s="97">
        <v>0</v>
      </c>
      <c r="J286" s="97">
        <v>0</v>
      </c>
      <c r="K286" s="97">
        <v>1</v>
      </c>
      <c r="L286" s="97">
        <v>0</v>
      </c>
      <c r="M286" s="98">
        <v>2017</v>
      </c>
      <c r="N286" s="98">
        <f t="shared" si="4"/>
        <v>9</v>
      </c>
      <c r="O286" s="99">
        <v>42986</v>
      </c>
      <c r="P286" s="99" t="str">
        <f>IF(AND(TIME(HOUR(Backup!$S286), MINUTE(Backup!$S286), SECOND(Backup!$S286)) &gt;= TIME(6,0,0), TIME(HOUR(Backup!$S286), MINUTE(Backup!$S286), SECOND(Backup!$S286)) &lt; TIME(12,0,0)), "Morning", IF(AND(TIME(HOUR(Backup!$S286), MINUTE(Backup!$S286), SECOND(Backup!$S286)) &gt;= TIME(12,0,0), TIME(HOUR(Backup!$S286), MINUTE(Backup!$S286), SECOND(Backup!$S286)) &lt; TIME(18,0,0)), "Afternoon", IF(AND(TIME(HOUR(Backup!$S286), MINUTE(Backup!$S286), SECOND(Backup!$S286)) &gt;= TIME(18,0,0), TIME(HOUR(Backup!$S286), MINUTE(Backup!$S286), SECOND(Backup!$S286)) &lt; TIME(24,0,0)), "Evening", "Night")))</f>
        <v>Night</v>
      </c>
      <c r="Q286" s="98" t="str">
        <f>IF(OR(Backup!$W286="Monday", Backup!$W286="Tuesday", Backup!$W286="Wednesday", Backup!$W286="Thursday", Backup!$W286="Friday"), "Weekday", "Weekend")</f>
        <v>Weekday</v>
      </c>
      <c r="R286" s="97">
        <v>0</v>
      </c>
      <c r="S286" s="100">
        <v>0.81388888888888899</v>
      </c>
      <c r="T286" s="97" t="s">
        <v>22</v>
      </c>
      <c r="U286" s="97" t="s">
        <v>53</v>
      </c>
      <c r="V286" s="97" t="s">
        <v>19</v>
      </c>
      <c r="W286" s="101" t="s">
        <v>58</v>
      </c>
    </row>
    <row r="287" spans="1:23" x14ac:dyDescent="0.25">
      <c r="A287" s="90" t="s">
        <v>52</v>
      </c>
      <c r="B287" s="91">
        <v>1</v>
      </c>
      <c r="C287" s="91">
        <v>1</v>
      </c>
      <c r="D287" s="91">
        <v>325</v>
      </c>
      <c r="E287" s="90" t="s">
        <v>16</v>
      </c>
      <c r="F287" s="90">
        <v>0</v>
      </c>
      <c r="G287" s="90">
        <v>0</v>
      </c>
      <c r="H287" s="90">
        <v>0</v>
      </c>
      <c r="I287" s="90">
        <v>1</v>
      </c>
      <c r="J287" s="90">
        <v>0</v>
      </c>
      <c r="K287" s="90">
        <v>1</v>
      </c>
      <c r="L287" s="90">
        <v>0</v>
      </c>
      <c r="M287" s="91">
        <v>2017</v>
      </c>
      <c r="N287" s="91">
        <f t="shared" si="4"/>
        <v>9</v>
      </c>
      <c r="O287" s="102">
        <v>42986</v>
      </c>
      <c r="P287" s="102" t="str">
        <f>IF(AND(TIME(HOUR(Backup!$S287), MINUTE(Backup!$S287), SECOND(Backup!$S287)) &gt;= TIME(6,0,0), TIME(HOUR(Backup!$S287), MINUTE(Backup!$S287), SECOND(Backup!$S287)) &lt; TIME(12,0,0)), "Morning", IF(AND(TIME(HOUR(Backup!$S287), MINUTE(Backup!$S287), SECOND(Backup!$S287)) &gt;= TIME(12,0,0), TIME(HOUR(Backup!$S287), MINUTE(Backup!$S287), SECOND(Backup!$S287)) &lt; TIME(18,0,0)), "Afternoon", IF(AND(TIME(HOUR(Backup!$S287), MINUTE(Backup!$S287), SECOND(Backup!$S287)) &gt;= TIME(18,0,0), TIME(HOUR(Backup!$S287), MINUTE(Backup!$S287), SECOND(Backup!$S287)) &lt; TIME(24,0,0)), "Evening", "Night")))</f>
        <v>Night</v>
      </c>
      <c r="Q287" s="91" t="str">
        <f>IF(OR(Backup!$W287="Monday", Backup!$W287="Tuesday", Backup!$W287="Wednesday", Backup!$W287="Thursday", Backup!$W287="Friday"), "Weekday", "Weekend")</f>
        <v>Weekday</v>
      </c>
      <c r="R287" s="90">
        <v>0</v>
      </c>
      <c r="S287" s="95">
        <v>0.79791666666666661</v>
      </c>
      <c r="T287" s="90" t="s">
        <v>22</v>
      </c>
      <c r="U287" s="90" t="s">
        <v>53</v>
      </c>
      <c r="V287" s="90" t="s">
        <v>19</v>
      </c>
      <c r="W287" s="96" t="s">
        <v>58</v>
      </c>
    </row>
    <row r="288" spans="1:23" x14ac:dyDescent="0.25">
      <c r="A288" s="97" t="s">
        <v>52</v>
      </c>
      <c r="B288" s="98">
        <v>1</v>
      </c>
      <c r="C288" s="98">
        <v>1</v>
      </c>
      <c r="D288" s="98">
        <v>60</v>
      </c>
      <c r="E288" s="97" t="s">
        <v>16</v>
      </c>
      <c r="F288" s="97">
        <v>0</v>
      </c>
      <c r="G288" s="97">
        <v>0</v>
      </c>
      <c r="H288" s="97">
        <v>1</v>
      </c>
      <c r="I288" s="97">
        <v>0</v>
      </c>
      <c r="J288" s="97">
        <v>0</v>
      </c>
      <c r="K288" s="97">
        <v>0</v>
      </c>
      <c r="L288" s="97">
        <v>0</v>
      </c>
      <c r="M288" s="98">
        <v>2017</v>
      </c>
      <c r="N288" s="98">
        <f t="shared" si="4"/>
        <v>9</v>
      </c>
      <c r="O288" s="99">
        <v>42986</v>
      </c>
      <c r="P288" s="99" t="str">
        <f>IF(AND(TIME(HOUR(Backup!$S288), MINUTE(Backup!$S288), SECOND(Backup!$S288)) &gt;= TIME(6,0,0), TIME(HOUR(Backup!$S288), MINUTE(Backup!$S288), SECOND(Backup!$S288)) &lt; TIME(12,0,0)), "Morning", IF(AND(TIME(HOUR(Backup!$S288), MINUTE(Backup!$S288), SECOND(Backup!$S288)) &gt;= TIME(12,0,0), TIME(HOUR(Backup!$S288), MINUTE(Backup!$S288), SECOND(Backup!$S288)) &lt; TIME(18,0,0)), "Afternoon", IF(AND(TIME(HOUR(Backup!$S288), MINUTE(Backup!$S288), SECOND(Backup!$S288)) &gt;= TIME(18,0,0), TIME(HOUR(Backup!$S288), MINUTE(Backup!$S288), SECOND(Backup!$S288)) &lt; TIME(24,0,0)), "Evening", "Night")))</f>
        <v>Afternoon</v>
      </c>
      <c r="Q288" s="98" t="str">
        <f>IF(OR(Backup!$W288="Monday", Backup!$W288="Tuesday", Backup!$W288="Wednesday", Backup!$W288="Thursday", Backup!$W288="Friday"), "Weekday", "Weekend")</f>
        <v>Weekday</v>
      </c>
      <c r="R288" s="97">
        <v>0</v>
      </c>
      <c r="S288" s="100">
        <v>0.70972222222222225</v>
      </c>
      <c r="T288" s="97" t="s">
        <v>22</v>
      </c>
      <c r="U288" s="97" t="s">
        <v>53</v>
      </c>
      <c r="V288" s="97" t="s">
        <v>19</v>
      </c>
      <c r="W288" s="101" t="s">
        <v>58</v>
      </c>
    </row>
    <row r="289" spans="1:23" x14ac:dyDescent="0.25">
      <c r="A289" s="90" t="s">
        <v>52</v>
      </c>
      <c r="B289" s="91">
        <v>3</v>
      </c>
      <c r="C289" s="91">
        <v>2</v>
      </c>
      <c r="D289" s="91">
        <v>419</v>
      </c>
      <c r="E289" s="90" t="s">
        <v>16</v>
      </c>
      <c r="F289" s="90">
        <v>1</v>
      </c>
      <c r="G289" s="90">
        <v>0</v>
      </c>
      <c r="H289" s="90">
        <v>0</v>
      </c>
      <c r="I289" s="90">
        <v>1</v>
      </c>
      <c r="J289" s="90">
        <v>0</v>
      </c>
      <c r="K289" s="90">
        <v>0</v>
      </c>
      <c r="L289" s="90">
        <v>0</v>
      </c>
      <c r="M289" s="91">
        <v>2017</v>
      </c>
      <c r="N289" s="91">
        <f t="shared" si="4"/>
        <v>9</v>
      </c>
      <c r="O289" s="102">
        <v>42986</v>
      </c>
      <c r="P289" s="102" t="str">
        <f>IF(AND(TIME(HOUR(Backup!$S289), MINUTE(Backup!$S289), SECOND(Backup!$S289)) &gt;= TIME(6,0,0), TIME(HOUR(Backup!$S289), MINUTE(Backup!$S289), SECOND(Backup!$S289)) &lt; TIME(12,0,0)), "Morning", IF(AND(TIME(HOUR(Backup!$S289), MINUTE(Backup!$S289), SECOND(Backup!$S289)) &gt;= TIME(12,0,0), TIME(HOUR(Backup!$S289), MINUTE(Backup!$S289), SECOND(Backup!$S289)) &lt; TIME(18,0,0)), "Afternoon", IF(AND(TIME(HOUR(Backup!$S289), MINUTE(Backup!$S289), SECOND(Backup!$S289)) &gt;= TIME(18,0,0), TIME(HOUR(Backup!$S289), MINUTE(Backup!$S289), SECOND(Backup!$S289)) &lt; TIME(24,0,0)), "Evening", "Night")))</f>
        <v>Night</v>
      </c>
      <c r="Q289" s="91" t="str">
        <f>IF(OR(Backup!$W289="Monday", Backup!$W289="Tuesday", Backup!$W289="Wednesday", Backup!$W289="Thursday", Backup!$W289="Friday"), "Weekday", "Weekend")</f>
        <v>Weekday</v>
      </c>
      <c r="R289" s="90">
        <v>0</v>
      </c>
      <c r="S289" s="95">
        <v>0.7631944444444444</v>
      </c>
      <c r="T289" s="90" t="s">
        <v>22</v>
      </c>
      <c r="U289" s="90" t="s">
        <v>53</v>
      </c>
      <c r="V289" s="90" t="s">
        <v>19</v>
      </c>
      <c r="W289" s="96" t="s">
        <v>58</v>
      </c>
    </row>
    <row r="290" spans="1:23" x14ac:dyDescent="0.25">
      <c r="A290" s="97" t="s">
        <v>52</v>
      </c>
      <c r="B290" s="98">
        <v>1</v>
      </c>
      <c r="C290" s="98">
        <v>1</v>
      </c>
      <c r="D290" s="98">
        <v>55</v>
      </c>
      <c r="E290" s="97" t="s">
        <v>16</v>
      </c>
      <c r="F290" s="97">
        <v>0</v>
      </c>
      <c r="G290" s="97">
        <v>0</v>
      </c>
      <c r="H290" s="97">
        <v>1</v>
      </c>
      <c r="I290" s="97">
        <v>0</v>
      </c>
      <c r="J290" s="97">
        <v>0</v>
      </c>
      <c r="K290" s="97">
        <v>0</v>
      </c>
      <c r="L290" s="97">
        <v>0</v>
      </c>
      <c r="M290" s="98">
        <v>2017</v>
      </c>
      <c r="N290" s="98">
        <f t="shared" si="4"/>
        <v>9</v>
      </c>
      <c r="O290" s="99">
        <v>42986</v>
      </c>
      <c r="P290" s="99" t="str">
        <f>IF(AND(TIME(HOUR(Backup!$S290), MINUTE(Backup!$S290), SECOND(Backup!$S290)) &gt;= TIME(6,0,0), TIME(HOUR(Backup!$S290), MINUTE(Backup!$S290), SECOND(Backup!$S290)) &lt; TIME(12,0,0)), "Morning", IF(AND(TIME(HOUR(Backup!$S290), MINUTE(Backup!$S290), SECOND(Backup!$S290)) &gt;= TIME(12,0,0), TIME(HOUR(Backup!$S290), MINUTE(Backup!$S290), SECOND(Backup!$S290)) &lt; TIME(18,0,0)), "Afternoon", IF(AND(TIME(HOUR(Backup!$S290), MINUTE(Backup!$S290), SECOND(Backup!$S290)) &gt;= TIME(18,0,0), TIME(HOUR(Backup!$S290), MINUTE(Backup!$S290), SECOND(Backup!$S290)) &lt; TIME(24,0,0)), "Evening", "Night")))</f>
        <v>Afternoon</v>
      </c>
      <c r="Q290" s="98" t="str">
        <f>IF(OR(Backup!$W290="Monday", Backup!$W290="Tuesday", Backup!$W290="Wednesday", Backup!$W290="Thursday", Backup!$W290="Friday"), "Weekday", "Weekend")</f>
        <v>Weekday</v>
      </c>
      <c r="R290" s="97">
        <v>0</v>
      </c>
      <c r="S290" s="100">
        <v>0.65486111111111112</v>
      </c>
      <c r="T290" s="97" t="s">
        <v>22</v>
      </c>
      <c r="U290" s="97" t="s">
        <v>53</v>
      </c>
      <c r="V290" s="97" t="s">
        <v>19</v>
      </c>
      <c r="W290" s="101" t="s">
        <v>58</v>
      </c>
    </row>
    <row r="291" spans="1:23" x14ac:dyDescent="0.25">
      <c r="A291" s="90" t="s">
        <v>52</v>
      </c>
      <c r="B291" s="91">
        <v>1</v>
      </c>
      <c r="C291" s="91">
        <v>1</v>
      </c>
      <c r="D291" s="91">
        <v>55</v>
      </c>
      <c r="E291" s="90" t="s">
        <v>16</v>
      </c>
      <c r="F291" s="90">
        <v>0</v>
      </c>
      <c r="G291" s="90">
        <v>0</v>
      </c>
      <c r="H291" s="90">
        <v>1</v>
      </c>
      <c r="I291" s="90">
        <v>0</v>
      </c>
      <c r="J291" s="90">
        <v>0</v>
      </c>
      <c r="K291" s="90">
        <v>0</v>
      </c>
      <c r="L291" s="90">
        <v>0</v>
      </c>
      <c r="M291" s="91">
        <v>2017</v>
      </c>
      <c r="N291" s="91">
        <f t="shared" si="4"/>
        <v>9</v>
      </c>
      <c r="O291" s="102">
        <v>42986</v>
      </c>
      <c r="P291" s="102" t="str">
        <f>IF(AND(TIME(HOUR(Backup!$S291), MINUTE(Backup!$S291), SECOND(Backup!$S291)) &gt;= TIME(6,0,0), TIME(HOUR(Backup!$S291), MINUTE(Backup!$S291), SECOND(Backup!$S291)) &lt; TIME(12,0,0)), "Morning", IF(AND(TIME(HOUR(Backup!$S291), MINUTE(Backup!$S291), SECOND(Backup!$S291)) &gt;= TIME(12,0,0), TIME(HOUR(Backup!$S291), MINUTE(Backup!$S291), SECOND(Backup!$S291)) &lt; TIME(18,0,0)), "Afternoon", IF(AND(TIME(HOUR(Backup!$S291), MINUTE(Backup!$S291), SECOND(Backup!$S291)) &gt;= TIME(18,0,0), TIME(HOUR(Backup!$S291), MINUTE(Backup!$S291), SECOND(Backup!$S291)) &lt; TIME(24,0,0)), "Evening", "Night")))</f>
        <v>Afternoon</v>
      </c>
      <c r="Q291" s="91" t="str">
        <f>IF(OR(Backup!$W291="Monday", Backup!$W291="Tuesday", Backup!$W291="Wednesday", Backup!$W291="Thursday", Backup!$W291="Friday"), "Weekday", "Weekend")</f>
        <v>Weekday</v>
      </c>
      <c r="R291" s="90">
        <v>0</v>
      </c>
      <c r="S291" s="95">
        <v>0.62569444444444444</v>
      </c>
      <c r="T291" s="90" t="s">
        <v>22</v>
      </c>
      <c r="U291" s="90" t="s">
        <v>53</v>
      </c>
      <c r="V291" s="90" t="s">
        <v>19</v>
      </c>
      <c r="W291" s="96" t="s">
        <v>58</v>
      </c>
    </row>
    <row r="292" spans="1:23" x14ac:dyDescent="0.25">
      <c r="A292" s="97" t="s">
        <v>52</v>
      </c>
      <c r="B292" s="98">
        <v>6</v>
      </c>
      <c r="C292" s="98">
        <v>4</v>
      </c>
      <c r="D292" s="98">
        <v>618</v>
      </c>
      <c r="E292" s="97" t="s">
        <v>16</v>
      </c>
      <c r="F292" s="97">
        <v>1</v>
      </c>
      <c r="G292" s="97">
        <v>1</v>
      </c>
      <c r="H292" s="97">
        <v>1</v>
      </c>
      <c r="I292" s="97">
        <v>0</v>
      </c>
      <c r="J292" s="97">
        <v>0</v>
      </c>
      <c r="K292" s="97">
        <v>1</v>
      </c>
      <c r="L292" s="97">
        <v>0</v>
      </c>
      <c r="M292" s="98">
        <v>2017</v>
      </c>
      <c r="N292" s="98">
        <f t="shared" si="4"/>
        <v>9</v>
      </c>
      <c r="O292" s="99">
        <v>42986</v>
      </c>
      <c r="P292" s="99" t="str">
        <f>IF(AND(TIME(HOUR(Backup!$S292), MINUTE(Backup!$S292), SECOND(Backup!$S292)) &gt;= TIME(6,0,0), TIME(HOUR(Backup!$S292), MINUTE(Backup!$S292), SECOND(Backup!$S292)) &lt; TIME(12,0,0)), "Morning", IF(AND(TIME(HOUR(Backup!$S292), MINUTE(Backup!$S292), SECOND(Backup!$S292)) &gt;= TIME(12,0,0), TIME(HOUR(Backup!$S292), MINUTE(Backup!$S292), SECOND(Backup!$S292)) &lt; TIME(18,0,0)), "Afternoon", IF(AND(TIME(HOUR(Backup!$S292), MINUTE(Backup!$S292), SECOND(Backup!$S292)) &gt;= TIME(18,0,0), TIME(HOUR(Backup!$S292), MINUTE(Backup!$S292), SECOND(Backup!$S292)) &lt; TIME(24,0,0)), "Evening", "Night")))</f>
        <v>Afternoon</v>
      </c>
      <c r="Q292" s="98" t="str">
        <f>IF(OR(Backup!$W292="Monday", Backup!$W292="Tuesday", Backup!$W292="Wednesday", Backup!$W292="Thursday", Backup!$W292="Friday"), "Weekday", "Weekend")</f>
        <v>Weekday</v>
      </c>
      <c r="R292" s="97">
        <v>0</v>
      </c>
      <c r="S292" s="100">
        <v>0.70416666666666661</v>
      </c>
      <c r="T292" s="97" t="s">
        <v>22</v>
      </c>
      <c r="U292" s="97" t="s">
        <v>53</v>
      </c>
      <c r="V292" s="97" t="s">
        <v>19</v>
      </c>
      <c r="W292" s="101" t="s">
        <v>58</v>
      </c>
    </row>
    <row r="293" spans="1:23" x14ac:dyDescent="0.25">
      <c r="A293" s="90" t="s">
        <v>52</v>
      </c>
      <c r="B293" s="91">
        <v>1</v>
      </c>
      <c r="C293" s="91">
        <v>1</v>
      </c>
      <c r="D293" s="91">
        <v>70</v>
      </c>
      <c r="E293" s="90" t="s">
        <v>16</v>
      </c>
      <c r="F293" s="90">
        <v>0</v>
      </c>
      <c r="G293" s="90">
        <v>0</v>
      </c>
      <c r="H293" s="90">
        <v>0</v>
      </c>
      <c r="I293" s="90">
        <v>1</v>
      </c>
      <c r="J293" s="90">
        <v>0</v>
      </c>
      <c r="K293" s="90">
        <v>0</v>
      </c>
      <c r="L293" s="90">
        <v>0</v>
      </c>
      <c r="M293" s="91">
        <v>2017</v>
      </c>
      <c r="N293" s="91">
        <f t="shared" si="4"/>
        <v>9</v>
      </c>
      <c r="O293" s="102">
        <v>42986</v>
      </c>
      <c r="P293" s="102" t="str">
        <f>IF(AND(TIME(HOUR(Backup!$S293), MINUTE(Backup!$S293), SECOND(Backup!$S293)) &gt;= TIME(6,0,0), TIME(HOUR(Backup!$S293), MINUTE(Backup!$S293), SECOND(Backup!$S293)) &lt; TIME(12,0,0)), "Morning", IF(AND(TIME(HOUR(Backup!$S293), MINUTE(Backup!$S293), SECOND(Backup!$S293)) &gt;= TIME(12,0,0), TIME(HOUR(Backup!$S293), MINUTE(Backup!$S293), SECOND(Backup!$S293)) &lt; TIME(18,0,0)), "Afternoon", IF(AND(TIME(HOUR(Backup!$S293), MINUTE(Backup!$S293), SECOND(Backup!$S293)) &gt;= TIME(18,0,0), TIME(HOUR(Backup!$S293), MINUTE(Backup!$S293), SECOND(Backup!$S293)) &lt; TIME(24,0,0)), "Evening", "Night")))</f>
        <v>Night</v>
      </c>
      <c r="Q293" s="91" t="str">
        <f>IF(OR(Backup!$W293="Monday", Backup!$W293="Tuesday", Backup!$W293="Wednesday", Backup!$W293="Thursday", Backup!$W293="Friday"), "Weekday", "Weekend")</f>
        <v>Weekday</v>
      </c>
      <c r="R293" s="90">
        <v>0</v>
      </c>
      <c r="S293" s="95">
        <v>0.80833333333333324</v>
      </c>
      <c r="T293" s="90" t="s">
        <v>22</v>
      </c>
      <c r="U293" s="90" t="s">
        <v>53</v>
      </c>
      <c r="V293" s="90" t="s">
        <v>19</v>
      </c>
      <c r="W293" s="96" t="s">
        <v>58</v>
      </c>
    </row>
    <row r="294" spans="1:23" x14ac:dyDescent="0.25">
      <c r="A294" s="97" t="s">
        <v>52</v>
      </c>
      <c r="B294" s="98">
        <v>4</v>
      </c>
      <c r="C294" s="98">
        <v>1</v>
      </c>
      <c r="D294" s="98">
        <v>246</v>
      </c>
      <c r="E294" s="97" t="s">
        <v>16</v>
      </c>
      <c r="F294" s="97">
        <v>0</v>
      </c>
      <c r="G294" s="97">
        <v>0</v>
      </c>
      <c r="H294" s="97">
        <v>1</v>
      </c>
      <c r="I294" s="97">
        <v>0</v>
      </c>
      <c r="J294" s="97">
        <v>0</v>
      </c>
      <c r="K294" s="97">
        <v>0</v>
      </c>
      <c r="L294" s="97">
        <v>0</v>
      </c>
      <c r="M294" s="98">
        <v>2017</v>
      </c>
      <c r="N294" s="98">
        <f t="shared" si="4"/>
        <v>9</v>
      </c>
      <c r="O294" s="99">
        <v>42986</v>
      </c>
      <c r="P294" s="99" t="str">
        <f>IF(AND(TIME(HOUR(Backup!$S294), MINUTE(Backup!$S294), SECOND(Backup!$S294)) &gt;= TIME(6,0,0), TIME(HOUR(Backup!$S294), MINUTE(Backup!$S294), SECOND(Backup!$S294)) &lt; TIME(12,0,0)), "Morning", IF(AND(TIME(HOUR(Backup!$S294), MINUTE(Backup!$S294), SECOND(Backup!$S294)) &gt;= TIME(12,0,0), TIME(HOUR(Backup!$S294), MINUTE(Backup!$S294), SECOND(Backup!$S294)) &lt; TIME(18,0,0)), "Afternoon", IF(AND(TIME(HOUR(Backup!$S294), MINUTE(Backup!$S294), SECOND(Backup!$S294)) &gt;= TIME(18,0,0), TIME(HOUR(Backup!$S294), MINUTE(Backup!$S294), SECOND(Backup!$S294)) &lt; TIME(24,0,0)), "Evening", "Night")))</f>
        <v>Night</v>
      </c>
      <c r="Q294" s="98" t="str">
        <f>IF(OR(Backup!$W294="Monday", Backup!$W294="Tuesday", Backup!$W294="Wednesday", Backup!$W294="Thursday", Backup!$W294="Friday"), "Weekday", "Weekend")</f>
        <v>Weekday</v>
      </c>
      <c r="R294" s="97">
        <v>0</v>
      </c>
      <c r="S294" s="100">
        <v>0.79999999999999993</v>
      </c>
      <c r="T294" s="97" t="s">
        <v>22</v>
      </c>
      <c r="U294" s="97" t="s">
        <v>53</v>
      </c>
      <c r="V294" s="97" t="s">
        <v>19</v>
      </c>
      <c r="W294" s="101" t="s">
        <v>58</v>
      </c>
    </row>
    <row r="295" spans="1:23" x14ac:dyDescent="0.25">
      <c r="A295" s="90" t="s">
        <v>52</v>
      </c>
      <c r="B295" s="91">
        <v>1</v>
      </c>
      <c r="C295" s="91">
        <v>1</v>
      </c>
      <c r="D295" s="91">
        <v>170</v>
      </c>
      <c r="E295" s="90" t="s">
        <v>16</v>
      </c>
      <c r="F295" s="90">
        <v>1</v>
      </c>
      <c r="G295" s="90">
        <v>0</v>
      </c>
      <c r="H295" s="90">
        <v>0</v>
      </c>
      <c r="I295" s="90">
        <v>0</v>
      </c>
      <c r="J295" s="90">
        <v>0</v>
      </c>
      <c r="K295" s="90">
        <v>0</v>
      </c>
      <c r="L295" s="90">
        <v>0</v>
      </c>
      <c r="M295" s="91">
        <v>2017</v>
      </c>
      <c r="N295" s="91">
        <f t="shared" si="4"/>
        <v>9</v>
      </c>
      <c r="O295" s="102">
        <v>42986</v>
      </c>
      <c r="P295" s="102" t="str">
        <f>IF(AND(TIME(HOUR(Backup!$S295), MINUTE(Backup!$S295), SECOND(Backup!$S295)) &gt;= TIME(6,0,0), TIME(HOUR(Backup!$S295), MINUTE(Backup!$S295), SECOND(Backup!$S295)) &lt; TIME(12,0,0)), "Morning", IF(AND(TIME(HOUR(Backup!$S295), MINUTE(Backup!$S295), SECOND(Backup!$S295)) &gt;= TIME(12,0,0), TIME(HOUR(Backup!$S295), MINUTE(Backup!$S295), SECOND(Backup!$S295)) &lt; TIME(18,0,0)), "Afternoon", IF(AND(TIME(HOUR(Backup!$S295), MINUTE(Backup!$S295), SECOND(Backup!$S295)) &gt;= TIME(18,0,0), TIME(HOUR(Backup!$S295), MINUTE(Backup!$S295), SECOND(Backup!$S295)) &lt; TIME(24,0,0)), "Evening", "Night")))</f>
        <v>Night</v>
      </c>
      <c r="Q295" s="91" t="str">
        <f>IF(OR(Backup!$W295="Monday", Backup!$W295="Tuesday", Backup!$W295="Wednesday", Backup!$W295="Thursday", Backup!$W295="Friday"), "Weekday", "Weekend")</f>
        <v>Weekday</v>
      </c>
      <c r="R295" s="90">
        <v>0</v>
      </c>
      <c r="S295" s="95">
        <v>0.75694444444444453</v>
      </c>
      <c r="T295" s="90" t="s">
        <v>22</v>
      </c>
      <c r="U295" s="90" t="s">
        <v>53</v>
      </c>
      <c r="V295" s="90" t="s">
        <v>19</v>
      </c>
      <c r="W295" s="96" t="s">
        <v>58</v>
      </c>
    </row>
    <row r="296" spans="1:23" x14ac:dyDescent="0.25">
      <c r="A296" s="97" t="s">
        <v>52</v>
      </c>
      <c r="B296" s="98">
        <v>1</v>
      </c>
      <c r="C296" s="98">
        <v>1</v>
      </c>
      <c r="D296" s="98">
        <v>61</v>
      </c>
      <c r="E296" s="97" t="s">
        <v>16</v>
      </c>
      <c r="F296" s="97">
        <v>0</v>
      </c>
      <c r="G296" s="97">
        <v>0</v>
      </c>
      <c r="H296" s="97">
        <v>0</v>
      </c>
      <c r="I296" s="97">
        <v>1</v>
      </c>
      <c r="J296" s="97">
        <v>0</v>
      </c>
      <c r="K296" s="97">
        <v>0</v>
      </c>
      <c r="L296" s="97">
        <v>0</v>
      </c>
      <c r="M296" s="98">
        <v>2017</v>
      </c>
      <c r="N296" s="98">
        <f t="shared" si="4"/>
        <v>9</v>
      </c>
      <c r="O296" s="99">
        <v>42986</v>
      </c>
      <c r="P296" s="99" t="str">
        <f>IF(AND(TIME(HOUR(Backup!$S296), MINUTE(Backup!$S296), SECOND(Backup!$S296)) &gt;= TIME(6,0,0), TIME(HOUR(Backup!$S296), MINUTE(Backup!$S296), SECOND(Backup!$S296)) &lt; TIME(12,0,0)), "Morning", IF(AND(TIME(HOUR(Backup!$S296), MINUTE(Backup!$S296), SECOND(Backup!$S296)) &gt;= TIME(12,0,0), TIME(HOUR(Backup!$S296), MINUTE(Backup!$S296), SECOND(Backup!$S296)) &lt; TIME(18,0,0)), "Afternoon", IF(AND(TIME(HOUR(Backup!$S296), MINUTE(Backup!$S296), SECOND(Backup!$S296)) &gt;= TIME(18,0,0), TIME(HOUR(Backup!$S296), MINUTE(Backup!$S296), SECOND(Backup!$S296)) &lt; TIME(24,0,0)), "Evening", "Night")))</f>
        <v>Night</v>
      </c>
      <c r="Q296" s="98" t="str">
        <f>IF(OR(Backup!$W296="Monday", Backup!$W296="Tuesday", Backup!$W296="Wednesday", Backup!$W296="Thursday", Backup!$W296="Friday"), "Weekday", "Weekend")</f>
        <v>Weekday</v>
      </c>
      <c r="R296" s="97">
        <v>0</v>
      </c>
      <c r="S296" s="100">
        <v>0.81180555555555556</v>
      </c>
      <c r="T296" s="97" t="s">
        <v>22</v>
      </c>
      <c r="U296" s="97" t="s">
        <v>53</v>
      </c>
      <c r="V296" s="97" t="s">
        <v>19</v>
      </c>
      <c r="W296" s="101" t="s">
        <v>58</v>
      </c>
    </row>
    <row r="297" spans="1:23" x14ac:dyDescent="0.25">
      <c r="A297" s="90" t="s">
        <v>52</v>
      </c>
      <c r="B297" s="91">
        <v>5</v>
      </c>
      <c r="C297" s="91">
        <v>3</v>
      </c>
      <c r="D297" s="91">
        <v>235</v>
      </c>
      <c r="E297" s="90" t="s">
        <v>16</v>
      </c>
      <c r="F297" s="90">
        <v>1</v>
      </c>
      <c r="G297" s="90">
        <v>1</v>
      </c>
      <c r="H297" s="90">
        <v>0</v>
      </c>
      <c r="I297" s="90">
        <v>0</v>
      </c>
      <c r="J297" s="90">
        <v>0</v>
      </c>
      <c r="K297" s="90">
        <v>1</v>
      </c>
      <c r="L297" s="90">
        <v>0</v>
      </c>
      <c r="M297" s="91">
        <v>2017</v>
      </c>
      <c r="N297" s="91">
        <f t="shared" si="4"/>
        <v>9</v>
      </c>
      <c r="O297" s="102">
        <v>42986</v>
      </c>
      <c r="P297" s="102" t="str">
        <f>IF(AND(TIME(HOUR(Backup!$S297), MINUTE(Backup!$S297), SECOND(Backup!$S297)) &gt;= TIME(6,0,0), TIME(HOUR(Backup!$S297), MINUTE(Backup!$S297), SECOND(Backup!$S297)) &lt; TIME(12,0,0)), "Morning", IF(AND(TIME(HOUR(Backup!$S297), MINUTE(Backup!$S297), SECOND(Backup!$S297)) &gt;= TIME(12,0,0), TIME(HOUR(Backup!$S297), MINUTE(Backup!$S297), SECOND(Backup!$S297)) &lt; TIME(18,0,0)), "Afternoon", IF(AND(TIME(HOUR(Backup!$S297), MINUTE(Backup!$S297), SECOND(Backup!$S297)) &gt;= TIME(18,0,0), TIME(HOUR(Backup!$S297), MINUTE(Backup!$S297), SECOND(Backup!$S297)) &lt; TIME(24,0,0)), "Evening", "Night")))</f>
        <v>Afternoon</v>
      </c>
      <c r="Q297" s="91" t="str">
        <f>IF(OR(Backup!$W297="Monday", Backup!$W297="Tuesday", Backup!$W297="Wednesday", Backup!$W297="Thursday", Backup!$W297="Friday"), "Weekday", "Weekend")</f>
        <v>Weekday</v>
      </c>
      <c r="R297" s="90">
        <v>0</v>
      </c>
      <c r="S297" s="95">
        <v>0.72222222222222221</v>
      </c>
      <c r="T297" s="90" t="s">
        <v>22</v>
      </c>
      <c r="U297" s="90" t="s">
        <v>53</v>
      </c>
      <c r="V297" s="90" t="s">
        <v>19</v>
      </c>
      <c r="W297" s="96" t="s">
        <v>58</v>
      </c>
    </row>
    <row r="298" spans="1:23" x14ac:dyDescent="0.25">
      <c r="A298" s="97" t="s">
        <v>52</v>
      </c>
      <c r="B298" s="98">
        <v>1</v>
      </c>
      <c r="C298" s="98">
        <v>1</v>
      </c>
      <c r="D298" s="98">
        <v>40</v>
      </c>
      <c r="E298" s="97" t="s">
        <v>16</v>
      </c>
      <c r="F298" s="97">
        <v>0</v>
      </c>
      <c r="G298" s="97">
        <v>0</v>
      </c>
      <c r="H298" s="97">
        <v>1</v>
      </c>
      <c r="I298" s="97">
        <v>0</v>
      </c>
      <c r="J298" s="97">
        <v>0</v>
      </c>
      <c r="K298" s="97">
        <v>0</v>
      </c>
      <c r="L298" s="97">
        <v>0</v>
      </c>
      <c r="M298" s="98">
        <v>2017</v>
      </c>
      <c r="N298" s="98">
        <f t="shared" si="4"/>
        <v>9</v>
      </c>
      <c r="O298" s="99">
        <v>42986</v>
      </c>
      <c r="P298" s="99" t="str">
        <f>IF(AND(TIME(HOUR(Backup!$S298), MINUTE(Backup!$S298), SECOND(Backup!$S298)) &gt;= TIME(6,0,0), TIME(HOUR(Backup!$S298), MINUTE(Backup!$S298), SECOND(Backup!$S298)) &lt; TIME(12,0,0)), "Morning", IF(AND(TIME(HOUR(Backup!$S298), MINUTE(Backup!$S298), SECOND(Backup!$S298)) &gt;= TIME(12,0,0), TIME(HOUR(Backup!$S298), MINUTE(Backup!$S298), SECOND(Backup!$S298)) &lt; TIME(18,0,0)), "Afternoon", IF(AND(TIME(HOUR(Backup!$S298), MINUTE(Backup!$S298), SECOND(Backup!$S298)) &gt;= TIME(18,0,0), TIME(HOUR(Backup!$S298), MINUTE(Backup!$S298), SECOND(Backup!$S298)) &lt; TIME(24,0,0)), "Evening", "Night")))</f>
        <v>Afternoon</v>
      </c>
      <c r="Q298" s="98" t="str">
        <f>IF(OR(Backup!$W298="Monday", Backup!$W298="Tuesday", Backup!$W298="Wednesday", Backup!$W298="Thursday", Backup!$W298="Friday"), "Weekday", "Weekend")</f>
        <v>Weekday</v>
      </c>
      <c r="R298" s="97">
        <v>0</v>
      </c>
      <c r="S298" s="100">
        <v>0.67986111111111114</v>
      </c>
      <c r="T298" s="97" t="s">
        <v>22</v>
      </c>
      <c r="U298" s="97" t="s">
        <v>53</v>
      </c>
      <c r="V298" s="97" t="s">
        <v>19</v>
      </c>
      <c r="W298" s="101" t="s">
        <v>58</v>
      </c>
    </row>
    <row r="299" spans="1:23" x14ac:dyDescent="0.25">
      <c r="A299" s="90" t="s">
        <v>52</v>
      </c>
      <c r="B299" s="91">
        <v>1</v>
      </c>
      <c r="C299" s="91">
        <v>1</v>
      </c>
      <c r="D299" s="91">
        <v>140</v>
      </c>
      <c r="E299" s="90" t="s">
        <v>16</v>
      </c>
      <c r="F299" s="90">
        <v>0</v>
      </c>
      <c r="G299" s="90">
        <v>1</v>
      </c>
      <c r="H299" s="90">
        <v>0</v>
      </c>
      <c r="I299" s="90">
        <v>0</v>
      </c>
      <c r="J299" s="90">
        <v>0</v>
      </c>
      <c r="K299" s="90">
        <v>0</v>
      </c>
      <c r="L299" s="90">
        <v>0</v>
      </c>
      <c r="M299" s="91">
        <v>2017</v>
      </c>
      <c r="N299" s="91">
        <f t="shared" si="4"/>
        <v>9</v>
      </c>
      <c r="O299" s="102">
        <v>42986</v>
      </c>
      <c r="P299" s="102" t="str">
        <f>IF(AND(TIME(HOUR(Backup!$S299), MINUTE(Backup!$S299), SECOND(Backup!$S299)) &gt;= TIME(6,0,0), TIME(HOUR(Backup!$S299), MINUTE(Backup!$S299), SECOND(Backup!$S299)) &lt; TIME(12,0,0)), "Morning", IF(AND(TIME(HOUR(Backup!$S299), MINUTE(Backup!$S299), SECOND(Backup!$S299)) &gt;= TIME(12,0,0), TIME(HOUR(Backup!$S299), MINUTE(Backup!$S299), SECOND(Backup!$S299)) &lt; TIME(18,0,0)), "Afternoon", IF(AND(TIME(HOUR(Backup!$S299), MINUTE(Backup!$S299), SECOND(Backup!$S299)) &gt;= TIME(18,0,0), TIME(HOUR(Backup!$S299), MINUTE(Backup!$S299), SECOND(Backup!$S299)) &lt; TIME(24,0,0)), "Evening", "Night")))</f>
        <v>Afternoon</v>
      </c>
      <c r="Q299" s="91" t="str">
        <f>IF(OR(Backup!$W299="Monday", Backup!$W299="Tuesday", Backup!$W299="Wednesday", Backup!$W299="Thursday", Backup!$W299="Friday"), "Weekday", "Weekend")</f>
        <v>Weekday</v>
      </c>
      <c r="R299" s="90">
        <v>0</v>
      </c>
      <c r="S299" s="95">
        <v>0.7402777777777777</v>
      </c>
      <c r="T299" s="90" t="s">
        <v>22</v>
      </c>
      <c r="U299" s="90" t="s">
        <v>53</v>
      </c>
      <c r="V299" s="90" t="s">
        <v>19</v>
      </c>
      <c r="W299" s="96" t="s">
        <v>58</v>
      </c>
    </row>
    <row r="300" spans="1:23" x14ac:dyDescent="0.25">
      <c r="A300" s="97" t="s">
        <v>52</v>
      </c>
      <c r="B300" s="98">
        <v>1</v>
      </c>
      <c r="C300" s="98">
        <v>1</v>
      </c>
      <c r="D300" s="98">
        <v>55</v>
      </c>
      <c r="E300" s="97" t="s">
        <v>16</v>
      </c>
      <c r="F300" s="97">
        <v>0</v>
      </c>
      <c r="G300" s="97">
        <v>0</v>
      </c>
      <c r="H300" s="97">
        <v>1</v>
      </c>
      <c r="I300" s="97">
        <v>0</v>
      </c>
      <c r="J300" s="97">
        <v>0</v>
      </c>
      <c r="K300" s="97">
        <v>0</v>
      </c>
      <c r="L300" s="97">
        <v>0</v>
      </c>
      <c r="M300" s="98">
        <v>2017</v>
      </c>
      <c r="N300" s="98">
        <f t="shared" si="4"/>
        <v>9</v>
      </c>
      <c r="O300" s="99">
        <v>42986</v>
      </c>
      <c r="P300" s="99" t="str">
        <f>IF(AND(TIME(HOUR(Backup!$S300), MINUTE(Backup!$S300), SECOND(Backup!$S300)) &gt;= TIME(6,0,0), TIME(HOUR(Backup!$S300), MINUTE(Backup!$S300), SECOND(Backup!$S300)) &lt; TIME(12,0,0)), "Morning", IF(AND(TIME(HOUR(Backup!$S300), MINUTE(Backup!$S300), SECOND(Backup!$S300)) &gt;= TIME(12,0,0), TIME(HOUR(Backup!$S300), MINUTE(Backup!$S300), SECOND(Backup!$S300)) &lt; TIME(18,0,0)), "Afternoon", IF(AND(TIME(HOUR(Backup!$S300), MINUTE(Backup!$S300), SECOND(Backup!$S300)) &gt;= TIME(18,0,0), TIME(HOUR(Backup!$S300), MINUTE(Backup!$S300), SECOND(Backup!$S300)) &lt; TIME(24,0,0)), "Evening", "Night")))</f>
        <v>Afternoon</v>
      </c>
      <c r="Q300" s="98" t="str">
        <f>IF(OR(Backup!$W300="Monday", Backup!$W300="Tuesday", Backup!$W300="Wednesday", Backup!$W300="Thursday", Backup!$W300="Friday"), "Weekday", "Weekend")</f>
        <v>Weekday</v>
      </c>
      <c r="R300" s="97">
        <v>0</v>
      </c>
      <c r="S300" s="100">
        <v>0.7402777777777777</v>
      </c>
      <c r="T300" s="97" t="s">
        <v>22</v>
      </c>
      <c r="U300" s="97" t="s">
        <v>53</v>
      </c>
      <c r="V300" s="97" t="s">
        <v>19</v>
      </c>
      <c r="W300" s="101" t="s">
        <v>58</v>
      </c>
    </row>
    <row r="301" spans="1:23" x14ac:dyDescent="0.25">
      <c r="A301" s="90" t="s">
        <v>52</v>
      </c>
      <c r="B301" s="91">
        <v>1</v>
      </c>
      <c r="C301" s="91">
        <v>1</v>
      </c>
      <c r="D301" s="91">
        <v>50</v>
      </c>
      <c r="E301" s="90" t="s">
        <v>16</v>
      </c>
      <c r="F301" s="90">
        <v>0</v>
      </c>
      <c r="G301" s="90">
        <v>0</v>
      </c>
      <c r="H301" s="90">
        <v>0</v>
      </c>
      <c r="I301" s="90">
        <v>1</v>
      </c>
      <c r="J301" s="90">
        <v>0</v>
      </c>
      <c r="K301" s="90">
        <v>0</v>
      </c>
      <c r="L301" s="90">
        <v>0</v>
      </c>
      <c r="M301" s="91">
        <v>2017</v>
      </c>
      <c r="N301" s="91">
        <f t="shared" si="4"/>
        <v>9</v>
      </c>
      <c r="O301" s="102">
        <v>42986</v>
      </c>
      <c r="P301" s="102" t="str">
        <f>IF(AND(TIME(HOUR(Backup!$S301), MINUTE(Backup!$S301), SECOND(Backup!$S301)) &gt;= TIME(6,0,0), TIME(HOUR(Backup!$S301), MINUTE(Backup!$S301), SECOND(Backup!$S301)) &lt; TIME(12,0,0)), "Morning", IF(AND(TIME(HOUR(Backup!$S301), MINUTE(Backup!$S301), SECOND(Backup!$S301)) &gt;= TIME(12,0,0), TIME(HOUR(Backup!$S301), MINUTE(Backup!$S301), SECOND(Backup!$S301)) &lt; TIME(18,0,0)), "Afternoon", IF(AND(TIME(HOUR(Backup!$S301), MINUTE(Backup!$S301), SECOND(Backup!$S301)) &gt;= TIME(18,0,0), TIME(HOUR(Backup!$S301), MINUTE(Backup!$S301), SECOND(Backup!$S301)) &lt; TIME(24,0,0)), "Evening", "Night")))</f>
        <v>Afternoon</v>
      </c>
      <c r="Q301" s="91" t="str">
        <f>IF(OR(Backup!$W301="Monday", Backup!$W301="Tuesday", Backup!$W301="Wednesday", Backup!$W301="Thursday", Backup!$W301="Friday"), "Weekday", "Weekend")</f>
        <v>Weekday</v>
      </c>
      <c r="R301" s="90">
        <v>0</v>
      </c>
      <c r="S301" s="95">
        <v>0.7270833333333333</v>
      </c>
      <c r="T301" s="90" t="s">
        <v>22</v>
      </c>
      <c r="U301" s="90" t="s">
        <v>53</v>
      </c>
      <c r="V301" s="90" t="s">
        <v>19</v>
      </c>
      <c r="W301" s="96" t="s">
        <v>58</v>
      </c>
    </row>
    <row r="302" spans="1:23" x14ac:dyDescent="0.25">
      <c r="A302" s="97" t="s">
        <v>83</v>
      </c>
      <c r="B302" s="98">
        <v>13</v>
      </c>
      <c r="C302" s="98">
        <v>2</v>
      </c>
      <c r="D302" s="98">
        <v>716</v>
      </c>
      <c r="E302" s="97" t="s">
        <v>16</v>
      </c>
      <c r="F302" s="97">
        <v>1</v>
      </c>
      <c r="G302" s="97">
        <v>1</v>
      </c>
      <c r="H302" s="97">
        <v>0</v>
      </c>
      <c r="I302" s="97">
        <v>0</v>
      </c>
      <c r="J302" s="97">
        <v>0</v>
      </c>
      <c r="K302" s="97">
        <v>0</v>
      </c>
      <c r="L302" s="97">
        <v>0</v>
      </c>
      <c r="M302" s="98">
        <v>2017</v>
      </c>
      <c r="N302" s="98">
        <f t="shared" si="4"/>
        <v>6</v>
      </c>
      <c r="O302" s="99">
        <v>42895</v>
      </c>
      <c r="P302" s="99" t="str">
        <f>IF(AND(TIME(HOUR(Backup!$S302), MINUTE(Backup!$S302), SECOND(Backup!$S302)) &gt;= TIME(6,0,0), TIME(HOUR(Backup!$S302), MINUTE(Backup!$S302), SECOND(Backup!$S302)) &lt; TIME(12,0,0)), "Morning", IF(AND(TIME(HOUR(Backup!$S302), MINUTE(Backup!$S302), SECOND(Backup!$S302)) &gt;= TIME(12,0,0), TIME(HOUR(Backup!$S302), MINUTE(Backup!$S302), SECOND(Backup!$S302)) &lt; TIME(18,0,0)), "Afternoon", IF(AND(TIME(HOUR(Backup!$S302), MINUTE(Backup!$S302), SECOND(Backup!$S302)) &gt;= TIME(18,0,0), TIME(HOUR(Backup!$S302), MINUTE(Backup!$S302), SECOND(Backup!$S302)) &lt; TIME(24,0,0)), "Evening", "Night")))</f>
        <v>Night</v>
      </c>
      <c r="Q302" s="98" t="str">
        <f>IF(OR(Backup!$W302="Monday", Backup!$W302="Tuesday", Backup!$W302="Wednesday", Backup!$W302="Thursday", Backup!$W302="Friday"), "Weekday", "Weekend")</f>
        <v>Weekday</v>
      </c>
      <c r="R302" s="97">
        <v>0</v>
      </c>
      <c r="S302" s="100">
        <v>0.8125</v>
      </c>
      <c r="T302" s="97" t="s">
        <v>22</v>
      </c>
      <c r="U302" s="97" t="s">
        <v>23</v>
      </c>
      <c r="V302" s="97" t="s">
        <v>19</v>
      </c>
      <c r="W302" s="101" t="s">
        <v>36</v>
      </c>
    </row>
    <row r="303" spans="1:23" x14ac:dyDescent="0.25">
      <c r="A303" s="90" t="s">
        <v>83</v>
      </c>
      <c r="B303" s="91">
        <v>1</v>
      </c>
      <c r="C303" s="91">
        <v>1</v>
      </c>
      <c r="D303" s="91">
        <v>215</v>
      </c>
      <c r="E303" s="90" t="s">
        <v>16</v>
      </c>
      <c r="F303" s="90">
        <v>1</v>
      </c>
      <c r="G303" s="90">
        <v>0</v>
      </c>
      <c r="H303" s="90">
        <v>0</v>
      </c>
      <c r="I303" s="90">
        <v>0</v>
      </c>
      <c r="J303" s="90">
        <v>0</v>
      </c>
      <c r="K303" s="90">
        <v>0</v>
      </c>
      <c r="L303" s="90">
        <v>0</v>
      </c>
      <c r="M303" s="91">
        <v>2017</v>
      </c>
      <c r="N303" s="91">
        <f t="shared" si="4"/>
        <v>6</v>
      </c>
      <c r="O303" s="102">
        <v>42895</v>
      </c>
      <c r="P303" s="102" t="str">
        <f>IF(AND(TIME(HOUR(Backup!$S303), MINUTE(Backup!$S303), SECOND(Backup!$S303)) &gt;= TIME(6,0,0), TIME(HOUR(Backup!$S303), MINUTE(Backup!$S303), SECOND(Backup!$S303)) &lt; TIME(12,0,0)), "Morning", IF(AND(TIME(HOUR(Backup!$S303), MINUTE(Backup!$S303), SECOND(Backup!$S303)) &gt;= TIME(12,0,0), TIME(HOUR(Backup!$S303), MINUTE(Backup!$S303), SECOND(Backup!$S303)) &lt; TIME(18,0,0)), "Afternoon", IF(AND(TIME(HOUR(Backup!$S303), MINUTE(Backup!$S303), SECOND(Backup!$S303)) &gt;= TIME(18,0,0), TIME(HOUR(Backup!$S303), MINUTE(Backup!$S303), SECOND(Backup!$S303)) &lt; TIME(24,0,0)), "Evening", "Night")))</f>
        <v>Night</v>
      </c>
      <c r="Q303" s="91" t="str">
        <f>IF(OR(Backup!$W303="Monday", Backup!$W303="Tuesday", Backup!$W303="Wednesday", Backup!$W303="Thursday", Backup!$W303="Friday"), "Weekday", "Weekend")</f>
        <v>Weekday</v>
      </c>
      <c r="R303" s="90">
        <v>0</v>
      </c>
      <c r="S303" s="95">
        <v>0.75555555555555554</v>
      </c>
      <c r="T303" s="90" t="s">
        <v>22</v>
      </c>
      <c r="U303" s="90" t="s">
        <v>23</v>
      </c>
      <c r="V303" s="90" t="s">
        <v>19</v>
      </c>
      <c r="W303" s="96" t="s">
        <v>36</v>
      </c>
    </row>
    <row r="304" spans="1:23" x14ac:dyDescent="0.25">
      <c r="A304" s="97" t="s">
        <v>38</v>
      </c>
      <c r="B304" s="98">
        <v>3</v>
      </c>
      <c r="C304" s="98">
        <v>3</v>
      </c>
      <c r="D304" s="98">
        <v>353</v>
      </c>
      <c r="E304" s="97" t="s">
        <v>16</v>
      </c>
      <c r="F304" s="97">
        <v>1</v>
      </c>
      <c r="G304" s="97">
        <v>1</v>
      </c>
      <c r="H304" s="97">
        <v>0</v>
      </c>
      <c r="I304" s="97">
        <v>1</v>
      </c>
      <c r="J304" s="97">
        <v>0</v>
      </c>
      <c r="K304" s="97">
        <v>0</v>
      </c>
      <c r="L304" s="97">
        <v>0</v>
      </c>
      <c r="M304" s="98">
        <v>2017</v>
      </c>
      <c r="N304" s="98">
        <f t="shared" si="4"/>
        <v>6</v>
      </c>
      <c r="O304" s="99">
        <v>42895</v>
      </c>
      <c r="P304" s="99" t="str">
        <f>IF(AND(TIME(HOUR(Backup!$S304), MINUTE(Backup!$S304), SECOND(Backup!$S304)) &gt;= TIME(6,0,0), TIME(HOUR(Backup!$S304), MINUTE(Backup!$S304), SECOND(Backup!$S304)) &lt; TIME(12,0,0)), "Morning", IF(AND(TIME(HOUR(Backup!$S304), MINUTE(Backup!$S304), SECOND(Backup!$S304)) &gt;= TIME(12,0,0), TIME(HOUR(Backup!$S304), MINUTE(Backup!$S304), SECOND(Backup!$S304)) &lt; TIME(18,0,0)), "Afternoon", IF(AND(TIME(HOUR(Backup!$S304), MINUTE(Backup!$S304), SECOND(Backup!$S304)) &gt;= TIME(18,0,0), TIME(HOUR(Backup!$S304), MINUTE(Backup!$S304), SECOND(Backup!$S304)) &lt; TIME(24,0,0)), "Evening", "Night")))</f>
        <v>Afternoon</v>
      </c>
      <c r="Q304" s="98" t="str">
        <f>IF(OR(Backup!$W304="Monday", Backup!$W304="Tuesday", Backup!$W304="Wednesday", Backup!$W304="Thursday", Backup!$W304="Friday"), "Weekday", "Weekend")</f>
        <v>Weekday</v>
      </c>
      <c r="R304" s="97">
        <v>0</v>
      </c>
      <c r="S304" s="100">
        <v>0.7368055555555556</v>
      </c>
      <c r="T304" s="97" t="s">
        <v>22</v>
      </c>
      <c r="U304" s="97" t="s">
        <v>23</v>
      </c>
      <c r="V304" s="97" t="s">
        <v>19</v>
      </c>
      <c r="W304" s="101" t="s">
        <v>36</v>
      </c>
    </row>
    <row r="305" spans="1:23" x14ac:dyDescent="0.25">
      <c r="A305" s="90" t="s">
        <v>38</v>
      </c>
      <c r="B305" s="91">
        <v>1</v>
      </c>
      <c r="C305" s="91">
        <v>1</v>
      </c>
      <c r="D305" s="91">
        <v>52</v>
      </c>
      <c r="E305" s="90" t="s">
        <v>16</v>
      </c>
      <c r="F305" s="90">
        <v>1</v>
      </c>
      <c r="G305" s="90">
        <v>0</v>
      </c>
      <c r="H305" s="90">
        <v>0</v>
      </c>
      <c r="I305" s="90">
        <v>0</v>
      </c>
      <c r="J305" s="90">
        <v>0</v>
      </c>
      <c r="K305" s="90">
        <v>0</v>
      </c>
      <c r="L305" s="90">
        <v>0</v>
      </c>
      <c r="M305" s="91">
        <v>2017</v>
      </c>
      <c r="N305" s="91">
        <f t="shared" si="4"/>
        <v>6</v>
      </c>
      <c r="O305" s="102">
        <v>42895</v>
      </c>
      <c r="P305" s="102" t="str">
        <f>IF(AND(TIME(HOUR(Backup!$S305), MINUTE(Backup!$S305), SECOND(Backup!$S305)) &gt;= TIME(6,0,0), TIME(HOUR(Backup!$S305), MINUTE(Backup!$S305), SECOND(Backup!$S305)) &lt; TIME(12,0,0)), "Morning", IF(AND(TIME(HOUR(Backup!$S305), MINUTE(Backup!$S305), SECOND(Backup!$S305)) &gt;= TIME(12,0,0), TIME(HOUR(Backup!$S305), MINUTE(Backup!$S305), SECOND(Backup!$S305)) &lt; TIME(18,0,0)), "Afternoon", IF(AND(TIME(HOUR(Backup!$S305), MINUTE(Backup!$S305), SECOND(Backup!$S305)) &gt;= TIME(18,0,0), TIME(HOUR(Backup!$S305), MINUTE(Backup!$S305), SECOND(Backup!$S305)) &lt; TIME(24,0,0)), "Evening", "Night")))</f>
        <v>Night</v>
      </c>
      <c r="Q305" s="91" t="str">
        <f>IF(OR(Backup!$W305="Monday", Backup!$W305="Tuesday", Backup!$W305="Wednesday", Backup!$W305="Thursday", Backup!$W305="Friday"), "Weekday", "Weekend")</f>
        <v>Weekday</v>
      </c>
      <c r="R305" s="90">
        <v>0</v>
      </c>
      <c r="S305" s="95">
        <v>0.90763888888888899</v>
      </c>
      <c r="T305" s="90" t="s">
        <v>22</v>
      </c>
      <c r="U305" s="90" t="s">
        <v>23</v>
      </c>
      <c r="V305" s="90" t="s">
        <v>19</v>
      </c>
      <c r="W305" s="96" t="s">
        <v>36</v>
      </c>
    </row>
    <row r="306" spans="1:23" x14ac:dyDescent="0.25">
      <c r="A306" s="97" t="s">
        <v>38</v>
      </c>
      <c r="B306" s="98">
        <v>2</v>
      </c>
      <c r="C306" s="98">
        <v>2</v>
      </c>
      <c r="D306" s="98">
        <v>165</v>
      </c>
      <c r="E306" s="97" t="s">
        <v>16</v>
      </c>
      <c r="F306" s="97">
        <v>1</v>
      </c>
      <c r="G306" s="97">
        <v>1</v>
      </c>
      <c r="H306" s="97">
        <v>0</v>
      </c>
      <c r="I306" s="97">
        <v>0</v>
      </c>
      <c r="J306" s="97">
        <v>0</v>
      </c>
      <c r="K306" s="97">
        <v>0</v>
      </c>
      <c r="L306" s="97">
        <v>0</v>
      </c>
      <c r="M306" s="98">
        <v>2017</v>
      </c>
      <c r="N306" s="98">
        <f t="shared" si="4"/>
        <v>6</v>
      </c>
      <c r="O306" s="99">
        <v>42895</v>
      </c>
      <c r="P306" s="99" t="str">
        <f>IF(AND(TIME(HOUR(Backup!$S306), MINUTE(Backup!$S306), SECOND(Backup!$S306)) &gt;= TIME(6,0,0), TIME(HOUR(Backup!$S306), MINUTE(Backup!$S306), SECOND(Backup!$S306)) &lt; TIME(12,0,0)), "Morning", IF(AND(TIME(HOUR(Backup!$S306), MINUTE(Backup!$S306), SECOND(Backup!$S306)) &gt;= TIME(12,0,0), TIME(HOUR(Backup!$S306), MINUTE(Backup!$S306), SECOND(Backup!$S306)) &lt; TIME(18,0,0)), "Afternoon", IF(AND(TIME(HOUR(Backup!$S306), MINUTE(Backup!$S306), SECOND(Backup!$S306)) &gt;= TIME(18,0,0), TIME(HOUR(Backup!$S306), MINUTE(Backup!$S306), SECOND(Backup!$S306)) &lt; TIME(24,0,0)), "Evening", "Night")))</f>
        <v>Night</v>
      </c>
      <c r="Q306" s="98" t="str">
        <f>IF(OR(Backup!$W306="Monday", Backup!$W306="Tuesday", Backup!$W306="Wednesday", Backup!$W306="Thursday", Backup!$W306="Friday"), "Weekday", "Weekend")</f>
        <v>Weekday</v>
      </c>
      <c r="R306" s="97">
        <v>0</v>
      </c>
      <c r="S306" s="100">
        <v>0.90347222222222223</v>
      </c>
      <c r="T306" s="97" t="s">
        <v>22</v>
      </c>
      <c r="U306" s="97" t="s">
        <v>23</v>
      </c>
      <c r="V306" s="97" t="s">
        <v>19</v>
      </c>
      <c r="W306" s="101" t="s">
        <v>36</v>
      </c>
    </row>
    <row r="307" spans="1:23" x14ac:dyDescent="0.25">
      <c r="A307" s="90" t="s">
        <v>38</v>
      </c>
      <c r="B307" s="91">
        <v>1</v>
      </c>
      <c r="C307" s="91">
        <v>1</v>
      </c>
      <c r="D307" s="91">
        <v>55</v>
      </c>
      <c r="E307" s="90" t="s">
        <v>16</v>
      </c>
      <c r="F307" s="90">
        <v>0</v>
      </c>
      <c r="G307" s="90">
        <v>0</v>
      </c>
      <c r="H307" s="90">
        <v>1</v>
      </c>
      <c r="I307" s="90">
        <v>0</v>
      </c>
      <c r="J307" s="90">
        <v>0</v>
      </c>
      <c r="K307" s="90">
        <v>0</v>
      </c>
      <c r="L307" s="90">
        <v>0</v>
      </c>
      <c r="M307" s="91">
        <v>2017</v>
      </c>
      <c r="N307" s="91">
        <f t="shared" si="4"/>
        <v>6</v>
      </c>
      <c r="O307" s="102">
        <v>42895</v>
      </c>
      <c r="P307" s="102" t="str">
        <f>IF(AND(TIME(HOUR(Backup!$S307), MINUTE(Backup!$S307), SECOND(Backup!$S307)) &gt;= TIME(6,0,0), TIME(HOUR(Backup!$S307), MINUTE(Backup!$S307), SECOND(Backup!$S307)) &lt; TIME(12,0,0)), "Morning", IF(AND(TIME(HOUR(Backup!$S307), MINUTE(Backup!$S307), SECOND(Backup!$S307)) &gt;= TIME(12,0,0), TIME(HOUR(Backup!$S307), MINUTE(Backup!$S307), SECOND(Backup!$S307)) &lt; TIME(18,0,0)), "Afternoon", IF(AND(TIME(HOUR(Backup!$S307), MINUTE(Backup!$S307), SECOND(Backup!$S307)) &gt;= TIME(18,0,0), TIME(HOUR(Backup!$S307), MINUTE(Backup!$S307), SECOND(Backup!$S307)) &lt; TIME(24,0,0)), "Evening", "Night")))</f>
        <v>Night</v>
      </c>
      <c r="Q307" s="91" t="str">
        <f>IF(OR(Backup!$W307="Monday", Backup!$W307="Tuesday", Backup!$W307="Wednesday", Backup!$W307="Thursday", Backup!$W307="Friday"), "Weekday", "Weekend")</f>
        <v>Weekday</v>
      </c>
      <c r="R307" s="90">
        <v>0</v>
      </c>
      <c r="S307" s="95">
        <v>0.83819444444444446</v>
      </c>
      <c r="T307" s="90" t="s">
        <v>22</v>
      </c>
      <c r="U307" s="90" t="s">
        <v>23</v>
      </c>
      <c r="V307" s="90" t="s">
        <v>19</v>
      </c>
      <c r="W307" s="96" t="s">
        <v>36</v>
      </c>
    </row>
    <row r="308" spans="1:23" x14ac:dyDescent="0.25">
      <c r="A308" s="97" t="s">
        <v>82</v>
      </c>
      <c r="B308" s="98">
        <v>1</v>
      </c>
      <c r="C308" s="98">
        <v>1</v>
      </c>
      <c r="D308" s="98">
        <v>115</v>
      </c>
      <c r="E308" s="97" t="s">
        <v>16</v>
      </c>
      <c r="F308" s="97">
        <v>1</v>
      </c>
      <c r="G308" s="97">
        <v>0</v>
      </c>
      <c r="H308" s="97">
        <v>0</v>
      </c>
      <c r="I308" s="97">
        <v>0</v>
      </c>
      <c r="J308" s="97">
        <v>0</v>
      </c>
      <c r="K308" s="97">
        <v>0</v>
      </c>
      <c r="L308" s="97">
        <v>0</v>
      </c>
      <c r="M308" s="98">
        <v>2017</v>
      </c>
      <c r="N308" s="98">
        <f t="shared" si="4"/>
        <v>6</v>
      </c>
      <c r="O308" s="99">
        <v>42895</v>
      </c>
      <c r="P308" s="99" t="str">
        <f>IF(AND(TIME(HOUR(Backup!$S308), MINUTE(Backup!$S308), SECOND(Backup!$S308)) &gt;= TIME(6,0,0), TIME(HOUR(Backup!$S308), MINUTE(Backup!$S308), SECOND(Backup!$S308)) &lt; TIME(12,0,0)), "Morning", IF(AND(TIME(HOUR(Backup!$S308), MINUTE(Backup!$S308), SECOND(Backup!$S308)) &gt;= TIME(12,0,0), TIME(HOUR(Backup!$S308), MINUTE(Backup!$S308), SECOND(Backup!$S308)) &lt; TIME(18,0,0)), "Afternoon", IF(AND(TIME(HOUR(Backup!$S308), MINUTE(Backup!$S308), SECOND(Backup!$S308)) &gt;= TIME(18,0,0), TIME(HOUR(Backup!$S308), MINUTE(Backup!$S308), SECOND(Backup!$S308)) &lt; TIME(24,0,0)), "Evening", "Night")))</f>
        <v>Night</v>
      </c>
      <c r="Q308" s="98" t="str">
        <f>IF(OR(Backup!$W308="Monday", Backup!$W308="Tuesday", Backup!$W308="Wednesday", Backup!$W308="Thursday", Backup!$W308="Friday"), "Weekday", "Weekend")</f>
        <v>Weekday</v>
      </c>
      <c r="R308" s="97">
        <v>0</v>
      </c>
      <c r="S308" s="100">
        <v>0.83263888888888893</v>
      </c>
      <c r="T308" s="97" t="s">
        <v>22</v>
      </c>
      <c r="U308" s="97" t="s">
        <v>18</v>
      </c>
      <c r="V308" s="97" t="s">
        <v>19</v>
      </c>
      <c r="W308" s="101" t="s">
        <v>36</v>
      </c>
    </row>
    <row r="309" spans="1:23" x14ac:dyDescent="0.25">
      <c r="A309" s="90" t="s">
        <v>83</v>
      </c>
      <c r="B309" s="91">
        <v>2</v>
      </c>
      <c r="C309" s="91">
        <v>1</v>
      </c>
      <c r="D309" s="91">
        <v>30</v>
      </c>
      <c r="E309" s="90" t="s">
        <v>16</v>
      </c>
      <c r="F309" s="90">
        <v>0</v>
      </c>
      <c r="G309" s="90">
        <v>0</v>
      </c>
      <c r="H309" s="90">
        <v>0</v>
      </c>
      <c r="I309" s="90">
        <v>0</v>
      </c>
      <c r="J309" s="90">
        <v>0</v>
      </c>
      <c r="K309" s="90">
        <v>1</v>
      </c>
      <c r="L309" s="90">
        <v>0</v>
      </c>
      <c r="M309" s="91">
        <v>2017</v>
      </c>
      <c r="N309" s="91">
        <f t="shared" si="4"/>
        <v>6</v>
      </c>
      <c r="O309" s="102">
        <v>42895</v>
      </c>
      <c r="P309" s="102" t="str">
        <f>IF(AND(TIME(HOUR(Backup!$S309), MINUTE(Backup!$S309), SECOND(Backup!$S309)) &gt;= TIME(6,0,0), TIME(HOUR(Backup!$S309), MINUTE(Backup!$S309), SECOND(Backup!$S309)) &lt; TIME(12,0,0)), "Morning", IF(AND(TIME(HOUR(Backup!$S309), MINUTE(Backup!$S309), SECOND(Backup!$S309)) &gt;= TIME(12,0,0), TIME(HOUR(Backup!$S309), MINUTE(Backup!$S309), SECOND(Backup!$S309)) &lt; TIME(18,0,0)), "Afternoon", IF(AND(TIME(HOUR(Backup!$S309), MINUTE(Backup!$S309), SECOND(Backup!$S309)) &gt;= TIME(18,0,0), TIME(HOUR(Backup!$S309), MINUTE(Backup!$S309), SECOND(Backup!$S309)) &lt; TIME(24,0,0)), "Evening", "Night")))</f>
        <v>Night</v>
      </c>
      <c r="Q309" s="91" t="str">
        <f>IF(OR(Backup!$W309="Monday", Backup!$W309="Tuesday", Backup!$W309="Wednesday", Backup!$W309="Thursday", Backup!$W309="Friday"), "Weekday", "Weekend")</f>
        <v>Weekday</v>
      </c>
      <c r="R309" s="90">
        <v>0</v>
      </c>
      <c r="S309" s="95">
        <v>0.77847222222222223</v>
      </c>
      <c r="T309" s="90" t="s">
        <v>22</v>
      </c>
      <c r="U309" s="90" t="s">
        <v>23</v>
      </c>
      <c r="V309" s="90" t="s">
        <v>19</v>
      </c>
      <c r="W309" s="96" t="s">
        <v>36</v>
      </c>
    </row>
    <row r="310" spans="1:23" x14ac:dyDescent="0.25">
      <c r="A310" s="97" t="s">
        <v>38</v>
      </c>
      <c r="B310" s="98">
        <v>2</v>
      </c>
      <c r="C310" s="98">
        <v>2</v>
      </c>
      <c r="D310" s="98">
        <v>160</v>
      </c>
      <c r="E310" s="97" t="s">
        <v>16</v>
      </c>
      <c r="F310" s="97">
        <v>0</v>
      </c>
      <c r="G310" s="97">
        <v>1</v>
      </c>
      <c r="H310" s="97">
        <v>1</v>
      </c>
      <c r="I310" s="97">
        <v>0</v>
      </c>
      <c r="J310" s="97">
        <v>0</v>
      </c>
      <c r="K310" s="97">
        <v>0</v>
      </c>
      <c r="L310" s="97">
        <v>0</v>
      </c>
      <c r="M310" s="98">
        <v>2017</v>
      </c>
      <c r="N310" s="98">
        <f t="shared" si="4"/>
        <v>6</v>
      </c>
      <c r="O310" s="99">
        <v>42895</v>
      </c>
      <c r="P310" s="99" t="str">
        <f>IF(AND(TIME(HOUR(Backup!$S310), MINUTE(Backup!$S310), SECOND(Backup!$S310)) &gt;= TIME(6,0,0), TIME(HOUR(Backup!$S310), MINUTE(Backup!$S310), SECOND(Backup!$S310)) &lt; TIME(12,0,0)), "Morning", IF(AND(TIME(HOUR(Backup!$S310), MINUTE(Backup!$S310), SECOND(Backup!$S310)) &gt;= TIME(12,0,0), TIME(HOUR(Backup!$S310), MINUTE(Backup!$S310), SECOND(Backup!$S310)) &lt; TIME(18,0,0)), "Afternoon", IF(AND(TIME(HOUR(Backup!$S310), MINUTE(Backup!$S310), SECOND(Backup!$S310)) &gt;= TIME(18,0,0), TIME(HOUR(Backup!$S310), MINUTE(Backup!$S310), SECOND(Backup!$S310)) &lt; TIME(24,0,0)), "Evening", "Night")))</f>
        <v>Afternoon</v>
      </c>
      <c r="Q310" s="98" t="str">
        <f>IF(OR(Backup!$W310="Monday", Backup!$W310="Tuesday", Backup!$W310="Wednesday", Backup!$W310="Thursday", Backup!$W310="Friday"), "Weekday", "Weekend")</f>
        <v>Weekday</v>
      </c>
      <c r="R310" s="97">
        <v>0</v>
      </c>
      <c r="S310" s="100">
        <v>0.54861111111111105</v>
      </c>
      <c r="T310" s="97" t="s">
        <v>22</v>
      </c>
      <c r="U310" s="97" t="s">
        <v>23</v>
      </c>
      <c r="V310" s="97" t="s">
        <v>19</v>
      </c>
      <c r="W310" s="101" t="s">
        <v>36</v>
      </c>
    </row>
    <row r="311" spans="1:23" x14ac:dyDescent="0.25">
      <c r="A311" s="90" t="s">
        <v>38</v>
      </c>
      <c r="B311" s="91">
        <v>1</v>
      </c>
      <c r="C311" s="91">
        <v>1</v>
      </c>
      <c r="D311" s="91">
        <v>55</v>
      </c>
      <c r="E311" s="90" t="s">
        <v>16</v>
      </c>
      <c r="F311" s="90">
        <v>0</v>
      </c>
      <c r="G311" s="90">
        <v>0</v>
      </c>
      <c r="H311" s="90">
        <v>1</v>
      </c>
      <c r="I311" s="90">
        <v>0</v>
      </c>
      <c r="J311" s="90">
        <v>0</v>
      </c>
      <c r="K311" s="90">
        <v>0</v>
      </c>
      <c r="L311" s="90">
        <v>0</v>
      </c>
      <c r="M311" s="91">
        <v>2017</v>
      </c>
      <c r="N311" s="91">
        <f t="shared" si="4"/>
        <v>6</v>
      </c>
      <c r="O311" s="102">
        <v>42895</v>
      </c>
      <c r="P311" s="102" t="str">
        <f>IF(AND(TIME(HOUR(Backup!$S311), MINUTE(Backup!$S311), SECOND(Backup!$S311)) &gt;= TIME(6,0,0), TIME(HOUR(Backup!$S311), MINUTE(Backup!$S311), SECOND(Backup!$S311)) &lt; TIME(12,0,0)), "Morning", IF(AND(TIME(HOUR(Backup!$S311), MINUTE(Backup!$S311), SECOND(Backup!$S311)) &gt;= TIME(12,0,0), TIME(HOUR(Backup!$S311), MINUTE(Backup!$S311), SECOND(Backup!$S311)) &lt; TIME(18,0,0)), "Afternoon", IF(AND(TIME(HOUR(Backup!$S311), MINUTE(Backup!$S311), SECOND(Backup!$S311)) &gt;= TIME(18,0,0), TIME(HOUR(Backup!$S311), MINUTE(Backup!$S311), SECOND(Backup!$S311)) &lt; TIME(24,0,0)), "Evening", "Night")))</f>
        <v>Afternoon</v>
      </c>
      <c r="Q311" s="91" t="str">
        <f>IF(OR(Backup!$W311="Monday", Backup!$W311="Tuesday", Backup!$W311="Wednesday", Backup!$W311="Thursday", Backup!$W311="Friday"), "Weekday", "Weekend")</f>
        <v>Weekday</v>
      </c>
      <c r="R311" s="90">
        <v>0</v>
      </c>
      <c r="S311" s="95">
        <v>0.67152777777777783</v>
      </c>
      <c r="T311" s="90" t="s">
        <v>22</v>
      </c>
      <c r="U311" s="90" t="s">
        <v>23</v>
      </c>
      <c r="V311" s="90" t="s">
        <v>19</v>
      </c>
      <c r="W311" s="96" t="s">
        <v>36</v>
      </c>
    </row>
    <row r="312" spans="1:23" x14ac:dyDescent="0.25">
      <c r="A312" s="97" t="s">
        <v>38</v>
      </c>
      <c r="B312" s="98">
        <v>1</v>
      </c>
      <c r="C312" s="98">
        <v>1</v>
      </c>
      <c r="D312" s="98">
        <v>55</v>
      </c>
      <c r="E312" s="97" t="s">
        <v>16</v>
      </c>
      <c r="F312" s="97">
        <v>0</v>
      </c>
      <c r="G312" s="97">
        <v>0</v>
      </c>
      <c r="H312" s="97">
        <v>1</v>
      </c>
      <c r="I312" s="97">
        <v>0</v>
      </c>
      <c r="J312" s="97">
        <v>0</v>
      </c>
      <c r="K312" s="97">
        <v>0</v>
      </c>
      <c r="L312" s="97">
        <v>0</v>
      </c>
      <c r="M312" s="98">
        <v>2017</v>
      </c>
      <c r="N312" s="98">
        <f t="shared" si="4"/>
        <v>6</v>
      </c>
      <c r="O312" s="99">
        <v>42895</v>
      </c>
      <c r="P312" s="99" t="str">
        <f>IF(AND(TIME(HOUR(Backup!$S312), MINUTE(Backup!$S312), SECOND(Backup!$S312)) &gt;= TIME(6,0,0), TIME(HOUR(Backup!$S312), MINUTE(Backup!$S312), SECOND(Backup!$S312)) &lt; TIME(12,0,0)), "Morning", IF(AND(TIME(HOUR(Backup!$S312), MINUTE(Backup!$S312), SECOND(Backup!$S312)) &gt;= TIME(12,0,0), TIME(HOUR(Backup!$S312), MINUTE(Backup!$S312), SECOND(Backup!$S312)) &lt; TIME(18,0,0)), "Afternoon", IF(AND(TIME(HOUR(Backup!$S312), MINUTE(Backup!$S312), SECOND(Backup!$S312)) &gt;= TIME(18,0,0), TIME(HOUR(Backup!$S312), MINUTE(Backup!$S312), SECOND(Backup!$S312)) &lt; TIME(24,0,0)), "Evening", "Night")))</f>
        <v>Night</v>
      </c>
      <c r="Q312" s="98" t="str">
        <f>IF(OR(Backup!$W312="Monday", Backup!$W312="Tuesday", Backup!$W312="Wednesday", Backup!$W312="Thursday", Backup!$W312="Friday"), "Weekday", "Weekend")</f>
        <v>Weekday</v>
      </c>
      <c r="R312" s="97">
        <v>0</v>
      </c>
      <c r="S312" s="100">
        <v>0.81041666666666667</v>
      </c>
      <c r="T312" s="97" t="s">
        <v>22</v>
      </c>
      <c r="U312" s="97" t="s">
        <v>23</v>
      </c>
      <c r="V312" s="97" t="s">
        <v>19</v>
      </c>
      <c r="W312" s="101" t="s">
        <v>36</v>
      </c>
    </row>
    <row r="313" spans="1:23" x14ac:dyDescent="0.25">
      <c r="A313" s="90" t="s">
        <v>38</v>
      </c>
      <c r="B313" s="91">
        <v>1</v>
      </c>
      <c r="C313" s="91">
        <v>1</v>
      </c>
      <c r="D313" s="91">
        <v>50</v>
      </c>
      <c r="E313" s="90" t="s">
        <v>16</v>
      </c>
      <c r="F313" s="90">
        <v>0</v>
      </c>
      <c r="G313" s="90">
        <v>0</v>
      </c>
      <c r="H313" s="90">
        <v>0</v>
      </c>
      <c r="I313" s="90">
        <v>0</v>
      </c>
      <c r="J313" s="90">
        <v>0</v>
      </c>
      <c r="K313" s="90">
        <v>1</v>
      </c>
      <c r="L313" s="90">
        <v>0</v>
      </c>
      <c r="M313" s="91">
        <v>2017</v>
      </c>
      <c r="N313" s="91">
        <f t="shared" si="4"/>
        <v>6</v>
      </c>
      <c r="O313" s="102">
        <v>42895</v>
      </c>
      <c r="P313" s="102" t="str">
        <f>IF(AND(TIME(HOUR(Backup!$S313), MINUTE(Backup!$S313), SECOND(Backup!$S313)) &gt;= TIME(6,0,0), TIME(HOUR(Backup!$S313), MINUTE(Backup!$S313), SECOND(Backup!$S313)) &lt; TIME(12,0,0)), "Morning", IF(AND(TIME(HOUR(Backup!$S313), MINUTE(Backup!$S313), SECOND(Backup!$S313)) &gt;= TIME(12,0,0), TIME(HOUR(Backup!$S313), MINUTE(Backup!$S313), SECOND(Backup!$S313)) &lt; TIME(18,0,0)), "Afternoon", IF(AND(TIME(HOUR(Backup!$S313), MINUTE(Backup!$S313), SECOND(Backup!$S313)) &gt;= TIME(18,0,0), TIME(HOUR(Backup!$S313), MINUTE(Backup!$S313), SECOND(Backup!$S313)) &lt; TIME(24,0,0)), "Evening", "Night")))</f>
        <v>Night</v>
      </c>
      <c r="Q313" s="91" t="str">
        <f>IF(OR(Backup!$W313="Monday", Backup!$W313="Tuesday", Backup!$W313="Wednesday", Backup!$W313="Thursday", Backup!$W313="Friday"), "Weekday", "Weekend")</f>
        <v>Weekday</v>
      </c>
      <c r="R313" s="90">
        <v>0</v>
      </c>
      <c r="S313" s="95">
        <v>0.82361111111111107</v>
      </c>
      <c r="T313" s="90" t="s">
        <v>22</v>
      </c>
      <c r="U313" s="90" t="s">
        <v>23</v>
      </c>
      <c r="V313" s="90" t="s">
        <v>19</v>
      </c>
      <c r="W313" s="96" t="s">
        <v>36</v>
      </c>
    </row>
    <row r="314" spans="1:23" x14ac:dyDescent="0.25">
      <c r="A314" s="97" t="s">
        <v>38</v>
      </c>
      <c r="B314" s="98">
        <v>2</v>
      </c>
      <c r="C314" s="98">
        <v>2</v>
      </c>
      <c r="D314" s="98">
        <v>175</v>
      </c>
      <c r="E314" s="97" t="s">
        <v>16</v>
      </c>
      <c r="F314" s="97">
        <v>0</v>
      </c>
      <c r="G314" s="97">
        <v>1</v>
      </c>
      <c r="H314" s="97">
        <v>1</v>
      </c>
      <c r="I314" s="97">
        <v>0</v>
      </c>
      <c r="J314" s="97">
        <v>0</v>
      </c>
      <c r="K314" s="97">
        <v>0</v>
      </c>
      <c r="L314" s="97">
        <v>0</v>
      </c>
      <c r="M314" s="98">
        <v>2017</v>
      </c>
      <c r="N314" s="98">
        <f t="shared" si="4"/>
        <v>6</v>
      </c>
      <c r="O314" s="99">
        <v>42895</v>
      </c>
      <c r="P314" s="99" t="str">
        <f>IF(AND(TIME(HOUR(Backup!$S314), MINUTE(Backup!$S314), SECOND(Backup!$S314)) &gt;= TIME(6,0,0), TIME(HOUR(Backup!$S314), MINUTE(Backup!$S314), SECOND(Backup!$S314)) &lt; TIME(12,0,0)), "Morning", IF(AND(TIME(HOUR(Backup!$S314), MINUTE(Backup!$S314), SECOND(Backup!$S314)) &gt;= TIME(12,0,0), TIME(HOUR(Backup!$S314), MINUTE(Backup!$S314), SECOND(Backup!$S314)) &lt; TIME(18,0,0)), "Afternoon", IF(AND(TIME(HOUR(Backup!$S314), MINUTE(Backup!$S314), SECOND(Backup!$S314)) &gt;= TIME(18,0,0), TIME(HOUR(Backup!$S314), MINUTE(Backup!$S314), SECOND(Backup!$S314)) &lt; TIME(24,0,0)), "Evening", "Night")))</f>
        <v>Morning</v>
      </c>
      <c r="Q314" s="98" t="str">
        <f>IF(OR(Backup!$W314="Monday", Backup!$W314="Tuesday", Backup!$W314="Wednesday", Backup!$W314="Thursday", Backup!$W314="Friday"), "Weekday", "Weekend")</f>
        <v>Weekday</v>
      </c>
      <c r="R314" s="97">
        <v>0</v>
      </c>
      <c r="S314" s="100">
        <v>0.2590277777777778</v>
      </c>
      <c r="T314" s="97" t="s">
        <v>22</v>
      </c>
      <c r="U314" s="97" t="s">
        <v>23</v>
      </c>
      <c r="V314" s="97" t="s">
        <v>19</v>
      </c>
      <c r="W314" s="101" t="s">
        <v>36</v>
      </c>
    </row>
    <row r="315" spans="1:23" x14ac:dyDescent="0.25">
      <c r="A315" s="90" t="s">
        <v>38</v>
      </c>
      <c r="B315" s="91">
        <v>1</v>
      </c>
      <c r="C315" s="91">
        <v>1</v>
      </c>
      <c r="D315" s="91">
        <v>50</v>
      </c>
      <c r="E315" s="90" t="s">
        <v>16</v>
      </c>
      <c r="F315" s="90">
        <v>0</v>
      </c>
      <c r="G315" s="90">
        <v>0</v>
      </c>
      <c r="H315" s="90">
        <v>1</v>
      </c>
      <c r="I315" s="90">
        <v>0</v>
      </c>
      <c r="J315" s="90">
        <v>0</v>
      </c>
      <c r="K315" s="90">
        <v>0</v>
      </c>
      <c r="L315" s="90">
        <v>0</v>
      </c>
      <c r="M315" s="91">
        <v>2017</v>
      </c>
      <c r="N315" s="91">
        <f t="shared" si="4"/>
        <v>6</v>
      </c>
      <c r="O315" s="102">
        <v>42895</v>
      </c>
      <c r="P315" s="102" t="str">
        <f>IF(AND(TIME(HOUR(Backup!$S315), MINUTE(Backup!$S315), SECOND(Backup!$S315)) &gt;= TIME(6,0,0), TIME(HOUR(Backup!$S315), MINUTE(Backup!$S315), SECOND(Backup!$S315)) &lt; TIME(12,0,0)), "Morning", IF(AND(TIME(HOUR(Backup!$S315), MINUTE(Backup!$S315), SECOND(Backup!$S315)) &gt;= TIME(12,0,0), TIME(HOUR(Backup!$S315), MINUTE(Backup!$S315), SECOND(Backup!$S315)) &lt; TIME(18,0,0)), "Afternoon", IF(AND(TIME(HOUR(Backup!$S315), MINUTE(Backup!$S315), SECOND(Backup!$S315)) &gt;= TIME(18,0,0), TIME(HOUR(Backup!$S315), MINUTE(Backup!$S315), SECOND(Backup!$S315)) &lt; TIME(24,0,0)), "Evening", "Night")))</f>
        <v>Night</v>
      </c>
      <c r="Q315" s="91" t="str">
        <f>IF(OR(Backup!$W315="Monday", Backup!$W315="Tuesday", Backup!$W315="Wednesday", Backup!$W315="Thursday", Backup!$W315="Friday"), "Weekday", "Weekend")</f>
        <v>Weekday</v>
      </c>
      <c r="R315" s="90">
        <v>0</v>
      </c>
      <c r="S315" s="95">
        <v>0.90208333333333324</v>
      </c>
      <c r="T315" s="90" t="s">
        <v>22</v>
      </c>
      <c r="U315" s="90" t="s">
        <v>23</v>
      </c>
      <c r="V315" s="90" t="s">
        <v>19</v>
      </c>
      <c r="W315" s="96" t="s">
        <v>36</v>
      </c>
    </row>
    <row r="316" spans="1:23" x14ac:dyDescent="0.25">
      <c r="A316" s="97" t="s">
        <v>41</v>
      </c>
      <c r="B316" s="98">
        <v>1</v>
      </c>
      <c r="C316" s="98">
        <v>1</v>
      </c>
      <c r="D316" s="98">
        <v>120</v>
      </c>
      <c r="E316" s="97" t="s">
        <v>16</v>
      </c>
      <c r="F316" s="97">
        <v>0</v>
      </c>
      <c r="G316" s="97">
        <v>0</v>
      </c>
      <c r="H316" s="97">
        <v>0</v>
      </c>
      <c r="I316" s="97">
        <v>1</v>
      </c>
      <c r="J316" s="97">
        <v>0</v>
      </c>
      <c r="K316" s="97">
        <v>0</v>
      </c>
      <c r="L316" s="97">
        <v>0</v>
      </c>
      <c r="M316" s="98">
        <v>2017</v>
      </c>
      <c r="N316" s="98">
        <f t="shared" si="4"/>
        <v>6</v>
      </c>
      <c r="O316" s="99">
        <v>42895</v>
      </c>
      <c r="P316" s="99" t="str">
        <f>IF(AND(TIME(HOUR(Backup!$S316), MINUTE(Backup!$S316), SECOND(Backup!$S316)) &gt;= TIME(6,0,0), TIME(HOUR(Backup!$S316), MINUTE(Backup!$S316), SECOND(Backup!$S316)) &lt; TIME(12,0,0)), "Morning", IF(AND(TIME(HOUR(Backup!$S316), MINUTE(Backup!$S316), SECOND(Backup!$S316)) &gt;= TIME(12,0,0), TIME(HOUR(Backup!$S316), MINUTE(Backup!$S316), SECOND(Backup!$S316)) &lt; TIME(18,0,0)), "Afternoon", IF(AND(TIME(HOUR(Backup!$S316), MINUTE(Backup!$S316), SECOND(Backup!$S316)) &gt;= TIME(18,0,0), TIME(HOUR(Backup!$S316), MINUTE(Backup!$S316), SECOND(Backup!$S316)) &lt; TIME(24,0,0)), "Evening", "Night")))</f>
        <v>Afternoon</v>
      </c>
      <c r="Q316" s="98" t="str">
        <f>IF(OR(Backup!$W316="Monday", Backup!$W316="Tuesday", Backup!$W316="Wednesday", Backup!$W316="Thursday", Backup!$W316="Friday"), "Weekday", "Weekend")</f>
        <v>Weekday</v>
      </c>
      <c r="R316" s="97">
        <v>0</v>
      </c>
      <c r="S316" s="100">
        <v>0.70694444444444438</v>
      </c>
      <c r="T316" s="97" t="s">
        <v>22</v>
      </c>
      <c r="U316" s="97" t="s">
        <v>23</v>
      </c>
      <c r="V316" s="97" t="s">
        <v>19</v>
      </c>
      <c r="W316" s="101" t="s">
        <v>36</v>
      </c>
    </row>
    <row r="317" spans="1:23" x14ac:dyDescent="0.25">
      <c r="A317" s="90" t="s">
        <v>82</v>
      </c>
      <c r="B317" s="91">
        <v>1</v>
      </c>
      <c r="C317" s="91">
        <v>1</v>
      </c>
      <c r="D317" s="91">
        <v>49</v>
      </c>
      <c r="E317" s="90" t="s">
        <v>16</v>
      </c>
      <c r="F317" s="90">
        <v>1</v>
      </c>
      <c r="G317" s="90">
        <v>0</v>
      </c>
      <c r="H317" s="90">
        <v>0</v>
      </c>
      <c r="I317" s="90">
        <v>0</v>
      </c>
      <c r="J317" s="90">
        <v>0</v>
      </c>
      <c r="K317" s="90">
        <v>0</v>
      </c>
      <c r="L317" s="90">
        <v>0</v>
      </c>
      <c r="M317" s="91">
        <v>2017</v>
      </c>
      <c r="N317" s="91">
        <f t="shared" si="4"/>
        <v>6</v>
      </c>
      <c r="O317" s="102">
        <v>42895</v>
      </c>
      <c r="P317" s="102" t="str">
        <f>IF(AND(TIME(HOUR(Backup!$S317), MINUTE(Backup!$S317), SECOND(Backup!$S317)) &gt;= TIME(6,0,0), TIME(HOUR(Backup!$S317), MINUTE(Backup!$S317), SECOND(Backup!$S317)) &lt; TIME(12,0,0)), "Morning", IF(AND(TIME(HOUR(Backup!$S317), MINUTE(Backup!$S317), SECOND(Backup!$S317)) &gt;= TIME(12,0,0), TIME(HOUR(Backup!$S317), MINUTE(Backup!$S317), SECOND(Backup!$S317)) &lt; TIME(18,0,0)), "Afternoon", IF(AND(TIME(HOUR(Backup!$S317), MINUTE(Backup!$S317), SECOND(Backup!$S317)) &gt;= TIME(18,0,0), TIME(HOUR(Backup!$S317), MINUTE(Backup!$S317), SECOND(Backup!$S317)) &lt; TIME(24,0,0)), "Evening", "Night")))</f>
        <v>Night</v>
      </c>
      <c r="Q317" s="91" t="str">
        <f>IF(OR(Backup!$W317="Monday", Backup!$W317="Tuesday", Backup!$W317="Wednesday", Backup!$W317="Thursday", Backup!$W317="Friday"), "Weekday", "Weekend")</f>
        <v>Weekday</v>
      </c>
      <c r="R317" s="90">
        <v>0</v>
      </c>
      <c r="S317" s="95">
        <v>0.88194444444444453</v>
      </c>
      <c r="T317" s="90" t="s">
        <v>17</v>
      </c>
      <c r="U317" s="90" t="s">
        <v>18</v>
      </c>
      <c r="V317" s="90" t="s">
        <v>19</v>
      </c>
      <c r="W317" s="96" t="s">
        <v>36</v>
      </c>
    </row>
    <row r="318" spans="1:23" x14ac:dyDescent="0.25">
      <c r="A318" s="97" t="s">
        <v>83</v>
      </c>
      <c r="B318" s="98">
        <v>2</v>
      </c>
      <c r="C318" s="98">
        <v>2</v>
      </c>
      <c r="D318" s="98">
        <v>78</v>
      </c>
      <c r="E318" s="97" t="s">
        <v>16</v>
      </c>
      <c r="F318" s="97">
        <v>0</v>
      </c>
      <c r="G318" s="97">
        <v>1</v>
      </c>
      <c r="H318" s="97">
        <v>1</v>
      </c>
      <c r="I318" s="97">
        <v>0</v>
      </c>
      <c r="J318" s="97">
        <v>0</v>
      </c>
      <c r="K318" s="97">
        <v>0</v>
      </c>
      <c r="L318" s="97">
        <v>0</v>
      </c>
      <c r="M318" s="98">
        <v>2017</v>
      </c>
      <c r="N318" s="98">
        <f t="shared" si="4"/>
        <v>6</v>
      </c>
      <c r="O318" s="99">
        <v>42895</v>
      </c>
      <c r="P318" s="99" t="str">
        <f>IF(AND(TIME(HOUR(Backup!$S318), MINUTE(Backup!$S318), SECOND(Backup!$S318)) &gt;= TIME(6,0,0), TIME(HOUR(Backup!$S318), MINUTE(Backup!$S318), SECOND(Backup!$S318)) &lt; TIME(12,0,0)), "Morning", IF(AND(TIME(HOUR(Backup!$S318), MINUTE(Backup!$S318), SECOND(Backup!$S318)) &gt;= TIME(12,0,0), TIME(HOUR(Backup!$S318), MINUTE(Backup!$S318), SECOND(Backup!$S318)) &lt; TIME(18,0,0)), "Afternoon", IF(AND(TIME(HOUR(Backup!$S318), MINUTE(Backup!$S318), SECOND(Backup!$S318)) &gt;= TIME(18,0,0), TIME(HOUR(Backup!$S318), MINUTE(Backup!$S318), SECOND(Backup!$S318)) &lt; TIME(24,0,0)), "Evening", "Night")))</f>
        <v>Morning</v>
      </c>
      <c r="Q318" s="98" t="str">
        <f>IF(OR(Backup!$W318="Monday", Backup!$W318="Tuesday", Backup!$W318="Wednesday", Backup!$W318="Thursday", Backup!$W318="Friday"), "Weekday", "Weekend")</f>
        <v>Weekday</v>
      </c>
      <c r="R318" s="97">
        <v>0</v>
      </c>
      <c r="S318" s="100">
        <v>0.32222222222222224</v>
      </c>
      <c r="T318" s="97" t="s">
        <v>27</v>
      </c>
      <c r="U318" s="97" t="s">
        <v>23</v>
      </c>
      <c r="V318" s="97" t="s">
        <v>19</v>
      </c>
      <c r="W318" s="101" t="s">
        <v>36</v>
      </c>
    </row>
    <row r="319" spans="1:23" x14ac:dyDescent="0.25">
      <c r="A319" s="90" t="s">
        <v>83</v>
      </c>
      <c r="B319" s="91">
        <v>1</v>
      </c>
      <c r="C319" s="91">
        <v>1</v>
      </c>
      <c r="D319" s="91">
        <v>100</v>
      </c>
      <c r="E319" s="90" t="s">
        <v>16</v>
      </c>
      <c r="F319" s="90">
        <v>0</v>
      </c>
      <c r="G319" s="90">
        <v>1</v>
      </c>
      <c r="H319" s="90">
        <v>0</v>
      </c>
      <c r="I319" s="90">
        <v>0</v>
      </c>
      <c r="J319" s="90">
        <v>0</v>
      </c>
      <c r="K319" s="90">
        <v>0</v>
      </c>
      <c r="L319" s="90">
        <v>0</v>
      </c>
      <c r="M319" s="91">
        <v>2017</v>
      </c>
      <c r="N319" s="91">
        <f t="shared" si="4"/>
        <v>6</v>
      </c>
      <c r="O319" s="102">
        <v>42895</v>
      </c>
      <c r="P319" s="102" t="str">
        <f>IF(AND(TIME(HOUR(Backup!$S319), MINUTE(Backup!$S319), SECOND(Backup!$S319)) &gt;= TIME(6,0,0), TIME(HOUR(Backup!$S319), MINUTE(Backup!$S319), SECOND(Backup!$S319)) &lt; TIME(12,0,0)), "Morning", IF(AND(TIME(HOUR(Backup!$S319), MINUTE(Backup!$S319), SECOND(Backup!$S319)) &gt;= TIME(12,0,0), TIME(HOUR(Backup!$S319), MINUTE(Backup!$S319), SECOND(Backup!$S319)) &lt; TIME(18,0,0)), "Afternoon", IF(AND(TIME(HOUR(Backup!$S319), MINUTE(Backup!$S319), SECOND(Backup!$S319)) &gt;= TIME(18,0,0), TIME(HOUR(Backup!$S319), MINUTE(Backup!$S319), SECOND(Backup!$S319)) &lt; TIME(24,0,0)), "Evening", "Night")))</f>
        <v>Morning</v>
      </c>
      <c r="Q319" s="91" t="str">
        <f>IF(OR(Backup!$W319="Monday", Backup!$W319="Tuesday", Backup!$W319="Wednesday", Backup!$W319="Thursday", Backup!$W319="Friday"), "Weekday", "Weekend")</f>
        <v>Weekday</v>
      </c>
      <c r="R319" s="90">
        <v>0</v>
      </c>
      <c r="S319" s="95">
        <v>0.35833333333333334</v>
      </c>
      <c r="T319" s="90" t="s">
        <v>22</v>
      </c>
      <c r="U319" s="90" t="s">
        <v>23</v>
      </c>
      <c r="V319" s="90" t="s">
        <v>19</v>
      </c>
      <c r="W319" s="96" t="s">
        <v>36</v>
      </c>
    </row>
    <row r="320" spans="1:23" x14ac:dyDescent="0.25">
      <c r="A320" s="97" t="s">
        <v>38</v>
      </c>
      <c r="B320" s="98">
        <v>2</v>
      </c>
      <c r="C320" s="98">
        <v>1</v>
      </c>
      <c r="D320" s="98">
        <v>150</v>
      </c>
      <c r="E320" s="97" t="s">
        <v>16</v>
      </c>
      <c r="F320" s="97">
        <v>1</v>
      </c>
      <c r="G320" s="97">
        <v>0</v>
      </c>
      <c r="H320" s="97">
        <v>0</v>
      </c>
      <c r="I320" s="97">
        <v>0</v>
      </c>
      <c r="J320" s="97">
        <v>0</v>
      </c>
      <c r="K320" s="97">
        <v>0</v>
      </c>
      <c r="L320" s="97">
        <v>0</v>
      </c>
      <c r="M320" s="98">
        <v>2017</v>
      </c>
      <c r="N320" s="98">
        <f t="shared" si="4"/>
        <v>6</v>
      </c>
      <c r="O320" s="99">
        <v>42895</v>
      </c>
      <c r="P320" s="99" t="str">
        <f>IF(AND(TIME(HOUR(Backup!$S320), MINUTE(Backup!$S320), SECOND(Backup!$S320)) &gt;= TIME(6,0,0), TIME(HOUR(Backup!$S320), MINUTE(Backup!$S320), SECOND(Backup!$S320)) &lt; TIME(12,0,0)), "Morning", IF(AND(TIME(HOUR(Backup!$S320), MINUTE(Backup!$S320), SECOND(Backup!$S320)) &gt;= TIME(12,0,0), TIME(HOUR(Backup!$S320), MINUTE(Backup!$S320), SECOND(Backup!$S320)) &lt; TIME(18,0,0)), "Afternoon", IF(AND(TIME(HOUR(Backup!$S320), MINUTE(Backup!$S320), SECOND(Backup!$S320)) &gt;= TIME(18,0,0), TIME(HOUR(Backup!$S320), MINUTE(Backup!$S320), SECOND(Backup!$S320)) &lt; TIME(24,0,0)), "Evening", "Night")))</f>
        <v>Morning</v>
      </c>
      <c r="Q320" s="98" t="str">
        <f>IF(OR(Backup!$W320="Monday", Backup!$W320="Tuesday", Backup!$W320="Wednesday", Backup!$W320="Thursday", Backup!$W320="Friday"), "Weekday", "Weekend")</f>
        <v>Weekday</v>
      </c>
      <c r="R320" s="97">
        <v>0</v>
      </c>
      <c r="S320" s="100">
        <v>0.2673611111111111</v>
      </c>
      <c r="T320" s="97" t="s">
        <v>22</v>
      </c>
      <c r="U320" s="97" t="s">
        <v>23</v>
      </c>
      <c r="V320" s="97" t="s">
        <v>19</v>
      </c>
      <c r="W320" s="101" t="s">
        <v>36</v>
      </c>
    </row>
    <row r="321" spans="1:23" x14ac:dyDescent="0.25">
      <c r="A321" s="90" t="s">
        <v>38</v>
      </c>
      <c r="B321" s="91">
        <v>8</v>
      </c>
      <c r="C321" s="91">
        <v>4</v>
      </c>
      <c r="D321" s="91">
        <v>1422</v>
      </c>
      <c r="E321" s="90" t="s">
        <v>16</v>
      </c>
      <c r="F321" s="90">
        <v>1</v>
      </c>
      <c r="G321" s="90">
        <v>1</v>
      </c>
      <c r="H321" s="90">
        <v>1</v>
      </c>
      <c r="I321" s="90">
        <v>0</v>
      </c>
      <c r="J321" s="90">
        <v>0</v>
      </c>
      <c r="K321" s="90">
        <v>1</v>
      </c>
      <c r="L321" s="90">
        <v>0</v>
      </c>
      <c r="M321" s="91">
        <v>2017</v>
      </c>
      <c r="N321" s="91">
        <f t="shared" si="4"/>
        <v>6</v>
      </c>
      <c r="O321" s="102">
        <v>42895</v>
      </c>
      <c r="P321" s="102" t="str">
        <f>IF(AND(TIME(HOUR(Backup!$S321), MINUTE(Backup!$S321), SECOND(Backup!$S321)) &gt;= TIME(6,0,0), TIME(HOUR(Backup!$S321), MINUTE(Backup!$S321), SECOND(Backup!$S321)) &lt; TIME(12,0,0)), "Morning", IF(AND(TIME(HOUR(Backup!$S321), MINUTE(Backup!$S321), SECOND(Backup!$S321)) &gt;= TIME(12,0,0), TIME(HOUR(Backup!$S321), MINUTE(Backup!$S321), SECOND(Backup!$S321)) &lt; TIME(18,0,0)), "Afternoon", IF(AND(TIME(HOUR(Backup!$S321), MINUTE(Backup!$S321), SECOND(Backup!$S321)) &gt;= TIME(18,0,0), TIME(HOUR(Backup!$S321), MINUTE(Backup!$S321), SECOND(Backup!$S321)) &lt; TIME(24,0,0)), "Evening", "Night")))</f>
        <v>Morning</v>
      </c>
      <c r="Q321" s="91" t="str">
        <f>IF(OR(Backup!$W321="Monday", Backup!$W321="Tuesday", Backup!$W321="Wednesday", Backup!$W321="Thursday", Backup!$W321="Friday"), "Weekday", "Weekend")</f>
        <v>Weekday</v>
      </c>
      <c r="R321" s="90">
        <v>0</v>
      </c>
      <c r="S321" s="95">
        <v>0.40069444444444446</v>
      </c>
      <c r="T321" s="90" t="s">
        <v>22</v>
      </c>
      <c r="U321" s="90" t="s">
        <v>23</v>
      </c>
      <c r="V321" s="90" t="s">
        <v>19</v>
      </c>
      <c r="W321" s="96" t="s">
        <v>36</v>
      </c>
    </row>
    <row r="322" spans="1:23" x14ac:dyDescent="0.25">
      <c r="A322" s="97" t="s">
        <v>83</v>
      </c>
      <c r="B322" s="98">
        <v>2</v>
      </c>
      <c r="C322" s="98">
        <v>1</v>
      </c>
      <c r="D322" s="98">
        <v>110</v>
      </c>
      <c r="E322" s="97" t="s">
        <v>16</v>
      </c>
      <c r="F322" s="97">
        <v>1</v>
      </c>
      <c r="G322" s="97">
        <v>0</v>
      </c>
      <c r="H322" s="97">
        <v>0</v>
      </c>
      <c r="I322" s="97">
        <v>0</v>
      </c>
      <c r="J322" s="97">
        <v>0</v>
      </c>
      <c r="K322" s="97">
        <v>0</v>
      </c>
      <c r="L322" s="97">
        <v>0</v>
      </c>
      <c r="M322" s="98">
        <v>2017</v>
      </c>
      <c r="N322" s="98">
        <f t="shared" si="4"/>
        <v>6</v>
      </c>
      <c r="O322" s="99">
        <v>42895</v>
      </c>
      <c r="P322" s="99" t="str">
        <f>IF(AND(TIME(HOUR(Backup!$S322), MINUTE(Backup!$S322), SECOND(Backup!$S322)) &gt;= TIME(6,0,0), TIME(HOUR(Backup!$S322), MINUTE(Backup!$S322), SECOND(Backup!$S322)) &lt; TIME(12,0,0)), "Morning", IF(AND(TIME(HOUR(Backup!$S322), MINUTE(Backup!$S322), SECOND(Backup!$S322)) &gt;= TIME(12,0,0), TIME(HOUR(Backup!$S322), MINUTE(Backup!$S322), SECOND(Backup!$S322)) &lt; TIME(18,0,0)), "Afternoon", IF(AND(TIME(HOUR(Backup!$S322), MINUTE(Backup!$S322), SECOND(Backup!$S322)) &gt;= TIME(18,0,0), TIME(HOUR(Backup!$S322), MINUTE(Backup!$S322), SECOND(Backup!$S322)) &lt; TIME(24,0,0)), "Evening", "Night")))</f>
        <v>Night</v>
      </c>
      <c r="Q322" s="98" t="str">
        <f>IF(OR(Backup!$W322="Monday", Backup!$W322="Tuesday", Backup!$W322="Wednesday", Backup!$W322="Thursday", Backup!$W322="Friday"), "Weekday", "Weekend")</f>
        <v>Weekday</v>
      </c>
      <c r="R322" s="97">
        <v>0</v>
      </c>
      <c r="S322" s="100">
        <v>0.88055555555555554</v>
      </c>
      <c r="T322" s="97" t="s">
        <v>27</v>
      </c>
      <c r="U322" s="97" t="s">
        <v>23</v>
      </c>
      <c r="V322" s="97" t="s">
        <v>19</v>
      </c>
      <c r="W322" s="101" t="s">
        <v>36</v>
      </c>
    </row>
    <row r="323" spans="1:23" x14ac:dyDescent="0.25">
      <c r="A323" s="90" t="s">
        <v>83</v>
      </c>
      <c r="B323" s="91">
        <v>1</v>
      </c>
      <c r="C323" s="91">
        <v>1</v>
      </c>
      <c r="D323" s="91">
        <v>260</v>
      </c>
      <c r="E323" s="90" t="s">
        <v>16</v>
      </c>
      <c r="F323" s="90">
        <v>0</v>
      </c>
      <c r="G323" s="90">
        <v>0</v>
      </c>
      <c r="H323" s="90">
        <v>1</v>
      </c>
      <c r="I323" s="90">
        <v>0</v>
      </c>
      <c r="J323" s="90">
        <v>0</v>
      </c>
      <c r="K323" s="90">
        <v>0</v>
      </c>
      <c r="L323" s="90">
        <v>0</v>
      </c>
      <c r="M323" s="91">
        <v>2017</v>
      </c>
      <c r="N323" s="91">
        <f t="shared" si="4"/>
        <v>6</v>
      </c>
      <c r="O323" s="102">
        <v>42895</v>
      </c>
      <c r="P323" s="102" t="str">
        <f>IF(AND(TIME(HOUR(Backup!$S323), MINUTE(Backup!$S323), SECOND(Backup!$S323)) &gt;= TIME(6,0,0), TIME(HOUR(Backup!$S323), MINUTE(Backup!$S323), SECOND(Backup!$S323)) &lt; TIME(12,0,0)), "Morning", IF(AND(TIME(HOUR(Backup!$S323), MINUTE(Backup!$S323), SECOND(Backup!$S323)) &gt;= TIME(12,0,0), TIME(HOUR(Backup!$S323), MINUTE(Backup!$S323), SECOND(Backup!$S323)) &lt; TIME(18,0,0)), "Afternoon", IF(AND(TIME(HOUR(Backup!$S323), MINUTE(Backup!$S323), SECOND(Backup!$S323)) &gt;= TIME(18,0,0), TIME(HOUR(Backup!$S323), MINUTE(Backup!$S323), SECOND(Backup!$S323)) &lt; TIME(24,0,0)), "Evening", "Night")))</f>
        <v>Night</v>
      </c>
      <c r="Q323" s="91" t="str">
        <f>IF(OR(Backup!$W323="Monday", Backup!$W323="Tuesday", Backup!$W323="Wednesday", Backup!$W323="Thursday", Backup!$W323="Friday"), "Weekday", "Weekend")</f>
        <v>Weekday</v>
      </c>
      <c r="R323" s="90">
        <v>0</v>
      </c>
      <c r="S323" s="95">
        <v>0.87708333333333333</v>
      </c>
      <c r="T323" s="90" t="s">
        <v>27</v>
      </c>
      <c r="U323" s="90" t="s">
        <v>23</v>
      </c>
      <c r="V323" s="90" t="s">
        <v>19</v>
      </c>
      <c r="W323" s="96" t="s">
        <v>36</v>
      </c>
    </row>
    <row r="324" spans="1:23" x14ac:dyDescent="0.25">
      <c r="A324" s="97" t="s">
        <v>38</v>
      </c>
      <c r="B324" s="98">
        <v>2</v>
      </c>
      <c r="C324" s="98">
        <v>2</v>
      </c>
      <c r="D324" s="98">
        <v>150</v>
      </c>
      <c r="E324" s="97" t="s">
        <v>16</v>
      </c>
      <c r="F324" s="97">
        <v>0</v>
      </c>
      <c r="G324" s="97">
        <v>0</v>
      </c>
      <c r="H324" s="97">
        <v>1</v>
      </c>
      <c r="I324" s="97">
        <v>0</v>
      </c>
      <c r="J324" s="97">
        <v>0</v>
      </c>
      <c r="K324" s="97">
        <v>1</v>
      </c>
      <c r="L324" s="97">
        <v>0</v>
      </c>
      <c r="M324" s="98">
        <v>2017</v>
      </c>
      <c r="N324" s="98">
        <f t="shared" si="4"/>
        <v>6</v>
      </c>
      <c r="O324" s="99">
        <v>42895</v>
      </c>
      <c r="P324" s="99" t="str">
        <f>IF(AND(TIME(HOUR(Backup!$S324), MINUTE(Backup!$S324), SECOND(Backup!$S324)) &gt;= TIME(6,0,0), TIME(HOUR(Backup!$S324), MINUTE(Backup!$S324), SECOND(Backup!$S324)) &lt; TIME(12,0,0)), "Morning", IF(AND(TIME(HOUR(Backup!$S324), MINUTE(Backup!$S324), SECOND(Backup!$S324)) &gt;= TIME(12,0,0), TIME(HOUR(Backup!$S324), MINUTE(Backup!$S324), SECOND(Backup!$S324)) &lt; TIME(18,0,0)), "Afternoon", IF(AND(TIME(HOUR(Backup!$S324), MINUTE(Backup!$S324), SECOND(Backup!$S324)) &gt;= TIME(18,0,0), TIME(HOUR(Backup!$S324), MINUTE(Backup!$S324), SECOND(Backup!$S324)) &lt; TIME(24,0,0)), "Evening", "Night")))</f>
        <v>Night</v>
      </c>
      <c r="Q324" s="98" t="str">
        <f>IF(OR(Backup!$W324="Monday", Backup!$W324="Tuesday", Backup!$W324="Wednesday", Backup!$W324="Thursday", Backup!$W324="Friday"), "Weekday", "Weekend")</f>
        <v>Weekday</v>
      </c>
      <c r="R324" s="97">
        <v>0</v>
      </c>
      <c r="S324" s="100">
        <v>0.81458333333333333</v>
      </c>
      <c r="T324" s="97" t="s">
        <v>22</v>
      </c>
      <c r="U324" s="97" t="s">
        <v>23</v>
      </c>
      <c r="V324" s="97" t="s">
        <v>19</v>
      </c>
      <c r="W324" s="101" t="s">
        <v>36</v>
      </c>
    </row>
    <row r="325" spans="1:23" x14ac:dyDescent="0.25">
      <c r="A325" s="90" t="s">
        <v>83</v>
      </c>
      <c r="B325" s="91">
        <v>1</v>
      </c>
      <c r="C325" s="91">
        <v>1</v>
      </c>
      <c r="D325" s="91">
        <v>95</v>
      </c>
      <c r="E325" s="90" t="s">
        <v>16</v>
      </c>
      <c r="F325" s="90">
        <v>0</v>
      </c>
      <c r="G325" s="90">
        <v>0</v>
      </c>
      <c r="H325" s="90">
        <v>1</v>
      </c>
      <c r="I325" s="90">
        <v>0</v>
      </c>
      <c r="J325" s="90">
        <v>0</v>
      </c>
      <c r="K325" s="90">
        <v>0</v>
      </c>
      <c r="L325" s="90">
        <v>0</v>
      </c>
      <c r="M325" s="91">
        <v>2017</v>
      </c>
      <c r="N325" s="91">
        <f t="shared" ref="N325:N388" si="5">MONTH(O325)</f>
        <v>6</v>
      </c>
      <c r="O325" s="102">
        <v>42895</v>
      </c>
      <c r="P325" s="102" t="str">
        <f>IF(AND(TIME(HOUR(Backup!$S325), MINUTE(Backup!$S325), SECOND(Backup!$S325)) &gt;= TIME(6,0,0), TIME(HOUR(Backup!$S325), MINUTE(Backup!$S325), SECOND(Backup!$S325)) &lt; TIME(12,0,0)), "Morning", IF(AND(TIME(HOUR(Backup!$S325), MINUTE(Backup!$S325), SECOND(Backup!$S325)) &gt;= TIME(12,0,0), TIME(HOUR(Backup!$S325), MINUTE(Backup!$S325), SECOND(Backup!$S325)) &lt; TIME(18,0,0)), "Afternoon", IF(AND(TIME(HOUR(Backup!$S325), MINUTE(Backup!$S325), SECOND(Backup!$S325)) &gt;= TIME(18,0,0), TIME(HOUR(Backup!$S325), MINUTE(Backup!$S325), SECOND(Backup!$S325)) &lt; TIME(24,0,0)), "Evening", "Night")))</f>
        <v>Afternoon</v>
      </c>
      <c r="Q325" s="91" t="str">
        <f>IF(OR(Backup!$W325="Monday", Backup!$W325="Tuesday", Backup!$W325="Wednesday", Backup!$W325="Thursday", Backup!$W325="Friday"), "Weekday", "Weekend")</f>
        <v>Weekday</v>
      </c>
      <c r="R325" s="90">
        <v>0</v>
      </c>
      <c r="S325" s="95">
        <v>0.74097222222222225</v>
      </c>
      <c r="T325" s="90" t="s">
        <v>27</v>
      </c>
      <c r="U325" s="90" t="s">
        <v>23</v>
      </c>
      <c r="V325" s="90" t="s">
        <v>19</v>
      </c>
      <c r="W325" s="96" t="s">
        <v>36</v>
      </c>
    </row>
    <row r="326" spans="1:23" x14ac:dyDescent="0.25">
      <c r="A326" s="97" t="s">
        <v>83</v>
      </c>
      <c r="B326" s="98">
        <v>3</v>
      </c>
      <c r="C326" s="98">
        <v>2</v>
      </c>
      <c r="D326" s="98">
        <v>158</v>
      </c>
      <c r="E326" s="97" t="s">
        <v>16</v>
      </c>
      <c r="F326" s="97">
        <v>1</v>
      </c>
      <c r="G326" s="97">
        <v>1</v>
      </c>
      <c r="H326" s="97">
        <v>0</v>
      </c>
      <c r="I326" s="97">
        <v>0</v>
      </c>
      <c r="J326" s="97">
        <v>0</v>
      </c>
      <c r="K326" s="97">
        <v>0</v>
      </c>
      <c r="L326" s="97">
        <v>0</v>
      </c>
      <c r="M326" s="98">
        <v>2017</v>
      </c>
      <c r="N326" s="98">
        <f t="shared" si="5"/>
        <v>6</v>
      </c>
      <c r="O326" s="99">
        <v>42895</v>
      </c>
      <c r="P326" s="99" t="str">
        <f>IF(AND(TIME(HOUR(Backup!$S326), MINUTE(Backup!$S326), SECOND(Backup!$S326)) &gt;= TIME(6,0,0), TIME(HOUR(Backup!$S326), MINUTE(Backup!$S326), SECOND(Backup!$S326)) &lt; TIME(12,0,0)), "Morning", IF(AND(TIME(HOUR(Backup!$S326), MINUTE(Backup!$S326), SECOND(Backup!$S326)) &gt;= TIME(12,0,0), TIME(HOUR(Backup!$S326), MINUTE(Backup!$S326), SECOND(Backup!$S326)) &lt; TIME(18,0,0)), "Afternoon", IF(AND(TIME(HOUR(Backup!$S326), MINUTE(Backup!$S326), SECOND(Backup!$S326)) &gt;= TIME(18,0,0), TIME(HOUR(Backup!$S326), MINUTE(Backup!$S326), SECOND(Backup!$S326)) &lt; TIME(24,0,0)), "Evening", "Night")))</f>
        <v>Night</v>
      </c>
      <c r="Q326" s="98" t="str">
        <f>IF(OR(Backup!$W326="Monday", Backup!$W326="Tuesday", Backup!$W326="Wednesday", Backup!$W326="Thursday", Backup!$W326="Friday"), "Weekday", "Weekend")</f>
        <v>Weekday</v>
      </c>
      <c r="R326" s="97">
        <v>0</v>
      </c>
      <c r="S326" s="100">
        <v>0.89097222222222217</v>
      </c>
      <c r="T326" s="97" t="s">
        <v>22</v>
      </c>
      <c r="U326" s="97" t="s">
        <v>23</v>
      </c>
      <c r="V326" s="97" t="s">
        <v>19</v>
      </c>
      <c r="W326" s="101" t="s">
        <v>36</v>
      </c>
    </row>
    <row r="327" spans="1:23" x14ac:dyDescent="0.25">
      <c r="A327" s="90" t="s">
        <v>83</v>
      </c>
      <c r="B327" s="91">
        <v>1</v>
      </c>
      <c r="C327" s="91">
        <v>1</v>
      </c>
      <c r="D327" s="91">
        <v>60</v>
      </c>
      <c r="E327" s="90" t="s">
        <v>16</v>
      </c>
      <c r="F327" s="90">
        <v>0</v>
      </c>
      <c r="G327" s="90">
        <v>0</v>
      </c>
      <c r="H327" s="90">
        <v>0</v>
      </c>
      <c r="I327" s="90">
        <v>1</v>
      </c>
      <c r="J327" s="90">
        <v>0</v>
      </c>
      <c r="K327" s="90">
        <v>0</v>
      </c>
      <c r="L327" s="90">
        <v>0</v>
      </c>
      <c r="M327" s="91">
        <v>2017</v>
      </c>
      <c r="N327" s="91">
        <f t="shared" si="5"/>
        <v>6</v>
      </c>
      <c r="O327" s="102">
        <v>42895</v>
      </c>
      <c r="P327" s="102" t="str">
        <f>IF(AND(TIME(HOUR(Backup!$S327), MINUTE(Backup!$S327), SECOND(Backup!$S327)) &gt;= TIME(6,0,0), TIME(HOUR(Backup!$S327), MINUTE(Backup!$S327), SECOND(Backup!$S327)) &lt; TIME(12,0,0)), "Morning", IF(AND(TIME(HOUR(Backup!$S327), MINUTE(Backup!$S327), SECOND(Backup!$S327)) &gt;= TIME(12,0,0), TIME(HOUR(Backup!$S327), MINUTE(Backup!$S327), SECOND(Backup!$S327)) &lt; TIME(18,0,0)), "Afternoon", IF(AND(TIME(HOUR(Backup!$S327), MINUTE(Backup!$S327), SECOND(Backup!$S327)) &gt;= TIME(18,0,0), TIME(HOUR(Backup!$S327), MINUTE(Backup!$S327), SECOND(Backup!$S327)) &lt; TIME(24,0,0)), "Evening", "Night")))</f>
        <v>Afternoon</v>
      </c>
      <c r="Q327" s="91" t="str">
        <f>IF(OR(Backup!$W327="Monday", Backup!$W327="Tuesday", Backup!$W327="Wednesday", Backup!$W327="Thursday", Backup!$W327="Friday"), "Weekday", "Weekend")</f>
        <v>Weekday</v>
      </c>
      <c r="R327" s="90">
        <v>0</v>
      </c>
      <c r="S327" s="95">
        <v>0.74236111111111114</v>
      </c>
      <c r="T327" s="90" t="s">
        <v>27</v>
      </c>
      <c r="U327" s="90" t="s">
        <v>23</v>
      </c>
      <c r="V327" s="90" t="s">
        <v>19</v>
      </c>
      <c r="W327" s="96" t="s">
        <v>36</v>
      </c>
    </row>
    <row r="328" spans="1:23" x14ac:dyDescent="0.25">
      <c r="A328" s="97" t="s">
        <v>83</v>
      </c>
      <c r="B328" s="98">
        <v>1</v>
      </c>
      <c r="C328" s="98">
        <v>1</v>
      </c>
      <c r="D328" s="98">
        <v>90</v>
      </c>
      <c r="E328" s="97" t="s">
        <v>16</v>
      </c>
      <c r="F328" s="97">
        <v>1</v>
      </c>
      <c r="G328" s="97">
        <v>0</v>
      </c>
      <c r="H328" s="97">
        <v>0</v>
      </c>
      <c r="I328" s="97">
        <v>0</v>
      </c>
      <c r="J328" s="97">
        <v>0</v>
      </c>
      <c r="K328" s="97">
        <v>0</v>
      </c>
      <c r="L328" s="97">
        <v>0</v>
      </c>
      <c r="M328" s="98">
        <v>2017</v>
      </c>
      <c r="N328" s="98">
        <f t="shared" si="5"/>
        <v>6</v>
      </c>
      <c r="O328" s="99">
        <v>42895</v>
      </c>
      <c r="P328" s="99" t="str">
        <f>IF(AND(TIME(HOUR(Backup!$S328), MINUTE(Backup!$S328), SECOND(Backup!$S328)) &gt;= TIME(6,0,0), TIME(HOUR(Backup!$S328), MINUTE(Backup!$S328), SECOND(Backup!$S328)) &lt; TIME(12,0,0)), "Morning", IF(AND(TIME(HOUR(Backup!$S328), MINUTE(Backup!$S328), SECOND(Backup!$S328)) &gt;= TIME(12,0,0), TIME(HOUR(Backup!$S328), MINUTE(Backup!$S328), SECOND(Backup!$S328)) &lt; TIME(18,0,0)), "Afternoon", IF(AND(TIME(HOUR(Backup!$S328), MINUTE(Backup!$S328), SECOND(Backup!$S328)) &gt;= TIME(18,0,0), TIME(HOUR(Backup!$S328), MINUTE(Backup!$S328), SECOND(Backup!$S328)) &lt; TIME(24,0,0)), "Evening", "Night")))</f>
        <v>Night</v>
      </c>
      <c r="Q328" s="98" t="str">
        <f>IF(OR(Backup!$W328="Monday", Backup!$W328="Tuesday", Backup!$W328="Wednesday", Backup!$W328="Thursday", Backup!$W328="Friday"), "Weekday", "Weekend")</f>
        <v>Weekday</v>
      </c>
      <c r="R328" s="97">
        <v>0</v>
      </c>
      <c r="S328" s="100">
        <v>0.79375000000000007</v>
      </c>
      <c r="T328" s="97" t="s">
        <v>27</v>
      </c>
      <c r="U328" s="97" t="s">
        <v>23</v>
      </c>
      <c r="V328" s="97" t="s">
        <v>19</v>
      </c>
      <c r="W328" s="101" t="s">
        <v>36</v>
      </c>
    </row>
    <row r="329" spans="1:23" x14ac:dyDescent="0.25">
      <c r="A329" s="90" t="s">
        <v>38</v>
      </c>
      <c r="B329" s="91">
        <v>2</v>
      </c>
      <c r="C329" s="91">
        <v>1</v>
      </c>
      <c r="D329" s="91">
        <v>79</v>
      </c>
      <c r="E329" s="90" t="s">
        <v>16</v>
      </c>
      <c r="F329" s="90">
        <v>1</v>
      </c>
      <c r="G329" s="90">
        <v>0</v>
      </c>
      <c r="H329" s="90">
        <v>0</v>
      </c>
      <c r="I329" s="90">
        <v>0</v>
      </c>
      <c r="J329" s="90">
        <v>0</v>
      </c>
      <c r="K329" s="90">
        <v>0</v>
      </c>
      <c r="L329" s="90">
        <v>0</v>
      </c>
      <c r="M329" s="91">
        <v>2017</v>
      </c>
      <c r="N329" s="91">
        <f t="shared" si="5"/>
        <v>6</v>
      </c>
      <c r="O329" s="102">
        <v>42895</v>
      </c>
      <c r="P329" s="102" t="str">
        <f>IF(AND(TIME(HOUR(Backup!$S329), MINUTE(Backup!$S329), SECOND(Backup!$S329)) &gt;= TIME(6,0,0), TIME(HOUR(Backup!$S329), MINUTE(Backup!$S329), SECOND(Backup!$S329)) &lt; TIME(12,0,0)), "Morning", IF(AND(TIME(HOUR(Backup!$S329), MINUTE(Backup!$S329), SECOND(Backup!$S329)) &gt;= TIME(12,0,0), TIME(HOUR(Backup!$S329), MINUTE(Backup!$S329), SECOND(Backup!$S329)) &lt; TIME(18,0,0)), "Afternoon", IF(AND(TIME(HOUR(Backup!$S329), MINUTE(Backup!$S329), SECOND(Backup!$S329)) &gt;= TIME(18,0,0), TIME(HOUR(Backup!$S329), MINUTE(Backup!$S329), SECOND(Backup!$S329)) &lt; TIME(24,0,0)), "Evening", "Night")))</f>
        <v>Night</v>
      </c>
      <c r="Q329" s="91" t="str">
        <f>IF(OR(Backup!$W329="Monday", Backup!$W329="Tuesday", Backup!$W329="Wednesday", Backup!$W329="Thursday", Backup!$W329="Friday"), "Weekday", "Weekend")</f>
        <v>Weekday</v>
      </c>
      <c r="R329" s="90">
        <v>0</v>
      </c>
      <c r="S329" s="95">
        <v>0.89930555555555547</v>
      </c>
      <c r="T329" s="90" t="s">
        <v>22</v>
      </c>
      <c r="U329" s="90" t="s">
        <v>23</v>
      </c>
      <c r="V329" s="90" t="s">
        <v>19</v>
      </c>
      <c r="W329" s="96" t="s">
        <v>36</v>
      </c>
    </row>
    <row r="330" spans="1:23" x14ac:dyDescent="0.25">
      <c r="A330" s="97" t="s">
        <v>83</v>
      </c>
      <c r="B330" s="98">
        <v>2</v>
      </c>
      <c r="C330" s="98">
        <v>1</v>
      </c>
      <c r="D330" s="98">
        <v>266</v>
      </c>
      <c r="E330" s="97" t="s">
        <v>16</v>
      </c>
      <c r="F330" s="97">
        <v>1</v>
      </c>
      <c r="G330" s="97">
        <v>0</v>
      </c>
      <c r="H330" s="97">
        <v>0</v>
      </c>
      <c r="I330" s="97">
        <v>0</v>
      </c>
      <c r="J330" s="97">
        <v>0</v>
      </c>
      <c r="K330" s="97">
        <v>0</v>
      </c>
      <c r="L330" s="97">
        <v>0</v>
      </c>
      <c r="M330" s="98">
        <v>2017</v>
      </c>
      <c r="N330" s="98">
        <f t="shared" si="5"/>
        <v>6</v>
      </c>
      <c r="O330" s="99">
        <v>42895</v>
      </c>
      <c r="P330" s="99" t="str">
        <f>IF(AND(TIME(HOUR(Backup!$S330), MINUTE(Backup!$S330), SECOND(Backup!$S330)) &gt;= TIME(6,0,0), TIME(HOUR(Backup!$S330), MINUTE(Backup!$S330), SECOND(Backup!$S330)) &lt; TIME(12,0,0)), "Morning", IF(AND(TIME(HOUR(Backup!$S330), MINUTE(Backup!$S330), SECOND(Backup!$S330)) &gt;= TIME(12,0,0), TIME(HOUR(Backup!$S330), MINUTE(Backup!$S330), SECOND(Backup!$S330)) &lt; TIME(18,0,0)), "Afternoon", IF(AND(TIME(HOUR(Backup!$S330), MINUTE(Backup!$S330), SECOND(Backup!$S330)) &gt;= TIME(18,0,0), TIME(HOUR(Backup!$S330), MINUTE(Backup!$S330), SECOND(Backup!$S330)) &lt; TIME(24,0,0)), "Evening", "Night")))</f>
        <v>Night</v>
      </c>
      <c r="Q330" s="98" t="str">
        <f>IF(OR(Backup!$W330="Monday", Backup!$W330="Tuesday", Backup!$W330="Wednesday", Backup!$W330="Thursday", Backup!$W330="Friday"), "Weekday", "Weekend")</f>
        <v>Weekday</v>
      </c>
      <c r="R330" s="97">
        <v>0</v>
      </c>
      <c r="S330" s="100">
        <v>0.79236111111111107</v>
      </c>
      <c r="T330" s="97" t="s">
        <v>27</v>
      </c>
      <c r="U330" s="97" t="s">
        <v>23</v>
      </c>
      <c r="V330" s="97" t="s">
        <v>19</v>
      </c>
      <c r="W330" s="101" t="s">
        <v>36</v>
      </c>
    </row>
    <row r="331" spans="1:23" x14ac:dyDescent="0.25">
      <c r="A331" s="90" t="s">
        <v>83</v>
      </c>
      <c r="B331" s="108">
        <v>2</v>
      </c>
      <c r="C331" s="108">
        <v>2</v>
      </c>
      <c r="D331" s="108">
        <v>129</v>
      </c>
      <c r="E331" s="109" t="s">
        <v>16</v>
      </c>
      <c r="F331" s="109">
        <v>1</v>
      </c>
      <c r="G331" s="109">
        <v>0</v>
      </c>
      <c r="H331" s="109">
        <v>1</v>
      </c>
      <c r="I331" s="109">
        <v>0</v>
      </c>
      <c r="J331" s="109">
        <v>0</v>
      </c>
      <c r="K331" s="109">
        <v>0</v>
      </c>
      <c r="L331" s="109">
        <v>0</v>
      </c>
      <c r="M331" s="108">
        <v>2017</v>
      </c>
      <c r="N331" s="108">
        <f t="shared" si="5"/>
        <v>6</v>
      </c>
      <c r="O331" s="110">
        <v>42895</v>
      </c>
      <c r="P331" s="110" t="str">
        <f>IF(AND(TIME(HOUR(Backup!$S331), MINUTE(Backup!$S331), SECOND(Backup!$S331)) &gt;= TIME(6,0,0), TIME(HOUR(Backup!$S331), MINUTE(Backup!$S331), SECOND(Backup!$S331)) &lt; TIME(12,0,0)), "Morning", IF(AND(TIME(HOUR(Backup!$S331), MINUTE(Backup!$S331), SECOND(Backup!$S331)) &gt;= TIME(12,0,0), TIME(HOUR(Backup!$S331), MINUTE(Backup!$S331), SECOND(Backup!$S331)) &lt; TIME(18,0,0)), "Afternoon", IF(AND(TIME(HOUR(Backup!$S331), MINUTE(Backup!$S331), SECOND(Backup!$S331)) &gt;= TIME(18,0,0), TIME(HOUR(Backup!$S331), MINUTE(Backup!$S331), SECOND(Backup!$S331)) &lt; TIME(24,0,0)), "Evening", "Night")))</f>
        <v>Night</v>
      </c>
      <c r="Q331" s="108" t="str">
        <f>IF(OR(Backup!$W331="Monday", Backup!$W331="Tuesday", Backup!$W331="Wednesday", Backup!$W331="Thursday", Backup!$W331="Friday"), "Weekday", "Weekend")</f>
        <v>Weekday</v>
      </c>
      <c r="R331" s="109">
        <v>0</v>
      </c>
      <c r="S331" s="111">
        <v>0.91527777777777775</v>
      </c>
      <c r="T331" s="109" t="s">
        <v>22</v>
      </c>
      <c r="U331" s="109" t="s">
        <v>23</v>
      </c>
      <c r="V331" s="90" t="s">
        <v>22</v>
      </c>
      <c r="W331" s="112" t="s">
        <v>58</v>
      </c>
    </row>
    <row r="332" spans="1:23" x14ac:dyDescent="0.25">
      <c r="A332" s="97" t="s">
        <v>83</v>
      </c>
      <c r="B332" s="103">
        <v>1</v>
      </c>
      <c r="C332" s="103">
        <v>1</v>
      </c>
      <c r="D332" s="103">
        <v>99</v>
      </c>
      <c r="E332" s="104" t="s">
        <v>16</v>
      </c>
      <c r="F332" s="104">
        <v>0</v>
      </c>
      <c r="G332" s="104">
        <v>0</v>
      </c>
      <c r="H332" s="104">
        <v>1</v>
      </c>
      <c r="I332" s="104">
        <v>0</v>
      </c>
      <c r="J332" s="104">
        <v>0</v>
      </c>
      <c r="K332" s="104">
        <v>0</v>
      </c>
      <c r="L332" s="104">
        <v>0</v>
      </c>
      <c r="M332" s="103">
        <v>2017</v>
      </c>
      <c r="N332" s="103">
        <f t="shared" si="5"/>
        <v>6</v>
      </c>
      <c r="O332" s="105">
        <v>42895</v>
      </c>
      <c r="P332" s="105" t="str">
        <f>IF(AND(TIME(HOUR(Backup!$S332), MINUTE(Backup!$S332), SECOND(Backup!$S332)) &gt;= TIME(6,0,0), TIME(HOUR(Backup!$S332), MINUTE(Backup!$S332), SECOND(Backup!$S332)) &lt; TIME(12,0,0)), "Morning", IF(AND(TIME(HOUR(Backup!$S332), MINUTE(Backup!$S332), SECOND(Backup!$S332)) &gt;= TIME(12,0,0), TIME(HOUR(Backup!$S332), MINUTE(Backup!$S332), SECOND(Backup!$S332)) &lt; TIME(18,0,0)), "Afternoon", IF(AND(TIME(HOUR(Backup!$S332), MINUTE(Backup!$S332), SECOND(Backup!$S332)) &gt;= TIME(18,0,0), TIME(HOUR(Backup!$S332), MINUTE(Backup!$S332), SECOND(Backup!$S332)) &lt; TIME(24,0,0)), "Evening", "Night")))</f>
        <v>Night</v>
      </c>
      <c r="Q332" s="103" t="str">
        <f>IF(OR(Backup!$W332="Monday", Backup!$W332="Tuesday", Backup!$W332="Wednesday", Backup!$W332="Thursday", Backup!$W332="Friday"), "Weekday", "Weekend")</f>
        <v>Weekday</v>
      </c>
      <c r="R332" s="104">
        <v>0</v>
      </c>
      <c r="S332" s="106">
        <v>0.84027777777777779</v>
      </c>
      <c r="T332" s="104" t="s">
        <v>22</v>
      </c>
      <c r="U332" s="104" t="s">
        <v>23</v>
      </c>
      <c r="V332" s="97" t="s">
        <v>22</v>
      </c>
      <c r="W332" s="107" t="s">
        <v>58</v>
      </c>
    </row>
    <row r="333" spans="1:23" x14ac:dyDescent="0.25">
      <c r="A333" s="109" t="s">
        <v>44</v>
      </c>
      <c r="B333" s="108">
        <v>4</v>
      </c>
      <c r="C333" s="108">
        <v>3</v>
      </c>
      <c r="D333" s="108">
        <v>208</v>
      </c>
      <c r="E333" s="109" t="s">
        <v>16</v>
      </c>
      <c r="F333" s="109">
        <v>1</v>
      </c>
      <c r="G333" s="109">
        <v>1</v>
      </c>
      <c r="H333" s="109">
        <v>1</v>
      </c>
      <c r="I333" s="109">
        <v>0</v>
      </c>
      <c r="J333" s="109">
        <v>0</v>
      </c>
      <c r="K333" s="109">
        <v>0</v>
      </c>
      <c r="L333" s="109">
        <v>0</v>
      </c>
      <c r="M333" s="108">
        <v>2017</v>
      </c>
      <c r="N333" s="108">
        <f t="shared" si="5"/>
        <v>6</v>
      </c>
      <c r="O333" s="110">
        <v>42895</v>
      </c>
      <c r="P333" s="110" t="str">
        <f>IF(AND(TIME(HOUR(Backup!$S333), MINUTE(Backup!$S333), SECOND(Backup!$S333)) &gt;= TIME(6,0,0), TIME(HOUR(Backup!$S333), MINUTE(Backup!$S333), SECOND(Backup!$S333)) &lt; TIME(12,0,0)), "Morning", IF(AND(TIME(HOUR(Backup!$S333), MINUTE(Backup!$S333), SECOND(Backup!$S333)) &gt;= TIME(12,0,0), TIME(HOUR(Backup!$S333), MINUTE(Backup!$S333), SECOND(Backup!$S333)) &lt; TIME(18,0,0)), "Afternoon", IF(AND(TIME(HOUR(Backup!$S333), MINUTE(Backup!$S333), SECOND(Backup!$S333)) &gt;= TIME(18,0,0), TIME(HOUR(Backup!$S333), MINUTE(Backup!$S333), SECOND(Backup!$S333)) &lt; TIME(24,0,0)), "Evening", "Night")))</f>
        <v>Night</v>
      </c>
      <c r="Q333" s="108" t="str">
        <f>IF(OR(Backup!$W333="Monday", Backup!$W333="Tuesday", Backup!$W333="Wednesday", Backup!$W333="Thursday", Backup!$W333="Friday"), "Weekday", "Weekend")</f>
        <v>Weekday</v>
      </c>
      <c r="R333" s="109">
        <v>0</v>
      </c>
      <c r="S333" s="111">
        <v>0.80902777777777779</v>
      </c>
      <c r="T333" s="109" t="s">
        <v>22</v>
      </c>
      <c r="U333" s="109" t="s">
        <v>23</v>
      </c>
      <c r="V333" s="109" t="s">
        <v>19</v>
      </c>
      <c r="W333" s="112" t="s">
        <v>58</v>
      </c>
    </row>
    <row r="334" spans="1:23" x14ac:dyDescent="0.25">
      <c r="A334" s="97" t="s">
        <v>83</v>
      </c>
      <c r="B334" s="103">
        <v>1</v>
      </c>
      <c r="C334" s="103">
        <v>1</v>
      </c>
      <c r="D334" s="103">
        <v>105</v>
      </c>
      <c r="E334" s="104" t="s">
        <v>16</v>
      </c>
      <c r="F334" s="104">
        <v>0</v>
      </c>
      <c r="G334" s="104">
        <v>0</v>
      </c>
      <c r="H334" s="104">
        <v>0</v>
      </c>
      <c r="I334" s="104">
        <v>1</v>
      </c>
      <c r="J334" s="104">
        <v>0</v>
      </c>
      <c r="K334" s="104">
        <v>0</v>
      </c>
      <c r="L334" s="104">
        <v>0</v>
      </c>
      <c r="M334" s="103">
        <v>2017</v>
      </c>
      <c r="N334" s="103">
        <f t="shared" si="5"/>
        <v>6</v>
      </c>
      <c r="O334" s="105">
        <v>42895</v>
      </c>
      <c r="P334" s="105" t="str">
        <f>IF(AND(TIME(HOUR(Backup!$S334), MINUTE(Backup!$S334), SECOND(Backup!$S334)) &gt;= TIME(6,0,0), TIME(HOUR(Backup!$S334), MINUTE(Backup!$S334), SECOND(Backup!$S334)) &lt; TIME(12,0,0)), "Morning", IF(AND(TIME(HOUR(Backup!$S334), MINUTE(Backup!$S334), SECOND(Backup!$S334)) &gt;= TIME(12,0,0), TIME(HOUR(Backup!$S334), MINUTE(Backup!$S334), SECOND(Backup!$S334)) &lt; TIME(18,0,0)), "Afternoon", IF(AND(TIME(HOUR(Backup!$S334), MINUTE(Backup!$S334), SECOND(Backup!$S334)) &gt;= TIME(18,0,0), TIME(HOUR(Backup!$S334), MINUTE(Backup!$S334), SECOND(Backup!$S334)) &lt; TIME(24,0,0)), "Evening", "Night")))</f>
        <v>Afternoon</v>
      </c>
      <c r="Q334" s="103" t="str">
        <f>IF(OR(Backup!$W334="Monday", Backup!$W334="Tuesday", Backup!$W334="Wednesday", Backup!$W334="Thursday", Backup!$W334="Friday"), "Weekday", "Weekend")</f>
        <v>Weekday</v>
      </c>
      <c r="R334" s="104">
        <v>0</v>
      </c>
      <c r="S334" s="106">
        <v>0.74375000000000002</v>
      </c>
      <c r="T334" s="104" t="s">
        <v>22</v>
      </c>
      <c r="U334" s="104" t="s">
        <v>23</v>
      </c>
      <c r="V334" s="97" t="s">
        <v>22</v>
      </c>
      <c r="W334" s="107" t="s">
        <v>58</v>
      </c>
    </row>
    <row r="335" spans="1:23" x14ac:dyDescent="0.25">
      <c r="A335" s="90" t="s">
        <v>83</v>
      </c>
      <c r="B335" s="108">
        <v>1</v>
      </c>
      <c r="C335" s="108">
        <v>1</v>
      </c>
      <c r="D335" s="108">
        <v>90</v>
      </c>
      <c r="E335" s="109" t="s">
        <v>16</v>
      </c>
      <c r="F335" s="109">
        <v>1</v>
      </c>
      <c r="G335" s="109">
        <v>0</v>
      </c>
      <c r="H335" s="109">
        <v>0</v>
      </c>
      <c r="I335" s="109">
        <v>0</v>
      </c>
      <c r="J335" s="109">
        <v>0</v>
      </c>
      <c r="K335" s="109">
        <v>0</v>
      </c>
      <c r="L335" s="109">
        <v>0</v>
      </c>
      <c r="M335" s="108">
        <v>2017</v>
      </c>
      <c r="N335" s="108">
        <f t="shared" si="5"/>
        <v>6</v>
      </c>
      <c r="O335" s="110">
        <v>42895</v>
      </c>
      <c r="P335" s="110" t="str">
        <f>IF(AND(TIME(HOUR(Backup!$S335), MINUTE(Backup!$S335), SECOND(Backup!$S335)) &gt;= TIME(6,0,0), TIME(HOUR(Backup!$S335), MINUTE(Backup!$S335), SECOND(Backup!$S335)) &lt; TIME(12,0,0)), "Morning", IF(AND(TIME(HOUR(Backup!$S335), MINUTE(Backup!$S335), SECOND(Backup!$S335)) &gt;= TIME(12,0,0), TIME(HOUR(Backup!$S335), MINUTE(Backup!$S335), SECOND(Backup!$S335)) &lt; TIME(18,0,0)), "Afternoon", IF(AND(TIME(HOUR(Backup!$S335), MINUTE(Backup!$S335), SECOND(Backup!$S335)) &gt;= TIME(18,0,0), TIME(HOUR(Backup!$S335), MINUTE(Backup!$S335), SECOND(Backup!$S335)) &lt; TIME(24,0,0)), "Evening", "Night")))</f>
        <v>Afternoon</v>
      </c>
      <c r="Q335" s="108" t="str">
        <f>IF(OR(Backup!$W335="Monday", Backup!$W335="Tuesday", Backup!$W335="Wednesday", Backup!$W335="Thursday", Backup!$W335="Friday"), "Weekday", "Weekend")</f>
        <v>Weekday</v>
      </c>
      <c r="R335" s="109">
        <v>0</v>
      </c>
      <c r="S335" s="111">
        <v>0.70694444444444438</v>
      </c>
      <c r="T335" s="109" t="s">
        <v>22</v>
      </c>
      <c r="U335" s="109" t="s">
        <v>23</v>
      </c>
      <c r="V335" s="90" t="s">
        <v>22</v>
      </c>
      <c r="W335" s="112" t="s">
        <v>58</v>
      </c>
    </row>
    <row r="336" spans="1:23" x14ac:dyDescent="0.25">
      <c r="A336" s="97" t="s">
        <v>83</v>
      </c>
      <c r="B336" s="103">
        <v>1</v>
      </c>
      <c r="C336" s="103">
        <v>1</v>
      </c>
      <c r="D336" s="103">
        <v>35</v>
      </c>
      <c r="E336" s="104" t="s">
        <v>16</v>
      </c>
      <c r="F336" s="104">
        <v>0</v>
      </c>
      <c r="G336" s="104">
        <v>0</v>
      </c>
      <c r="H336" s="104">
        <v>1</v>
      </c>
      <c r="I336" s="104">
        <v>0</v>
      </c>
      <c r="J336" s="104">
        <v>0</v>
      </c>
      <c r="K336" s="104">
        <v>0</v>
      </c>
      <c r="L336" s="104">
        <v>0</v>
      </c>
      <c r="M336" s="103">
        <v>2017</v>
      </c>
      <c r="N336" s="103">
        <f t="shared" si="5"/>
        <v>6</v>
      </c>
      <c r="O336" s="105">
        <v>42895</v>
      </c>
      <c r="P336" s="105" t="str">
        <f>IF(AND(TIME(HOUR(Backup!$S336), MINUTE(Backup!$S336), SECOND(Backup!$S336)) &gt;= TIME(6,0,0), TIME(HOUR(Backup!$S336), MINUTE(Backup!$S336), SECOND(Backup!$S336)) &lt; TIME(12,0,0)), "Morning", IF(AND(TIME(HOUR(Backup!$S336), MINUTE(Backup!$S336), SECOND(Backup!$S336)) &gt;= TIME(12,0,0), TIME(HOUR(Backup!$S336), MINUTE(Backup!$S336), SECOND(Backup!$S336)) &lt; TIME(18,0,0)), "Afternoon", IF(AND(TIME(HOUR(Backup!$S336), MINUTE(Backup!$S336), SECOND(Backup!$S336)) &gt;= TIME(18,0,0), TIME(HOUR(Backup!$S336), MINUTE(Backup!$S336), SECOND(Backup!$S336)) &lt; TIME(24,0,0)), "Evening", "Night")))</f>
        <v>Night</v>
      </c>
      <c r="Q336" s="103" t="str">
        <f>IF(OR(Backup!$W336="Monday", Backup!$W336="Tuesday", Backup!$W336="Wednesday", Backup!$W336="Thursday", Backup!$W336="Friday"), "Weekday", "Weekend")</f>
        <v>Weekday</v>
      </c>
      <c r="R336" s="104">
        <v>0</v>
      </c>
      <c r="S336" s="106">
        <v>0.87013888888888891</v>
      </c>
      <c r="T336" s="104" t="s">
        <v>22</v>
      </c>
      <c r="U336" s="104" t="s">
        <v>23</v>
      </c>
      <c r="V336" s="97" t="s">
        <v>22</v>
      </c>
      <c r="W336" s="107" t="s">
        <v>58</v>
      </c>
    </row>
    <row r="337" spans="1:23" x14ac:dyDescent="0.25">
      <c r="A337" s="90" t="s">
        <v>83</v>
      </c>
      <c r="B337" s="108">
        <v>1</v>
      </c>
      <c r="C337" s="108">
        <v>1</v>
      </c>
      <c r="D337" s="108">
        <v>90</v>
      </c>
      <c r="E337" s="109" t="s">
        <v>16</v>
      </c>
      <c r="F337" s="109">
        <v>1</v>
      </c>
      <c r="G337" s="109">
        <v>0</v>
      </c>
      <c r="H337" s="109">
        <v>0</v>
      </c>
      <c r="I337" s="109">
        <v>0</v>
      </c>
      <c r="J337" s="109">
        <v>0</v>
      </c>
      <c r="K337" s="109">
        <v>0</v>
      </c>
      <c r="L337" s="109">
        <v>0</v>
      </c>
      <c r="M337" s="108">
        <v>2017</v>
      </c>
      <c r="N337" s="108">
        <f t="shared" si="5"/>
        <v>6</v>
      </c>
      <c r="O337" s="110">
        <v>42895</v>
      </c>
      <c r="P337" s="110" t="str">
        <f>IF(AND(TIME(HOUR(Backup!$S337), MINUTE(Backup!$S337), SECOND(Backup!$S337)) &gt;= TIME(6,0,0), TIME(HOUR(Backup!$S337), MINUTE(Backup!$S337), SECOND(Backup!$S337)) &lt; TIME(12,0,0)), "Morning", IF(AND(TIME(HOUR(Backup!$S337), MINUTE(Backup!$S337), SECOND(Backup!$S337)) &gt;= TIME(12,0,0), TIME(HOUR(Backup!$S337), MINUTE(Backup!$S337), SECOND(Backup!$S337)) &lt; TIME(18,0,0)), "Afternoon", IF(AND(TIME(HOUR(Backup!$S337), MINUTE(Backup!$S337), SECOND(Backup!$S337)) &gt;= TIME(18,0,0), TIME(HOUR(Backup!$S337), MINUTE(Backup!$S337), SECOND(Backup!$S337)) &lt; TIME(24,0,0)), "Evening", "Night")))</f>
        <v>Afternoon</v>
      </c>
      <c r="Q337" s="108" t="str">
        <f>IF(OR(Backup!$W337="Monday", Backup!$W337="Tuesday", Backup!$W337="Wednesday", Backup!$W337="Thursday", Backup!$W337="Friday"), "Weekday", "Weekend")</f>
        <v>Weekday</v>
      </c>
      <c r="R337" s="109">
        <v>0</v>
      </c>
      <c r="S337" s="111">
        <v>0.70694444444444438</v>
      </c>
      <c r="T337" s="109" t="s">
        <v>22</v>
      </c>
      <c r="U337" s="109" t="s">
        <v>23</v>
      </c>
      <c r="V337" s="90" t="s">
        <v>22</v>
      </c>
      <c r="W337" s="112" t="s">
        <v>58</v>
      </c>
    </row>
    <row r="338" spans="1:23" x14ac:dyDescent="0.25">
      <c r="A338" s="97" t="s">
        <v>83</v>
      </c>
      <c r="B338" s="103">
        <v>1</v>
      </c>
      <c r="C338" s="103">
        <v>2</v>
      </c>
      <c r="D338" s="103">
        <v>330</v>
      </c>
      <c r="E338" s="104" t="s">
        <v>16</v>
      </c>
      <c r="F338" s="104">
        <v>0</v>
      </c>
      <c r="G338" s="104">
        <v>0</v>
      </c>
      <c r="H338" s="104">
        <v>0</v>
      </c>
      <c r="I338" s="104">
        <v>1</v>
      </c>
      <c r="J338" s="104">
        <v>1</v>
      </c>
      <c r="K338" s="104">
        <v>0</v>
      </c>
      <c r="L338" s="104">
        <v>0</v>
      </c>
      <c r="M338" s="103">
        <v>2017</v>
      </c>
      <c r="N338" s="103">
        <f t="shared" si="5"/>
        <v>6</v>
      </c>
      <c r="O338" s="105">
        <v>42895</v>
      </c>
      <c r="P338" s="105" t="str">
        <f>IF(AND(TIME(HOUR(Backup!$S338), MINUTE(Backup!$S338), SECOND(Backup!$S338)) &gt;= TIME(6,0,0), TIME(HOUR(Backup!$S338), MINUTE(Backup!$S338), SECOND(Backup!$S338)) &lt; TIME(12,0,0)), "Morning", IF(AND(TIME(HOUR(Backup!$S338), MINUTE(Backup!$S338), SECOND(Backup!$S338)) &gt;= TIME(12,0,0), TIME(HOUR(Backup!$S338), MINUTE(Backup!$S338), SECOND(Backup!$S338)) &lt; TIME(18,0,0)), "Afternoon", IF(AND(TIME(HOUR(Backup!$S338), MINUTE(Backup!$S338), SECOND(Backup!$S338)) &gt;= TIME(18,0,0), TIME(HOUR(Backup!$S338), MINUTE(Backup!$S338), SECOND(Backup!$S338)) &lt; TIME(24,0,0)), "Evening", "Night")))</f>
        <v>Night</v>
      </c>
      <c r="Q338" s="103" t="str">
        <f>IF(OR(Backup!$W338="Monday", Backup!$W338="Tuesday", Backup!$W338="Wednesday", Backup!$W338="Thursday", Backup!$W338="Friday"), "Weekday", "Weekend")</f>
        <v>Weekday</v>
      </c>
      <c r="R338" s="104">
        <v>0</v>
      </c>
      <c r="S338" s="106">
        <v>0.79791666666666661</v>
      </c>
      <c r="T338" s="104" t="s">
        <v>22</v>
      </c>
      <c r="U338" s="104" t="s">
        <v>23</v>
      </c>
      <c r="V338" s="97" t="s">
        <v>22</v>
      </c>
      <c r="W338" s="107" t="s">
        <v>58</v>
      </c>
    </row>
    <row r="339" spans="1:23" x14ac:dyDescent="0.25">
      <c r="A339" s="90" t="s">
        <v>83</v>
      </c>
      <c r="B339" s="108">
        <v>3</v>
      </c>
      <c r="C339" s="108">
        <v>2</v>
      </c>
      <c r="D339" s="108">
        <v>320</v>
      </c>
      <c r="E339" s="109" t="s">
        <v>16</v>
      </c>
      <c r="F339" s="109">
        <v>0</v>
      </c>
      <c r="G339" s="109">
        <v>1</v>
      </c>
      <c r="H339" s="109">
        <v>1</v>
      </c>
      <c r="I339" s="109">
        <v>0</v>
      </c>
      <c r="J339" s="109">
        <v>0</v>
      </c>
      <c r="K339" s="109">
        <v>0</v>
      </c>
      <c r="L339" s="109">
        <v>0</v>
      </c>
      <c r="M339" s="108">
        <v>2017</v>
      </c>
      <c r="N339" s="108">
        <f t="shared" si="5"/>
        <v>6</v>
      </c>
      <c r="O339" s="110">
        <v>42895</v>
      </c>
      <c r="P339" s="110" t="str">
        <f>IF(AND(TIME(HOUR(Backup!$S339), MINUTE(Backup!$S339), SECOND(Backup!$S339)) &gt;= TIME(6,0,0), TIME(HOUR(Backup!$S339), MINUTE(Backup!$S339), SECOND(Backup!$S339)) &lt; TIME(12,0,0)), "Morning", IF(AND(TIME(HOUR(Backup!$S339), MINUTE(Backup!$S339), SECOND(Backup!$S339)) &gt;= TIME(12,0,0), TIME(HOUR(Backup!$S339), MINUTE(Backup!$S339), SECOND(Backup!$S339)) &lt; TIME(18,0,0)), "Afternoon", IF(AND(TIME(HOUR(Backup!$S339), MINUTE(Backup!$S339), SECOND(Backup!$S339)) &gt;= TIME(18,0,0), TIME(HOUR(Backup!$S339), MINUTE(Backup!$S339), SECOND(Backup!$S339)) &lt; TIME(24,0,0)), "Evening", "Night")))</f>
        <v>Afternoon</v>
      </c>
      <c r="Q339" s="108" t="str">
        <f>IF(OR(Backup!$W339="Monday", Backup!$W339="Tuesday", Backup!$W339="Wednesday", Backup!$W339="Thursday", Backup!$W339="Friday"), "Weekday", "Weekend")</f>
        <v>Weekday</v>
      </c>
      <c r="R339" s="109">
        <v>0</v>
      </c>
      <c r="S339" s="111">
        <v>0.57430555555555551</v>
      </c>
      <c r="T339" s="109" t="s">
        <v>22</v>
      </c>
      <c r="U339" s="109" t="s">
        <v>23</v>
      </c>
      <c r="V339" s="90" t="s">
        <v>22</v>
      </c>
      <c r="W339" s="112" t="s">
        <v>58</v>
      </c>
    </row>
    <row r="340" spans="1:23" x14ac:dyDescent="0.25">
      <c r="A340" s="97" t="s">
        <v>83</v>
      </c>
      <c r="B340" s="103">
        <v>2</v>
      </c>
      <c r="C340" s="103">
        <v>1</v>
      </c>
      <c r="D340" s="103">
        <v>107</v>
      </c>
      <c r="E340" s="104" t="s">
        <v>16</v>
      </c>
      <c r="F340" s="104">
        <v>1</v>
      </c>
      <c r="G340" s="104">
        <v>0</v>
      </c>
      <c r="H340" s="104">
        <v>0</v>
      </c>
      <c r="I340" s="104">
        <v>0</v>
      </c>
      <c r="J340" s="104">
        <v>0</v>
      </c>
      <c r="K340" s="104">
        <v>0</v>
      </c>
      <c r="L340" s="104">
        <v>0</v>
      </c>
      <c r="M340" s="103">
        <v>2017</v>
      </c>
      <c r="N340" s="103">
        <f t="shared" si="5"/>
        <v>6</v>
      </c>
      <c r="O340" s="105">
        <v>42895</v>
      </c>
      <c r="P340" s="105" t="str">
        <f>IF(AND(TIME(HOUR(Backup!$S340), MINUTE(Backup!$S340), SECOND(Backup!$S340)) &gt;= TIME(6,0,0), TIME(HOUR(Backup!$S340), MINUTE(Backup!$S340), SECOND(Backup!$S340)) &lt; TIME(12,0,0)), "Morning", IF(AND(TIME(HOUR(Backup!$S340), MINUTE(Backup!$S340), SECOND(Backup!$S340)) &gt;= TIME(12,0,0), TIME(HOUR(Backup!$S340), MINUTE(Backup!$S340), SECOND(Backup!$S340)) &lt; TIME(18,0,0)), "Afternoon", IF(AND(TIME(HOUR(Backup!$S340), MINUTE(Backup!$S340), SECOND(Backup!$S340)) &gt;= TIME(18,0,0), TIME(HOUR(Backup!$S340), MINUTE(Backup!$S340), SECOND(Backup!$S340)) &lt; TIME(24,0,0)), "Evening", "Night")))</f>
        <v>Night</v>
      </c>
      <c r="Q340" s="103" t="str">
        <f>IF(OR(Backup!$W340="Monday", Backup!$W340="Tuesday", Backup!$W340="Wednesday", Backup!$W340="Thursday", Backup!$W340="Friday"), "Weekday", "Weekend")</f>
        <v>Weekday</v>
      </c>
      <c r="R340" s="104">
        <v>0</v>
      </c>
      <c r="S340" s="106">
        <v>0.91666666666666663</v>
      </c>
      <c r="T340" s="104" t="s">
        <v>22</v>
      </c>
      <c r="U340" s="104" t="s">
        <v>23</v>
      </c>
      <c r="V340" s="97" t="s">
        <v>22</v>
      </c>
      <c r="W340" s="107" t="s">
        <v>58</v>
      </c>
    </row>
    <row r="341" spans="1:23" x14ac:dyDescent="0.25">
      <c r="A341" s="90" t="s">
        <v>83</v>
      </c>
      <c r="B341" s="108">
        <v>1</v>
      </c>
      <c r="C341" s="108">
        <v>1</v>
      </c>
      <c r="D341" s="108">
        <v>90</v>
      </c>
      <c r="E341" s="109" t="s">
        <v>16</v>
      </c>
      <c r="F341" s="109">
        <v>1</v>
      </c>
      <c r="G341" s="109">
        <v>0</v>
      </c>
      <c r="H341" s="109">
        <v>0</v>
      </c>
      <c r="I341" s="109">
        <v>0</v>
      </c>
      <c r="J341" s="109">
        <v>0</v>
      </c>
      <c r="K341" s="109">
        <v>0</v>
      </c>
      <c r="L341" s="109">
        <v>0</v>
      </c>
      <c r="M341" s="108">
        <v>2017</v>
      </c>
      <c r="N341" s="108">
        <f t="shared" si="5"/>
        <v>6</v>
      </c>
      <c r="O341" s="110">
        <v>42895</v>
      </c>
      <c r="P341" s="110" t="str">
        <f>IF(AND(TIME(HOUR(Backup!$S341), MINUTE(Backup!$S341), SECOND(Backup!$S341)) &gt;= TIME(6,0,0), TIME(HOUR(Backup!$S341), MINUTE(Backup!$S341), SECOND(Backup!$S341)) &lt; TIME(12,0,0)), "Morning", IF(AND(TIME(HOUR(Backup!$S341), MINUTE(Backup!$S341), SECOND(Backup!$S341)) &gt;= TIME(12,0,0), TIME(HOUR(Backup!$S341), MINUTE(Backup!$S341), SECOND(Backup!$S341)) &lt; TIME(18,0,0)), "Afternoon", IF(AND(TIME(HOUR(Backup!$S341), MINUTE(Backup!$S341), SECOND(Backup!$S341)) &gt;= TIME(18,0,0), TIME(HOUR(Backup!$S341), MINUTE(Backup!$S341), SECOND(Backup!$S341)) &lt; TIME(24,0,0)), "Evening", "Night")))</f>
        <v>Night</v>
      </c>
      <c r="Q341" s="108" t="str">
        <f>IF(OR(Backup!$W341="Monday", Backup!$W341="Tuesday", Backup!$W341="Wednesday", Backup!$W341="Thursday", Backup!$W341="Friday"), "Weekday", "Weekend")</f>
        <v>Weekday</v>
      </c>
      <c r="R341" s="109">
        <v>0</v>
      </c>
      <c r="S341" s="111">
        <v>0.79027777777777775</v>
      </c>
      <c r="T341" s="109" t="s">
        <v>22</v>
      </c>
      <c r="U341" s="109" t="s">
        <v>23</v>
      </c>
      <c r="V341" s="90" t="s">
        <v>22</v>
      </c>
      <c r="W341" s="112" t="s">
        <v>58</v>
      </c>
    </row>
    <row r="342" spans="1:23" x14ac:dyDescent="0.25">
      <c r="A342" s="97" t="s">
        <v>83</v>
      </c>
      <c r="B342" s="103">
        <v>2</v>
      </c>
      <c r="C342" s="103">
        <v>3</v>
      </c>
      <c r="D342" s="103">
        <v>70</v>
      </c>
      <c r="E342" s="104" t="s">
        <v>16</v>
      </c>
      <c r="F342" s="104">
        <v>0</v>
      </c>
      <c r="G342" s="104">
        <v>1</v>
      </c>
      <c r="H342" s="104">
        <v>1</v>
      </c>
      <c r="I342" s="104">
        <v>0</v>
      </c>
      <c r="J342" s="104">
        <v>1</v>
      </c>
      <c r="K342" s="104">
        <v>0</v>
      </c>
      <c r="L342" s="104">
        <v>0</v>
      </c>
      <c r="M342" s="103">
        <v>2017</v>
      </c>
      <c r="N342" s="103">
        <f t="shared" si="5"/>
        <v>6</v>
      </c>
      <c r="O342" s="105">
        <v>42895</v>
      </c>
      <c r="P342" s="105" t="str">
        <f>IF(AND(TIME(HOUR(Backup!$S342), MINUTE(Backup!$S342), SECOND(Backup!$S342)) &gt;= TIME(6,0,0), TIME(HOUR(Backup!$S342), MINUTE(Backup!$S342), SECOND(Backup!$S342)) &lt; TIME(12,0,0)), "Morning", IF(AND(TIME(HOUR(Backup!$S342), MINUTE(Backup!$S342), SECOND(Backup!$S342)) &gt;= TIME(12,0,0), TIME(HOUR(Backup!$S342), MINUTE(Backup!$S342), SECOND(Backup!$S342)) &lt; TIME(18,0,0)), "Afternoon", IF(AND(TIME(HOUR(Backup!$S342), MINUTE(Backup!$S342), SECOND(Backup!$S342)) &gt;= TIME(18,0,0), TIME(HOUR(Backup!$S342), MINUTE(Backup!$S342), SECOND(Backup!$S342)) &lt; TIME(24,0,0)), "Evening", "Night")))</f>
        <v>Afternoon</v>
      </c>
      <c r="Q342" s="103" t="str">
        <f>IF(OR(Backup!$W342="Monday", Backup!$W342="Tuesday", Backup!$W342="Wednesday", Backup!$W342="Thursday", Backup!$W342="Friday"), "Weekday", "Weekend")</f>
        <v>Weekday</v>
      </c>
      <c r="R342" s="104">
        <v>0</v>
      </c>
      <c r="S342" s="106">
        <v>0.59513888888888888</v>
      </c>
      <c r="T342" s="104" t="s">
        <v>22</v>
      </c>
      <c r="U342" s="104" t="s">
        <v>23</v>
      </c>
      <c r="V342" s="97" t="s">
        <v>22</v>
      </c>
      <c r="W342" s="107" t="s">
        <v>58</v>
      </c>
    </row>
    <row r="343" spans="1:23" x14ac:dyDescent="0.25">
      <c r="A343" s="90" t="s">
        <v>83</v>
      </c>
      <c r="B343" s="108">
        <v>2</v>
      </c>
      <c r="C343" s="108">
        <v>1</v>
      </c>
      <c r="D343" s="108">
        <v>126</v>
      </c>
      <c r="E343" s="109" t="s">
        <v>16</v>
      </c>
      <c r="F343" s="109">
        <v>1</v>
      </c>
      <c r="G343" s="109">
        <v>0</v>
      </c>
      <c r="H343" s="109">
        <v>0</v>
      </c>
      <c r="I343" s="109">
        <v>0</v>
      </c>
      <c r="J343" s="109">
        <v>0</v>
      </c>
      <c r="K343" s="109">
        <v>0</v>
      </c>
      <c r="L343" s="109">
        <v>0</v>
      </c>
      <c r="M343" s="108">
        <v>2017</v>
      </c>
      <c r="N343" s="108">
        <f t="shared" si="5"/>
        <v>6</v>
      </c>
      <c r="O343" s="110">
        <v>42895</v>
      </c>
      <c r="P343" s="110" t="str">
        <f>IF(AND(TIME(HOUR(Backup!$S343), MINUTE(Backup!$S343), SECOND(Backup!$S343)) &gt;= TIME(6,0,0), TIME(HOUR(Backup!$S343), MINUTE(Backup!$S343), SECOND(Backup!$S343)) &lt; TIME(12,0,0)), "Morning", IF(AND(TIME(HOUR(Backup!$S343), MINUTE(Backup!$S343), SECOND(Backup!$S343)) &gt;= TIME(12,0,0), TIME(HOUR(Backup!$S343), MINUTE(Backup!$S343), SECOND(Backup!$S343)) &lt; TIME(18,0,0)), "Afternoon", IF(AND(TIME(HOUR(Backup!$S343), MINUTE(Backup!$S343), SECOND(Backup!$S343)) &gt;= TIME(18,0,0), TIME(HOUR(Backup!$S343), MINUTE(Backup!$S343), SECOND(Backup!$S343)) &lt; TIME(24,0,0)), "Evening", "Night")))</f>
        <v>Night</v>
      </c>
      <c r="Q343" s="108" t="str">
        <f>IF(OR(Backup!$W343="Monday", Backup!$W343="Tuesday", Backup!$W343="Wednesday", Backup!$W343="Thursday", Backup!$W343="Friday"), "Weekday", "Weekend")</f>
        <v>Weekday</v>
      </c>
      <c r="R343" s="109">
        <v>0</v>
      </c>
      <c r="S343" s="111">
        <v>0.7944444444444444</v>
      </c>
      <c r="T343" s="109" t="s">
        <v>22</v>
      </c>
      <c r="U343" s="109" t="s">
        <v>23</v>
      </c>
      <c r="V343" s="90" t="s">
        <v>22</v>
      </c>
      <c r="W343" s="112" t="s">
        <v>58</v>
      </c>
    </row>
    <row r="344" spans="1:23" x14ac:dyDescent="0.25">
      <c r="A344" s="97" t="s">
        <v>83</v>
      </c>
      <c r="B344" s="103">
        <v>1</v>
      </c>
      <c r="C344" s="103">
        <v>1</v>
      </c>
      <c r="D344" s="103">
        <v>90</v>
      </c>
      <c r="E344" s="104" t="s">
        <v>16</v>
      </c>
      <c r="F344" s="104">
        <v>1</v>
      </c>
      <c r="G344" s="104">
        <v>0</v>
      </c>
      <c r="H344" s="104">
        <v>0</v>
      </c>
      <c r="I344" s="104">
        <v>0</v>
      </c>
      <c r="J344" s="104">
        <v>0</v>
      </c>
      <c r="K344" s="104">
        <v>0</v>
      </c>
      <c r="L344" s="104">
        <v>0</v>
      </c>
      <c r="M344" s="103">
        <v>2017</v>
      </c>
      <c r="N344" s="103">
        <f t="shared" si="5"/>
        <v>6</v>
      </c>
      <c r="O344" s="105">
        <v>42895</v>
      </c>
      <c r="P344" s="105" t="str">
        <f>IF(AND(TIME(HOUR(Backup!$S344), MINUTE(Backup!$S344), SECOND(Backup!$S344)) &gt;= TIME(6,0,0), TIME(HOUR(Backup!$S344), MINUTE(Backup!$S344), SECOND(Backup!$S344)) &lt; TIME(12,0,0)), "Morning", IF(AND(TIME(HOUR(Backup!$S344), MINUTE(Backup!$S344), SECOND(Backup!$S344)) &gt;= TIME(12,0,0), TIME(HOUR(Backup!$S344), MINUTE(Backup!$S344), SECOND(Backup!$S344)) &lt; TIME(18,0,0)), "Afternoon", IF(AND(TIME(HOUR(Backup!$S344), MINUTE(Backup!$S344), SECOND(Backup!$S344)) &gt;= TIME(18,0,0), TIME(HOUR(Backup!$S344), MINUTE(Backup!$S344), SECOND(Backup!$S344)) &lt; TIME(24,0,0)), "Evening", "Night")))</f>
        <v>Night</v>
      </c>
      <c r="Q344" s="103" t="str">
        <f>IF(OR(Backup!$W344="Monday", Backup!$W344="Tuesday", Backup!$W344="Wednesday", Backup!$W344="Thursday", Backup!$W344="Friday"), "Weekday", "Weekend")</f>
        <v>Weekday</v>
      </c>
      <c r="R344" s="104">
        <v>0</v>
      </c>
      <c r="S344" s="106">
        <v>0.79027777777777775</v>
      </c>
      <c r="T344" s="104" t="s">
        <v>22</v>
      </c>
      <c r="U344" s="104" t="s">
        <v>23</v>
      </c>
      <c r="V344" s="97" t="s">
        <v>22</v>
      </c>
      <c r="W344" s="107" t="s">
        <v>58</v>
      </c>
    </row>
    <row r="345" spans="1:23" x14ac:dyDescent="0.25">
      <c r="A345" s="90" t="s">
        <v>83</v>
      </c>
      <c r="B345" s="108">
        <v>4</v>
      </c>
      <c r="C345" s="108">
        <v>3</v>
      </c>
      <c r="D345" s="108">
        <v>315</v>
      </c>
      <c r="E345" s="109" t="s">
        <v>16</v>
      </c>
      <c r="F345" s="109">
        <v>1</v>
      </c>
      <c r="G345" s="109">
        <v>0</v>
      </c>
      <c r="H345" s="109">
        <v>0</v>
      </c>
      <c r="I345" s="109">
        <v>1</v>
      </c>
      <c r="J345" s="109">
        <v>0</v>
      </c>
      <c r="K345" s="109">
        <v>1</v>
      </c>
      <c r="L345" s="109">
        <v>0</v>
      </c>
      <c r="M345" s="108">
        <v>2017</v>
      </c>
      <c r="N345" s="108">
        <f t="shared" si="5"/>
        <v>6</v>
      </c>
      <c r="O345" s="110">
        <v>42895</v>
      </c>
      <c r="P345" s="110" t="str">
        <f>IF(AND(TIME(HOUR(Backup!$S345), MINUTE(Backup!$S345), SECOND(Backup!$S345)) &gt;= TIME(6,0,0), TIME(HOUR(Backup!$S345), MINUTE(Backup!$S345), SECOND(Backup!$S345)) &lt; TIME(12,0,0)), "Morning", IF(AND(TIME(HOUR(Backup!$S345), MINUTE(Backup!$S345), SECOND(Backup!$S345)) &gt;= TIME(12,0,0), TIME(HOUR(Backup!$S345), MINUTE(Backup!$S345), SECOND(Backup!$S345)) &lt; TIME(18,0,0)), "Afternoon", IF(AND(TIME(HOUR(Backup!$S345), MINUTE(Backup!$S345), SECOND(Backup!$S345)) &gt;= TIME(18,0,0), TIME(HOUR(Backup!$S345), MINUTE(Backup!$S345), SECOND(Backup!$S345)) &lt; TIME(24,0,0)), "Evening", "Night")))</f>
        <v>Night</v>
      </c>
      <c r="Q345" s="108" t="str">
        <f>IF(OR(Backup!$W345="Monday", Backup!$W345="Tuesday", Backup!$W345="Wednesday", Backup!$W345="Thursday", Backup!$W345="Friday"), "Weekday", "Weekend")</f>
        <v>Weekday</v>
      </c>
      <c r="R345" s="109">
        <v>0</v>
      </c>
      <c r="S345" s="111">
        <v>0.83333333333333337</v>
      </c>
      <c r="T345" s="109" t="s">
        <v>22</v>
      </c>
      <c r="U345" s="109" t="s">
        <v>23</v>
      </c>
      <c r="V345" s="90" t="s">
        <v>22</v>
      </c>
      <c r="W345" s="112" t="s">
        <v>58</v>
      </c>
    </row>
    <row r="346" spans="1:23" x14ac:dyDescent="0.25">
      <c r="A346" s="97" t="s">
        <v>83</v>
      </c>
      <c r="B346" s="103">
        <v>1</v>
      </c>
      <c r="C346" s="103">
        <v>1</v>
      </c>
      <c r="D346" s="103">
        <v>29</v>
      </c>
      <c r="E346" s="104" t="s">
        <v>16</v>
      </c>
      <c r="F346" s="104">
        <v>0</v>
      </c>
      <c r="G346" s="104">
        <v>0</v>
      </c>
      <c r="H346" s="104">
        <v>0</v>
      </c>
      <c r="I346" s="104">
        <v>1</v>
      </c>
      <c r="J346" s="104">
        <v>0</v>
      </c>
      <c r="K346" s="104">
        <v>0</v>
      </c>
      <c r="L346" s="104">
        <v>0</v>
      </c>
      <c r="M346" s="103">
        <v>2017</v>
      </c>
      <c r="N346" s="103">
        <f t="shared" si="5"/>
        <v>6</v>
      </c>
      <c r="O346" s="105">
        <v>42895</v>
      </c>
      <c r="P346" s="105" t="str">
        <f>IF(AND(TIME(HOUR(Backup!$S346), MINUTE(Backup!$S346), SECOND(Backup!$S346)) &gt;= TIME(6,0,0), TIME(HOUR(Backup!$S346), MINUTE(Backup!$S346), SECOND(Backup!$S346)) &lt; TIME(12,0,0)), "Morning", IF(AND(TIME(HOUR(Backup!$S346), MINUTE(Backup!$S346), SECOND(Backup!$S346)) &gt;= TIME(12,0,0), TIME(HOUR(Backup!$S346), MINUTE(Backup!$S346), SECOND(Backup!$S346)) &lt; TIME(18,0,0)), "Afternoon", IF(AND(TIME(HOUR(Backup!$S346), MINUTE(Backup!$S346), SECOND(Backup!$S346)) &gt;= TIME(18,0,0), TIME(HOUR(Backup!$S346), MINUTE(Backup!$S346), SECOND(Backup!$S346)) &lt; TIME(24,0,0)), "Evening", "Night")))</f>
        <v>Afternoon</v>
      </c>
      <c r="Q346" s="103" t="str">
        <f>IF(OR(Backup!$W346="Monday", Backup!$W346="Tuesday", Backup!$W346="Wednesday", Backup!$W346="Thursday", Backup!$W346="Friday"), "Weekday", "Weekend")</f>
        <v>Weekday</v>
      </c>
      <c r="R346" s="104">
        <v>0</v>
      </c>
      <c r="S346" s="106">
        <v>0.6069444444444444</v>
      </c>
      <c r="T346" s="104" t="s">
        <v>22</v>
      </c>
      <c r="U346" s="104" t="s">
        <v>23</v>
      </c>
      <c r="V346" s="97" t="s">
        <v>22</v>
      </c>
      <c r="W346" s="107" t="s">
        <v>58</v>
      </c>
    </row>
    <row r="347" spans="1:23" x14ac:dyDescent="0.25">
      <c r="A347" s="90" t="s">
        <v>83</v>
      </c>
      <c r="B347" s="108">
        <v>1</v>
      </c>
      <c r="C347" s="108">
        <v>1</v>
      </c>
      <c r="D347" s="108">
        <v>60</v>
      </c>
      <c r="E347" s="109" t="s">
        <v>16</v>
      </c>
      <c r="F347" s="109">
        <v>1</v>
      </c>
      <c r="G347" s="109">
        <v>0</v>
      </c>
      <c r="H347" s="109">
        <v>0</v>
      </c>
      <c r="I347" s="109">
        <v>0</v>
      </c>
      <c r="J347" s="109">
        <v>0</v>
      </c>
      <c r="K347" s="109">
        <v>0</v>
      </c>
      <c r="L347" s="109">
        <v>0</v>
      </c>
      <c r="M347" s="108">
        <v>2017</v>
      </c>
      <c r="N347" s="108">
        <f t="shared" si="5"/>
        <v>6</v>
      </c>
      <c r="O347" s="110">
        <v>42895</v>
      </c>
      <c r="P347" s="110" t="str">
        <f>IF(AND(TIME(HOUR(Backup!$S347), MINUTE(Backup!$S347), SECOND(Backup!$S347)) &gt;= TIME(6,0,0), TIME(HOUR(Backup!$S347), MINUTE(Backup!$S347), SECOND(Backup!$S347)) &lt; TIME(12,0,0)), "Morning", IF(AND(TIME(HOUR(Backup!$S347), MINUTE(Backup!$S347), SECOND(Backup!$S347)) &gt;= TIME(12,0,0), TIME(HOUR(Backup!$S347), MINUTE(Backup!$S347), SECOND(Backup!$S347)) &lt; TIME(18,0,0)), "Afternoon", IF(AND(TIME(HOUR(Backup!$S347), MINUTE(Backup!$S347), SECOND(Backup!$S347)) &gt;= TIME(18,0,0), TIME(HOUR(Backup!$S347), MINUTE(Backup!$S347), SECOND(Backup!$S347)) &lt; TIME(24,0,0)), "Evening", "Night")))</f>
        <v>Night</v>
      </c>
      <c r="Q347" s="108" t="str">
        <f>IF(OR(Backup!$W347="Monday", Backup!$W347="Tuesday", Backup!$W347="Wednesday", Backup!$W347="Thursday", Backup!$W347="Friday"), "Weekday", "Weekend")</f>
        <v>Weekday</v>
      </c>
      <c r="R347" s="109">
        <v>0</v>
      </c>
      <c r="S347" s="111">
        <v>0.80763888888888891</v>
      </c>
      <c r="T347" s="109" t="s">
        <v>22</v>
      </c>
      <c r="U347" s="109" t="s">
        <v>23</v>
      </c>
      <c r="V347" s="90" t="s">
        <v>22</v>
      </c>
      <c r="W347" s="112" t="s">
        <v>58</v>
      </c>
    </row>
    <row r="348" spans="1:23" x14ac:dyDescent="0.25">
      <c r="A348" s="97" t="s">
        <v>83</v>
      </c>
      <c r="B348" s="103">
        <v>3</v>
      </c>
      <c r="C348" s="103">
        <v>3</v>
      </c>
      <c r="D348" s="103">
        <v>95</v>
      </c>
      <c r="E348" s="104" t="s">
        <v>16</v>
      </c>
      <c r="F348" s="104">
        <v>0</v>
      </c>
      <c r="G348" s="104">
        <v>1</v>
      </c>
      <c r="H348" s="104">
        <v>1</v>
      </c>
      <c r="I348" s="104">
        <v>0</v>
      </c>
      <c r="J348" s="104">
        <v>0</v>
      </c>
      <c r="K348" s="104">
        <v>0</v>
      </c>
      <c r="L348" s="104">
        <v>0</v>
      </c>
      <c r="M348" s="103">
        <v>2017</v>
      </c>
      <c r="N348" s="103">
        <f t="shared" si="5"/>
        <v>6</v>
      </c>
      <c r="O348" s="105">
        <v>42895</v>
      </c>
      <c r="P348" s="105" t="str">
        <f>IF(AND(TIME(HOUR(Backup!$S348), MINUTE(Backup!$S348), SECOND(Backup!$S348)) &gt;= TIME(6,0,0), TIME(HOUR(Backup!$S348), MINUTE(Backup!$S348), SECOND(Backup!$S348)) &lt; TIME(12,0,0)), "Morning", IF(AND(TIME(HOUR(Backup!$S348), MINUTE(Backup!$S348), SECOND(Backup!$S348)) &gt;= TIME(12,0,0), TIME(HOUR(Backup!$S348), MINUTE(Backup!$S348), SECOND(Backup!$S348)) &lt; TIME(18,0,0)), "Afternoon", IF(AND(TIME(HOUR(Backup!$S348), MINUTE(Backup!$S348), SECOND(Backup!$S348)) &gt;= TIME(18,0,0), TIME(HOUR(Backup!$S348), MINUTE(Backup!$S348), SECOND(Backup!$S348)) &lt; TIME(24,0,0)), "Evening", "Night")))</f>
        <v>Afternoon</v>
      </c>
      <c r="Q348" s="103" t="str">
        <f>IF(OR(Backup!$W348="Monday", Backup!$W348="Tuesday", Backup!$W348="Wednesday", Backup!$W348="Thursday", Backup!$W348="Friday"), "Weekday", "Weekend")</f>
        <v>Weekday</v>
      </c>
      <c r="R348" s="104">
        <v>0</v>
      </c>
      <c r="S348" s="106">
        <v>0.62986111111111109</v>
      </c>
      <c r="T348" s="104" t="s">
        <v>22</v>
      </c>
      <c r="U348" s="104" t="s">
        <v>23</v>
      </c>
      <c r="V348" s="97" t="s">
        <v>22</v>
      </c>
      <c r="W348" s="107" t="s">
        <v>58</v>
      </c>
    </row>
    <row r="349" spans="1:23" x14ac:dyDescent="0.25">
      <c r="A349" s="90" t="s">
        <v>83</v>
      </c>
      <c r="B349" s="108">
        <v>2</v>
      </c>
      <c r="C349" s="108">
        <v>2</v>
      </c>
      <c r="D349" s="108">
        <v>113</v>
      </c>
      <c r="E349" s="109" t="s">
        <v>16</v>
      </c>
      <c r="F349" s="109">
        <v>1</v>
      </c>
      <c r="G349" s="109">
        <v>1</v>
      </c>
      <c r="H349" s="109">
        <v>0</v>
      </c>
      <c r="I349" s="109">
        <v>0</v>
      </c>
      <c r="J349" s="109">
        <v>0</v>
      </c>
      <c r="K349" s="109">
        <v>0</v>
      </c>
      <c r="L349" s="109">
        <v>0</v>
      </c>
      <c r="M349" s="108">
        <v>2017</v>
      </c>
      <c r="N349" s="108">
        <f t="shared" si="5"/>
        <v>6</v>
      </c>
      <c r="O349" s="110">
        <v>42895</v>
      </c>
      <c r="P349" s="110" t="str">
        <f>IF(AND(TIME(HOUR(Backup!$S349), MINUTE(Backup!$S349), SECOND(Backup!$S349)) &gt;= TIME(6,0,0), TIME(HOUR(Backup!$S349), MINUTE(Backup!$S349), SECOND(Backup!$S349)) &lt; TIME(12,0,0)), "Morning", IF(AND(TIME(HOUR(Backup!$S349), MINUTE(Backup!$S349), SECOND(Backup!$S349)) &gt;= TIME(12,0,0), TIME(HOUR(Backup!$S349), MINUTE(Backup!$S349), SECOND(Backup!$S349)) &lt; TIME(18,0,0)), "Afternoon", IF(AND(TIME(HOUR(Backup!$S349), MINUTE(Backup!$S349), SECOND(Backup!$S349)) &gt;= TIME(18,0,0), TIME(HOUR(Backup!$S349), MINUTE(Backup!$S349), SECOND(Backup!$S349)) &lt; TIME(24,0,0)), "Evening", "Night")))</f>
        <v>Night</v>
      </c>
      <c r="Q349" s="108" t="str">
        <f>IF(OR(Backup!$W349="Monday", Backup!$W349="Tuesday", Backup!$W349="Wednesday", Backup!$W349="Thursday", Backup!$W349="Friday"), "Weekday", "Weekend")</f>
        <v>Weekday</v>
      </c>
      <c r="R349" s="109">
        <v>0</v>
      </c>
      <c r="S349" s="111">
        <v>0.89444444444444438</v>
      </c>
      <c r="T349" s="109" t="s">
        <v>22</v>
      </c>
      <c r="U349" s="109" t="s">
        <v>23</v>
      </c>
      <c r="V349" s="90" t="s">
        <v>22</v>
      </c>
      <c r="W349" s="112" t="s">
        <v>58</v>
      </c>
    </row>
    <row r="350" spans="1:23" x14ac:dyDescent="0.25">
      <c r="A350" s="97" t="s">
        <v>38</v>
      </c>
      <c r="B350" s="98">
        <v>6</v>
      </c>
      <c r="C350" s="98">
        <v>3</v>
      </c>
      <c r="D350" s="98">
        <v>3585</v>
      </c>
      <c r="E350" s="97" t="s">
        <v>26</v>
      </c>
      <c r="F350" s="97">
        <v>0</v>
      </c>
      <c r="G350" s="97">
        <v>1</v>
      </c>
      <c r="H350" s="97">
        <v>1</v>
      </c>
      <c r="I350" s="97">
        <v>0</v>
      </c>
      <c r="J350" s="97">
        <v>0</v>
      </c>
      <c r="K350" s="97">
        <v>1</v>
      </c>
      <c r="L350" s="97">
        <v>1</v>
      </c>
      <c r="M350" s="98">
        <v>2017</v>
      </c>
      <c r="N350" s="98">
        <f t="shared" si="5"/>
        <v>3</v>
      </c>
      <c r="O350" s="99">
        <v>42804</v>
      </c>
      <c r="P350" s="99" t="str">
        <f>IF(AND(TIME(HOUR(Backup!$S350), MINUTE(Backup!$S350), SECOND(Backup!$S350)) &gt;= TIME(6,0,0), TIME(HOUR(Backup!$S350), MINUTE(Backup!$S350), SECOND(Backup!$S350)) &lt; TIME(12,0,0)), "Morning", IF(AND(TIME(HOUR(Backup!$S350), MINUTE(Backup!$S350), SECOND(Backup!$S350)) &gt;= TIME(12,0,0), TIME(HOUR(Backup!$S350), MINUTE(Backup!$S350), SECOND(Backup!$S350)) &lt; TIME(18,0,0)), "Afternoon", IF(AND(TIME(HOUR(Backup!$S350), MINUTE(Backup!$S350), SECOND(Backup!$S350)) &gt;= TIME(18,0,0), TIME(HOUR(Backup!$S350), MINUTE(Backup!$S350), SECOND(Backup!$S350)) &lt; TIME(24,0,0)), "Evening", "Night")))</f>
        <v>Afternoon</v>
      </c>
      <c r="Q350" s="98" t="str">
        <f>IF(OR(Backup!$W350="Monday", Backup!$W350="Tuesday", Backup!$W350="Wednesday", Backup!$W350="Thursday", Backup!$W350="Friday"), "Weekday", "Weekend")</f>
        <v>Weekday</v>
      </c>
      <c r="R350" s="97">
        <v>0</v>
      </c>
      <c r="S350" s="100">
        <v>0.6875</v>
      </c>
      <c r="T350" s="97" t="s">
        <v>22</v>
      </c>
      <c r="U350" s="97" t="s">
        <v>42</v>
      </c>
      <c r="V350" s="97" t="s">
        <v>19</v>
      </c>
      <c r="W350" s="101" t="s">
        <v>36</v>
      </c>
    </row>
    <row r="351" spans="1:23" x14ac:dyDescent="0.25">
      <c r="A351" s="90" t="s">
        <v>82</v>
      </c>
      <c r="B351" s="91">
        <v>4</v>
      </c>
      <c r="C351" s="91">
        <v>2</v>
      </c>
      <c r="D351" s="91">
        <v>705</v>
      </c>
      <c r="E351" s="90" t="s">
        <v>26</v>
      </c>
      <c r="F351" s="90">
        <v>0</v>
      </c>
      <c r="G351" s="90">
        <v>1</v>
      </c>
      <c r="H351" s="90">
        <v>1</v>
      </c>
      <c r="I351" s="90">
        <v>0</v>
      </c>
      <c r="J351" s="90">
        <v>1</v>
      </c>
      <c r="K351" s="90">
        <v>0</v>
      </c>
      <c r="L351" s="90">
        <v>0</v>
      </c>
      <c r="M351" s="91">
        <v>2017</v>
      </c>
      <c r="N351" s="91">
        <f t="shared" si="5"/>
        <v>6</v>
      </c>
      <c r="O351" s="102">
        <v>42896</v>
      </c>
      <c r="P351" s="102" t="str">
        <f>IF(AND(TIME(HOUR(Backup!$S351), MINUTE(Backup!$S351), SECOND(Backup!$S351)) &gt;= TIME(6,0,0), TIME(HOUR(Backup!$S351), MINUTE(Backup!$S351), SECOND(Backup!$S351)) &lt; TIME(12,0,0)), "Morning", IF(AND(TIME(HOUR(Backup!$S351), MINUTE(Backup!$S351), SECOND(Backup!$S351)) &gt;= TIME(12,0,0), TIME(HOUR(Backup!$S351), MINUTE(Backup!$S351), SECOND(Backup!$S351)) &lt; TIME(18,0,0)), "Afternoon", IF(AND(TIME(HOUR(Backup!$S351), MINUTE(Backup!$S351), SECOND(Backup!$S351)) &gt;= TIME(18,0,0), TIME(HOUR(Backup!$S351), MINUTE(Backup!$S351), SECOND(Backup!$S351)) &lt; TIME(24,0,0)), "Evening", "Night")))</f>
        <v>Night</v>
      </c>
      <c r="Q351" s="91" t="str">
        <f>IF(OR(Backup!$W351="Monday", Backup!$W351="Tuesday", Backup!$W351="Wednesday", Backup!$W351="Thursday", Backup!$W351="Friday"), "Weekday", "Weekend")</f>
        <v>Weekend</v>
      </c>
      <c r="R351" s="90">
        <v>0</v>
      </c>
      <c r="S351" s="95">
        <v>0.84375</v>
      </c>
      <c r="T351" s="90" t="s">
        <v>17</v>
      </c>
      <c r="U351" s="90" t="s">
        <v>18</v>
      </c>
      <c r="V351" s="90" t="s">
        <v>19</v>
      </c>
      <c r="W351" s="96" t="s">
        <v>20</v>
      </c>
    </row>
    <row r="352" spans="1:23" x14ac:dyDescent="0.25">
      <c r="A352" s="97" t="s">
        <v>82</v>
      </c>
      <c r="B352" s="98">
        <v>2</v>
      </c>
      <c r="C352" s="98">
        <v>1</v>
      </c>
      <c r="D352" s="98">
        <v>20</v>
      </c>
      <c r="E352" s="97" t="s">
        <v>16</v>
      </c>
      <c r="F352" s="97">
        <v>0</v>
      </c>
      <c r="G352" s="97">
        <v>0</v>
      </c>
      <c r="H352" s="97">
        <v>1</v>
      </c>
      <c r="I352" s="97">
        <v>0</v>
      </c>
      <c r="J352" s="97">
        <v>0</v>
      </c>
      <c r="K352" s="97">
        <v>0</v>
      </c>
      <c r="L352" s="97">
        <v>0</v>
      </c>
      <c r="M352" s="98">
        <v>2017</v>
      </c>
      <c r="N352" s="98">
        <f t="shared" si="5"/>
        <v>6</v>
      </c>
      <c r="O352" s="99">
        <v>42896</v>
      </c>
      <c r="P352" s="99" t="str">
        <f>IF(AND(TIME(HOUR(Backup!$S352), MINUTE(Backup!$S352), SECOND(Backup!$S352)) &gt;= TIME(6,0,0), TIME(HOUR(Backup!$S352), MINUTE(Backup!$S352), SECOND(Backup!$S352)) &lt; TIME(12,0,0)), "Morning", IF(AND(TIME(HOUR(Backup!$S352), MINUTE(Backup!$S352), SECOND(Backup!$S352)) &gt;= TIME(12,0,0), TIME(HOUR(Backup!$S352), MINUTE(Backup!$S352), SECOND(Backup!$S352)) &lt; TIME(18,0,0)), "Afternoon", IF(AND(TIME(HOUR(Backup!$S352), MINUTE(Backup!$S352), SECOND(Backup!$S352)) &gt;= TIME(18,0,0), TIME(HOUR(Backup!$S352), MINUTE(Backup!$S352), SECOND(Backup!$S352)) &lt; TIME(24,0,0)), "Evening", "Night")))</f>
        <v>Night</v>
      </c>
      <c r="Q352" s="98" t="str">
        <f>IF(OR(Backup!$W352="Monday", Backup!$W352="Tuesday", Backup!$W352="Wednesday", Backup!$W352="Thursday", Backup!$W352="Friday"), "Weekday", "Weekend")</f>
        <v>Weekend</v>
      </c>
      <c r="R352" s="97">
        <v>0</v>
      </c>
      <c r="S352" s="100">
        <v>0.79861111111111116</v>
      </c>
      <c r="T352" s="97" t="s">
        <v>17</v>
      </c>
      <c r="U352" s="97" t="s">
        <v>18</v>
      </c>
      <c r="V352" s="97" t="s">
        <v>19</v>
      </c>
      <c r="W352" s="101" t="s">
        <v>20</v>
      </c>
    </row>
    <row r="353" spans="1:23" x14ac:dyDescent="0.25">
      <c r="A353" s="90" t="s">
        <v>82</v>
      </c>
      <c r="B353" s="91">
        <v>1</v>
      </c>
      <c r="C353" s="91">
        <v>1</v>
      </c>
      <c r="D353" s="91">
        <v>90</v>
      </c>
      <c r="E353" s="90" t="s">
        <v>16</v>
      </c>
      <c r="F353" s="90">
        <v>1</v>
      </c>
      <c r="G353" s="90">
        <v>0</v>
      </c>
      <c r="H353" s="90">
        <v>0</v>
      </c>
      <c r="I353" s="90">
        <v>0</v>
      </c>
      <c r="J353" s="90">
        <v>0</v>
      </c>
      <c r="K353" s="90">
        <v>0</v>
      </c>
      <c r="L353" s="90">
        <v>0</v>
      </c>
      <c r="M353" s="91">
        <v>2017</v>
      </c>
      <c r="N353" s="91">
        <f t="shared" si="5"/>
        <v>6</v>
      </c>
      <c r="O353" s="102">
        <v>42896</v>
      </c>
      <c r="P353" s="102" t="str">
        <f>IF(AND(TIME(HOUR(Backup!$S353), MINUTE(Backup!$S353), SECOND(Backup!$S353)) &gt;= TIME(6,0,0), TIME(HOUR(Backup!$S353), MINUTE(Backup!$S353), SECOND(Backup!$S353)) &lt; TIME(12,0,0)), "Morning", IF(AND(TIME(HOUR(Backup!$S353), MINUTE(Backup!$S353), SECOND(Backup!$S353)) &gt;= TIME(12,0,0), TIME(HOUR(Backup!$S353), MINUTE(Backup!$S353), SECOND(Backup!$S353)) &lt; TIME(18,0,0)), "Afternoon", IF(AND(TIME(HOUR(Backup!$S353), MINUTE(Backup!$S353), SECOND(Backup!$S353)) &gt;= TIME(18,0,0), TIME(HOUR(Backup!$S353), MINUTE(Backup!$S353), SECOND(Backup!$S353)) &lt; TIME(24,0,0)), "Evening", "Night")))</f>
        <v>Night</v>
      </c>
      <c r="Q353" s="91" t="str">
        <f>IF(OR(Backup!$W353="Monday", Backup!$W353="Tuesday", Backup!$W353="Wednesday", Backup!$W353="Thursday", Backup!$W353="Friday"), "Weekday", "Weekend")</f>
        <v>Weekend</v>
      </c>
      <c r="R353" s="90">
        <v>0</v>
      </c>
      <c r="S353" s="95">
        <v>0.79375000000000007</v>
      </c>
      <c r="T353" s="90" t="s">
        <v>17</v>
      </c>
      <c r="U353" s="90" t="s">
        <v>18</v>
      </c>
      <c r="V353" s="90" t="s">
        <v>19</v>
      </c>
      <c r="W353" s="96" t="s">
        <v>20</v>
      </c>
    </row>
    <row r="354" spans="1:23" x14ac:dyDescent="0.25">
      <c r="A354" s="97" t="s">
        <v>82</v>
      </c>
      <c r="B354" s="98">
        <v>3</v>
      </c>
      <c r="C354" s="98">
        <v>2</v>
      </c>
      <c r="D354" s="98">
        <v>355</v>
      </c>
      <c r="E354" s="97" t="s">
        <v>16</v>
      </c>
      <c r="F354" s="97">
        <v>1</v>
      </c>
      <c r="G354" s="97">
        <v>0</v>
      </c>
      <c r="H354" s="97">
        <v>0</v>
      </c>
      <c r="I354" s="97">
        <v>1</v>
      </c>
      <c r="J354" s="97">
        <v>0</v>
      </c>
      <c r="K354" s="97">
        <v>0</v>
      </c>
      <c r="L354" s="97">
        <v>0</v>
      </c>
      <c r="M354" s="98">
        <v>2017</v>
      </c>
      <c r="N354" s="98">
        <f t="shared" si="5"/>
        <v>6</v>
      </c>
      <c r="O354" s="99">
        <v>42896</v>
      </c>
      <c r="P354" s="99" t="str">
        <f>IF(AND(TIME(HOUR(Backup!$S354), MINUTE(Backup!$S354), SECOND(Backup!$S354)) &gt;= TIME(6,0,0), TIME(HOUR(Backup!$S354), MINUTE(Backup!$S354), SECOND(Backup!$S354)) &lt; TIME(12,0,0)), "Morning", IF(AND(TIME(HOUR(Backup!$S354), MINUTE(Backup!$S354), SECOND(Backup!$S354)) &gt;= TIME(12,0,0), TIME(HOUR(Backup!$S354), MINUTE(Backup!$S354), SECOND(Backup!$S354)) &lt; TIME(18,0,0)), "Afternoon", IF(AND(TIME(HOUR(Backup!$S354), MINUTE(Backup!$S354), SECOND(Backup!$S354)) &gt;= TIME(18,0,0), TIME(HOUR(Backup!$S354), MINUTE(Backup!$S354), SECOND(Backup!$S354)) &lt; TIME(24,0,0)), "Evening", "Night")))</f>
        <v>Night</v>
      </c>
      <c r="Q354" s="98" t="str">
        <f>IF(OR(Backup!$W354="Monday", Backup!$W354="Tuesday", Backup!$W354="Wednesday", Backup!$W354="Thursday", Backup!$W354="Friday"), "Weekday", "Weekend")</f>
        <v>Weekend</v>
      </c>
      <c r="R354" s="97">
        <v>0</v>
      </c>
      <c r="S354" s="100">
        <v>0.83680555555555547</v>
      </c>
      <c r="T354" s="97" t="s">
        <v>17</v>
      </c>
      <c r="U354" s="97" t="s">
        <v>18</v>
      </c>
      <c r="V354" s="97" t="s">
        <v>19</v>
      </c>
      <c r="W354" s="101" t="s">
        <v>20</v>
      </c>
    </row>
    <row r="355" spans="1:23" x14ac:dyDescent="0.25">
      <c r="A355" s="90" t="s">
        <v>82</v>
      </c>
      <c r="B355" s="91">
        <v>1</v>
      </c>
      <c r="C355" s="91">
        <v>1</v>
      </c>
      <c r="D355" s="91">
        <v>90</v>
      </c>
      <c r="E355" s="90" t="s">
        <v>16</v>
      </c>
      <c r="F355" s="90">
        <v>1</v>
      </c>
      <c r="G355" s="90">
        <v>0</v>
      </c>
      <c r="H355" s="90">
        <v>0</v>
      </c>
      <c r="I355" s="90">
        <v>0</v>
      </c>
      <c r="J355" s="90">
        <v>0</v>
      </c>
      <c r="K355" s="90">
        <v>0</v>
      </c>
      <c r="L355" s="90">
        <v>0</v>
      </c>
      <c r="M355" s="91">
        <v>2017</v>
      </c>
      <c r="N355" s="91">
        <f t="shared" si="5"/>
        <v>6</v>
      </c>
      <c r="O355" s="102">
        <v>42896</v>
      </c>
      <c r="P355" s="102" t="str">
        <f>IF(AND(TIME(HOUR(Backup!$S355), MINUTE(Backup!$S355), SECOND(Backup!$S355)) &gt;= TIME(6,0,0), TIME(HOUR(Backup!$S355), MINUTE(Backup!$S355), SECOND(Backup!$S355)) &lt; TIME(12,0,0)), "Morning", IF(AND(TIME(HOUR(Backup!$S355), MINUTE(Backup!$S355), SECOND(Backup!$S355)) &gt;= TIME(12,0,0), TIME(HOUR(Backup!$S355), MINUTE(Backup!$S355), SECOND(Backup!$S355)) &lt; TIME(18,0,0)), "Afternoon", IF(AND(TIME(HOUR(Backup!$S355), MINUTE(Backup!$S355), SECOND(Backup!$S355)) &gt;= TIME(18,0,0), TIME(HOUR(Backup!$S355), MINUTE(Backup!$S355), SECOND(Backup!$S355)) &lt; TIME(24,0,0)), "Evening", "Night")))</f>
        <v>Night</v>
      </c>
      <c r="Q355" s="91" t="str">
        <f>IF(OR(Backup!$W355="Monday", Backup!$W355="Tuesday", Backup!$W355="Wednesday", Backup!$W355="Thursday", Backup!$W355="Friday"), "Weekday", "Weekend")</f>
        <v>Weekend</v>
      </c>
      <c r="R355" s="90">
        <v>0</v>
      </c>
      <c r="S355" s="95">
        <v>0.7583333333333333</v>
      </c>
      <c r="T355" s="90" t="s">
        <v>17</v>
      </c>
      <c r="U355" s="90" t="s">
        <v>18</v>
      </c>
      <c r="V355" s="90" t="s">
        <v>19</v>
      </c>
      <c r="W355" s="96" t="s">
        <v>20</v>
      </c>
    </row>
    <row r="356" spans="1:23" x14ac:dyDescent="0.25">
      <c r="A356" s="97" t="s">
        <v>82</v>
      </c>
      <c r="B356" s="98">
        <v>4</v>
      </c>
      <c r="C356" s="98">
        <v>2</v>
      </c>
      <c r="D356" s="98">
        <v>315</v>
      </c>
      <c r="E356" s="97" t="s">
        <v>16</v>
      </c>
      <c r="F356" s="97">
        <v>0</v>
      </c>
      <c r="G356" s="97">
        <v>1</v>
      </c>
      <c r="H356" s="97">
        <v>1</v>
      </c>
      <c r="I356" s="97">
        <v>0</v>
      </c>
      <c r="J356" s="97">
        <v>0</v>
      </c>
      <c r="K356" s="97">
        <v>0</v>
      </c>
      <c r="L356" s="97">
        <v>0</v>
      </c>
      <c r="M356" s="98">
        <v>2017</v>
      </c>
      <c r="N356" s="98">
        <f t="shared" si="5"/>
        <v>6</v>
      </c>
      <c r="O356" s="99">
        <v>42896</v>
      </c>
      <c r="P356" s="99" t="str">
        <f>IF(AND(TIME(HOUR(Backup!$S356), MINUTE(Backup!$S356), SECOND(Backup!$S356)) &gt;= TIME(6,0,0), TIME(HOUR(Backup!$S356), MINUTE(Backup!$S356), SECOND(Backup!$S356)) &lt; TIME(12,0,0)), "Morning", IF(AND(TIME(HOUR(Backup!$S356), MINUTE(Backup!$S356), SECOND(Backup!$S356)) &gt;= TIME(12,0,0), TIME(HOUR(Backup!$S356), MINUTE(Backup!$S356), SECOND(Backup!$S356)) &lt; TIME(18,0,0)), "Afternoon", IF(AND(TIME(HOUR(Backup!$S356), MINUTE(Backup!$S356), SECOND(Backup!$S356)) &gt;= TIME(18,0,0), TIME(HOUR(Backup!$S356), MINUTE(Backup!$S356), SECOND(Backup!$S356)) &lt; TIME(24,0,0)), "Evening", "Night")))</f>
        <v>Night</v>
      </c>
      <c r="Q356" s="98" t="str">
        <f>IF(OR(Backup!$W356="Monday", Backup!$W356="Tuesday", Backup!$W356="Wednesday", Backup!$W356="Thursday", Backup!$W356="Friday"), "Weekday", "Weekend")</f>
        <v>Weekend</v>
      </c>
      <c r="R356" s="97">
        <v>0</v>
      </c>
      <c r="S356" s="100">
        <v>0.82986111111111116</v>
      </c>
      <c r="T356" s="97" t="s">
        <v>17</v>
      </c>
      <c r="U356" s="97" t="s">
        <v>18</v>
      </c>
      <c r="V356" s="97" t="s">
        <v>19</v>
      </c>
      <c r="W356" s="101" t="s">
        <v>20</v>
      </c>
    </row>
    <row r="357" spans="1:23" x14ac:dyDescent="0.25">
      <c r="A357" s="90" t="s">
        <v>38</v>
      </c>
      <c r="B357" s="108">
        <v>1</v>
      </c>
      <c r="C357" s="108">
        <v>1</v>
      </c>
      <c r="D357" s="108">
        <v>110</v>
      </c>
      <c r="E357" s="109" t="s">
        <v>16</v>
      </c>
      <c r="F357" s="109">
        <v>0</v>
      </c>
      <c r="G357" s="109">
        <v>0</v>
      </c>
      <c r="H357" s="109">
        <v>1</v>
      </c>
      <c r="I357" s="109">
        <v>0</v>
      </c>
      <c r="J357" s="109">
        <v>0</v>
      </c>
      <c r="K357" s="109">
        <v>0</v>
      </c>
      <c r="L357" s="109">
        <v>0</v>
      </c>
      <c r="M357" s="108">
        <v>2017</v>
      </c>
      <c r="N357" s="108">
        <f t="shared" si="5"/>
        <v>6</v>
      </c>
      <c r="O357" s="110">
        <v>42896</v>
      </c>
      <c r="P357" s="110" t="str">
        <f>IF(AND(TIME(HOUR(Backup!$S357), MINUTE(Backup!$S357), SECOND(Backup!$S357)) &gt;= TIME(6,0,0), TIME(HOUR(Backup!$S357), MINUTE(Backup!$S357), SECOND(Backup!$S357)) &lt; TIME(12,0,0)), "Morning", IF(AND(TIME(HOUR(Backup!$S357), MINUTE(Backup!$S357), SECOND(Backup!$S357)) &gt;= TIME(12,0,0), TIME(HOUR(Backup!$S357), MINUTE(Backup!$S357), SECOND(Backup!$S357)) &lt; TIME(18,0,0)), "Afternoon", IF(AND(TIME(HOUR(Backup!$S357), MINUTE(Backup!$S357), SECOND(Backup!$S357)) &gt;= TIME(18,0,0), TIME(HOUR(Backup!$S357), MINUTE(Backup!$S357), SECOND(Backup!$S357)) &lt; TIME(24,0,0)), "Evening", "Night")))</f>
        <v>Afternoon</v>
      </c>
      <c r="Q357" s="108" t="str">
        <f>IF(OR(Backup!$W357="Monday", Backup!$W357="Tuesday", Backup!$W357="Wednesday", Backup!$W357="Thursday", Backup!$W357="Friday"), "Weekday", "Weekend")</f>
        <v>Weekend</v>
      </c>
      <c r="R357" s="109">
        <v>1</v>
      </c>
      <c r="S357" s="111">
        <v>0.58333333333333337</v>
      </c>
      <c r="T357" s="90" t="s">
        <v>22</v>
      </c>
      <c r="U357" s="109" t="s">
        <v>68</v>
      </c>
      <c r="V357" s="109" t="s">
        <v>19</v>
      </c>
      <c r="W357" s="112" t="s">
        <v>20</v>
      </c>
    </row>
    <row r="358" spans="1:23" x14ac:dyDescent="0.25">
      <c r="A358" s="104" t="s">
        <v>25</v>
      </c>
      <c r="B358" s="103">
        <v>1</v>
      </c>
      <c r="C358" s="103">
        <v>1</v>
      </c>
      <c r="D358" s="103">
        <v>58</v>
      </c>
      <c r="E358" s="104" t="s">
        <v>16</v>
      </c>
      <c r="F358" s="104">
        <v>1</v>
      </c>
      <c r="G358" s="104">
        <v>0</v>
      </c>
      <c r="H358" s="104">
        <v>0</v>
      </c>
      <c r="I358" s="104">
        <v>0</v>
      </c>
      <c r="J358" s="104">
        <v>0</v>
      </c>
      <c r="K358" s="104">
        <v>0</v>
      </c>
      <c r="L358" s="104">
        <v>0</v>
      </c>
      <c r="M358" s="103">
        <v>2017</v>
      </c>
      <c r="N358" s="103">
        <f t="shared" si="5"/>
        <v>6</v>
      </c>
      <c r="O358" s="105">
        <v>42896</v>
      </c>
      <c r="P358" s="105" t="str">
        <f>IF(AND(TIME(HOUR(Backup!$S358), MINUTE(Backup!$S358), SECOND(Backup!$S358)) &gt;= TIME(6,0,0), TIME(HOUR(Backup!$S358), MINUTE(Backup!$S358), SECOND(Backup!$S358)) &lt; TIME(12,0,0)), "Morning", IF(AND(TIME(HOUR(Backup!$S358), MINUTE(Backup!$S358), SECOND(Backup!$S358)) &gt;= TIME(12,0,0), TIME(HOUR(Backup!$S358), MINUTE(Backup!$S358), SECOND(Backup!$S358)) &lt; TIME(18,0,0)), "Afternoon", IF(AND(TIME(HOUR(Backup!$S358), MINUTE(Backup!$S358), SECOND(Backup!$S358)) &gt;= TIME(18,0,0), TIME(HOUR(Backup!$S358), MINUTE(Backup!$S358), SECOND(Backup!$S358)) &lt; TIME(24,0,0)), "Evening", "Night")))</f>
        <v>Night</v>
      </c>
      <c r="Q358" s="103" t="str">
        <f>IF(OR(Backup!$W358="Monday", Backup!$W358="Tuesday", Backup!$W358="Wednesday", Backup!$W358="Thursday", Backup!$W358="Friday"), "Weekday", "Weekend")</f>
        <v>Weekend</v>
      </c>
      <c r="R358" s="104">
        <v>1</v>
      </c>
      <c r="S358" s="106">
        <v>0.76388888888888884</v>
      </c>
      <c r="T358" s="104" t="s">
        <v>22</v>
      </c>
      <c r="U358" s="104" t="s">
        <v>69</v>
      </c>
      <c r="V358" s="104" t="s">
        <v>29</v>
      </c>
      <c r="W358" s="107" t="s">
        <v>20</v>
      </c>
    </row>
    <row r="359" spans="1:23" x14ac:dyDescent="0.25">
      <c r="A359" s="109" t="s">
        <v>43</v>
      </c>
      <c r="B359" s="108">
        <v>8</v>
      </c>
      <c r="C359" s="108">
        <v>1</v>
      </c>
      <c r="D359" s="108">
        <v>1105</v>
      </c>
      <c r="E359" s="109" t="s">
        <v>16</v>
      </c>
      <c r="F359" s="109">
        <v>0</v>
      </c>
      <c r="G359" s="109">
        <v>0</v>
      </c>
      <c r="H359" s="109">
        <v>0</v>
      </c>
      <c r="I359" s="109">
        <v>1</v>
      </c>
      <c r="J359" s="109">
        <v>0</v>
      </c>
      <c r="K359" s="109">
        <v>0</v>
      </c>
      <c r="L359" s="109">
        <v>0</v>
      </c>
      <c r="M359" s="108">
        <v>2017</v>
      </c>
      <c r="N359" s="108">
        <f t="shared" si="5"/>
        <v>6</v>
      </c>
      <c r="O359" s="110">
        <v>42896</v>
      </c>
      <c r="P359" s="110" t="str">
        <f>IF(AND(TIME(HOUR(Backup!$S359), MINUTE(Backup!$S359), SECOND(Backup!$S359)) &gt;= TIME(6,0,0), TIME(HOUR(Backup!$S359), MINUTE(Backup!$S359), SECOND(Backup!$S359)) &lt; TIME(12,0,0)), "Morning", IF(AND(TIME(HOUR(Backup!$S359), MINUTE(Backup!$S359), SECOND(Backup!$S359)) &gt;= TIME(12,0,0), TIME(HOUR(Backup!$S359), MINUTE(Backup!$S359), SECOND(Backup!$S359)) &lt; TIME(18,0,0)), "Afternoon", IF(AND(TIME(HOUR(Backup!$S359), MINUTE(Backup!$S359), SECOND(Backup!$S359)) &gt;= TIME(18,0,0), TIME(HOUR(Backup!$S359), MINUTE(Backup!$S359), SECOND(Backup!$S359)) &lt; TIME(24,0,0)), "Evening", "Night")))</f>
        <v>Morning</v>
      </c>
      <c r="Q359" s="108" t="str">
        <f>IF(OR(Backup!$W359="Monday", Backup!$W359="Tuesday", Backup!$W359="Wednesday", Backup!$W359="Thursday", Backup!$W359="Friday"), "Weekday", "Weekend")</f>
        <v>Weekend</v>
      </c>
      <c r="R359" s="109">
        <v>0</v>
      </c>
      <c r="S359" s="111">
        <v>0.48055555555555557</v>
      </c>
      <c r="T359" s="109" t="s">
        <v>17</v>
      </c>
      <c r="U359" s="109" t="s">
        <v>62</v>
      </c>
      <c r="V359" s="109" t="s">
        <v>19</v>
      </c>
      <c r="W359" s="112" t="s">
        <v>20</v>
      </c>
    </row>
    <row r="360" spans="1:23" x14ac:dyDescent="0.25">
      <c r="A360" s="97" t="s">
        <v>83</v>
      </c>
      <c r="B360" s="103">
        <v>1</v>
      </c>
      <c r="C360" s="103">
        <v>1</v>
      </c>
      <c r="D360" s="103">
        <v>36</v>
      </c>
      <c r="E360" s="104" t="s">
        <v>16</v>
      </c>
      <c r="F360" s="104">
        <v>0</v>
      </c>
      <c r="G360" s="104">
        <v>1</v>
      </c>
      <c r="H360" s="104">
        <v>0</v>
      </c>
      <c r="I360" s="104">
        <v>0</v>
      </c>
      <c r="J360" s="104">
        <v>0</v>
      </c>
      <c r="K360" s="104">
        <v>0</v>
      </c>
      <c r="L360" s="104">
        <v>0</v>
      </c>
      <c r="M360" s="103">
        <v>2017</v>
      </c>
      <c r="N360" s="103">
        <f t="shared" si="5"/>
        <v>7</v>
      </c>
      <c r="O360" s="105">
        <v>42926</v>
      </c>
      <c r="P360" s="105" t="str">
        <f>IF(AND(TIME(HOUR(Backup!$S360), MINUTE(Backup!$S360), SECOND(Backup!$S360)) &gt;= TIME(6,0,0), TIME(HOUR(Backup!$S360), MINUTE(Backup!$S360), SECOND(Backup!$S360)) &lt; TIME(12,0,0)), "Morning", IF(AND(TIME(HOUR(Backup!$S360), MINUTE(Backup!$S360), SECOND(Backup!$S360)) &gt;= TIME(12,0,0), TIME(HOUR(Backup!$S360), MINUTE(Backup!$S360), SECOND(Backup!$S360)) &lt; TIME(18,0,0)), "Afternoon", IF(AND(TIME(HOUR(Backup!$S360), MINUTE(Backup!$S360), SECOND(Backup!$S360)) &gt;= TIME(18,0,0), TIME(HOUR(Backup!$S360), MINUTE(Backup!$S360), SECOND(Backup!$S360)) &lt; TIME(24,0,0)), "Evening", "Night")))</f>
        <v>Night</v>
      </c>
      <c r="Q360" s="103" t="str">
        <f>IF(OR(Backup!$W360="Monday", Backup!$W360="Tuesday", Backup!$W360="Wednesday", Backup!$W360="Thursday", Backup!$W360="Friday"), "Weekday", "Weekend")</f>
        <v>Weekday</v>
      </c>
      <c r="R360" s="104">
        <v>0</v>
      </c>
      <c r="S360" s="106">
        <v>0.87361111111111101</v>
      </c>
      <c r="T360" s="104" t="s">
        <v>22</v>
      </c>
      <c r="U360" s="104" t="s">
        <v>23</v>
      </c>
      <c r="V360" s="97" t="s">
        <v>22</v>
      </c>
      <c r="W360" s="107" t="s">
        <v>58</v>
      </c>
    </row>
    <row r="361" spans="1:23" x14ac:dyDescent="0.25">
      <c r="A361" s="90" t="s">
        <v>83</v>
      </c>
      <c r="B361" s="108">
        <v>21</v>
      </c>
      <c r="C361" s="108">
        <v>5</v>
      </c>
      <c r="D361" s="108">
        <v>12475</v>
      </c>
      <c r="E361" s="109" t="s">
        <v>21</v>
      </c>
      <c r="F361" s="109">
        <v>1</v>
      </c>
      <c r="G361" s="109">
        <v>1</v>
      </c>
      <c r="H361" s="109">
        <v>1</v>
      </c>
      <c r="I361" s="109">
        <v>1</v>
      </c>
      <c r="J361" s="109">
        <v>1</v>
      </c>
      <c r="K361" s="109">
        <v>0</v>
      </c>
      <c r="L361" s="109">
        <v>0</v>
      </c>
      <c r="M361" s="108">
        <v>2017</v>
      </c>
      <c r="N361" s="108">
        <f t="shared" si="5"/>
        <v>7</v>
      </c>
      <c r="O361" s="110">
        <v>42926</v>
      </c>
      <c r="P361" s="110" t="str">
        <f>IF(AND(TIME(HOUR(Backup!$S361), MINUTE(Backup!$S361), SECOND(Backup!$S361)) &gt;= TIME(6,0,0), TIME(HOUR(Backup!$S361), MINUTE(Backup!$S361), SECOND(Backup!$S361)) &lt; TIME(12,0,0)), "Morning", IF(AND(TIME(HOUR(Backup!$S361), MINUTE(Backup!$S361), SECOND(Backup!$S361)) &gt;= TIME(12,0,0), TIME(HOUR(Backup!$S361), MINUTE(Backup!$S361), SECOND(Backup!$S361)) &lt; TIME(18,0,0)), "Afternoon", IF(AND(TIME(HOUR(Backup!$S361), MINUTE(Backup!$S361), SECOND(Backup!$S361)) &gt;= TIME(18,0,0), TIME(HOUR(Backup!$S361), MINUTE(Backup!$S361), SECOND(Backup!$S361)) &lt; TIME(24,0,0)), "Evening", "Night")))</f>
        <v>Night</v>
      </c>
      <c r="Q361" s="108" t="str">
        <f>IF(OR(Backup!$W361="Monday", Backup!$W361="Tuesday", Backup!$W361="Wednesday", Backup!$W361="Thursday", Backup!$W361="Friday"), "Weekday", "Weekend")</f>
        <v>Weekday</v>
      </c>
      <c r="R361" s="109">
        <v>0</v>
      </c>
      <c r="S361" s="111">
        <v>0.9</v>
      </c>
      <c r="T361" s="109" t="s">
        <v>22</v>
      </c>
      <c r="U361" s="109" t="s">
        <v>23</v>
      </c>
      <c r="V361" s="90" t="s">
        <v>22</v>
      </c>
      <c r="W361" s="112" t="s">
        <v>56</v>
      </c>
    </row>
    <row r="362" spans="1:23" x14ac:dyDescent="0.25">
      <c r="A362" s="97" t="s">
        <v>83</v>
      </c>
      <c r="B362" s="103">
        <v>21</v>
      </c>
      <c r="C362" s="103">
        <v>5</v>
      </c>
      <c r="D362" s="103">
        <v>12475</v>
      </c>
      <c r="E362" s="104" t="s">
        <v>21</v>
      </c>
      <c r="F362" s="104">
        <v>1</v>
      </c>
      <c r="G362" s="104">
        <v>1</v>
      </c>
      <c r="H362" s="104">
        <v>1</v>
      </c>
      <c r="I362" s="104">
        <v>1</v>
      </c>
      <c r="J362" s="104">
        <v>1</v>
      </c>
      <c r="K362" s="104">
        <v>0</v>
      </c>
      <c r="L362" s="104">
        <v>0</v>
      </c>
      <c r="M362" s="103">
        <v>2017</v>
      </c>
      <c r="N362" s="103">
        <f t="shared" si="5"/>
        <v>7</v>
      </c>
      <c r="O362" s="105">
        <v>42926</v>
      </c>
      <c r="P362" s="105" t="str">
        <f>IF(AND(TIME(HOUR(Backup!$S362), MINUTE(Backup!$S362), SECOND(Backup!$S362)) &gt;= TIME(6,0,0), TIME(HOUR(Backup!$S362), MINUTE(Backup!$S362), SECOND(Backup!$S362)) &lt; TIME(12,0,0)), "Morning", IF(AND(TIME(HOUR(Backup!$S362), MINUTE(Backup!$S362), SECOND(Backup!$S362)) &gt;= TIME(12,0,0), TIME(HOUR(Backup!$S362), MINUTE(Backup!$S362), SECOND(Backup!$S362)) &lt; TIME(18,0,0)), "Afternoon", IF(AND(TIME(HOUR(Backup!$S362), MINUTE(Backup!$S362), SECOND(Backup!$S362)) &gt;= TIME(18,0,0), TIME(HOUR(Backup!$S362), MINUTE(Backup!$S362), SECOND(Backup!$S362)) &lt; TIME(24,0,0)), "Evening", "Night")))</f>
        <v>Night</v>
      </c>
      <c r="Q362" s="103" t="str">
        <f>IF(OR(Backup!$W362="Monday", Backup!$W362="Tuesday", Backup!$W362="Wednesday", Backup!$W362="Thursday", Backup!$W362="Friday"), "Weekday", "Weekend")</f>
        <v>Weekday</v>
      </c>
      <c r="R362" s="104">
        <v>0</v>
      </c>
      <c r="S362" s="106">
        <v>0.9</v>
      </c>
      <c r="T362" s="104" t="s">
        <v>22</v>
      </c>
      <c r="U362" s="104" t="s">
        <v>23</v>
      </c>
      <c r="V362" s="97" t="s">
        <v>22</v>
      </c>
      <c r="W362" s="107" t="s">
        <v>32</v>
      </c>
    </row>
    <row r="363" spans="1:23" x14ac:dyDescent="0.25">
      <c r="A363" s="90" t="s">
        <v>38</v>
      </c>
      <c r="B363" s="91">
        <v>3</v>
      </c>
      <c r="C363" s="91">
        <v>1</v>
      </c>
      <c r="D363" s="91">
        <v>221</v>
      </c>
      <c r="E363" s="90" t="s">
        <v>16</v>
      </c>
      <c r="F363" s="90">
        <v>1</v>
      </c>
      <c r="G363" s="90">
        <v>0</v>
      </c>
      <c r="H363" s="90">
        <v>0</v>
      </c>
      <c r="I363" s="90">
        <v>0</v>
      </c>
      <c r="J363" s="90">
        <v>0</v>
      </c>
      <c r="K363" s="90">
        <v>0</v>
      </c>
      <c r="L363" s="90">
        <v>0</v>
      </c>
      <c r="M363" s="91">
        <v>2017</v>
      </c>
      <c r="N363" s="91">
        <f t="shared" si="5"/>
        <v>1</v>
      </c>
      <c r="O363" s="102">
        <v>42746</v>
      </c>
      <c r="P363" s="102" t="str">
        <f>IF(AND(TIME(HOUR(Backup!$S363), MINUTE(Backup!$S363), SECOND(Backup!$S363)) &gt;= TIME(6,0,0), TIME(HOUR(Backup!$S363), MINUTE(Backup!$S363), SECOND(Backup!$S363)) &lt; TIME(12,0,0)), "Morning", IF(AND(TIME(HOUR(Backup!$S363), MINUTE(Backup!$S363), SECOND(Backup!$S363)) &gt;= TIME(12,0,0), TIME(HOUR(Backup!$S363), MINUTE(Backup!$S363), SECOND(Backup!$S363)) &lt; TIME(18,0,0)), "Afternoon", IF(AND(TIME(HOUR(Backup!$S363), MINUTE(Backup!$S363), SECOND(Backup!$S363)) &gt;= TIME(18,0,0), TIME(HOUR(Backup!$S363), MINUTE(Backup!$S363), SECOND(Backup!$S363)) &lt; TIME(24,0,0)), "Evening", "Night")))</f>
        <v>Afternoon</v>
      </c>
      <c r="Q363" s="91" t="str">
        <f>IF(OR(Backup!$W363="Monday", Backup!$W363="Tuesday", Backup!$W363="Wednesday", Backup!$W363="Thursday", Backup!$W363="Friday"), "Weekday", "Weekend")</f>
        <v>Weekday</v>
      </c>
      <c r="R363" s="90">
        <v>1</v>
      </c>
      <c r="S363" s="95">
        <v>0.60486111111111118</v>
      </c>
      <c r="T363" s="90" t="s">
        <v>22</v>
      </c>
      <c r="U363" s="90" t="s">
        <v>31</v>
      </c>
      <c r="V363" s="90" t="s">
        <v>29</v>
      </c>
      <c r="W363" s="96" t="s">
        <v>24</v>
      </c>
    </row>
    <row r="364" spans="1:23" x14ac:dyDescent="0.25">
      <c r="A364" s="104" t="s">
        <v>25</v>
      </c>
      <c r="B364" s="103">
        <v>1</v>
      </c>
      <c r="C364" s="103">
        <v>1</v>
      </c>
      <c r="D364" s="103">
        <v>99</v>
      </c>
      <c r="E364" s="104" t="s">
        <v>16</v>
      </c>
      <c r="F364" s="104">
        <v>1</v>
      </c>
      <c r="G364" s="104">
        <v>0</v>
      </c>
      <c r="H364" s="104">
        <v>0</v>
      </c>
      <c r="I364" s="104">
        <v>0</v>
      </c>
      <c r="J364" s="104">
        <v>0</v>
      </c>
      <c r="K364" s="104">
        <v>0</v>
      </c>
      <c r="L364" s="104">
        <v>0</v>
      </c>
      <c r="M364" s="103">
        <v>2017</v>
      </c>
      <c r="N364" s="103">
        <f t="shared" si="5"/>
        <v>6</v>
      </c>
      <c r="O364" s="105">
        <v>42897</v>
      </c>
      <c r="P364" s="105" t="str">
        <f>IF(AND(TIME(HOUR(Backup!$S364), MINUTE(Backup!$S364), SECOND(Backup!$S364)) &gt;= TIME(6,0,0), TIME(HOUR(Backup!$S364), MINUTE(Backup!$S364), SECOND(Backup!$S364)) &lt; TIME(12,0,0)), "Morning", IF(AND(TIME(HOUR(Backup!$S364), MINUTE(Backup!$S364), SECOND(Backup!$S364)) &gt;= TIME(12,0,0), TIME(HOUR(Backup!$S364), MINUTE(Backup!$S364), SECOND(Backup!$S364)) &lt; TIME(18,0,0)), "Afternoon", IF(AND(TIME(HOUR(Backup!$S364), MINUTE(Backup!$S364), SECOND(Backup!$S364)) &gt;= TIME(18,0,0), TIME(HOUR(Backup!$S364), MINUTE(Backup!$S364), SECOND(Backup!$S364)) &lt; TIME(24,0,0)), "Evening", "Night")))</f>
        <v>Afternoon</v>
      </c>
      <c r="Q364" s="103" t="str">
        <f>IF(OR(Backup!$W364="Monday", Backup!$W364="Tuesday", Backup!$W364="Wednesday", Backup!$W364="Thursday", Backup!$W364="Friday"), "Weekday", "Weekend")</f>
        <v>Weekend</v>
      </c>
      <c r="R364" s="104">
        <v>1</v>
      </c>
      <c r="S364" s="106">
        <v>0.54652777777777783</v>
      </c>
      <c r="T364" s="104" t="s">
        <v>22</v>
      </c>
      <c r="U364" s="104" t="s">
        <v>28</v>
      </c>
      <c r="V364" s="104" t="s">
        <v>29</v>
      </c>
      <c r="W364" s="107" t="s">
        <v>59</v>
      </c>
    </row>
    <row r="365" spans="1:23" x14ac:dyDescent="0.25">
      <c r="A365" s="90" t="s">
        <v>38</v>
      </c>
      <c r="B365" s="108">
        <v>2</v>
      </c>
      <c r="C365" s="108">
        <v>1</v>
      </c>
      <c r="D365" s="108">
        <v>230</v>
      </c>
      <c r="E365" s="109" t="s">
        <v>16</v>
      </c>
      <c r="F365" s="109">
        <v>1</v>
      </c>
      <c r="G365" s="109">
        <v>0</v>
      </c>
      <c r="H365" s="109">
        <v>0</v>
      </c>
      <c r="I365" s="109">
        <v>0</v>
      </c>
      <c r="J365" s="109">
        <v>0</v>
      </c>
      <c r="K365" s="109">
        <v>0</v>
      </c>
      <c r="L365" s="109">
        <v>0</v>
      </c>
      <c r="M365" s="108">
        <v>2017</v>
      </c>
      <c r="N365" s="108">
        <f t="shared" si="5"/>
        <v>6</v>
      </c>
      <c r="O365" s="110">
        <v>42897</v>
      </c>
      <c r="P365" s="110" t="str">
        <f>IF(AND(TIME(HOUR(Backup!$S365), MINUTE(Backup!$S365), SECOND(Backup!$S365)) &gt;= TIME(6,0,0), TIME(HOUR(Backup!$S365), MINUTE(Backup!$S365), SECOND(Backup!$S365)) &lt; TIME(12,0,0)), "Morning", IF(AND(TIME(HOUR(Backup!$S365), MINUTE(Backup!$S365), SECOND(Backup!$S365)) &gt;= TIME(12,0,0), TIME(HOUR(Backup!$S365), MINUTE(Backup!$S365), SECOND(Backup!$S365)) &lt; TIME(18,0,0)), "Afternoon", IF(AND(TIME(HOUR(Backup!$S365), MINUTE(Backup!$S365), SECOND(Backup!$S365)) &gt;= TIME(18,0,0), TIME(HOUR(Backup!$S365), MINUTE(Backup!$S365), SECOND(Backup!$S365)) &lt; TIME(24,0,0)), "Evening", "Night")))</f>
        <v>Night</v>
      </c>
      <c r="Q365" s="108" t="str">
        <f>IF(OR(Backup!$W365="Monday", Backup!$W365="Tuesday", Backup!$W365="Wednesday", Backup!$W365="Thursday", Backup!$W365="Friday"), "Weekday", "Weekend")</f>
        <v>Weekday</v>
      </c>
      <c r="R365" s="109">
        <v>0</v>
      </c>
      <c r="S365" s="111">
        <v>0.83194444444444438</v>
      </c>
      <c r="T365" s="90" t="s">
        <v>22</v>
      </c>
      <c r="U365" s="109" t="s">
        <v>64</v>
      </c>
      <c r="V365" s="109" t="s">
        <v>29</v>
      </c>
      <c r="W365" s="112" t="s">
        <v>56</v>
      </c>
    </row>
    <row r="366" spans="1:23" x14ac:dyDescent="0.25">
      <c r="A366" s="97" t="s">
        <v>38</v>
      </c>
      <c r="B366" s="103">
        <v>10</v>
      </c>
      <c r="C366" s="103">
        <v>5</v>
      </c>
      <c r="D366" s="103">
        <v>6259</v>
      </c>
      <c r="E366" s="104" t="s">
        <v>21</v>
      </c>
      <c r="F366" s="104">
        <v>1</v>
      </c>
      <c r="G366" s="104">
        <v>1</v>
      </c>
      <c r="H366" s="104">
        <v>0</v>
      </c>
      <c r="I366" s="104">
        <v>1</v>
      </c>
      <c r="J366" s="104">
        <v>1</v>
      </c>
      <c r="K366" s="104">
        <v>1</v>
      </c>
      <c r="L366" s="104">
        <v>0</v>
      </c>
      <c r="M366" s="103">
        <v>2017</v>
      </c>
      <c r="N366" s="103">
        <f t="shared" si="5"/>
        <v>7</v>
      </c>
      <c r="O366" s="105">
        <v>42927</v>
      </c>
      <c r="P366" s="105" t="str">
        <f>IF(AND(TIME(HOUR(Backup!$S366), MINUTE(Backup!$S366), SECOND(Backup!$S366)) &gt;= TIME(6,0,0), TIME(HOUR(Backup!$S366), MINUTE(Backup!$S366), SECOND(Backup!$S366)) &lt; TIME(12,0,0)), "Morning", IF(AND(TIME(HOUR(Backup!$S366), MINUTE(Backup!$S366), SECOND(Backup!$S366)) &gt;= TIME(12,0,0), TIME(HOUR(Backup!$S366), MINUTE(Backup!$S366), SECOND(Backup!$S366)) &lt; TIME(18,0,0)), "Afternoon", IF(AND(TIME(HOUR(Backup!$S366), MINUTE(Backup!$S366), SECOND(Backup!$S366)) &gt;= TIME(18,0,0), TIME(HOUR(Backup!$S366), MINUTE(Backup!$S366), SECOND(Backup!$S366)) &lt; TIME(24,0,0)), "Evening", "Night")))</f>
        <v>Night</v>
      </c>
      <c r="Q366" s="103" t="str">
        <f>IF(OR(Backup!$W366="Monday", Backup!$W366="Tuesday", Backup!$W366="Wednesday", Backup!$W366="Thursday", Backup!$W366="Friday"), "Weekday", "Weekend")</f>
        <v>Weekday</v>
      </c>
      <c r="R366" s="104">
        <v>1</v>
      </c>
      <c r="S366" s="106">
        <v>0.81180555555555556</v>
      </c>
      <c r="T366" s="97" t="s">
        <v>22</v>
      </c>
      <c r="U366" s="104" t="s">
        <v>60</v>
      </c>
      <c r="V366" s="104" t="s">
        <v>19</v>
      </c>
      <c r="W366" s="107" t="s">
        <v>58</v>
      </c>
    </row>
    <row r="367" spans="1:23" x14ac:dyDescent="0.25">
      <c r="A367" s="109" t="s">
        <v>25</v>
      </c>
      <c r="B367" s="108">
        <v>4</v>
      </c>
      <c r="C367" s="108">
        <v>2</v>
      </c>
      <c r="D367" s="108">
        <v>1714</v>
      </c>
      <c r="E367" s="109" t="s">
        <v>21</v>
      </c>
      <c r="F367" s="109">
        <v>1</v>
      </c>
      <c r="G367" s="109">
        <v>0</v>
      </c>
      <c r="H367" s="109">
        <v>0</v>
      </c>
      <c r="I367" s="109">
        <v>0</v>
      </c>
      <c r="J367" s="109">
        <v>1</v>
      </c>
      <c r="K367" s="109">
        <v>0</v>
      </c>
      <c r="L367" s="109">
        <v>0</v>
      </c>
      <c r="M367" s="108">
        <v>2017</v>
      </c>
      <c r="N367" s="108">
        <f t="shared" si="5"/>
        <v>7</v>
      </c>
      <c r="O367" s="110">
        <v>42927</v>
      </c>
      <c r="P367" s="110" t="str">
        <f>IF(AND(TIME(HOUR(Backup!$S367), MINUTE(Backup!$S367), SECOND(Backup!$S367)) &gt;= TIME(6,0,0), TIME(HOUR(Backup!$S367), MINUTE(Backup!$S367), SECOND(Backup!$S367)) &lt; TIME(12,0,0)), "Morning", IF(AND(TIME(HOUR(Backup!$S367), MINUTE(Backup!$S367), SECOND(Backup!$S367)) &gt;= TIME(12,0,0), TIME(HOUR(Backup!$S367), MINUTE(Backup!$S367), SECOND(Backup!$S367)) &lt; TIME(18,0,0)), "Afternoon", IF(AND(TIME(HOUR(Backup!$S367), MINUTE(Backup!$S367), SECOND(Backup!$S367)) &gt;= TIME(18,0,0), TIME(HOUR(Backup!$S367), MINUTE(Backup!$S367), SECOND(Backup!$S367)) &lt; TIME(24,0,0)), "Evening", "Night")))</f>
        <v>Night</v>
      </c>
      <c r="Q367" s="108" t="str">
        <f>IF(OR(Backup!$W367="Monday", Backup!$W367="Tuesday", Backup!$W367="Wednesday", Backup!$W367="Thursday", Backup!$W367="Friday"), "Weekday", "Weekend")</f>
        <v>Weekday</v>
      </c>
      <c r="R367" s="109">
        <v>1</v>
      </c>
      <c r="S367" s="111">
        <v>0.84027777777777779</v>
      </c>
      <c r="T367" s="109" t="s">
        <v>22</v>
      </c>
      <c r="U367" s="109" t="s">
        <v>69</v>
      </c>
      <c r="V367" s="109" t="s">
        <v>29</v>
      </c>
      <c r="W367" s="112" t="s">
        <v>54</v>
      </c>
    </row>
    <row r="368" spans="1:23" x14ac:dyDescent="0.25">
      <c r="A368" s="97" t="s">
        <v>38</v>
      </c>
      <c r="B368" s="98">
        <v>7</v>
      </c>
      <c r="C368" s="98">
        <v>2</v>
      </c>
      <c r="D368" s="98">
        <v>961</v>
      </c>
      <c r="E368" s="97" t="s">
        <v>16</v>
      </c>
      <c r="F368" s="97">
        <v>1</v>
      </c>
      <c r="G368" s="97">
        <v>1</v>
      </c>
      <c r="H368" s="97">
        <v>1</v>
      </c>
      <c r="I368" s="97">
        <v>0</v>
      </c>
      <c r="J368" s="97">
        <v>0</v>
      </c>
      <c r="K368" s="97">
        <v>0</v>
      </c>
      <c r="L368" s="97">
        <v>0</v>
      </c>
      <c r="M368" s="98">
        <v>2017</v>
      </c>
      <c r="N368" s="98">
        <f t="shared" si="5"/>
        <v>5</v>
      </c>
      <c r="O368" s="99">
        <v>42867</v>
      </c>
      <c r="P368" s="99" t="str">
        <f>IF(AND(TIME(HOUR(Backup!$S368), MINUTE(Backup!$S368), SECOND(Backup!$S368)) &gt;= TIME(6,0,0), TIME(HOUR(Backup!$S368), MINUTE(Backup!$S368), SECOND(Backup!$S368)) &lt; TIME(12,0,0)), "Morning", IF(AND(TIME(HOUR(Backup!$S368), MINUTE(Backup!$S368), SECOND(Backup!$S368)) &gt;= TIME(12,0,0), TIME(HOUR(Backup!$S368), MINUTE(Backup!$S368), SECOND(Backup!$S368)) &lt; TIME(18,0,0)), "Afternoon", IF(AND(TIME(HOUR(Backup!$S368), MINUTE(Backup!$S368), SECOND(Backup!$S368)) &gt;= TIME(18,0,0), TIME(HOUR(Backup!$S368), MINUTE(Backup!$S368), SECOND(Backup!$S368)) &lt; TIME(24,0,0)), "Evening", "Night")))</f>
        <v>Afternoon</v>
      </c>
      <c r="Q368" s="98" t="str">
        <f>IF(OR(Backup!$W368="Monday", Backup!$W368="Tuesday", Backup!$W368="Wednesday", Backup!$W368="Thursday", Backup!$W368="Friday"), "Weekday", "Weekend")</f>
        <v>Weekday</v>
      </c>
      <c r="R368" s="97">
        <v>0</v>
      </c>
      <c r="S368" s="100">
        <v>0.65694444444444444</v>
      </c>
      <c r="T368" s="97" t="s">
        <v>22</v>
      </c>
      <c r="U368" s="97" t="s">
        <v>39</v>
      </c>
      <c r="V368" s="97" t="s">
        <v>19</v>
      </c>
      <c r="W368" s="101" t="s">
        <v>36</v>
      </c>
    </row>
    <row r="369" spans="1:23" x14ac:dyDescent="0.25">
      <c r="A369" s="109" t="s">
        <v>43</v>
      </c>
      <c r="B369" s="108">
        <v>3</v>
      </c>
      <c r="C369" s="108">
        <v>3</v>
      </c>
      <c r="D369" s="108">
        <v>388</v>
      </c>
      <c r="E369" s="109" t="s">
        <v>16</v>
      </c>
      <c r="F369" s="109">
        <v>1</v>
      </c>
      <c r="G369" s="109">
        <v>1</v>
      </c>
      <c r="H369" s="109">
        <v>0</v>
      </c>
      <c r="I369" s="109">
        <v>1</v>
      </c>
      <c r="J369" s="109">
        <v>0</v>
      </c>
      <c r="K369" s="109">
        <v>0</v>
      </c>
      <c r="L369" s="109">
        <v>0</v>
      </c>
      <c r="M369" s="108">
        <v>2017</v>
      </c>
      <c r="N369" s="108">
        <f t="shared" si="5"/>
        <v>6</v>
      </c>
      <c r="O369" s="110">
        <v>42898</v>
      </c>
      <c r="P369" s="110" t="str">
        <f>IF(AND(TIME(HOUR(Backup!$S369), MINUTE(Backup!$S369), SECOND(Backup!$S369)) &gt;= TIME(6,0,0), TIME(HOUR(Backup!$S369), MINUTE(Backup!$S369), SECOND(Backup!$S369)) &lt; TIME(12,0,0)), "Morning", IF(AND(TIME(HOUR(Backup!$S369), MINUTE(Backup!$S369), SECOND(Backup!$S369)) &gt;= TIME(12,0,0), TIME(HOUR(Backup!$S369), MINUTE(Backup!$S369), SECOND(Backup!$S369)) &lt; TIME(18,0,0)), "Afternoon", IF(AND(TIME(HOUR(Backup!$S369), MINUTE(Backup!$S369), SECOND(Backup!$S369)) &gt;= TIME(18,0,0), TIME(HOUR(Backup!$S369), MINUTE(Backup!$S369), SECOND(Backup!$S369)) &lt; TIME(24,0,0)), "Evening", "Night")))</f>
        <v>Afternoon</v>
      </c>
      <c r="Q369" s="108" t="str">
        <f>IF(OR(Backup!$W369="Monday", Backup!$W369="Tuesday", Backup!$W369="Wednesday", Backup!$W369="Thursday", Backup!$W369="Friday"), "Weekday", "Weekend")</f>
        <v>Weekday</v>
      </c>
      <c r="R369" s="109">
        <v>0</v>
      </c>
      <c r="S369" s="111">
        <v>0.65208333333333335</v>
      </c>
      <c r="T369" s="109" t="s">
        <v>17</v>
      </c>
      <c r="U369" s="109" t="s">
        <v>23</v>
      </c>
      <c r="V369" s="109" t="s">
        <v>19</v>
      </c>
      <c r="W369" s="112" t="s">
        <v>56</v>
      </c>
    </row>
    <row r="370" spans="1:23" x14ac:dyDescent="0.25">
      <c r="A370" s="97" t="s">
        <v>38</v>
      </c>
      <c r="B370" s="103">
        <v>2</v>
      </c>
      <c r="C370" s="103">
        <v>2</v>
      </c>
      <c r="D370" s="103">
        <v>960</v>
      </c>
      <c r="E370" s="104" t="s">
        <v>16</v>
      </c>
      <c r="F370" s="104">
        <v>0</v>
      </c>
      <c r="G370" s="104">
        <v>0</v>
      </c>
      <c r="H370" s="104">
        <v>1</v>
      </c>
      <c r="I370" s="104">
        <v>0</v>
      </c>
      <c r="J370" s="104">
        <v>1</v>
      </c>
      <c r="K370" s="104">
        <v>0</v>
      </c>
      <c r="L370" s="104">
        <v>0</v>
      </c>
      <c r="M370" s="103">
        <v>2017</v>
      </c>
      <c r="N370" s="103">
        <f t="shared" si="5"/>
        <v>6</v>
      </c>
      <c r="O370" s="105">
        <v>42898</v>
      </c>
      <c r="P370" s="105" t="str">
        <f>IF(AND(TIME(HOUR(Backup!$S370), MINUTE(Backup!$S370), SECOND(Backup!$S370)) &gt;= TIME(6,0,0), TIME(HOUR(Backup!$S370), MINUTE(Backup!$S370), SECOND(Backup!$S370)) &lt; TIME(12,0,0)), "Morning", IF(AND(TIME(HOUR(Backup!$S370), MINUTE(Backup!$S370), SECOND(Backup!$S370)) &gt;= TIME(12,0,0), TIME(HOUR(Backup!$S370), MINUTE(Backup!$S370), SECOND(Backup!$S370)) &lt; TIME(18,0,0)), "Afternoon", IF(AND(TIME(HOUR(Backup!$S370), MINUTE(Backup!$S370), SECOND(Backup!$S370)) &gt;= TIME(18,0,0), TIME(HOUR(Backup!$S370), MINUTE(Backup!$S370), SECOND(Backup!$S370)) &lt; TIME(24,0,0)), "Evening", "Night")))</f>
        <v>Night</v>
      </c>
      <c r="Q370" s="103" t="str">
        <f>IF(OR(Backup!$W370="Monday", Backup!$W370="Tuesday", Backup!$W370="Wednesday", Backup!$W370="Thursday", Backup!$W370="Friday"), "Weekday", "Weekend")</f>
        <v>Weekday</v>
      </c>
      <c r="R370" s="104">
        <v>1</v>
      </c>
      <c r="S370" s="106">
        <v>0.77708333333333324</v>
      </c>
      <c r="T370" s="97" t="s">
        <v>22</v>
      </c>
      <c r="U370" s="104" t="s">
        <v>60</v>
      </c>
      <c r="V370" s="104" t="s">
        <v>19</v>
      </c>
      <c r="W370" s="107" t="s">
        <v>56</v>
      </c>
    </row>
    <row r="371" spans="1:23" x14ac:dyDescent="0.25">
      <c r="A371" s="90" t="s">
        <v>38</v>
      </c>
      <c r="B371" s="91">
        <v>1</v>
      </c>
      <c r="C371" s="91">
        <v>1</v>
      </c>
      <c r="D371" s="91">
        <v>875</v>
      </c>
      <c r="E371" s="90" t="s">
        <v>16</v>
      </c>
      <c r="F371" s="90">
        <v>0</v>
      </c>
      <c r="G371" s="90">
        <v>0</v>
      </c>
      <c r="H371" s="90">
        <v>1</v>
      </c>
      <c r="I371" s="90">
        <v>0</v>
      </c>
      <c r="J371" s="90">
        <v>1</v>
      </c>
      <c r="K371" s="90">
        <v>0</v>
      </c>
      <c r="L371" s="90">
        <v>0</v>
      </c>
      <c r="M371" s="91">
        <v>2017</v>
      </c>
      <c r="N371" s="91">
        <f t="shared" si="5"/>
        <v>6</v>
      </c>
      <c r="O371" s="102">
        <v>42887</v>
      </c>
      <c r="P371" s="102" t="str">
        <f>IF(AND(TIME(HOUR(Backup!$S371), MINUTE(Backup!$S371), SECOND(Backup!$S371)) &gt;= TIME(6,0,0), TIME(HOUR(Backup!$S371), MINUTE(Backup!$S371), SECOND(Backup!$S371)) &lt; TIME(12,0,0)), "Morning", IF(AND(TIME(HOUR(Backup!$S371), MINUTE(Backup!$S371), SECOND(Backup!$S371)) &gt;= TIME(12,0,0), TIME(HOUR(Backup!$S371), MINUTE(Backup!$S371), SECOND(Backup!$S371)) &lt; TIME(18,0,0)), "Afternoon", IF(AND(TIME(HOUR(Backup!$S371), MINUTE(Backup!$S371), SECOND(Backup!$S371)) &gt;= TIME(18,0,0), TIME(HOUR(Backup!$S371), MINUTE(Backup!$S371), SECOND(Backup!$S371)) &lt; TIME(24,0,0)), "Evening", "Night")))</f>
        <v>Night</v>
      </c>
      <c r="Q371" s="91" t="str">
        <f>IF(OR(Backup!$W371="Monday", Backup!$W371="Tuesday", Backup!$W371="Wednesday", Backup!$W371="Thursday", Backup!$W371="Friday"), "Weekday", "Weekend")</f>
        <v>Weekday</v>
      </c>
      <c r="R371" s="90">
        <v>1</v>
      </c>
      <c r="S371" s="95">
        <v>0.82777777777777783</v>
      </c>
      <c r="T371" s="90" t="s">
        <v>22</v>
      </c>
      <c r="U371" s="90" t="s">
        <v>23</v>
      </c>
      <c r="V371" s="90" t="s">
        <v>19</v>
      </c>
      <c r="W371" s="96" t="s">
        <v>35</v>
      </c>
    </row>
    <row r="372" spans="1:23" x14ac:dyDescent="0.25">
      <c r="A372" s="97" t="s">
        <v>38</v>
      </c>
      <c r="B372" s="98">
        <v>5</v>
      </c>
      <c r="C372" s="98">
        <v>1</v>
      </c>
      <c r="D372" s="98">
        <v>8110</v>
      </c>
      <c r="E372" s="97" t="s">
        <v>26</v>
      </c>
      <c r="F372" s="97">
        <v>0</v>
      </c>
      <c r="G372" s="97">
        <v>0</v>
      </c>
      <c r="H372" s="97">
        <v>0</v>
      </c>
      <c r="I372" s="97">
        <v>0</v>
      </c>
      <c r="J372" s="97">
        <v>1</v>
      </c>
      <c r="K372" s="97">
        <v>0</v>
      </c>
      <c r="L372" s="97">
        <v>0</v>
      </c>
      <c r="M372" s="98">
        <v>2017</v>
      </c>
      <c r="N372" s="98">
        <f t="shared" si="5"/>
        <v>1</v>
      </c>
      <c r="O372" s="99">
        <v>42748</v>
      </c>
      <c r="P372" s="99" t="str">
        <f>IF(AND(TIME(HOUR(Backup!$S372), MINUTE(Backup!$S372), SECOND(Backup!$S372)) &gt;= TIME(6,0,0), TIME(HOUR(Backup!$S372), MINUTE(Backup!$S372), SECOND(Backup!$S372)) &lt; TIME(12,0,0)), "Morning", IF(AND(TIME(HOUR(Backup!$S372), MINUTE(Backup!$S372), SECOND(Backup!$S372)) &gt;= TIME(12,0,0), TIME(HOUR(Backup!$S372), MINUTE(Backup!$S372), SECOND(Backup!$S372)) &lt; TIME(18,0,0)), "Afternoon", IF(AND(TIME(HOUR(Backup!$S372), MINUTE(Backup!$S372), SECOND(Backup!$S372)) &gt;= TIME(18,0,0), TIME(HOUR(Backup!$S372), MINUTE(Backup!$S372), SECOND(Backup!$S372)) &lt; TIME(24,0,0)), "Evening", "Night")))</f>
        <v>Afternoon</v>
      </c>
      <c r="Q372" s="98" t="str">
        <f>IF(OR(Backup!$W372="Monday", Backup!$W372="Tuesday", Backup!$W372="Wednesday", Backup!$W372="Thursday", Backup!$W372="Friday"), "Weekday", "Weekend")</f>
        <v>Weekday</v>
      </c>
      <c r="R372" s="97">
        <v>1</v>
      </c>
      <c r="S372" s="100">
        <v>0.73611111111111116</v>
      </c>
      <c r="T372" s="97" t="s">
        <v>22</v>
      </c>
      <c r="U372" s="97" t="s">
        <v>31</v>
      </c>
      <c r="V372" s="97" t="s">
        <v>29</v>
      </c>
      <c r="W372" s="101" t="s">
        <v>36</v>
      </c>
    </row>
    <row r="373" spans="1:23" x14ac:dyDescent="0.25">
      <c r="A373" s="90" t="s">
        <v>83</v>
      </c>
      <c r="B373" s="91">
        <v>2</v>
      </c>
      <c r="C373" s="91">
        <v>1</v>
      </c>
      <c r="D373" s="91">
        <v>223</v>
      </c>
      <c r="E373" s="90" t="s">
        <v>16</v>
      </c>
      <c r="F373" s="90">
        <v>1</v>
      </c>
      <c r="G373" s="90">
        <v>0</v>
      </c>
      <c r="H373" s="90">
        <v>0</v>
      </c>
      <c r="I373" s="90">
        <v>0</v>
      </c>
      <c r="J373" s="90">
        <v>0</v>
      </c>
      <c r="K373" s="90">
        <v>0</v>
      </c>
      <c r="L373" s="90">
        <v>0</v>
      </c>
      <c r="M373" s="91">
        <v>2017</v>
      </c>
      <c r="N373" s="91">
        <f t="shared" si="5"/>
        <v>5</v>
      </c>
      <c r="O373" s="102">
        <v>42868</v>
      </c>
      <c r="P373" s="102" t="str">
        <f>IF(AND(TIME(HOUR(Backup!$S373), MINUTE(Backup!$S373), SECOND(Backup!$S373)) &gt;= TIME(6,0,0), TIME(HOUR(Backup!$S373), MINUTE(Backup!$S373), SECOND(Backup!$S373)) &lt; TIME(12,0,0)), "Morning", IF(AND(TIME(HOUR(Backup!$S373), MINUTE(Backup!$S373), SECOND(Backup!$S373)) &gt;= TIME(12,0,0), TIME(HOUR(Backup!$S373), MINUTE(Backup!$S373), SECOND(Backup!$S373)) &lt; TIME(18,0,0)), "Afternoon", IF(AND(TIME(HOUR(Backup!$S373), MINUTE(Backup!$S373), SECOND(Backup!$S373)) &gt;= TIME(18,0,0), TIME(HOUR(Backup!$S373), MINUTE(Backup!$S373), SECOND(Backup!$S373)) &lt; TIME(24,0,0)), "Evening", "Night")))</f>
        <v>Night</v>
      </c>
      <c r="Q373" s="91" t="str">
        <f>IF(OR(Backup!$W373="Monday", Backup!$W373="Tuesday", Backup!$W373="Wednesday", Backup!$W373="Thursday", Backup!$W373="Friday"), "Weekday", "Weekend")</f>
        <v>Weekend</v>
      </c>
      <c r="R373" s="90">
        <v>1</v>
      </c>
      <c r="S373" s="95">
        <v>0.82638888888888884</v>
      </c>
      <c r="T373" s="90" t="s">
        <v>22</v>
      </c>
      <c r="U373" s="90" t="s">
        <v>33</v>
      </c>
      <c r="V373" s="90" t="s">
        <v>19</v>
      </c>
      <c r="W373" s="96" t="s">
        <v>20</v>
      </c>
    </row>
    <row r="374" spans="1:23" x14ac:dyDescent="0.25">
      <c r="A374" s="97" t="s">
        <v>83</v>
      </c>
      <c r="B374" s="103">
        <v>2</v>
      </c>
      <c r="C374" s="103">
        <v>1</v>
      </c>
      <c r="D374" s="103">
        <v>223</v>
      </c>
      <c r="E374" s="104" t="s">
        <v>16</v>
      </c>
      <c r="F374" s="104">
        <v>1</v>
      </c>
      <c r="G374" s="104">
        <v>0</v>
      </c>
      <c r="H374" s="104">
        <v>0</v>
      </c>
      <c r="I374" s="104">
        <v>0</v>
      </c>
      <c r="J374" s="104">
        <v>0</v>
      </c>
      <c r="K374" s="104">
        <v>0</v>
      </c>
      <c r="L374" s="104">
        <v>0</v>
      </c>
      <c r="M374" s="103">
        <v>2017</v>
      </c>
      <c r="N374" s="103">
        <f t="shared" si="5"/>
        <v>5</v>
      </c>
      <c r="O374" s="105">
        <v>42868</v>
      </c>
      <c r="P374" s="105" t="str">
        <f>IF(AND(TIME(HOUR(Backup!$S374), MINUTE(Backup!$S374), SECOND(Backup!$S374)) &gt;= TIME(6,0,0), TIME(HOUR(Backup!$S374), MINUTE(Backup!$S374), SECOND(Backup!$S374)) &lt; TIME(12,0,0)), "Morning", IF(AND(TIME(HOUR(Backup!$S374), MINUTE(Backup!$S374), SECOND(Backup!$S374)) &gt;= TIME(12,0,0), TIME(HOUR(Backup!$S374), MINUTE(Backup!$S374), SECOND(Backup!$S374)) &lt; TIME(18,0,0)), "Afternoon", IF(AND(TIME(HOUR(Backup!$S374), MINUTE(Backup!$S374), SECOND(Backup!$S374)) &gt;= TIME(18,0,0), TIME(HOUR(Backup!$S374), MINUTE(Backup!$S374), SECOND(Backup!$S374)) &lt; TIME(24,0,0)), "Evening", "Night")))</f>
        <v>Night</v>
      </c>
      <c r="Q374" s="103" t="str">
        <f>IF(OR(Backup!$W374="Monday", Backup!$W374="Tuesday", Backup!$W374="Wednesday", Backup!$W374="Thursday", Backup!$W374="Friday"), "Weekday", "Weekend")</f>
        <v>Weekend</v>
      </c>
      <c r="R374" s="104">
        <v>0</v>
      </c>
      <c r="S374" s="106">
        <v>0.86805555555555547</v>
      </c>
      <c r="T374" s="104" t="s">
        <v>22</v>
      </c>
      <c r="U374" s="104" t="s">
        <v>77</v>
      </c>
      <c r="V374" s="97" t="s">
        <v>22</v>
      </c>
      <c r="W374" s="107" t="s">
        <v>20</v>
      </c>
    </row>
    <row r="375" spans="1:23" x14ac:dyDescent="0.25">
      <c r="A375" s="90" t="s">
        <v>38</v>
      </c>
      <c r="B375" s="108">
        <v>2</v>
      </c>
      <c r="C375" s="108">
        <v>1</v>
      </c>
      <c r="D375" s="108">
        <v>123</v>
      </c>
      <c r="E375" s="109" t="s">
        <v>16</v>
      </c>
      <c r="F375" s="109">
        <v>1</v>
      </c>
      <c r="G375" s="109">
        <v>0</v>
      </c>
      <c r="H375" s="109">
        <v>0</v>
      </c>
      <c r="I375" s="109">
        <v>0</v>
      </c>
      <c r="J375" s="109">
        <v>0</v>
      </c>
      <c r="K375" s="109">
        <v>0</v>
      </c>
      <c r="L375" s="109">
        <v>0</v>
      </c>
      <c r="M375" s="108">
        <v>2017</v>
      </c>
      <c r="N375" s="108">
        <f t="shared" si="5"/>
        <v>6</v>
      </c>
      <c r="O375" s="110">
        <v>42899</v>
      </c>
      <c r="P375" s="110" t="str">
        <f>IF(AND(TIME(HOUR(Backup!$S375), MINUTE(Backup!$S375), SECOND(Backup!$S375)) &gt;= TIME(6,0,0), TIME(HOUR(Backup!$S375), MINUTE(Backup!$S375), SECOND(Backup!$S375)) &lt; TIME(12,0,0)), "Morning", IF(AND(TIME(HOUR(Backup!$S375), MINUTE(Backup!$S375), SECOND(Backup!$S375)) &gt;= TIME(12,0,0), TIME(HOUR(Backup!$S375), MINUTE(Backup!$S375), SECOND(Backup!$S375)) &lt; TIME(18,0,0)), "Afternoon", IF(AND(TIME(HOUR(Backup!$S375), MINUTE(Backup!$S375), SECOND(Backup!$S375)) &gt;= TIME(18,0,0), TIME(HOUR(Backup!$S375), MINUTE(Backup!$S375), SECOND(Backup!$S375)) &lt; TIME(24,0,0)), "Evening", "Night")))</f>
        <v>Night</v>
      </c>
      <c r="Q375" s="108" t="str">
        <f>IF(OR(Backup!$W375="Monday", Backup!$W375="Tuesday", Backup!$W375="Wednesday", Backup!$W375="Thursday", Backup!$W375="Friday"), "Weekday", "Weekend")</f>
        <v>Weekday</v>
      </c>
      <c r="R375" s="109">
        <v>0</v>
      </c>
      <c r="S375" s="111">
        <v>0.91249999999999998</v>
      </c>
      <c r="T375" s="90" t="s">
        <v>22</v>
      </c>
      <c r="U375" s="109" t="s">
        <v>23</v>
      </c>
      <c r="V375" s="109" t="s">
        <v>19</v>
      </c>
      <c r="W375" s="112" t="s">
        <v>54</v>
      </c>
    </row>
    <row r="376" spans="1:23" x14ac:dyDescent="0.25">
      <c r="A376" s="97" t="s">
        <v>82</v>
      </c>
      <c r="B376" s="103">
        <v>2</v>
      </c>
      <c r="C376" s="103">
        <v>1</v>
      </c>
      <c r="D376" s="103">
        <v>159</v>
      </c>
      <c r="E376" s="104" t="s">
        <v>16</v>
      </c>
      <c r="F376" s="104">
        <v>1</v>
      </c>
      <c r="G376" s="104">
        <v>0</v>
      </c>
      <c r="H376" s="104">
        <v>0</v>
      </c>
      <c r="I376" s="104">
        <v>0</v>
      </c>
      <c r="J376" s="104">
        <v>0</v>
      </c>
      <c r="K376" s="104">
        <v>0</v>
      </c>
      <c r="L376" s="104">
        <v>0</v>
      </c>
      <c r="M376" s="103">
        <v>2017</v>
      </c>
      <c r="N376" s="103">
        <f t="shared" si="5"/>
        <v>6</v>
      </c>
      <c r="O376" s="105">
        <v>42899</v>
      </c>
      <c r="P376" s="105" t="str">
        <f>IF(AND(TIME(HOUR(Backup!$S376), MINUTE(Backup!$S376), SECOND(Backup!$S376)) &gt;= TIME(6,0,0), TIME(HOUR(Backup!$S376), MINUTE(Backup!$S376), SECOND(Backup!$S376)) &lt; TIME(12,0,0)), "Morning", IF(AND(TIME(HOUR(Backup!$S376), MINUTE(Backup!$S376), SECOND(Backup!$S376)) &gt;= TIME(12,0,0), TIME(HOUR(Backup!$S376), MINUTE(Backup!$S376), SECOND(Backup!$S376)) &lt; TIME(18,0,0)), "Afternoon", IF(AND(TIME(HOUR(Backup!$S376), MINUTE(Backup!$S376), SECOND(Backup!$S376)) &gt;= TIME(18,0,0), TIME(HOUR(Backup!$S376), MINUTE(Backup!$S376), SECOND(Backup!$S376)) &lt; TIME(24,0,0)), "Evening", "Night")))</f>
        <v>Morning</v>
      </c>
      <c r="Q376" s="103" t="str">
        <f>IF(OR(Backup!$W376="Monday", Backup!$W376="Tuesday", Backup!$W376="Wednesday", Backup!$W376="Thursday", Backup!$W376="Friday"), "Weekday", "Weekend")</f>
        <v>Weekday</v>
      </c>
      <c r="R376" s="104">
        <v>0</v>
      </c>
      <c r="S376" s="106">
        <v>0.3298611111111111</v>
      </c>
      <c r="T376" s="104" t="s">
        <v>17</v>
      </c>
      <c r="U376" s="104" t="s">
        <v>18</v>
      </c>
      <c r="V376" s="104" t="s">
        <v>19</v>
      </c>
      <c r="W376" s="107" t="s">
        <v>54</v>
      </c>
    </row>
    <row r="377" spans="1:23" x14ac:dyDescent="0.25">
      <c r="A377" s="90" t="s">
        <v>82</v>
      </c>
      <c r="B377" s="108">
        <v>1</v>
      </c>
      <c r="C377" s="108">
        <v>1</v>
      </c>
      <c r="D377" s="108">
        <v>90</v>
      </c>
      <c r="E377" s="109" t="s">
        <v>16</v>
      </c>
      <c r="F377" s="109">
        <v>1</v>
      </c>
      <c r="G377" s="109">
        <v>0</v>
      </c>
      <c r="H377" s="109">
        <v>0</v>
      </c>
      <c r="I377" s="109">
        <v>0</v>
      </c>
      <c r="J377" s="109">
        <v>0</v>
      </c>
      <c r="K377" s="109">
        <v>0</v>
      </c>
      <c r="L377" s="109">
        <v>0</v>
      </c>
      <c r="M377" s="108">
        <v>2017</v>
      </c>
      <c r="N377" s="108">
        <f t="shared" si="5"/>
        <v>6</v>
      </c>
      <c r="O377" s="110">
        <v>42899</v>
      </c>
      <c r="P377" s="110" t="str">
        <f>IF(AND(TIME(HOUR(Backup!$S377), MINUTE(Backup!$S377), SECOND(Backup!$S377)) &gt;= TIME(6,0,0), TIME(HOUR(Backup!$S377), MINUTE(Backup!$S377), SECOND(Backup!$S377)) &lt; TIME(12,0,0)), "Morning", IF(AND(TIME(HOUR(Backup!$S377), MINUTE(Backup!$S377), SECOND(Backup!$S377)) &gt;= TIME(12,0,0), TIME(HOUR(Backup!$S377), MINUTE(Backup!$S377), SECOND(Backup!$S377)) &lt; TIME(18,0,0)), "Afternoon", IF(AND(TIME(HOUR(Backup!$S377), MINUTE(Backup!$S377), SECOND(Backup!$S377)) &gt;= TIME(18,0,0), TIME(HOUR(Backup!$S377), MINUTE(Backup!$S377), SECOND(Backup!$S377)) &lt; TIME(24,0,0)), "Evening", "Night")))</f>
        <v>Night</v>
      </c>
      <c r="Q377" s="108" t="str">
        <f>IF(OR(Backup!$W377="Monday", Backup!$W377="Tuesday", Backup!$W377="Wednesday", Backup!$W377="Thursday", Backup!$W377="Friday"), "Weekday", "Weekend")</f>
        <v>Weekday</v>
      </c>
      <c r="R377" s="109">
        <v>0</v>
      </c>
      <c r="S377" s="111">
        <v>0.7909722222222223</v>
      </c>
      <c r="T377" s="109" t="s">
        <v>17</v>
      </c>
      <c r="U377" s="109" t="s">
        <v>18</v>
      </c>
      <c r="V377" s="109" t="s">
        <v>19</v>
      </c>
      <c r="W377" s="112" t="s">
        <v>54</v>
      </c>
    </row>
    <row r="378" spans="1:23" x14ac:dyDescent="0.25">
      <c r="A378" s="97" t="s">
        <v>38</v>
      </c>
      <c r="B378" s="103">
        <v>2</v>
      </c>
      <c r="C378" s="103">
        <v>2</v>
      </c>
      <c r="D378" s="103">
        <v>122</v>
      </c>
      <c r="E378" s="104" t="s">
        <v>16</v>
      </c>
      <c r="F378" s="104">
        <v>0</v>
      </c>
      <c r="G378" s="104">
        <v>1</v>
      </c>
      <c r="H378" s="104">
        <v>1</v>
      </c>
      <c r="I378" s="104">
        <v>0</v>
      </c>
      <c r="J378" s="104">
        <v>0</v>
      </c>
      <c r="K378" s="104">
        <v>0</v>
      </c>
      <c r="L378" s="104">
        <v>0</v>
      </c>
      <c r="M378" s="103">
        <v>2017</v>
      </c>
      <c r="N378" s="103">
        <f t="shared" si="5"/>
        <v>6</v>
      </c>
      <c r="O378" s="105">
        <v>42899</v>
      </c>
      <c r="P378" s="105" t="str">
        <f>IF(AND(TIME(HOUR(Backup!$S378), MINUTE(Backup!$S378), SECOND(Backup!$S378)) &gt;= TIME(6,0,0), TIME(HOUR(Backup!$S378), MINUTE(Backup!$S378), SECOND(Backup!$S378)) &lt; TIME(12,0,0)), "Morning", IF(AND(TIME(HOUR(Backup!$S378), MINUTE(Backup!$S378), SECOND(Backup!$S378)) &gt;= TIME(12,0,0), TIME(HOUR(Backup!$S378), MINUTE(Backup!$S378), SECOND(Backup!$S378)) &lt; TIME(18,0,0)), "Afternoon", IF(AND(TIME(HOUR(Backup!$S378), MINUTE(Backup!$S378), SECOND(Backup!$S378)) &gt;= TIME(18,0,0), TIME(HOUR(Backup!$S378), MINUTE(Backup!$S378), SECOND(Backup!$S378)) &lt; TIME(24,0,0)), "Evening", "Night")))</f>
        <v>Afternoon</v>
      </c>
      <c r="Q378" s="103" t="str">
        <f>IF(OR(Backup!$W378="Monday", Backup!$W378="Tuesday", Backup!$W378="Wednesday", Backup!$W378="Thursday", Backup!$W378="Friday"), "Weekday", "Weekend")</f>
        <v>Weekday</v>
      </c>
      <c r="R378" s="104">
        <v>0</v>
      </c>
      <c r="S378" s="106">
        <v>0.66805555555555562</v>
      </c>
      <c r="T378" s="97" t="s">
        <v>22</v>
      </c>
      <c r="U378" s="104" t="s">
        <v>64</v>
      </c>
      <c r="V378" s="104" t="s">
        <v>29</v>
      </c>
      <c r="W378" s="107" t="s">
        <v>67</v>
      </c>
    </row>
    <row r="379" spans="1:23" x14ac:dyDescent="0.25">
      <c r="A379" s="90" t="s">
        <v>38</v>
      </c>
      <c r="B379" s="108">
        <v>1</v>
      </c>
      <c r="C379" s="108">
        <v>1</v>
      </c>
      <c r="D379" s="108">
        <v>75</v>
      </c>
      <c r="E379" s="109" t="s">
        <v>16</v>
      </c>
      <c r="F379" s="109">
        <v>1</v>
      </c>
      <c r="G379" s="109">
        <v>0</v>
      </c>
      <c r="H379" s="109">
        <v>0</v>
      </c>
      <c r="I379" s="109">
        <v>0</v>
      </c>
      <c r="J379" s="109">
        <v>0</v>
      </c>
      <c r="K379" s="109">
        <v>0</v>
      </c>
      <c r="L379" s="109">
        <v>0</v>
      </c>
      <c r="M379" s="108">
        <v>2017</v>
      </c>
      <c r="N379" s="108">
        <f t="shared" si="5"/>
        <v>7</v>
      </c>
      <c r="O379" s="110">
        <v>42929</v>
      </c>
      <c r="P379" s="110" t="str">
        <f>IF(AND(TIME(HOUR(Backup!$S379), MINUTE(Backup!$S379), SECOND(Backup!$S379)) &gt;= TIME(6,0,0), TIME(HOUR(Backup!$S379), MINUTE(Backup!$S379), SECOND(Backup!$S379)) &lt; TIME(12,0,0)), "Morning", IF(AND(TIME(HOUR(Backup!$S379), MINUTE(Backup!$S379), SECOND(Backup!$S379)) &gt;= TIME(12,0,0), TIME(HOUR(Backup!$S379), MINUTE(Backup!$S379), SECOND(Backup!$S379)) &lt; TIME(18,0,0)), "Afternoon", IF(AND(TIME(HOUR(Backup!$S379), MINUTE(Backup!$S379), SECOND(Backup!$S379)) &gt;= TIME(18,0,0), TIME(HOUR(Backup!$S379), MINUTE(Backup!$S379), SECOND(Backup!$S379)) &lt; TIME(24,0,0)), "Evening", "Night")))</f>
        <v>Night</v>
      </c>
      <c r="Q379" s="108" t="str">
        <f>IF(OR(Backup!$W379="Monday", Backup!$W379="Tuesday", Backup!$W379="Wednesday", Backup!$W379="Thursday", Backup!$W379="Friday"), "Weekday", "Weekend")</f>
        <v>Weekday</v>
      </c>
      <c r="R379" s="109">
        <v>0</v>
      </c>
      <c r="S379" s="111">
        <v>0.90555555555555556</v>
      </c>
      <c r="T379" s="90" t="s">
        <v>22</v>
      </c>
      <c r="U379" s="109" t="s">
        <v>23</v>
      </c>
      <c r="V379" s="109" t="s">
        <v>19</v>
      </c>
      <c r="W379" s="112" t="s">
        <v>54</v>
      </c>
    </row>
    <row r="380" spans="1:23" x14ac:dyDescent="0.25">
      <c r="A380" s="104" t="s">
        <v>25</v>
      </c>
      <c r="B380" s="103">
        <v>4</v>
      </c>
      <c r="C380" s="103">
        <v>2</v>
      </c>
      <c r="D380" s="103">
        <v>1226</v>
      </c>
      <c r="E380" s="104" t="s">
        <v>21</v>
      </c>
      <c r="F380" s="104">
        <v>1</v>
      </c>
      <c r="G380" s="104">
        <v>0</v>
      </c>
      <c r="H380" s="104">
        <v>0</v>
      </c>
      <c r="I380" s="104">
        <v>0</v>
      </c>
      <c r="J380" s="104">
        <v>1</v>
      </c>
      <c r="K380" s="104">
        <v>0</v>
      </c>
      <c r="L380" s="104">
        <v>0</v>
      </c>
      <c r="M380" s="103">
        <v>2017</v>
      </c>
      <c r="N380" s="103">
        <f t="shared" si="5"/>
        <v>7</v>
      </c>
      <c r="O380" s="105">
        <v>42929</v>
      </c>
      <c r="P380" s="105" t="str">
        <f>IF(AND(TIME(HOUR(Backup!$S380), MINUTE(Backup!$S380), SECOND(Backup!$S380)) &gt;= TIME(6,0,0), TIME(HOUR(Backup!$S380), MINUTE(Backup!$S380), SECOND(Backup!$S380)) &lt; TIME(12,0,0)), "Morning", IF(AND(TIME(HOUR(Backup!$S380), MINUTE(Backup!$S380), SECOND(Backup!$S380)) &gt;= TIME(12,0,0), TIME(HOUR(Backup!$S380), MINUTE(Backup!$S380), SECOND(Backup!$S380)) &lt; TIME(18,0,0)), "Afternoon", IF(AND(TIME(HOUR(Backup!$S380), MINUTE(Backup!$S380), SECOND(Backup!$S380)) &gt;= TIME(18,0,0), TIME(HOUR(Backup!$S380), MINUTE(Backup!$S380), SECOND(Backup!$S380)) &lt; TIME(24,0,0)), "Evening", "Night")))</f>
        <v>Morning</v>
      </c>
      <c r="Q380" s="103" t="str">
        <f>IF(OR(Backup!$W380="Monday", Backup!$W380="Tuesday", Backup!$W380="Wednesday", Backup!$W380="Thursday", Backup!$W380="Friday"), "Weekday", "Weekend")</f>
        <v>Weekday</v>
      </c>
      <c r="R380" s="104">
        <v>1</v>
      </c>
      <c r="S380" s="106">
        <v>0.3520833333333333</v>
      </c>
      <c r="T380" s="104" t="s">
        <v>22</v>
      </c>
      <c r="U380" s="104" t="s">
        <v>60</v>
      </c>
      <c r="V380" s="104" t="s">
        <v>19</v>
      </c>
      <c r="W380" s="107" t="s">
        <v>66</v>
      </c>
    </row>
    <row r="381" spans="1:23" x14ac:dyDescent="0.25">
      <c r="A381" s="90" t="s">
        <v>38</v>
      </c>
      <c r="B381" s="91">
        <v>3</v>
      </c>
      <c r="C381" s="91">
        <v>1</v>
      </c>
      <c r="D381" s="91">
        <v>35</v>
      </c>
      <c r="E381" s="90" t="s">
        <v>16</v>
      </c>
      <c r="F381" s="90">
        <v>0</v>
      </c>
      <c r="G381" s="90">
        <v>1</v>
      </c>
      <c r="H381" s="90">
        <v>0</v>
      </c>
      <c r="I381" s="90">
        <v>0</v>
      </c>
      <c r="J381" s="90">
        <v>0</v>
      </c>
      <c r="K381" s="90">
        <v>0</v>
      </c>
      <c r="L381" s="90">
        <v>0</v>
      </c>
      <c r="M381" s="91">
        <v>2017</v>
      </c>
      <c r="N381" s="91">
        <f t="shared" si="5"/>
        <v>5</v>
      </c>
      <c r="O381" s="102">
        <v>42869</v>
      </c>
      <c r="P381" s="102" t="str">
        <f>IF(AND(TIME(HOUR(Backup!$S381), MINUTE(Backup!$S381), SECOND(Backup!$S381)) &gt;= TIME(6,0,0), TIME(HOUR(Backup!$S381), MINUTE(Backup!$S381), SECOND(Backup!$S381)) &lt; TIME(12,0,0)), "Morning", IF(AND(TIME(HOUR(Backup!$S381), MINUTE(Backup!$S381), SECOND(Backup!$S381)) &gt;= TIME(12,0,0), TIME(HOUR(Backup!$S381), MINUTE(Backup!$S381), SECOND(Backup!$S381)) &lt; TIME(18,0,0)), "Afternoon", IF(AND(TIME(HOUR(Backup!$S381), MINUTE(Backup!$S381), SECOND(Backup!$S381)) &gt;= TIME(18,0,0), TIME(HOUR(Backup!$S381), MINUTE(Backup!$S381), SECOND(Backup!$S381)) &lt; TIME(24,0,0)), "Evening", "Night")))</f>
        <v>Night</v>
      </c>
      <c r="Q381" s="91" t="str">
        <f>IF(OR(Backup!$W381="Monday", Backup!$W381="Tuesday", Backup!$W381="Wednesday", Backup!$W381="Thursday", Backup!$W381="Friday"), "Weekday", "Weekend")</f>
        <v>Weekend</v>
      </c>
      <c r="R381" s="90">
        <v>0</v>
      </c>
      <c r="S381" s="95">
        <v>0.7583333333333333</v>
      </c>
      <c r="T381" s="90" t="s">
        <v>22</v>
      </c>
      <c r="U381" s="90" t="s">
        <v>39</v>
      </c>
      <c r="V381" s="90" t="s">
        <v>19</v>
      </c>
      <c r="W381" s="96" t="s">
        <v>37</v>
      </c>
    </row>
    <row r="382" spans="1:23" x14ac:dyDescent="0.25">
      <c r="A382" s="97" t="s">
        <v>83</v>
      </c>
      <c r="B382" s="98">
        <v>2</v>
      </c>
      <c r="C382" s="98">
        <v>1</v>
      </c>
      <c r="D382" s="98">
        <v>110</v>
      </c>
      <c r="E382" s="97" t="s">
        <v>16</v>
      </c>
      <c r="F382" s="97">
        <v>1</v>
      </c>
      <c r="G382" s="97">
        <v>0</v>
      </c>
      <c r="H382" s="97">
        <v>0</v>
      </c>
      <c r="I382" s="97">
        <v>0</v>
      </c>
      <c r="J382" s="97">
        <v>0</v>
      </c>
      <c r="K382" s="97">
        <v>1</v>
      </c>
      <c r="L382" s="97">
        <v>0</v>
      </c>
      <c r="M382" s="98">
        <v>2017</v>
      </c>
      <c r="N382" s="98">
        <f t="shared" si="5"/>
        <v>5</v>
      </c>
      <c r="O382" s="99">
        <v>42869</v>
      </c>
      <c r="P382" s="99" t="str">
        <f>IF(AND(TIME(HOUR(Backup!$S382), MINUTE(Backup!$S382), SECOND(Backup!$S382)) &gt;= TIME(6,0,0), TIME(HOUR(Backup!$S382), MINUTE(Backup!$S382), SECOND(Backup!$S382)) &lt; TIME(12,0,0)), "Morning", IF(AND(TIME(HOUR(Backup!$S382), MINUTE(Backup!$S382), SECOND(Backup!$S382)) &gt;= TIME(12,0,0), TIME(HOUR(Backup!$S382), MINUTE(Backup!$S382), SECOND(Backup!$S382)) &lt; TIME(18,0,0)), "Afternoon", IF(AND(TIME(HOUR(Backup!$S382), MINUTE(Backup!$S382), SECOND(Backup!$S382)) &gt;= TIME(18,0,0), TIME(HOUR(Backup!$S382), MINUTE(Backup!$S382), SECOND(Backup!$S382)) &lt; TIME(24,0,0)), "Evening", "Night")))</f>
        <v>Morning</v>
      </c>
      <c r="Q382" s="98" t="str">
        <f>IF(OR(Backup!$W382="Monday", Backup!$W382="Tuesday", Backup!$W382="Wednesday", Backup!$W382="Thursday", Backup!$W382="Friday"), "Weekday", "Weekend")</f>
        <v>Weekend</v>
      </c>
      <c r="R382" s="97">
        <v>1</v>
      </c>
      <c r="S382" s="100">
        <v>0.37013888888888885</v>
      </c>
      <c r="T382" s="97" t="s">
        <v>22</v>
      </c>
      <c r="U382" s="97" t="s">
        <v>33</v>
      </c>
      <c r="V382" s="97" t="s">
        <v>19</v>
      </c>
      <c r="W382" s="101" t="s">
        <v>37</v>
      </c>
    </row>
    <row r="383" spans="1:23" x14ac:dyDescent="0.25">
      <c r="A383" s="90" t="s">
        <v>83</v>
      </c>
      <c r="B383" s="108">
        <v>2</v>
      </c>
      <c r="C383" s="108">
        <v>1</v>
      </c>
      <c r="D383" s="108">
        <v>110</v>
      </c>
      <c r="E383" s="109" t="s">
        <v>16</v>
      </c>
      <c r="F383" s="109">
        <v>0</v>
      </c>
      <c r="G383" s="109">
        <v>0</v>
      </c>
      <c r="H383" s="109">
        <v>0</v>
      </c>
      <c r="I383" s="109">
        <v>0</v>
      </c>
      <c r="J383" s="109">
        <v>0</v>
      </c>
      <c r="K383" s="109">
        <v>0</v>
      </c>
      <c r="L383" s="109">
        <v>0</v>
      </c>
      <c r="M383" s="108">
        <v>2017</v>
      </c>
      <c r="N383" s="108">
        <f t="shared" si="5"/>
        <v>5</v>
      </c>
      <c r="O383" s="110">
        <v>42869</v>
      </c>
      <c r="P383" s="110" t="str">
        <f>IF(AND(TIME(HOUR(Backup!$S383), MINUTE(Backup!$S383), SECOND(Backup!$S383)) &gt;= TIME(6,0,0), TIME(HOUR(Backup!$S383), MINUTE(Backup!$S383), SECOND(Backup!$S383)) &lt; TIME(12,0,0)), "Morning", IF(AND(TIME(HOUR(Backup!$S383), MINUTE(Backup!$S383), SECOND(Backup!$S383)) &gt;= TIME(12,0,0), TIME(HOUR(Backup!$S383), MINUTE(Backup!$S383), SECOND(Backup!$S383)) &lt; TIME(18,0,0)), "Afternoon", IF(AND(TIME(HOUR(Backup!$S383), MINUTE(Backup!$S383), SECOND(Backup!$S383)) &gt;= TIME(18,0,0), TIME(HOUR(Backup!$S383), MINUTE(Backup!$S383), SECOND(Backup!$S383)) &lt; TIME(24,0,0)), "Evening", "Night")))</f>
        <v>Morning</v>
      </c>
      <c r="Q383" s="108" t="str">
        <f>IF(OR(Backup!$W383="Monday", Backup!$W383="Tuesday", Backup!$W383="Wednesday", Backup!$W383="Thursday", Backup!$W383="Friday"), "Weekday", "Weekend")</f>
        <v>Weekend</v>
      </c>
      <c r="R383" s="109">
        <v>0</v>
      </c>
      <c r="S383" s="111">
        <v>0.37013888888888885</v>
      </c>
      <c r="T383" s="109" t="s">
        <v>22</v>
      </c>
      <c r="U383" s="109" t="s">
        <v>77</v>
      </c>
      <c r="V383" s="90" t="s">
        <v>22</v>
      </c>
      <c r="W383" s="112" t="s">
        <v>59</v>
      </c>
    </row>
    <row r="384" spans="1:23" x14ac:dyDescent="0.25">
      <c r="A384" s="104" t="s">
        <v>79</v>
      </c>
      <c r="B384" s="103">
        <v>3</v>
      </c>
      <c r="C384" s="103">
        <v>1</v>
      </c>
      <c r="D384" s="103">
        <v>35</v>
      </c>
      <c r="E384" s="104" t="s">
        <v>16</v>
      </c>
      <c r="F384" s="104">
        <v>1</v>
      </c>
      <c r="G384" s="104">
        <v>0</v>
      </c>
      <c r="H384" s="104">
        <v>0</v>
      </c>
      <c r="I384" s="104">
        <v>0</v>
      </c>
      <c r="J384" s="104">
        <v>0</v>
      </c>
      <c r="K384" s="104">
        <v>0</v>
      </c>
      <c r="L384" s="104">
        <v>0</v>
      </c>
      <c r="M384" s="103">
        <v>2017</v>
      </c>
      <c r="N384" s="103">
        <f t="shared" si="5"/>
        <v>5</v>
      </c>
      <c r="O384" s="105">
        <v>42869</v>
      </c>
      <c r="P384" s="105" t="str">
        <f>IF(AND(TIME(HOUR(Backup!$S384), MINUTE(Backup!$S384), SECOND(Backup!$S384)) &gt;= TIME(6,0,0), TIME(HOUR(Backup!$S384), MINUTE(Backup!$S384), SECOND(Backup!$S384)) &lt; TIME(12,0,0)), "Morning", IF(AND(TIME(HOUR(Backup!$S384), MINUTE(Backup!$S384), SECOND(Backup!$S384)) &gt;= TIME(12,0,0), TIME(HOUR(Backup!$S384), MINUTE(Backup!$S384), SECOND(Backup!$S384)) &lt; TIME(18,0,0)), "Afternoon", IF(AND(TIME(HOUR(Backup!$S384), MINUTE(Backup!$S384), SECOND(Backup!$S384)) &gt;= TIME(18,0,0), TIME(HOUR(Backup!$S384), MINUTE(Backup!$S384), SECOND(Backup!$S384)) &lt; TIME(24,0,0)), "Evening", "Night")))</f>
        <v>Night</v>
      </c>
      <c r="Q384" s="103" t="str">
        <f>IF(OR(Backup!$W384="Monday", Backup!$W384="Tuesday", Backup!$W384="Wednesday", Backup!$W384="Thursday", Backup!$W384="Friday"), "Weekday", "Weekend")</f>
        <v>Weekend</v>
      </c>
      <c r="R384" s="104">
        <v>0</v>
      </c>
      <c r="S384" s="106">
        <v>0.77916666666666667</v>
      </c>
      <c r="T384" s="97" t="s">
        <v>22</v>
      </c>
      <c r="U384" s="104" t="s">
        <v>39</v>
      </c>
      <c r="V384" s="104" t="s">
        <v>19</v>
      </c>
      <c r="W384" s="107" t="s">
        <v>59</v>
      </c>
    </row>
    <row r="385" spans="1:23" x14ac:dyDescent="0.25">
      <c r="A385" s="90" t="s">
        <v>83</v>
      </c>
      <c r="B385" s="108">
        <v>1</v>
      </c>
      <c r="C385" s="108">
        <v>1</v>
      </c>
      <c r="D385" s="108">
        <v>45</v>
      </c>
      <c r="E385" s="109" t="s">
        <v>16</v>
      </c>
      <c r="F385" s="109">
        <v>1</v>
      </c>
      <c r="G385" s="109">
        <v>0</v>
      </c>
      <c r="H385" s="109">
        <v>0</v>
      </c>
      <c r="I385" s="109">
        <v>0</v>
      </c>
      <c r="J385" s="109">
        <v>0</v>
      </c>
      <c r="K385" s="109">
        <v>0</v>
      </c>
      <c r="L385" s="109">
        <v>0</v>
      </c>
      <c r="M385" s="108">
        <v>2017</v>
      </c>
      <c r="N385" s="108">
        <f t="shared" si="5"/>
        <v>6</v>
      </c>
      <c r="O385" s="110">
        <v>42900</v>
      </c>
      <c r="P385" s="110" t="str">
        <f>IF(AND(TIME(HOUR(Backup!$S385), MINUTE(Backup!$S385), SECOND(Backup!$S385)) &gt;= TIME(6,0,0), TIME(HOUR(Backup!$S385), MINUTE(Backup!$S385), SECOND(Backup!$S385)) &lt; TIME(12,0,0)), "Morning", IF(AND(TIME(HOUR(Backup!$S385), MINUTE(Backup!$S385), SECOND(Backup!$S385)) &gt;= TIME(12,0,0), TIME(HOUR(Backup!$S385), MINUTE(Backup!$S385), SECOND(Backup!$S385)) &lt; TIME(18,0,0)), "Afternoon", IF(AND(TIME(HOUR(Backup!$S385), MINUTE(Backup!$S385), SECOND(Backup!$S385)) &gt;= TIME(18,0,0), TIME(HOUR(Backup!$S385), MINUTE(Backup!$S385), SECOND(Backup!$S385)) &lt; TIME(24,0,0)), "Evening", "Night")))</f>
        <v>Night</v>
      </c>
      <c r="Q385" s="108" t="str">
        <f>IF(OR(Backup!$W385="Monday", Backup!$W385="Tuesday", Backup!$W385="Wednesday", Backup!$W385="Thursday", Backup!$W385="Friday"), "Weekday", "Weekend")</f>
        <v>Weekday</v>
      </c>
      <c r="R385" s="109">
        <v>0</v>
      </c>
      <c r="S385" s="111">
        <v>0.81458333333333333</v>
      </c>
      <c r="T385" s="109" t="s">
        <v>22</v>
      </c>
      <c r="U385" s="109" t="s">
        <v>23</v>
      </c>
      <c r="V385" s="90" t="s">
        <v>22</v>
      </c>
      <c r="W385" s="112" t="s">
        <v>67</v>
      </c>
    </row>
    <row r="386" spans="1:23" x14ac:dyDescent="0.25">
      <c r="A386" s="97" t="s">
        <v>83</v>
      </c>
      <c r="B386" s="103">
        <v>2</v>
      </c>
      <c r="C386" s="103">
        <v>1</v>
      </c>
      <c r="D386" s="103">
        <v>177</v>
      </c>
      <c r="E386" s="104" t="s">
        <v>16</v>
      </c>
      <c r="F386" s="104">
        <v>0</v>
      </c>
      <c r="G386" s="104">
        <v>1</v>
      </c>
      <c r="H386" s="104">
        <v>0</v>
      </c>
      <c r="I386" s="104">
        <v>0</v>
      </c>
      <c r="J386" s="104">
        <v>0</v>
      </c>
      <c r="K386" s="104">
        <v>0</v>
      </c>
      <c r="L386" s="104">
        <v>0</v>
      </c>
      <c r="M386" s="103">
        <v>2017</v>
      </c>
      <c r="N386" s="103">
        <f t="shared" si="5"/>
        <v>6</v>
      </c>
      <c r="O386" s="105">
        <v>42900</v>
      </c>
      <c r="P386" s="105" t="str">
        <f>IF(AND(TIME(HOUR(Backup!$S386), MINUTE(Backup!$S386), SECOND(Backup!$S386)) &gt;= TIME(6,0,0), TIME(HOUR(Backup!$S386), MINUTE(Backup!$S386), SECOND(Backup!$S386)) &lt; TIME(12,0,0)), "Morning", IF(AND(TIME(HOUR(Backup!$S386), MINUTE(Backup!$S386), SECOND(Backup!$S386)) &gt;= TIME(12,0,0), TIME(HOUR(Backup!$S386), MINUTE(Backup!$S386), SECOND(Backup!$S386)) &lt; TIME(18,0,0)), "Afternoon", IF(AND(TIME(HOUR(Backup!$S386), MINUTE(Backup!$S386), SECOND(Backup!$S386)) &gt;= TIME(18,0,0), TIME(HOUR(Backup!$S386), MINUTE(Backup!$S386), SECOND(Backup!$S386)) &lt; TIME(24,0,0)), "Evening", "Night")))</f>
        <v>Night</v>
      </c>
      <c r="Q386" s="103" t="str">
        <f>IF(OR(Backup!$W386="Monday", Backup!$W386="Tuesday", Backup!$W386="Wednesday", Backup!$W386="Thursday", Backup!$W386="Friday"), "Weekday", "Weekend")</f>
        <v>Weekday</v>
      </c>
      <c r="R386" s="104">
        <v>0</v>
      </c>
      <c r="S386" s="106">
        <v>0.7631944444444444</v>
      </c>
      <c r="T386" s="104" t="s">
        <v>22</v>
      </c>
      <c r="U386" s="104" t="s">
        <v>23</v>
      </c>
      <c r="V386" s="97" t="s">
        <v>22</v>
      </c>
      <c r="W386" s="107" t="s">
        <v>67</v>
      </c>
    </row>
    <row r="387" spans="1:23" x14ac:dyDescent="0.25">
      <c r="A387" s="90" t="s">
        <v>38</v>
      </c>
      <c r="B387" s="108">
        <v>1</v>
      </c>
      <c r="C387" s="108">
        <v>1</v>
      </c>
      <c r="D387" s="108">
        <v>49</v>
      </c>
      <c r="E387" s="109" t="s">
        <v>16</v>
      </c>
      <c r="F387" s="109">
        <v>1</v>
      </c>
      <c r="G387" s="109">
        <v>0</v>
      </c>
      <c r="H387" s="109">
        <v>0</v>
      </c>
      <c r="I387" s="109">
        <v>0</v>
      </c>
      <c r="J387" s="109">
        <v>0</v>
      </c>
      <c r="K387" s="109">
        <v>0</v>
      </c>
      <c r="L387" s="109">
        <v>0</v>
      </c>
      <c r="M387" s="108">
        <v>2017</v>
      </c>
      <c r="N387" s="108">
        <f t="shared" si="5"/>
        <v>6</v>
      </c>
      <c r="O387" s="110">
        <v>42900</v>
      </c>
      <c r="P387" s="110" t="str">
        <f>IF(AND(TIME(HOUR(Backup!$S387), MINUTE(Backup!$S387), SECOND(Backup!$S387)) &gt;= TIME(6,0,0), TIME(HOUR(Backup!$S387), MINUTE(Backup!$S387), SECOND(Backup!$S387)) &lt; TIME(12,0,0)), "Morning", IF(AND(TIME(HOUR(Backup!$S387), MINUTE(Backup!$S387), SECOND(Backup!$S387)) &gt;= TIME(12,0,0), TIME(HOUR(Backup!$S387), MINUTE(Backup!$S387), SECOND(Backup!$S387)) &lt; TIME(18,0,0)), "Afternoon", IF(AND(TIME(HOUR(Backup!$S387), MINUTE(Backup!$S387), SECOND(Backup!$S387)) &gt;= TIME(18,0,0), TIME(HOUR(Backup!$S387), MINUTE(Backup!$S387), SECOND(Backup!$S387)) &lt; TIME(24,0,0)), "Evening", "Night")))</f>
        <v>Night</v>
      </c>
      <c r="Q387" s="108" t="str">
        <f>IF(OR(Backup!$W387="Monday", Backup!$W387="Tuesday", Backup!$W387="Wednesday", Backup!$W387="Thursday", Backup!$W387="Friday"), "Weekday", "Weekend")</f>
        <v>Weekend</v>
      </c>
      <c r="R387" s="109">
        <v>0</v>
      </c>
      <c r="S387" s="111">
        <v>0.80486111111111114</v>
      </c>
      <c r="T387" s="90" t="s">
        <v>22</v>
      </c>
      <c r="U387" s="109" t="s">
        <v>64</v>
      </c>
      <c r="V387" s="109" t="s">
        <v>29</v>
      </c>
      <c r="W387" s="112" t="s">
        <v>20</v>
      </c>
    </row>
    <row r="388" spans="1:23" x14ac:dyDescent="0.25">
      <c r="A388" s="104" t="s">
        <v>44</v>
      </c>
      <c r="B388" s="103">
        <v>1</v>
      </c>
      <c r="C388" s="103">
        <v>1</v>
      </c>
      <c r="D388" s="103">
        <v>98</v>
      </c>
      <c r="E388" s="104" t="s">
        <v>21</v>
      </c>
      <c r="F388" s="104">
        <v>0</v>
      </c>
      <c r="G388" s="104">
        <v>0</v>
      </c>
      <c r="H388" s="104">
        <v>0</v>
      </c>
      <c r="I388" s="104">
        <v>0</v>
      </c>
      <c r="J388" s="104">
        <v>0</v>
      </c>
      <c r="K388" s="104">
        <v>1</v>
      </c>
      <c r="L388" s="104">
        <v>0</v>
      </c>
      <c r="M388" s="103">
        <v>2017</v>
      </c>
      <c r="N388" s="103">
        <f t="shared" si="5"/>
        <v>6</v>
      </c>
      <c r="O388" s="105">
        <v>42900</v>
      </c>
      <c r="P388" s="105" t="str">
        <f>IF(AND(TIME(HOUR(Backup!$S388), MINUTE(Backup!$S388), SECOND(Backup!$S388)) &gt;= TIME(6,0,0), TIME(HOUR(Backup!$S388), MINUTE(Backup!$S388), SECOND(Backup!$S388)) &lt; TIME(12,0,0)), "Morning", IF(AND(TIME(HOUR(Backup!$S388), MINUTE(Backup!$S388), SECOND(Backup!$S388)) &gt;= TIME(12,0,0), TIME(HOUR(Backup!$S388), MINUTE(Backup!$S388), SECOND(Backup!$S388)) &lt; TIME(18,0,0)), "Afternoon", IF(AND(TIME(HOUR(Backup!$S388), MINUTE(Backup!$S388), SECOND(Backup!$S388)) &gt;= TIME(18,0,0), TIME(HOUR(Backup!$S388), MINUTE(Backup!$S388), SECOND(Backup!$S388)) &lt; TIME(24,0,0)), "Evening", "Night")))</f>
        <v>Morning</v>
      </c>
      <c r="Q388" s="103" t="str">
        <f>IF(OR(Backup!$W388="Monday", Backup!$W388="Tuesday", Backup!$W388="Wednesday", Backup!$W388="Thursday", Backup!$W388="Friday"), "Weekday", "Weekend")</f>
        <v>Weekday</v>
      </c>
      <c r="R388" s="104">
        <v>0</v>
      </c>
      <c r="S388" s="106">
        <v>0.37222222222222223</v>
      </c>
      <c r="T388" s="104" t="s">
        <v>22</v>
      </c>
      <c r="U388" s="104" t="s">
        <v>23</v>
      </c>
      <c r="V388" s="104" t="s">
        <v>19</v>
      </c>
      <c r="W388" s="107" t="s">
        <v>66</v>
      </c>
    </row>
    <row r="389" spans="1:23" x14ac:dyDescent="0.25">
      <c r="A389" s="90" t="s">
        <v>38</v>
      </c>
      <c r="B389" s="91">
        <v>14</v>
      </c>
      <c r="C389" s="91">
        <v>3</v>
      </c>
      <c r="D389" s="91">
        <v>2183</v>
      </c>
      <c r="E389" s="90" t="s">
        <v>21</v>
      </c>
      <c r="F389" s="90">
        <v>1</v>
      </c>
      <c r="G389" s="90">
        <v>1</v>
      </c>
      <c r="H389" s="90">
        <v>0</v>
      </c>
      <c r="I389" s="90">
        <v>0</v>
      </c>
      <c r="J389" s="90">
        <v>1</v>
      </c>
      <c r="K389" s="90">
        <v>0</v>
      </c>
      <c r="L389" s="90">
        <v>0</v>
      </c>
      <c r="M389" s="91">
        <v>2017</v>
      </c>
      <c r="N389" s="91">
        <f t="shared" ref="N389:N452" si="6">MONTH(O389)</f>
        <v>1</v>
      </c>
      <c r="O389" s="102">
        <v>42750</v>
      </c>
      <c r="P389" s="102" t="str">
        <f>IF(AND(TIME(HOUR(Backup!$S389), MINUTE(Backup!$S389), SECOND(Backup!$S389)) &gt;= TIME(6,0,0), TIME(HOUR(Backup!$S389), MINUTE(Backup!$S389), SECOND(Backup!$S389)) &lt; TIME(12,0,0)), "Morning", IF(AND(TIME(HOUR(Backup!$S389), MINUTE(Backup!$S389), SECOND(Backup!$S389)) &gt;= TIME(12,0,0), TIME(HOUR(Backup!$S389), MINUTE(Backup!$S389), SECOND(Backup!$S389)) &lt; TIME(18,0,0)), "Afternoon", IF(AND(TIME(HOUR(Backup!$S389), MINUTE(Backup!$S389), SECOND(Backup!$S389)) &gt;= TIME(18,0,0), TIME(HOUR(Backup!$S389), MINUTE(Backup!$S389), SECOND(Backup!$S389)) &lt; TIME(24,0,0)), "Evening", "Night")))</f>
        <v>Night</v>
      </c>
      <c r="Q389" s="91" t="str">
        <f>IF(OR(Backup!$W389="Monday", Backup!$W389="Tuesday", Backup!$W389="Wednesday", Backup!$W389="Thursday", Backup!$W389="Friday"), "Weekday", "Weekend")</f>
        <v>Weekend</v>
      </c>
      <c r="R389" s="90">
        <v>0</v>
      </c>
      <c r="S389" s="95">
        <v>0.76111111111111107</v>
      </c>
      <c r="T389" s="90" t="s">
        <v>22</v>
      </c>
      <c r="U389" s="90" t="s">
        <v>23</v>
      </c>
      <c r="V389" s="90" t="s">
        <v>19</v>
      </c>
      <c r="W389" s="96" t="s">
        <v>37</v>
      </c>
    </row>
    <row r="390" spans="1:23" x14ac:dyDescent="0.25">
      <c r="A390" s="97" t="s">
        <v>38</v>
      </c>
      <c r="B390" s="103">
        <v>14</v>
      </c>
      <c r="C390" s="103">
        <v>5</v>
      </c>
      <c r="D390" s="103">
        <v>2183</v>
      </c>
      <c r="E390" s="104" t="s">
        <v>21</v>
      </c>
      <c r="F390" s="104">
        <v>1</v>
      </c>
      <c r="G390" s="104">
        <v>1</v>
      </c>
      <c r="H390" s="104">
        <v>1</v>
      </c>
      <c r="I390" s="104">
        <v>0</v>
      </c>
      <c r="J390" s="104">
        <v>1</v>
      </c>
      <c r="K390" s="104">
        <v>1</v>
      </c>
      <c r="L390" s="104">
        <v>0</v>
      </c>
      <c r="M390" s="103">
        <v>2017</v>
      </c>
      <c r="N390" s="103">
        <f t="shared" si="6"/>
        <v>1</v>
      </c>
      <c r="O390" s="105">
        <v>42750</v>
      </c>
      <c r="P390" s="105" t="str">
        <f>IF(AND(TIME(HOUR(Backup!$S390), MINUTE(Backup!$S390), SECOND(Backup!$S390)) &gt;= TIME(6,0,0), TIME(HOUR(Backup!$S390), MINUTE(Backup!$S390), SECOND(Backup!$S390)) &lt; TIME(12,0,0)), "Morning", IF(AND(TIME(HOUR(Backup!$S390), MINUTE(Backup!$S390), SECOND(Backup!$S390)) &gt;= TIME(12,0,0), TIME(HOUR(Backup!$S390), MINUTE(Backup!$S390), SECOND(Backup!$S390)) &lt; TIME(18,0,0)), "Afternoon", IF(AND(TIME(HOUR(Backup!$S390), MINUTE(Backup!$S390), SECOND(Backup!$S390)) &gt;= TIME(18,0,0), TIME(HOUR(Backup!$S390), MINUTE(Backup!$S390), SECOND(Backup!$S390)) &lt; TIME(24,0,0)), "Evening", "Night")))</f>
        <v>Night</v>
      </c>
      <c r="Q390" s="103" t="str">
        <f>IF(OR(Backup!$W390="Monday", Backup!$W390="Tuesday", Backup!$W390="Wednesday", Backup!$W390="Thursday", Backup!$W390="Friday"), "Weekday", "Weekend")</f>
        <v>Weekend</v>
      </c>
      <c r="R390" s="104">
        <v>0</v>
      </c>
      <c r="S390" s="106">
        <v>0.75624999999999998</v>
      </c>
      <c r="T390" s="97" t="s">
        <v>22</v>
      </c>
      <c r="U390" s="104" t="s">
        <v>75</v>
      </c>
      <c r="V390" s="104" t="s">
        <v>19</v>
      </c>
      <c r="W390" s="107" t="s">
        <v>59</v>
      </c>
    </row>
    <row r="391" spans="1:23" x14ac:dyDescent="0.25">
      <c r="A391" s="90" t="s">
        <v>82</v>
      </c>
      <c r="B391" s="91">
        <v>1</v>
      </c>
      <c r="C391" s="91">
        <v>1</v>
      </c>
      <c r="D391" s="91">
        <v>235</v>
      </c>
      <c r="E391" s="90" t="s">
        <v>16</v>
      </c>
      <c r="F391" s="90">
        <v>0</v>
      </c>
      <c r="G391" s="90">
        <v>0</v>
      </c>
      <c r="H391" s="90">
        <v>0</v>
      </c>
      <c r="I391" s="90">
        <v>1</v>
      </c>
      <c r="J391" s="90">
        <v>0</v>
      </c>
      <c r="K391" s="90">
        <v>0</v>
      </c>
      <c r="L391" s="90">
        <v>0</v>
      </c>
      <c r="M391" s="91">
        <v>2017</v>
      </c>
      <c r="N391" s="91">
        <f t="shared" si="6"/>
        <v>5</v>
      </c>
      <c r="O391" s="102">
        <v>42870</v>
      </c>
      <c r="P391" s="102" t="str">
        <f>IF(AND(TIME(HOUR(Backup!$S391), MINUTE(Backup!$S391), SECOND(Backup!$S391)) &gt;= TIME(6,0,0), TIME(HOUR(Backup!$S391), MINUTE(Backup!$S391), SECOND(Backup!$S391)) &lt; TIME(12,0,0)), "Morning", IF(AND(TIME(HOUR(Backup!$S391), MINUTE(Backup!$S391), SECOND(Backup!$S391)) &gt;= TIME(12,0,0), TIME(HOUR(Backup!$S391), MINUTE(Backup!$S391), SECOND(Backup!$S391)) &lt; TIME(18,0,0)), "Afternoon", IF(AND(TIME(HOUR(Backup!$S391), MINUTE(Backup!$S391), SECOND(Backup!$S391)) &gt;= TIME(18,0,0), TIME(HOUR(Backup!$S391), MINUTE(Backup!$S391), SECOND(Backup!$S391)) &lt; TIME(24,0,0)), "Evening", "Night")))</f>
        <v>Afternoon</v>
      </c>
      <c r="Q391" s="91" t="str">
        <f>IF(OR(Backup!$W391="Monday", Backup!$W391="Tuesday", Backup!$W391="Wednesday", Backup!$W391="Thursday", Backup!$W391="Friday"), "Weekday", "Weekend")</f>
        <v>Weekday</v>
      </c>
      <c r="R391" s="90">
        <v>0</v>
      </c>
      <c r="S391" s="95">
        <v>0.58750000000000002</v>
      </c>
      <c r="T391" s="90" t="s">
        <v>17</v>
      </c>
      <c r="U391" s="90" t="s">
        <v>18</v>
      </c>
      <c r="V391" s="90" t="s">
        <v>19</v>
      </c>
      <c r="W391" s="96" t="s">
        <v>32</v>
      </c>
    </row>
    <row r="392" spans="1:23" x14ac:dyDescent="0.25">
      <c r="A392" s="97" t="s">
        <v>38</v>
      </c>
      <c r="B392" s="103">
        <v>1</v>
      </c>
      <c r="C392" s="103">
        <v>1</v>
      </c>
      <c r="D392" s="103">
        <v>20</v>
      </c>
      <c r="E392" s="104" t="s">
        <v>16</v>
      </c>
      <c r="F392" s="104">
        <v>0</v>
      </c>
      <c r="G392" s="104">
        <v>1</v>
      </c>
      <c r="H392" s="104">
        <v>0</v>
      </c>
      <c r="I392" s="104">
        <v>0</v>
      </c>
      <c r="J392" s="104">
        <v>0</v>
      </c>
      <c r="K392" s="104">
        <v>0</v>
      </c>
      <c r="L392" s="104">
        <v>0</v>
      </c>
      <c r="M392" s="103">
        <v>2017</v>
      </c>
      <c r="N392" s="103">
        <f t="shared" si="6"/>
        <v>5</v>
      </c>
      <c r="O392" s="105">
        <v>42870</v>
      </c>
      <c r="P392" s="105" t="str">
        <f>IF(AND(TIME(HOUR(Backup!$S392), MINUTE(Backup!$S392), SECOND(Backup!$S392)) &gt;= TIME(6,0,0), TIME(HOUR(Backup!$S392), MINUTE(Backup!$S392), SECOND(Backup!$S392)) &lt; TIME(12,0,0)), "Morning", IF(AND(TIME(HOUR(Backup!$S392), MINUTE(Backup!$S392), SECOND(Backup!$S392)) &gt;= TIME(12,0,0), TIME(HOUR(Backup!$S392), MINUTE(Backup!$S392), SECOND(Backup!$S392)) &lt; TIME(18,0,0)), "Afternoon", IF(AND(TIME(HOUR(Backup!$S392), MINUTE(Backup!$S392), SECOND(Backup!$S392)) &gt;= TIME(18,0,0), TIME(HOUR(Backup!$S392), MINUTE(Backup!$S392), SECOND(Backup!$S392)) &lt; TIME(24,0,0)), "Evening", "Night")))</f>
        <v>Afternoon</v>
      </c>
      <c r="Q392" s="103" t="str">
        <f>IF(OR(Backup!$W392="Monday", Backup!$W392="Tuesday", Backup!$W392="Wednesday", Backup!$W392="Thursday", Backup!$W392="Friday"), "Weekday", "Weekend")</f>
        <v>Weekday</v>
      </c>
      <c r="R392" s="104">
        <v>1</v>
      </c>
      <c r="S392" s="106">
        <v>0.60416666666666663</v>
      </c>
      <c r="T392" s="97" t="s">
        <v>22</v>
      </c>
      <c r="U392" s="104" t="s">
        <v>60</v>
      </c>
      <c r="V392" s="104" t="s">
        <v>19</v>
      </c>
      <c r="W392" s="107" t="s">
        <v>56</v>
      </c>
    </row>
    <row r="393" spans="1:23" x14ac:dyDescent="0.25">
      <c r="A393" s="90" t="s">
        <v>38</v>
      </c>
      <c r="B393" s="108">
        <v>1</v>
      </c>
      <c r="C393" s="108">
        <v>1</v>
      </c>
      <c r="D393" s="108">
        <v>175</v>
      </c>
      <c r="E393" s="109" t="s">
        <v>16</v>
      </c>
      <c r="F393" s="109">
        <v>0</v>
      </c>
      <c r="G393" s="109">
        <v>0</v>
      </c>
      <c r="H393" s="109">
        <v>0</v>
      </c>
      <c r="I393" s="109">
        <v>1</v>
      </c>
      <c r="J393" s="109">
        <v>0</v>
      </c>
      <c r="K393" s="109">
        <v>0</v>
      </c>
      <c r="L393" s="109">
        <v>0</v>
      </c>
      <c r="M393" s="108">
        <v>2017</v>
      </c>
      <c r="N393" s="108">
        <f t="shared" si="6"/>
        <v>6</v>
      </c>
      <c r="O393" s="110">
        <v>42901</v>
      </c>
      <c r="P393" s="110" t="str">
        <f>IF(AND(TIME(HOUR(Backup!$S393), MINUTE(Backup!$S393), SECOND(Backup!$S393)) &gt;= TIME(6,0,0), TIME(HOUR(Backup!$S393), MINUTE(Backup!$S393), SECOND(Backup!$S393)) &lt; TIME(12,0,0)), "Morning", IF(AND(TIME(HOUR(Backup!$S393), MINUTE(Backup!$S393), SECOND(Backup!$S393)) &gt;= TIME(12,0,0), TIME(HOUR(Backup!$S393), MINUTE(Backup!$S393), SECOND(Backup!$S393)) &lt; TIME(18,0,0)), "Afternoon", IF(AND(TIME(HOUR(Backup!$S393), MINUTE(Backup!$S393), SECOND(Backup!$S393)) &gt;= TIME(18,0,0), TIME(HOUR(Backup!$S393), MINUTE(Backup!$S393), SECOND(Backup!$S393)) &lt; TIME(24,0,0)), "Evening", "Night")))</f>
        <v>Night</v>
      </c>
      <c r="Q393" s="108" t="str">
        <f>IF(OR(Backup!$W393="Monday", Backup!$W393="Tuesday", Backup!$W393="Wednesday", Backup!$W393="Thursday", Backup!$W393="Friday"), "Weekday", "Weekend")</f>
        <v>Weekend</v>
      </c>
      <c r="R393" s="109">
        <v>0</v>
      </c>
      <c r="S393" s="111">
        <v>0.92152777777777783</v>
      </c>
      <c r="T393" s="90" t="s">
        <v>22</v>
      </c>
      <c r="U393" s="109" t="s">
        <v>23</v>
      </c>
      <c r="V393" s="109" t="s">
        <v>19</v>
      </c>
      <c r="W393" s="112" t="s">
        <v>59</v>
      </c>
    </row>
    <row r="394" spans="1:23" x14ac:dyDescent="0.25">
      <c r="A394" s="104" t="s">
        <v>25</v>
      </c>
      <c r="B394" s="103">
        <v>1</v>
      </c>
      <c r="C394" s="103">
        <v>1</v>
      </c>
      <c r="D394" s="103">
        <v>90</v>
      </c>
      <c r="E394" s="104" t="s">
        <v>16</v>
      </c>
      <c r="F394" s="104">
        <v>1</v>
      </c>
      <c r="G394" s="104">
        <v>0</v>
      </c>
      <c r="H394" s="104">
        <v>0</v>
      </c>
      <c r="I394" s="104">
        <v>0</v>
      </c>
      <c r="J394" s="104">
        <v>0</v>
      </c>
      <c r="K394" s="104">
        <v>0</v>
      </c>
      <c r="L394" s="104">
        <v>0</v>
      </c>
      <c r="M394" s="103">
        <v>2017</v>
      </c>
      <c r="N394" s="103">
        <f t="shared" si="6"/>
        <v>6</v>
      </c>
      <c r="O394" s="105">
        <v>42901</v>
      </c>
      <c r="P394" s="105" t="str">
        <f>IF(AND(TIME(HOUR(Backup!$S394), MINUTE(Backup!$S394), SECOND(Backup!$S394)) &gt;= TIME(6,0,0), TIME(HOUR(Backup!$S394), MINUTE(Backup!$S394), SECOND(Backup!$S394)) &lt; TIME(12,0,0)), "Morning", IF(AND(TIME(HOUR(Backup!$S394), MINUTE(Backup!$S394), SECOND(Backup!$S394)) &gt;= TIME(12,0,0), TIME(HOUR(Backup!$S394), MINUTE(Backup!$S394), SECOND(Backup!$S394)) &lt; TIME(18,0,0)), "Afternoon", IF(AND(TIME(HOUR(Backup!$S394), MINUTE(Backup!$S394), SECOND(Backup!$S394)) &gt;= TIME(18,0,0), TIME(HOUR(Backup!$S394), MINUTE(Backup!$S394), SECOND(Backup!$S394)) &lt; TIME(24,0,0)), "Evening", "Night")))</f>
        <v>Afternoon</v>
      </c>
      <c r="Q394" s="103" t="str">
        <f>IF(OR(Backup!$W394="Monday", Backup!$W394="Tuesday", Backup!$W394="Wednesday", Backup!$W394="Thursday", Backup!$W394="Friday"), "Weekday", "Weekend")</f>
        <v>Weekday</v>
      </c>
      <c r="R394" s="104">
        <v>0</v>
      </c>
      <c r="S394" s="106">
        <v>0.62569444444444444</v>
      </c>
      <c r="T394" s="104" t="s">
        <v>22</v>
      </c>
      <c r="U394" s="104" t="s">
        <v>64</v>
      </c>
      <c r="V394" s="104" t="s">
        <v>29</v>
      </c>
      <c r="W394" s="107" t="s">
        <v>66</v>
      </c>
    </row>
    <row r="395" spans="1:23" x14ac:dyDescent="0.25">
      <c r="A395" s="90" t="s">
        <v>38</v>
      </c>
      <c r="B395" s="108">
        <v>1</v>
      </c>
      <c r="C395" s="108">
        <v>1</v>
      </c>
      <c r="D395" s="108">
        <v>28</v>
      </c>
      <c r="E395" s="109" t="s">
        <v>16</v>
      </c>
      <c r="F395" s="109">
        <v>0</v>
      </c>
      <c r="G395" s="109">
        <v>0</v>
      </c>
      <c r="H395" s="109">
        <v>1</v>
      </c>
      <c r="I395" s="109">
        <v>0</v>
      </c>
      <c r="J395" s="109">
        <v>0</v>
      </c>
      <c r="K395" s="109">
        <v>0</v>
      </c>
      <c r="L395" s="109">
        <v>0</v>
      </c>
      <c r="M395" s="108">
        <v>2017</v>
      </c>
      <c r="N395" s="108">
        <f t="shared" si="6"/>
        <v>6</v>
      </c>
      <c r="O395" s="110">
        <v>42901</v>
      </c>
      <c r="P395" s="110" t="str">
        <f>IF(AND(TIME(HOUR(Backup!$S395), MINUTE(Backup!$S395), SECOND(Backup!$S395)) &gt;= TIME(6,0,0), TIME(HOUR(Backup!$S395), MINUTE(Backup!$S395), SECOND(Backup!$S395)) &lt; TIME(12,0,0)), "Morning", IF(AND(TIME(HOUR(Backup!$S395), MINUTE(Backup!$S395), SECOND(Backup!$S395)) &gt;= TIME(12,0,0), TIME(HOUR(Backup!$S395), MINUTE(Backup!$S395), SECOND(Backup!$S395)) &lt; TIME(18,0,0)), "Afternoon", IF(AND(TIME(HOUR(Backup!$S395), MINUTE(Backup!$S395), SECOND(Backup!$S395)) &gt;= TIME(18,0,0), TIME(HOUR(Backup!$S395), MINUTE(Backup!$S395), SECOND(Backup!$S395)) &lt; TIME(24,0,0)), "Evening", "Night")))</f>
        <v>Afternoon</v>
      </c>
      <c r="Q395" s="108" t="str">
        <f>IF(OR(Backup!$W395="Monday", Backup!$W395="Tuesday", Backup!$W395="Wednesday", Backup!$W395="Thursday", Backup!$W395="Friday"), "Weekday", "Weekend")</f>
        <v>Weekday</v>
      </c>
      <c r="R395" s="109">
        <v>0</v>
      </c>
      <c r="S395" s="111">
        <v>0.53194444444444444</v>
      </c>
      <c r="T395" s="90" t="s">
        <v>22</v>
      </c>
      <c r="U395" s="109" t="s">
        <v>64</v>
      </c>
      <c r="V395" s="109" t="s">
        <v>29</v>
      </c>
      <c r="W395" s="112" t="s">
        <v>66</v>
      </c>
    </row>
    <row r="396" spans="1:23" x14ac:dyDescent="0.25">
      <c r="A396" s="97" t="s">
        <v>83</v>
      </c>
      <c r="B396" s="103">
        <v>1</v>
      </c>
      <c r="C396" s="103">
        <v>1</v>
      </c>
      <c r="D396" s="103">
        <v>760</v>
      </c>
      <c r="E396" s="104" t="s">
        <v>16</v>
      </c>
      <c r="F396" s="104">
        <v>1</v>
      </c>
      <c r="G396" s="104">
        <v>0</v>
      </c>
      <c r="H396" s="104">
        <v>0</v>
      </c>
      <c r="I396" s="104">
        <v>0</v>
      </c>
      <c r="J396" s="104">
        <v>0</v>
      </c>
      <c r="K396" s="104">
        <v>0</v>
      </c>
      <c r="L396" s="104">
        <v>0</v>
      </c>
      <c r="M396" s="103">
        <v>2017</v>
      </c>
      <c r="N396" s="103">
        <f t="shared" si="6"/>
        <v>6</v>
      </c>
      <c r="O396" s="105">
        <v>42901</v>
      </c>
      <c r="P396" s="105" t="str">
        <f>IF(AND(TIME(HOUR(Backup!$S396), MINUTE(Backup!$S396), SECOND(Backup!$S396)) &gt;= TIME(6,0,0), TIME(HOUR(Backup!$S396), MINUTE(Backup!$S396), SECOND(Backup!$S396)) &lt; TIME(12,0,0)), "Morning", IF(AND(TIME(HOUR(Backup!$S396), MINUTE(Backup!$S396), SECOND(Backup!$S396)) &gt;= TIME(12,0,0), TIME(HOUR(Backup!$S396), MINUTE(Backup!$S396), SECOND(Backup!$S396)) &lt; TIME(18,0,0)), "Afternoon", IF(AND(TIME(HOUR(Backup!$S396), MINUTE(Backup!$S396), SECOND(Backup!$S396)) &gt;= TIME(18,0,0), TIME(HOUR(Backup!$S396), MINUTE(Backup!$S396), SECOND(Backup!$S396)) &lt; TIME(24,0,0)), "Evening", "Night")))</f>
        <v>Night</v>
      </c>
      <c r="Q396" s="103" t="str">
        <f>IF(OR(Backup!$W396="Monday", Backup!$W396="Tuesday", Backup!$W396="Wednesday", Backup!$W396="Thursday", Backup!$W396="Friday"), "Weekday", "Weekend")</f>
        <v>Weekday</v>
      </c>
      <c r="R396" s="104">
        <v>0</v>
      </c>
      <c r="S396" s="106">
        <v>0.7895833333333333</v>
      </c>
      <c r="T396" s="104" t="s">
        <v>22</v>
      </c>
      <c r="U396" s="104" t="s">
        <v>23</v>
      </c>
      <c r="V396" s="97" t="s">
        <v>22</v>
      </c>
      <c r="W396" s="107" t="s">
        <v>66</v>
      </c>
    </row>
    <row r="397" spans="1:23" x14ac:dyDescent="0.25">
      <c r="A397" s="90" t="s">
        <v>83</v>
      </c>
      <c r="B397" s="108">
        <v>1</v>
      </c>
      <c r="C397" s="108">
        <v>1</v>
      </c>
      <c r="D397" s="108">
        <v>760</v>
      </c>
      <c r="E397" s="109" t="s">
        <v>16</v>
      </c>
      <c r="F397" s="109">
        <v>1</v>
      </c>
      <c r="G397" s="109">
        <v>0</v>
      </c>
      <c r="H397" s="109">
        <v>0</v>
      </c>
      <c r="I397" s="109">
        <v>0</v>
      </c>
      <c r="J397" s="109">
        <v>0</v>
      </c>
      <c r="K397" s="109">
        <v>0</v>
      </c>
      <c r="L397" s="109">
        <v>0</v>
      </c>
      <c r="M397" s="108">
        <v>2017</v>
      </c>
      <c r="N397" s="108">
        <f t="shared" si="6"/>
        <v>6</v>
      </c>
      <c r="O397" s="110">
        <v>42901</v>
      </c>
      <c r="P397" s="110" t="str">
        <f>IF(AND(TIME(HOUR(Backup!$S397), MINUTE(Backup!$S397), SECOND(Backup!$S397)) &gt;= TIME(6,0,0), TIME(HOUR(Backup!$S397), MINUTE(Backup!$S397), SECOND(Backup!$S397)) &lt; TIME(12,0,0)), "Morning", IF(AND(TIME(HOUR(Backup!$S397), MINUTE(Backup!$S397), SECOND(Backup!$S397)) &gt;= TIME(12,0,0), TIME(HOUR(Backup!$S397), MINUTE(Backup!$S397), SECOND(Backup!$S397)) &lt; TIME(18,0,0)), "Afternoon", IF(AND(TIME(HOUR(Backup!$S397), MINUTE(Backup!$S397), SECOND(Backup!$S397)) &gt;= TIME(18,0,0), TIME(HOUR(Backup!$S397), MINUTE(Backup!$S397), SECOND(Backup!$S397)) &lt; TIME(24,0,0)), "Evening", "Night")))</f>
        <v>Night</v>
      </c>
      <c r="Q397" s="108" t="str">
        <f>IF(OR(Backup!$W397="Monday", Backup!$W397="Tuesday", Backup!$W397="Wednesday", Backup!$W397="Thursday", Backup!$W397="Friday"), "Weekday", "Weekend")</f>
        <v>Weekday</v>
      </c>
      <c r="R397" s="109">
        <v>0</v>
      </c>
      <c r="S397" s="111">
        <v>0.7895833333333333</v>
      </c>
      <c r="T397" s="109" t="s">
        <v>22</v>
      </c>
      <c r="U397" s="109" t="s">
        <v>23</v>
      </c>
      <c r="V397" s="90" t="s">
        <v>22</v>
      </c>
      <c r="W397" s="112" t="s">
        <v>66</v>
      </c>
    </row>
    <row r="398" spans="1:23" x14ac:dyDescent="0.25">
      <c r="A398" s="97" t="s">
        <v>84</v>
      </c>
      <c r="B398" s="98">
        <v>6</v>
      </c>
      <c r="C398" s="98">
        <v>2</v>
      </c>
      <c r="D398" s="98">
        <v>323</v>
      </c>
      <c r="E398" s="97" t="s">
        <v>16</v>
      </c>
      <c r="F398" s="97">
        <v>0</v>
      </c>
      <c r="G398" s="97">
        <v>1</v>
      </c>
      <c r="H398" s="97">
        <v>1</v>
      </c>
      <c r="I398" s="97">
        <v>0</v>
      </c>
      <c r="J398" s="97">
        <v>0</v>
      </c>
      <c r="K398" s="97">
        <v>0</v>
      </c>
      <c r="L398" s="97">
        <v>0</v>
      </c>
      <c r="M398" s="98">
        <v>2017</v>
      </c>
      <c r="N398" s="98">
        <f t="shared" si="6"/>
        <v>4</v>
      </c>
      <c r="O398" s="99">
        <v>42841</v>
      </c>
      <c r="P398" s="99" t="str">
        <f>IF(AND(TIME(HOUR(Backup!$S398), MINUTE(Backup!$S398), SECOND(Backup!$S398)) &gt;= TIME(6,0,0), TIME(HOUR(Backup!$S398), MINUTE(Backup!$S398), SECOND(Backup!$S398)) &lt; TIME(12,0,0)), "Morning", IF(AND(TIME(HOUR(Backup!$S398), MINUTE(Backup!$S398), SECOND(Backup!$S398)) &gt;= TIME(12,0,0), TIME(HOUR(Backup!$S398), MINUTE(Backup!$S398), SECOND(Backup!$S398)) &lt; TIME(18,0,0)), "Afternoon", IF(AND(TIME(HOUR(Backup!$S398), MINUTE(Backup!$S398), SECOND(Backup!$S398)) &gt;= TIME(18,0,0), TIME(HOUR(Backup!$S398), MINUTE(Backup!$S398), SECOND(Backup!$S398)) &lt; TIME(24,0,0)), "Evening", "Night")))</f>
        <v>Afternoon</v>
      </c>
      <c r="Q398" s="98" t="str">
        <f>IF(OR(Backup!$W398="Monday", Backup!$W398="Tuesday", Backup!$W398="Wednesday", Backup!$W398="Thursday", Backup!$W398="Friday"), "Weekday", "Weekend")</f>
        <v>Weekend</v>
      </c>
      <c r="R398" s="97">
        <v>0</v>
      </c>
      <c r="S398" s="100">
        <v>0.63680555555555551</v>
      </c>
      <c r="T398" s="97" t="s">
        <v>22</v>
      </c>
      <c r="U398" s="97" t="s">
        <v>85</v>
      </c>
      <c r="V398" s="97" t="s">
        <v>19</v>
      </c>
      <c r="W398" s="101" t="s">
        <v>37</v>
      </c>
    </row>
    <row r="399" spans="1:23" x14ac:dyDescent="0.25">
      <c r="A399" s="90" t="s">
        <v>83</v>
      </c>
      <c r="B399" s="91">
        <v>1</v>
      </c>
      <c r="C399" s="91">
        <v>1</v>
      </c>
      <c r="D399" s="91">
        <v>46</v>
      </c>
      <c r="E399" s="90" t="s">
        <v>16</v>
      </c>
      <c r="F399" s="90">
        <v>1</v>
      </c>
      <c r="G399" s="90">
        <v>0</v>
      </c>
      <c r="H399" s="90">
        <v>0</v>
      </c>
      <c r="I399" s="90">
        <v>0</v>
      </c>
      <c r="J399" s="90">
        <v>0</v>
      </c>
      <c r="K399" s="90">
        <v>0</v>
      </c>
      <c r="L399" s="90">
        <v>0</v>
      </c>
      <c r="M399" s="91">
        <v>2017</v>
      </c>
      <c r="N399" s="91">
        <f t="shared" si="6"/>
        <v>5</v>
      </c>
      <c r="O399" s="102">
        <v>42871</v>
      </c>
      <c r="P399" s="102" t="str">
        <f>IF(AND(TIME(HOUR(Backup!$S399), MINUTE(Backup!$S399), SECOND(Backup!$S399)) &gt;= TIME(6,0,0), TIME(HOUR(Backup!$S399), MINUTE(Backup!$S399), SECOND(Backup!$S399)) &lt; TIME(12,0,0)), "Morning", IF(AND(TIME(HOUR(Backup!$S399), MINUTE(Backup!$S399), SECOND(Backup!$S399)) &gt;= TIME(12,0,0), TIME(HOUR(Backup!$S399), MINUTE(Backup!$S399), SECOND(Backup!$S399)) &lt; TIME(18,0,0)), "Afternoon", IF(AND(TIME(HOUR(Backup!$S399), MINUTE(Backup!$S399), SECOND(Backup!$S399)) &gt;= TIME(18,0,0), TIME(HOUR(Backup!$S399), MINUTE(Backup!$S399), SECOND(Backup!$S399)) &lt; TIME(24,0,0)), "Evening", "Night")))</f>
        <v>Afternoon</v>
      </c>
      <c r="Q399" s="91" t="str">
        <f>IF(OR(Backup!$W399="Monday", Backup!$W399="Tuesday", Backup!$W399="Wednesday", Backup!$W399="Thursday", Backup!$W399="Friday"), "Weekday", "Weekend")</f>
        <v>Weekday</v>
      </c>
      <c r="R399" s="90">
        <v>1</v>
      </c>
      <c r="S399" s="95">
        <v>0.53333333333333333</v>
      </c>
      <c r="T399" s="90" t="s">
        <v>22</v>
      </c>
      <c r="U399" s="90" t="s">
        <v>33</v>
      </c>
      <c r="V399" s="90" t="s">
        <v>19</v>
      </c>
      <c r="W399" s="96" t="s">
        <v>30</v>
      </c>
    </row>
    <row r="400" spans="1:23" x14ac:dyDescent="0.25">
      <c r="A400" s="97" t="s">
        <v>83</v>
      </c>
      <c r="B400" s="98">
        <v>2</v>
      </c>
      <c r="C400" s="98">
        <v>1</v>
      </c>
      <c r="D400" s="98">
        <v>351</v>
      </c>
      <c r="E400" s="97" t="s">
        <v>16</v>
      </c>
      <c r="F400" s="97">
        <v>0</v>
      </c>
      <c r="G400" s="97">
        <v>0</v>
      </c>
      <c r="H400" s="97">
        <v>0</v>
      </c>
      <c r="I400" s="97">
        <v>1</v>
      </c>
      <c r="J400" s="97">
        <v>0</v>
      </c>
      <c r="K400" s="97">
        <v>0</v>
      </c>
      <c r="L400" s="97">
        <v>0</v>
      </c>
      <c r="M400" s="98">
        <v>2017</v>
      </c>
      <c r="N400" s="98">
        <f t="shared" si="6"/>
        <v>5</v>
      </c>
      <c r="O400" s="99">
        <v>42871</v>
      </c>
      <c r="P400" s="99" t="str">
        <f>IF(AND(TIME(HOUR(Backup!$S400), MINUTE(Backup!$S400), SECOND(Backup!$S400)) &gt;= TIME(6,0,0), TIME(HOUR(Backup!$S400), MINUTE(Backup!$S400), SECOND(Backup!$S400)) &lt; TIME(12,0,0)), "Morning", IF(AND(TIME(HOUR(Backup!$S400), MINUTE(Backup!$S400), SECOND(Backup!$S400)) &gt;= TIME(12,0,0), TIME(HOUR(Backup!$S400), MINUTE(Backup!$S400), SECOND(Backup!$S400)) &lt; TIME(18,0,0)), "Afternoon", IF(AND(TIME(HOUR(Backup!$S400), MINUTE(Backup!$S400), SECOND(Backup!$S400)) &gt;= TIME(18,0,0), TIME(HOUR(Backup!$S400), MINUTE(Backup!$S400), SECOND(Backup!$S400)) &lt; TIME(24,0,0)), "Evening", "Night")))</f>
        <v>Morning</v>
      </c>
      <c r="Q400" s="98" t="str">
        <f>IF(OR(Backup!$W400="Monday", Backup!$W400="Tuesday", Backup!$W400="Wednesday", Backup!$W400="Thursday", Backup!$W400="Friday"), "Weekday", "Weekend")</f>
        <v>Weekday</v>
      </c>
      <c r="R400" s="97">
        <v>1</v>
      </c>
      <c r="S400" s="100">
        <v>0.48333333333333334</v>
      </c>
      <c r="T400" s="97" t="s">
        <v>22</v>
      </c>
      <c r="U400" s="97" t="s">
        <v>33</v>
      </c>
      <c r="V400" s="97" t="s">
        <v>19</v>
      </c>
      <c r="W400" s="101" t="s">
        <v>30</v>
      </c>
    </row>
    <row r="401" spans="1:23" x14ac:dyDescent="0.25">
      <c r="A401" s="90" t="s">
        <v>83</v>
      </c>
      <c r="B401" s="91">
        <v>1</v>
      </c>
      <c r="C401" s="91">
        <v>1</v>
      </c>
      <c r="D401" s="91">
        <v>95</v>
      </c>
      <c r="E401" s="90" t="s">
        <v>16</v>
      </c>
      <c r="F401" s="90">
        <v>1</v>
      </c>
      <c r="G401" s="90">
        <v>0</v>
      </c>
      <c r="H401" s="90">
        <v>0</v>
      </c>
      <c r="I401" s="90">
        <v>0</v>
      </c>
      <c r="J401" s="90">
        <v>0</v>
      </c>
      <c r="K401" s="90">
        <v>0</v>
      </c>
      <c r="L401" s="90">
        <v>0</v>
      </c>
      <c r="M401" s="91">
        <v>2017</v>
      </c>
      <c r="N401" s="91">
        <f t="shared" si="6"/>
        <v>5</v>
      </c>
      <c r="O401" s="102">
        <v>42871</v>
      </c>
      <c r="P401" s="102" t="str">
        <f>IF(AND(TIME(HOUR(Backup!$S401), MINUTE(Backup!$S401), SECOND(Backup!$S401)) &gt;= TIME(6,0,0), TIME(HOUR(Backup!$S401), MINUTE(Backup!$S401), SECOND(Backup!$S401)) &lt; TIME(12,0,0)), "Morning", IF(AND(TIME(HOUR(Backup!$S401), MINUTE(Backup!$S401), SECOND(Backup!$S401)) &gt;= TIME(12,0,0), TIME(HOUR(Backup!$S401), MINUTE(Backup!$S401), SECOND(Backup!$S401)) &lt; TIME(18,0,0)), "Afternoon", IF(AND(TIME(HOUR(Backup!$S401), MINUTE(Backup!$S401), SECOND(Backup!$S401)) &gt;= TIME(18,0,0), TIME(HOUR(Backup!$S401), MINUTE(Backup!$S401), SECOND(Backup!$S401)) &lt; TIME(24,0,0)), "Evening", "Night")))</f>
        <v>Night</v>
      </c>
      <c r="Q401" s="91" t="str">
        <f>IF(OR(Backup!$W401="Monday", Backup!$W401="Tuesday", Backup!$W401="Wednesday", Backup!$W401="Thursday", Backup!$W401="Friday"), "Weekday", "Weekend")</f>
        <v>Weekday</v>
      </c>
      <c r="R401" s="90">
        <v>1</v>
      </c>
      <c r="S401" s="95">
        <v>0.7715277777777777</v>
      </c>
      <c r="T401" s="90" t="s">
        <v>22</v>
      </c>
      <c r="U401" s="90" t="s">
        <v>33</v>
      </c>
      <c r="V401" s="90" t="s">
        <v>19</v>
      </c>
      <c r="W401" s="96" t="s">
        <v>30</v>
      </c>
    </row>
    <row r="402" spans="1:23" x14ac:dyDescent="0.25">
      <c r="A402" s="97" t="s">
        <v>83</v>
      </c>
      <c r="B402" s="103">
        <v>1</v>
      </c>
      <c r="C402" s="103">
        <v>1</v>
      </c>
      <c r="D402" s="103">
        <v>95</v>
      </c>
      <c r="E402" s="104" t="s">
        <v>16</v>
      </c>
      <c r="F402" s="104">
        <v>1</v>
      </c>
      <c r="G402" s="104">
        <v>0</v>
      </c>
      <c r="H402" s="104">
        <v>0</v>
      </c>
      <c r="I402" s="104">
        <v>0</v>
      </c>
      <c r="J402" s="104">
        <v>0</v>
      </c>
      <c r="K402" s="104">
        <v>0</v>
      </c>
      <c r="L402" s="104">
        <v>0</v>
      </c>
      <c r="M402" s="103">
        <v>2017</v>
      </c>
      <c r="N402" s="103">
        <f t="shared" si="6"/>
        <v>5</v>
      </c>
      <c r="O402" s="105">
        <v>42871</v>
      </c>
      <c r="P402" s="105" t="str">
        <f>IF(AND(TIME(HOUR(Backup!$S402), MINUTE(Backup!$S402), SECOND(Backup!$S402)) &gt;= TIME(6,0,0), TIME(HOUR(Backup!$S402), MINUTE(Backup!$S402), SECOND(Backup!$S402)) &lt; TIME(12,0,0)), "Morning", IF(AND(TIME(HOUR(Backup!$S402), MINUTE(Backup!$S402), SECOND(Backup!$S402)) &gt;= TIME(12,0,0), TIME(HOUR(Backup!$S402), MINUTE(Backup!$S402), SECOND(Backup!$S402)) &lt; TIME(18,0,0)), "Afternoon", IF(AND(TIME(HOUR(Backup!$S402), MINUTE(Backup!$S402), SECOND(Backup!$S402)) &gt;= TIME(18,0,0), TIME(HOUR(Backup!$S402), MINUTE(Backup!$S402), SECOND(Backup!$S402)) &lt; TIME(24,0,0)), "Evening", "Night")))</f>
        <v>Night</v>
      </c>
      <c r="Q402" s="103" t="str">
        <f>IF(OR(Backup!$W402="Monday", Backup!$W402="Tuesday", Backup!$W402="Wednesday", Backup!$W402="Thursday", Backup!$W402="Friday"), "Weekday", "Weekend")</f>
        <v>Weekday</v>
      </c>
      <c r="R402" s="104">
        <v>0</v>
      </c>
      <c r="S402" s="106">
        <v>0.7715277777777777</v>
      </c>
      <c r="T402" s="104" t="s">
        <v>22</v>
      </c>
      <c r="U402" s="104" t="s">
        <v>23</v>
      </c>
      <c r="V402" s="97" t="s">
        <v>22</v>
      </c>
      <c r="W402" s="107" t="s">
        <v>54</v>
      </c>
    </row>
    <row r="403" spans="1:23" x14ac:dyDescent="0.25">
      <c r="A403" s="90" t="s">
        <v>83</v>
      </c>
      <c r="B403" s="108">
        <v>2</v>
      </c>
      <c r="C403" s="108">
        <v>1</v>
      </c>
      <c r="D403" s="108">
        <v>351</v>
      </c>
      <c r="E403" s="109" t="s">
        <v>16</v>
      </c>
      <c r="F403" s="109">
        <v>0</v>
      </c>
      <c r="G403" s="109">
        <v>0</v>
      </c>
      <c r="H403" s="109">
        <v>0</v>
      </c>
      <c r="I403" s="109">
        <v>1</v>
      </c>
      <c r="J403" s="109">
        <v>0</v>
      </c>
      <c r="K403" s="109">
        <v>0</v>
      </c>
      <c r="L403" s="109">
        <v>0</v>
      </c>
      <c r="M403" s="108">
        <v>2017</v>
      </c>
      <c r="N403" s="108">
        <f t="shared" si="6"/>
        <v>5</v>
      </c>
      <c r="O403" s="110">
        <v>42871</v>
      </c>
      <c r="P403" s="110" t="str">
        <f>IF(AND(TIME(HOUR(Backup!$S403), MINUTE(Backup!$S403), SECOND(Backup!$S403)) &gt;= TIME(6,0,0), TIME(HOUR(Backup!$S403), MINUTE(Backup!$S403), SECOND(Backup!$S403)) &lt; TIME(12,0,0)), "Morning", IF(AND(TIME(HOUR(Backup!$S403), MINUTE(Backup!$S403), SECOND(Backup!$S403)) &gt;= TIME(12,0,0), TIME(HOUR(Backup!$S403), MINUTE(Backup!$S403), SECOND(Backup!$S403)) &lt; TIME(18,0,0)), "Afternoon", IF(AND(TIME(HOUR(Backup!$S403), MINUTE(Backup!$S403), SECOND(Backup!$S403)) &gt;= TIME(18,0,0), TIME(HOUR(Backup!$S403), MINUTE(Backup!$S403), SECOND(Backup!$S403)) &lt; TIME(24,0,0)), "Evening", "Night")))</f>
        <v>Morning</v>
      </c>
      <c r="Q403" s="108" t="str">
        <f>IF(OR(Backup!$W403="Monday", Backup!$W403="Tuesday", Backup!$W403="Wednesday", Backup!$W403="Thursday", Backup!$W403="Friday"), "Weekday", "Weekend")</f>
        <v>Weekday</v>
      </c>
      <c r="R403" s="109">
        <v>0</v>
      </c>
      <c r="S403" s="111">
        <v>0.48333333333333334</v>
      </c>
      <c r="T403" s="109" t="s">
        <v>22</v>
      </c>
      <c r="U403" s="109" t="s">
        <v>78</v>
      </c>
      <c r="V403" s="90" t="s">
        <v>22</v>
      </c>
      <c r="W403" s="112" t="s">
        <v>54</v>
      </c>
    </row>
    <row r="404" spans="1:23" x14ac:dyDescent="0.25">
      <c r="A404" s="104" t="s">
        <v>79</v>
      </c>
      <c r="B404" s="103">
        <v>1</v>
      </c>
      <c r="C404" s="103">
        <v>1</v>
      </c>
      <c r="D404" s="103">
        <v>46.05</v>
      </c>
      <c r="E404" s="104" t="s">
        <v>16</v>
      </c>
      <c r="F404" s="104">
        <v>1</v>
      </c>
      <c r="G404" s="104">
        <v>0</v>
      </c>
      <c r="H404" s="104">
        <v>0</v>
      </c>
      <c r="I404" s="104">
        <v>0</v>
      </c>
      <c r="J404" s="104">
        <v>0</v>
      </c>
      <c r="K404" s="104">
        <v>0</v>
      </c>
      <c r="L404" s="104">
        <v>0</v>
      </c>
      <c r="M404" s="103">
        <v>2017</v>
      </c>
      <c r="N404" s="103">
        <f t="shared" si="6"/>
        <v>5</v>
      </c>
      <c r="O404" s="105">
        <v>42871</v>
      </c>
      <c r="P404" s="105" t="str">
        <f>IF(AND(TIME(HOUR(Backup!$S404), MINUTE(Backup!$S404), SECOND(Backup!$S404)) &gt;= TIME(6,0,0), TIME(HOUR(Backup!$S404), MINUTE(Backup!$S404), SECOND(Backup!$S404)) &lt; TIME(12,0,0)), "Morning", IF(AND(TIME(HOUR(Backup!$S404), MINUTE(Backup!$S404), SECOND(Backup!$S404)) &gt;= TIME(12,0,0), TIME(HOUR(Backup!$S404), MINUTE(Backup!$S404), SECOND(Backup!$S404)) &lt; TIME(18,0,0)), "Afternoon", IF(AND(TIME(HOUR(Backup!$S404), MINUTE(Backup!$S404), SECOND(Backup!$S404)) &gt;= TIME(18,0,0), TIME(HOUR(Backup!$S404), MINUTE(Backup!$S404), SECOND(Backup!$S404)) &lt; TIME(24,0,0)), "Evening", "Night")))</f>
        <v>Afternoon</v>
      </c>
      <c r="Q404" s="103" t="str">
        <f>IF(OR(Backup!$W404="Monday", Backup!$W404="Tuesday", Backup!$W404="Wednesday", Backup!$W404="Thursday", Backup!$W404="Friday"), "Weekday", "Weekend")</f>
        <v>Weekday</v>
      </c>
      <c r="R404" s="104">
        <v>0</v>
      </c>
      <c r="S404" s="106">
        <v>0.53333333333333333</v>
      </c>
      <c r="T404" s="97" t="s">
        <v>22</v>
      </c>
      <c r="U404" s="104" t="s">
        <v>39</v>
      </c>
      <c r="V404" s="104" t="s">
        <v>19</v>
      </c>
      <c r="W404" s="107" t="s">
        <v>54</v>
      </c>
    </row>
    <row r="405" spans="1:23" x14ac:dyDescent="0.25">
      <c r="A405" s="109" t="s">
        <v>63</v>
      </c>
      <c r="B405" s="108">
        <v>1</v>
      </c>
      <c r="C405" s="108">
        <v>1</v>
      </c>
      <c r="D405" s="108">
        <v>800</v>
      </c>
      <c r="E405" s="109" t="s">
        <v>16</v>
      </c>
      <c r="F405" s="109">
        <v>0</v>
      </c>
      <c r="G405" s="109">
        <v>0</v>
      </c>
      <c r="H405" s="109">
        <v>1</v>
      </c>
      <c r="I405" s="109">
        <v>0</v>
      </c>
      <c r="J405" s="109">
        <v>0</v>
      </c>
      <c r="K405" s="109">
        <v>0</v>
      </c>
      <c r="L405" s="109">
        <v>0</v>
      </c>
      <c r="M405" s="108">
        <v>2017</v>
      </c>
      <c r="N405" s="108">
        <f t="shared" si="6"/>
        <v>6</v>
      </c>
      <c r="O405" s="110">
        <v>42902</v>
      </c>
      <c r="P405" s="110" t="str">
        <f>IF(AND(TIME(HOUR(Backup!$S405), MINUTE(Backup!$S405), SECOND(Backup!$S405)) &gt;= TIME(6,0,0), TIME(HOUR(Backup!$S405), MINUTE(Backup!$S405), SECOND(Backup!$S405)) &lt; TIME(12,0,0)), "Morning", IF(AND(TIME(HOUR(Backup!$S405), MINUTE(Backup!$S405), SECOND(Backup!$S405)) &gt;= TIME(12,0,0), TIME(HOUR(Backup!$S405), MINUTE(Backup!$S405), SECOND(Backup!$S405)) &lt; TIME(18,0,0)), "Afternoon", IF(AND(TIME(HOUR(Backup!$S405), MINUTE(Backup!$S405), SECOND(Backup!$S405)) &gt;= TIME(18,0,0), TIME(HOUR(Backup!$S405), MINUTE(Backup!$S405), SECOND(Backup!$S405)) &lt; TIME(24,0,0)), "Evening", "Night")))</f>
        <v>Night</v>
      </c>
      <c r="Q405" s="108" t="str">
        <f>IF(OR(Backup!$W405="Monday", Backup!$W405="Tuesday", Backup!$W405="Wednesday", Backup!$W405="Thursday", Backup!$W405="Friday"), "Weekday", "Weekend")</f>
        <v>Weekday</v>
      </c>
      <c r="R405" s="109">
        <v>1</v>
      </c>
      <c r="S405" s="111">
        <v>0.80208333333333337</v>
      </c>
      <c r="T405" s="109" t="s">
        <v>17</v>
      </c>
      <c r="U405" s="109" t="s">
        <v>64</v>
      </c>
      <c r="V405" s="109" t="s">
        <v>29</v>
      </c>
      <c r="W405" s="112" t="s">
        <v>58</v>
      </c>
    </row>
    <row r="406" spans="1:23" x14ac:dyDescent="0.25">
      <c r="A406" s="97" t="s">
        <v>38</v>
      </c>
      <c r="B406" s="103">
        <v>1</v>
      </c>
      <c r="C406" s="103">
        <v>1</v>
      </c>
      <c r="D406" s="103">
        <v>75</v>
      </c>
      <c r="E406" s="104" t="s">
        <v>16</v>
      </c>
      <c r="F406" s="104">
        <v>1</v>
      </c>
      <c r="G406" s="104">
        <v>0</v>
      </c>
      <c r="H406" s="104">
        <v>0</v>
      </c>
      <c r="I406" s="104">
        <v>0</v>
      </c>
      <c r="J406" s="104">
        <v>0</v>
      </c>
      <c r="K406" s="104">
        <v>0</v>
      </c>
      <c r="L406" s="104">
        <v>0</v>
      </c>
      <c r="M406" s="103">
        <v>2017</v>
      </c>
      <c r="N406" s="103">
        <f t="shared" si="6"/>
        <v>6</v>
      </c>
      <c r="O406" s="105">
        <v>42902</v>
      </c>
      <c r="P406" s="105" t="str">
        <f>IF(AND(TIME(HOUR(Backup!$S406), MINUTE(Backup!$S406), SECOND(Backup!$S406)) &gt;= TIME(6,0,0), TIME(HOUR(Backup!$S406), MINUTE(Backup!$S406), SECOND(Backup!$S406)) &lt; TIME(12,0,0)), "Morning", IF(AND(TIME(HOUR(Backup!$S406), MINUTE(Backup!$S406), SECOND(Backup!$S406)) &gt;= TIME(12,0,0), TIME(HOUR(Backup!$S406), MINUTE(Backup!$S406), SECOND(Backup!$S406)) &lt; TIME(18,0,0)), "Afternoon", IF(AND(TIME(HOUR(Backup!$S406), MINUTE(Backup!$S406), SECOND(Backup!$S406)) &gt;= TIME(18,0,0), TIME(HOUR(Backup!$S406), MINUTE(Backup!$S406), SECOND(Backup!$S406)) &lt; TIME(24,0,0)), "Evening", "Night")))</f>
        <v>Afternoon</v>
      </c>
      <c r="Q406" s="103" t="str">
        <f>IF(OR(Backup!$W406="Monday", Backup!$W406="Tuesday", Backup!$W406="Wednesday", Backup!$W406="Thursday", Backup!$W406="Friday"), "Weekday", "Weekend")</f>
        <v>Weekday</v>
      </c>
      <c r="R406" s="104">
        <v>0</v>
      </c>
      <c r="S406" s="106">
        <v>0.59375</v>
      </c>
      <c r="T406" s="97" t="s">
        <v>22</v>
      </c>
      <c r="U406" s="104" t="s">
        <v>64</v>
      </c>
      <c r="V406" s="104" t="s">
        <v>29</v>
      </c>
      <c r="W406" s="107" t="s">
        <v>56</v>
      </c>
    </row>
    <row r="407" spans="1:23" x14ac:dyDescent="0.25">
      <c r="A407" s="90" t="s">
        <v>38</v>
      </c>
      <c r="B407" s="108">
        <v>1</v>
      </c>
      <c r="C407" s="108">
        <v>1</v>
      </c>
      <c r="D407" s="108">
        <v>50</v>
      </c>
      <c r="E407" s="109" t="s">
        <v>16</v>
      </c>
      <c r="F407" s="109">
        <v>0</v>
      </c>
      <c r="G407" s="109">
        <v>0</v>
      </c>
      <c r="H407" s="109">
        <v>0</v>
      </c>
      <c r="I407" s="109">
        <v>0</v>
      </c>
      <c r="J407" s="109">
        <v>0</v>
      </c>
      <c r="K407" s="109">
        <v>1</v>
      </c>
      <c r="L407" s="109">
        <v>0</v>
      </c>
      <c r="M407" s="108">
        <v>2017</v>
      </c>
      <c r="N407" s="108">
        <f t="shared" si="6"/>
        <v>6</v>
      </c>
      <c r="O407" s="110">
        <v>42902</v>
      </c>
      <c r="P407" s="110" t="str">
        <f>IF(AND(TIME(HOUR(Backup!$S407), MINUTE(Backup!$S407), SECOND(Backup!$S407)) &gt;= TIME(6,0,0), TIME(HOUR(Backup!$S407), MINUTE(Backup!$S407), SECOND(Backup!$S407)) &lt; TIME(12,0,0)), "Morning", IF(AND(TIME(HOUR(Backup!$S407), MINUTE(Backup!$S407), SECOND(Backup!$S407)) &gt;= TIME(12,0,0), TIME(HOUR(Backup!$S407), MINUTE(Backup!$S407), SECOND(Backup!$S407)) &lt; TIME(18,0,0)), "Afternoon", IF(AND(TIME(HOUR(Backup!$S407), MINUTE(Backup!$S407), SECOND(Backup!$S407)) &gt;= TIME(18,0,0), TIME(HOUR(Backup!$S407), MINUTE(Backup!$S407), SECOND(Backup!$S407)) &lt; TIME(24,0,0)), "Evening", "Night")))</f>
        <v>Afternoon</v>
      </c>
      <c r="Q407" s="108" t="str">
        <f>IF(OR(Backup!$W407="Monday", Backup!$W407="Tuesday", Backup!$W407="Wednesday", Backup!$W407="Thursday", Backup!$W407="Friday"), "Weekday", "Weekend")</f>
        <v>Weekday</v>
      </c>
      <c r="R407" s="109">
        <v>0</v>
      </c>
      <c r="S407" s="111">
        <v>0.68333333333333324</v>
      </c>
      <c r="T407" s="90" t="s">
        <v>22</v>
      </c>
      <c r="U407" s="109" t="s">
        <v>64</v>
      </c>
      <c r="V407" s="109" t="s">
        <v>29</v>
      </c>
      <c r="W407" s="112" t="s">
        <v>58</v>
      </c>
    </row>
    <row r="408" spans="1:23" x14ac:dyDescent="0.25">
      <c r="A408" s="97" t="s">
        <v>38</v>
      </c>
      <c r="B408" s="103">
        <v>1</v>
      </c>
      <c r="C408" s="103">
        <v>1</v>
      </c>
      <c r="D408" s="103">
        <v>99</v>
      </c>
      <c r="E408" s="104" t="s">
        <v>16</v>
      </c>
      <c r="F408" s="104">
        <v>0</v>
      </c>
      <c r="G408" s="104">
        <v>0</v>
      </c>
      <c r="H408" s="104">
        <v>1</v>
      </c>
      <c r="I408" s="104">
        <v>0</v>
      </c>
      <c r="J408" s="104">
        <v>0</v>
      </c>
      <c r="K408" s="104">
        <v>0</v>
      </c>
      <c r="L408" s="104">
        <v>0</v>
      </c>
      <c r="M408" s="103">
        <v>2017</v>
      </c>
      <c r="N408" s="103">
        <f t="shared" si="6"/>
        <v>6</v>
      </c>
      <c r="O408" s="105">
        <v>42902</v>
      </c>
      <c r="P408" s="105" t="str">
        <f>IF(AND(TIME(HOUR(Backup!$S408), MINUTE(Backup!$S408), SECOND(Backup!$S408)) &gt;= TIME(6,0,0), TIME(HOUR(Backup!$S408), MINUTE(Backup!$S408), SECOND(Backup!$S408)) &lt; TIME(12,0,0)), "Morning", IF(AND(TIME(HOUR(Backup!$S408), MINUTE(Backup!$S408), SECOND(Backup!$S408)) &gt;= TIME(12,0,0), TIME(HOUR(Backup!$S408), MINUTE(Backup!$S408), SECOND(Backup!$S408)) &lt; TIME(18,0,0)), "Afternoon", IF(AND(TIME(HOUR(Backup!$S408), MINUTE(Backup!$S408), SECOND(Backup!$S408)) &gt;= TIME(18,0,0), TIME(HOUR(Backup!$S408), MINUTE(Backup!$S408), SECOND(Backup!$S408)) &lt; TIME(24,0,0)), "Evening", "Night")))</f>
        <v>Morning</v>
      </c>
      <c r="Q408" s="103" t="str">
        <f>IF(OR(Backup!$W408="Monday", Backup!$W408="Tuesday", Backup!$W408="Wednesday", Backup!$W408="Thursday", Backup!$W408="Friday"), "Weekday", "Weekend")</f>
        <v>Weekday</v>
      </c>
      <c r="R408" s="104">
        <v>0</v>
      </c>
      <c r="S408" s="106">
        <v>0.39999999999999997</v>
      </c>
      <c r="T408" s="97" t="s">
        <v>22</v>
      </c>
      <c r="U408" s="104" t="s">
        <v>64</v>
      </c>
      <c r="V408" s="104" t="s">
        <v>29</v>
      </c>
      <c r="W408" s="107" t="s">
        <v>58</v>
      </c>
    </row>
    <row r="409" spans="1:23" x14ac:dyDescent="0.25">
      <c r="A409" s="90" t="s">
        <v>83</v>
      </c>
      <c r="B409" s="108">
        <v>2</v>
      </c>
      <c r="C409" s="108">
        <v>1</v>
      </c>
      <c r="D409" s="108">
        <v>50</v>
      </c>
      <c r="E409" s="109" t="s">
        <v>16</v>
      </c>
      <c r="F409" s="109">
        <v>0</v>
      </c>
      <c r="G409" s="109">
        <v>1</v>
      </c>
      <c r="H409" s="109">
        <v>0</v>
      </c>
      <c r="I409" s="109">
        <v>0</v>
      </c>
      <c r="J409" s="109">
        <v>0</v>
      </c>
      <c r="K409" s="109">
        <v>0</v>
      </c>
      <c r="L409" s="109">
        <v>0</v>
      </c>
      <c r="M409" s="108">
        <v>2017</v>
      </c>
      <c r="N409" s="108">
        <f t="shared" si="6"/>
        <v>6</v>
      </c>
      <c r="O409" s="110">
        <v>42902</v>
      </c>
      <c r="P409" s="110" t="str">
        <f>IF(AND(TIME(HOUR(Backup!$S409), MINUTE(Backup!$S409), SECOND(Backup!$S409)) &gt;= TIME(6,0,0), TIME(HOUR(Backup!$S409), MINUTE(Backup!$S409), SECOND(Backup!$S409)) &lt; TIME(12,0,0)), "Morning", IF(AND(TIME(HOUR(Backup!$S409), MINUTE(Backup!$S409), SECOND(Backup!$S409)) &gt;= TIME(12,0,0), TIME(HOUR(Backup!$S409), MINUTE(Backup!$S409), SECOND(Backup!$S409)) &lt; TIME(18,0,0)), "Afternoon", IF(AND(TIME(HOUR(Backup!$S409), MINUTE(Backup!$S409), SECOND(Backup!$S409)) &gt;= TIME(18,0,0), TIME(HOUR(Backup!$S409), MINUTE(Backup!$S409), SECOND(Backup!$S409)) &lt; TIME(24,0,0)), "Evening", "Night")))</f>
        <v>Morning</v>
      </c>
      <c r="Q409" s="108" t="str">
        <f>IF(OR(Backup!$W409="Monday", Backup!$W409="Tuesday", Backup!$W409="Wednesday", Backup!$W409="Thursday", Backup!$W409="Friday"), "Weekday", "Weekend")</f>
        <v>Weekday</v>
      </c>
      <c r="R409" s="109">
        <v>0</v>
      </c>
      <c r="S409" s="111">
        <v>0.36319444444444443</v>
      </c>
      <c r="T409" s="109" t="s">
        <v>22</v>
      </c>
      <c r="U409" s="109" t="s">
        <v>23</v>
      </c>
      <c r="V409" s="90" t="s">
        <v>22</v>
      </c>
      <c r="W409" s="112" t="s">
        <v>58</v>
      </c>
    </row>
    <row r="410" spans="1:23" x14ac:dyDescent="0.25">
      <c r="A410" s="97" t="s">
        <v>38</v>
      </c>
      <c r="B410" s="103">
        <v>3</v>
      </c>
      <c r="C410" s="103">
        <v>2</v>
      </c>
      <c r="D410" s="103">
        <v>129</v>
      </c>
      <c r="E410" s="104" t="s">
        <v>16</v>
      </c>
      <c r="F410" s="104">
        <v>1</v>
      </c>
      <c r="G410" s="104">
        <v>0</v>
      </c>
      <c r="H410" s="104">
        <v>0</v>
      </c>
      <c r="I410" s="104">
        <v>0</v>
      </c>
      <c r="J410" s="104">
        <v>0</v>
      </c>
      <c r="K410" s="104">
        <v>1</v>
      </c>
      <c r="L410" s="104">
        <v>0</v>
      </c>
      <c r="M410" s="103">
        <v>2017</v>
      </c>
      <c r="N410" s="103">
        <f t="shared" si="6"/>
        <v>6</v>
      </c>
      <c r="O410" s="105">
        <v>42902</v>
      </c>
      <c r="P410" s="105" t="str">
        <f>IF(AND(TIME(HOUR(Backup!$S410), MINUTE(Backup!$S410), SECOND(Backup!$S410)) &gt;= TIME(6,0,0), TIME(HOUR(Backup!$S410), MINUTE(Backup!$S410), SECOND(Backup!$S410)) &lt; TIME(12,0,0)), "Morning", IF(AND(TIME(HOUR(Backup!$S410), MINUTE(Backup!$S410), SECOND(Backup!$S410)) &gt;= TIME(12,0,0), TIME(HOUR(Backup!$S410), MINUTE(Backup!$S410), SECOND(Backup!$S410)) &lt; TIME(18,0,0)), "Afternoon", IF(AND(TIME(HOUR(Backup!$S410), MINUTE(Backup!$S410), SECOND(Backup!$S410)) &gt;= TIME(18,0,0), TIME(HOUR(Backup!$S410), MINUTE(Backup!$S410), SECOND(Backup!$S410)) &lt; TIME(24,0,0)), "Evening", "Night")))</f>
        <v>Night</v>
      </c>
      <c r="Q410" s="103" t="str">
        <f>IF(OR(Backup!$W410="Monday", Backup!$W410="Tuesday", Backup!$W410="Wednesday", Backup!$W410="Thursday", Backup!$W410="Friday"), "Weekday", "Weekend")</f>
        <v>Weekday</v>
      </c>
      <c r="R410" s="104">
        <v>0</v>
      </c>
      <c r="S410" s="106">
        <v>0.17847222222222223</v>
      </c>
      <c r="T410" s="97" t="s">
        <v>22</v>
      </c>
      <c r="U410" s="104" t="s">
        <v>23</v>
      </c>
      <c r="V410" s="104" t="s">
        <v>19</v>
      </c>
      <c r="W410" s="107" t="s">
        <v>58</v>
      </c>
    </row>
    <row r="411" spans="1:23" x14ac:dyDescent="0.25">
      <c r="A411" s="90" t="s">
        <v>82</v>
      </c>
      <c r="B411" s="108">
        <v>7</v>
      </c>
      <c r="C411" s="108">
        <v>3</v>
      </c>
      <c r="D411" s="108">
        <v>1175</v>
      </c>
      <c r="E411" s="109" t="s">
        <v>16</v>
      </c>
      <c r="F411" s="109">
        <v>1</v>
      </c>
      <c r="G411" s="109">
        <v>0</v>
      </c>
      <c r="H411" s="109">
        <v>1</v>
      </c>
      <c r="I411" s="109">
        <v>0</v>
      </c>
      <c r="J411" s="109">
        <v>1</v>
      </c>
      <c r="K411" s="109">
        <v>0</v>
      </c>
      <c r="L411" s="109">
        <v>0</v>
      </c>
      <c r="M411" s="108">
        <v>2017</v>
      </c>
      <c r="N411" s="108">
        <f t="shared" si="6"/>
        <v>7</v>
      </c>
      <c r="O411" s="110">
        <v>42932</v>
      </c>
      <c r="P411" s="110" t="str">
        <f>IF(AND(TIME(HOUR(Backup!$S411), MINUTE(Backup!$S411), SECOND(Backup!$S411)) &gt;= TIME(6,0,0), TIME(HOUR(Backup!$S411), MINUTE(Backup!$S411), SECOND(Backup!$S411)) &lt; TIME(12,0,0)), "Morning", IF(AND(TIME(HOUR(Backup!$S411), MINUTE(Backup!$S411), SECOND(Backup!$S411)) &gt;= TIME(12,0,0), TIME(HOUR(Backup!$S411), MINUTE(Backup!$S411), SECOND(Backup!$S411)) &lt; TIME(18,0,0)), "Afternoon", IF(AND(TIME(HOUR(Backup!$S411), MINUTE(Backup!$S411), SECOND(Backup!$S411)) &gt;= TIME(18,0,0), TIME(HOUR(Backup!$S411), MINUTE(Backup!$S411), SECOND(Backup!$S411)) &lt; TIME(24,0,0)), "Evening", "Night")))</f>
        <v>Night</v>
      </c>
      <c r="Q411" s="108" t="str">
        <f>IF(OR(Backup!$W411="Monday", Backup!$W411="Tuesday", Backup!$W411="Wednesday", Backup!$W411="Thursday", Backup!$W411="Friday"), "Weekday", "Weekend")</f>
        <v>Weekend</v>
      </c>
      <c r="R411" s="109">
        <v>0</v>
      </c>
      <c r="S411" s="111">
        <v>0.79722222222222217</v>
      </c>
      <c r="T411" s="109" t="s">
        <v>17</v>
      </c>
      <c r="U411" s="109" t="s">
        <v>18</v>
      </c>
      <c r="V411" s="109" t="s">
        <v>19</v>
      </c>
      <c r="W411" s="112" t="s">
        <v>20</v>
      </c>
    </row>
    <row r="412" spans="1:23" x14ac:dyDescent="0.25">
      <c r="A412" s="104" t="s">
        <v>52</v>
      </c>
      <c r="B412" s="103">
        <v>4</v>
      </c>
      <c r="C412" s="103">
        <v>4</v>
      </c>
      <c r="D412" s="103">
        <v>343</v>
      </c>
      <c r="E412" s="104" t="s">
        <v>16</v>
      </c>
      <c r="F412" s="104">
        <v>0</v>
      </c>
      <c r="G412" s="104">
        <v>1</v>
      </c>
      <c r="H412" s="104">
        <v>1</v>
      </c>
      <c r="I412" s="104">
        <v>1</v>
      </c>
      <c r="J412" s="104">
        <v>0</v>
      </c>
      <c r="K412" s="104">
        <v>1</v>
      </c>
      <c r="L412" s="104">
        <v>0</v>
      </c>
      <c r="M412" s="103">
        <v>2017</v>
      </c>
      <c r="N412" s="103">
        <f t="shared" si="6"/>
        <v>10</v>
      </c>
      <c r="O412" s="105">
        <v>43024</v>
      </c>
      <c r="P412" s="105" t="str">
        <f>IF(AND(TIME(HOUR(Backup!$S412), MINUTE(Backup!$S412), SECOND(Backup!$S412)) &gt;= TIME(6,0,0), TIME(HOUR(Backup!$S412), MINUTE(Backup!$S412), SECOND(Backup!$S412)) &lt; TIME(12,0,0)), "Morning", IF(AND(TIME(HOUR(Backup!$S412), MINUTE(Backup!$S412), SECOND(Backup!$S412)) &gt;= TIME(12,0,0), TIME(HOUR(Backup!$S412), MINUTE(Backup!$S412), SECOND(Backup!$S412)) &lt; TIME(18,0,0)), "Afternoon", IF(AND(TIME(HOUR(Backup!$S412), MINUTE(Backup!$S412), SECOND(Backup!$S412)) &gt;= TIME(18,0,0), TIME(HOUR(Backup!$S412), MINUTE(Backup!$S412), SECOND(Backup!$S412)) &lt; TIME(24,0,0)), "Evening", "Night")))</f>
        <v>Afternoon</v>
      </c>
      <c r="Q412" s="103" t="str">
        <f>IF(OR(Backup!$W412="Monday", Backup!$W412="Tuesday", Backup!$W412="Wednesday", Backup!$W412="Thursday", Backup!$W412="Friday"), "Weekday", "Weekend")</f>
        <v>Weekday</v>
      </c>
      <c r="R412" s="104">
        <v>0</v>
      </c>
      <c r="S412" s="106">
        <v>0.59236111111111112</v>
      </c>
      <c r="T412" s="104" t="s">
        <v>22</v>
      </c>
      <c r="U412" s="104" t="s">
        <v>53</v>
      </c>
      <c r="V412" s="104" t="s">
        <v>19</v>
      </c>
      <c r="W412" s="107" t="s">
        <v>56</v>
      </c>
    </row>
    <row r="413" spans="1:23" x14ac:dyDescent="0.25">
      <c r="A413" s="90" t="s">
        <v>38</v>
      </c>
      <c r="B413" s="91">
        <v>9</v>
      </c>
      <c r="C413" s="91">
        <v>2</v>
      </c>
      <c r="D413" s="91">
        <v>907</v>
      </c>
      <c r="E413" s="90" t="s">
        <v>16</v>
      </c>
      <c r="F413" s="90">
        <v>1</v>
      </c>
      <c r="G413" s="90">
        <v>1</v>
      </c>
      <c r="H413" s="90">
        <v>1</v>
      </c>
      <c r="I413" s="90">
        <v>1</v>
      </c>
      <c r="J413" s="90">
        <v>1</v>
      </c>
      <c r="K413" s="90">
        <v>0</v>
      </c>
      <c r="L413" s="90">
        <v>0</v>
      </c>
      <c r="M413" s="91">
        <v>2017</v>
      </c>
      <c r="N413" s="91">
        <f t="shared" si="6"/>
        <v>5</v>
      </c>
      <c r="O413" s="102">
        <v>42872</v>
      </c>
      <c r="P413" s="102" t="str">
        <f>IF(AND(TIME(HOUR(Backup!$S413), MINUTE(Backup!$S413), SECOND(Backup!$S413)) &gt;= TIME(6,0,0), TIME(HOUR(Backup!$S413), MINUTE(Backup!$S413), SECOND(Backup!$S413)) &lt; TIME(12,0,0)), "Morning", IF(AND(TIME(HOUR(Backup!$S413), MINUTE(Backup!$S413), SECOND(Backup!$S413)) &gt;= TIME(12,0,0), TIME(HOUR(Backup!$S413), MINUTE(Backup!$S413), SECOND(Backup!$S413)) &lt; TIME(18,0,0)), "Afternoon", IF(AND(TIME(HOUR(Backup!$S413), MINUTE(Backup!$S413), SECOND(Backup!$S413)) &gt;= TIME(18,0,0), TIME(HOUR(Backup!$S413), MINUTE(Backup!$S413), SECOND(Backup!$S413)) &lt; TIME(24,0,0)), "Evening", "Night")))</f>
        <v>Night</v>
      </c>
      <c r="Q413" s="91" t="str">
        <f>IF(OR(Backup!$W413="Monday", Backup!$W413="Tuesday", Backup!$W413="Wednesday", Backup!$W413="Thursday", Backup!$W413="Friday"), "Weekday", "Weekend")</f>
        <v>Weekday</v>
      </c>
      <c r="R413" s="90">
        <v>0</v>
      </c>
      <c r="S413" s="95">
        <v>0.8520833333333333</v>
      </c>
      <c r="T413" s="90" t="s">
        <v>22</v>
      </c>
      <c r="U413" s="90" t="s">
        <v>39</v>
      </c>
      <c r="V413" s="90" t="s">
        <v>19</v>
      </c>
      <c r="W413" s="96" t="s">
        <v>24</v>
      </c>
    </row>
    <row r="414" spans="1:23" x14ac:dyDescent="0.25">
      <c r="A414" s="97" t="s">
        <v>38</v>
      </c>
      <c r="B414" s="98">
        <v>2</v>
      </c>
      <c r="C414" s="98">
        <v>2</v>
      </c>
      <c r="D414" s="98">
        <v>239</v>
      </c>
      <c r="E414" s="97" t="s">
        <v>16</v>
      </c>
      <c r="F414" s="97">
        <v>1</v>
      </c>
      <c r="G414" s="97">
        <v>0</v>
      </c>
      <c r="H414" s="97">
        <v>1</v>
      </c>
      <c r="I414" s="97">
        <v>0</v>
      </c>
      <c r="J414" s="97">
        <v>0</v>
      </c>
      <c r="K414" s="97">
        <v>0</v>
      </c>
      <c r="L414" s="97">
        <v>0</v>
      </c>
      <c r="M414" s="98">
        <v>2017</v>
      </c>
      <c r="N414" s="98">
        <f t="shared" si="6"/>
        <v>5</v>
      </c>
      <c r="O414" s="99">
        <v>42872</v>
      </c>
      <c r="P414" s="99" t="str">
        <f>IF(AND(TIME(HOUR(Backup!$S414), MINUTE(Backup!$S414), SECOND(Backup!$S414)) &gt;= TIME(6,0,0), TIME(HOUR(Backup!$S414), MINUTE(Backup!$S414), SECOND(Backup!$S414)) &lt; TIME(12,0,0)), "Morning", IF(AND(TIME(HOUR(Backup!$S414), MINUTE(Backup!$S414), SECOND(Backup!$S414)) &gt;= TIME(12,0,0), TIME(HOUR(Backup!$S414), MINUTE(Backup!$S414), SECOND(Backup!$S414)) &lt; TIME(18,0,0)), "Afternoon", IF(AND(TIME(HOUR(Backup!$S414), MINUTE(Backup!$S414), SECOND(Backup!$S414)) &gt;= TIME(18,0,0), TIME(HOUR(Backup!$S414), MINUTE(Backup!$S414), SECOND(Backup!$S414)) &lt; TIME(24,0,0)), "Evening", "Night")))</f>
        <v>Night</v>
      </c>
      <c r="Q414" s="98" t="str">
        <f>IF(OR(Backup!$W414="Monday", Backup!$W414="Tuesday", Backup!$W414="Wednesday", Backup!$W414="Thursday", Backup!$W414="Friday"), "Weekday", "Weekend")</f>
        <v>Weekday</v>
      </c>
      <c r="R414" s="97">
        <v>0</v>
      </c>
      <c r="S414" s="100">
        <v>0.7597222222222223</v>
      </c>
      <c r="T414" s="97" t="s">
        <v>22</v>
      </c>
      <c r="U414" s="97" t="s">
        <v>39</v>
      </c>
      <c r="V414" s="97" t="s">
        <v>19</v>
      </c>
      <c r="W414" s="101" t="s">
        <v>24</v>
      </c>
    </row>
    <row r="415" spans="1:23" x14ac:dyDescent="0.25">
      <c r="A415" s="90" t="s">
        <v>40</v>
      </c>
      <c r="B415" s="91">
        <v>1</v>
      </c>
      <c r="C415" s="91">
        <v>1</v>
      </c>
      <c r="D415" s="91">
        <v>45</v>
      </c>
      <c r="E415" s="90" t="s">
        <v>16</v>
      </c>
      <c r="F415" s="90">
        <v>0</v>
      </c>
      <c r="G415" s="90">
        <v>0</v>
      </c>
      <c r="H415" s="90">
        <v>0</v>
      </c>
      <c r="I415" s="90">
        <v>1</v>
      </c>
      <c r="J415" s="90">
        <v>0</v>
      </c>
      <c r="K415" s="90">
        <v>0</v>
      </c>
      <c r="L415" s="90">
        <v>0</v>
      </c>
      <c r="M415" s="91">
        <v>2017</v>
      </c>
      <c r="N415" s="91">
        <f t="shared" si="6"/>
        <v>5</v>
      </c>
      <c r="O415" s="102">
        <v>42872</v>
      </c>
      <c r="P415" s="102" t="str">
        <f>IF(AND(TIME(HOUR(Backup!$S415), MINUTE(Backup!$S415), SECOND(Backup!$S415)) &gt;= TIME(6,0,0), TIME(HOUR(Backup!$S415), MINUTE(Backup!$S415), SECOND(Backup!$S415)) &lt; TIME(12,0,0)), "Morning", IF(AND(TIME(HOUR(Backup!$S415), MINUTE(Backup!$S415), SECOND(Backup!$S415)) &gt;= TIME(12,0,0), TIME(HOUR(Backup!$S415), MINUTE(Backup!$S415), SECOND(Backup!$S415)) &lt; TIME(18,0,0)), "Afternoon", IF(AND(TIME(HOUR(Backup!$S415), MINUTE(Backup!$S415), SECOND(Backup!$S415)) &gt;= TIME(18,0,0), TIME(HOUR(Backup!$S415), MINUTE(Backup!$S415), SECOND(Backup!$S415)) &lt; TIME(24,0,0)), "Evening", "Night")))</f>
        <v>Afternoon</v>
      </c>
      <c r="Q415" s="91" t="str">
        <f>IF(OR(Backup!$W415="Monday", Backup!$W415="Tuesday", Backup!$W415="Wednesday", Backup!$W415="Thursday", Backup!$W415="Friday"), "Weekday", "Weekend")</f>
        <v>Weekday</v>
      </c>
      <c r="R415" s="90">
        <v>0</v>
      </c>
      <c r="S415" s="95">
        <v>0.60902777777777783</v>
      </c>
      <c r="T415" s="90" t="s">
        <v>17</v>
      </c>
      <c r="U415" s="90" t="s">
        <v>33</v>
      </c>
      <c r="V415" s="90" t="s">
        <v>19</v>
      </c>
      <c r="W415" s="96" t="s">
        <v>24</v>
      </c>
    </row>
    <row r="416" spans="1:23" x14ac:dyDescent="0.25">
      <c r="A416" s="97" t="s">
        <v>83</v>
      </c>
      <c r="B416" s="98">
        <v>2</v>
      </c>
      <c r="C416" s="98">
        <v>1</v>
      </c>
      <c r="D416" s="98">
        <v>180</v>
      </c>
      <c r="E416" s="97" t="s">
        <v>16</v>
      </c>
      <c r="F416" s="97">
        <v>1</v>
      </c>
      <c r="G416" s="97">
        <v>0</v>
      </c>
      <c r="H416" s="97">
        <v>0</v>
      </c>
      <c r="I416" s="97">
        <v>0</v>
      </c>
      <c r="J416" s="97">
        <v>0</v>
      </c>
      <c r="K416" s="97">
        <v>0</v>
      </c>
      <c r="L416" s="97">
        <v>0</v>
      </c>
      <c r="M416" s="98">
        <v>2017</v>
      </c>
      <c r="N416" s="98">
        <f t="shared" si="6"/>
        <v>5</v>
      </c>
      <c r="O416" s="99">
        <v>42872</v>
      </c>
      <c r="P416" s="99" t="str">
        <f>IF(AND(TIME(HOUR(Backup!$S416), MINUTE(Backup!$S416), SECOND(Backup!$S416)) &gt;= TIME(6,0,0), TIME(HOUR(Backup!$S416), MINUTE(Backup!$S416), SECOND(Backup!$S416)) &lt; TIME(12,0,0)), "Morning", IF(AND(TIME(HOUR(Backup!$S416), MINUTE(Backup!$S416), SECOND(Backup!$S416)) &gt;= TIME(12,0,0), TIME(HOUR(Backup!$S416), MINUTE(Backup!$S416), SECOND(Backup!$S416)) &lt; TIME(18,0,0)), "Afternoon", IF(AND(TIME(HOUR(Backup!$S416), MINUTE(Backup!$S416), SECOND(Backup!$S416)) &gt;= TIME(18,0,0), TIME(HOUR(Backup!$S416), MINUTE(Backup!$S416), SECOND(Backup!$S416)) &lt; TIME(24,0,0)), "Evening", "Night")))</f>
        <v>Morning</v>
      </c>
      <c r="Q416" s="98" t="str">
        <f>IF(OR(Backup!$W416="Monday", Backup!$W416="Tuesday", Backup!$W416="Wednesday", Backup!$W416="Thursday", Backup!$W416="Friday"), "Weekday", "Weekend")</f>
        <v>Weekend</v>
      </c>
      <c r="R416" s="97">
        <v>0</v>
      </c>
      <c r="S416" s="100">
        <v>0.49444444444444446</v>
      </c>
      <c r="T416" s="97" t="s">
        <v>22</v>
      </c>
      <c r="U416" s="97" t="s">
        <v>23</v>
      </c>
      <c r="V416" s="97" t="s">
        <v>19</v>
      </c>
      <c r="W416" s="101" t="s">
        <v>20</v>
      </c>
    </row>
    <row r="417" spans="1:23" x14ac:dyDescent="0.25">
      <c r="A417" s="109" t="s">
        <v>25</v>
      </c>
      <c r="B417" s="108">
        <v>2</v>
      </c>
      <c r="C417" s="108">
        <v>2</v>
      </c>
      <c r="D417" s="108">
        <v>166</v>
      </c>
      <c r="E417" s="109" t="s">
        <v>16</v>
      </c>
      <c r="F417" s="109">
        <v>1</v>
      </c>
      <c r="G417" s="109">
        <v>0</v>
      </c>
      <c r="H417" s="109">
        <v>0</v>
      </c>
      <c r="I417" s="109">
        <v>1</v>
      </c>
      <c r="J417" s="109">
        <v>0</v>
      </c>
      <c r="K417" s="109">
        <v>0</v>
      </c>
      <c r="L417" s="109">
        <v>0</v>
      </c>
      <c r="M417" s="108">
        <v>2017</v>
      </c>
      <c r="N417" s="108">
        <f t="shared" si="6"/>
        <v>5</v>
      </c>
      <c r="O417" s="110">
        <v>42872</v>
      </c>
      <c r="P417" s="110" t="str">
        <f>IF(AND(TIME(HOUR(Backup!$S417), MINUTE(Backup!$S417), SECOND(Backup!$S417)) &gt;= TIME(6,0,0), TIME(HOUR(Backup!$S417), MINUTE(Backup!$S417), SECOND(Backup!$S417)) &lt; TIME(12,0,0)), "Morning", IF(AND(TIME(HOUR(Backup!$S417), MINUTE(Backup!$S417), SECOND(Backup!$S417)) &gt;= TIME(12,0,0), TIME(HOUR(Backup!$S417), MINUTE(Backup!$S417), SECOND(Backup!$S417)) &lt; TIME(18,0,0)), "Afternoon", IF(AND(TIME(HOUR(Backup!$S417), MINUTE(Backup!$S417), SECOND(Backup!$S417)) &gt;= TIME(18,0,0), TIME(HOUR(Backup!$S417), MINUTE(Backup!$S417), SECOND(Backup!$S417)) &lt; TIME(24,0,0)), "Evening", "Night")))</f>
        <v>Afternoon</v>
      </c>
      <c r="Q417" s="108" t="str">
        <f>IF(OR(Backup!$W417="Monday", Backup!$W417="Tuesday", Backup!$W417="Wednesday", Backup!$W417="Thursday", Backup!$W417="Friday"), "Weekday", "Weekend")</f>
        <v>Weekday</v>
      </c>
      <c r="R417" s="109">
        <v>1</v>
      </c>
      <c r="S417" s="111">
        <v>0.6166666666666667</v>
      </c>
      <c r="T417" s="109" t="s">
        <v>22</v>
      </c>
      <c r="U417" s="109" t="s">
        <v>69</v>
      </c>
      <c r="V417" s="109" t="s">
        <v>29</v>
      </c>
      <c r="W417" s="112" t="s">
        <v>67</v>
      </c>
    </row>
    <row r="418" spans="1:23" x14ac:dyDescent="0.25">
      <c r="A418" s="104" t="s">
        <v>79</v>
      </c>
      <c r="B418" s="103">
        <v>2</v>
      </c>
      <c r="C418" s="103">
        <v>1</v>
      </c>
      <c r="D418" s="103">
        <v>239</v>
      </c>
      <c r="E418" s="104" t="s">
        <v>16</v>
      </c>
      <c r="F418" s="104">
        <v>0</v>
      </c>
      <c r="G418" s="104">
        <v>0</v>
      </c>
      <c r="H418" s="104">
        <v>1</v>
      </c>
      <c r="I418" s="104">
        <v>0</v>
      </c>
      <c r="J418" s="104">
        <v>0</v>
      </c>
      <c r="K418" s="104">
        <v>0</v>
      </c>
      <c r="L418" s="104">
        <v>0</v>
      </c>
      <c r="M418" s="103">
        <v>2017</v>
      </c>
      <c r="N418" s="103">
        <f t="shared" si="6"/>
        <v>5</v>
      </c>
      <c r="O418" s="105">
        <v>42872</v>
      </c>
      <c r="P418" s="105" t="str">
        <f>IF(AND(TIME(HOUR(Backup!$S418), MINUTE(Backup!$S418), SECOND(Backup!$S418)) &gt;= TIME(6,0,0), TIME(HOUR(Backup!$S418), MINUTE(Backup!$S418), SECOND(Backup!$S418)) &lt; TIME(12,0,0)), "Morning", IF(AND(TIME(HOUR(Backup!$S418), MINUTE(Backup!$S418), SECOND(Backup!$S418)) &gt;= TIME(12,0,0), TIME(HOUR(Backup!$S418), MINUTE(Backup!$S418), SECOND(Backup!$S418)) &lt; TIME(18,0,0)), "Afternoon", IF(AND(TIME(HOUR(Backup!$S418), MINUTE(Backup!$S418), SECOND(Backup!$S418)) &gt;= TIME(18,0,0), TIME(HOUR(Backup!$S418), MINUTE(Backup!$S418), SECOND(Backup!$S418)) &lt; TIME(24,0,0)), "Evening", "Night")))</f>
        <v>Night</v>
      </c>
      <c r="Q418" s="103" t="str">
        <f>IF(OR(Backup!$W418="Monday", Backup!$W418="Tuesday", Backup!$W418="Wednesday", Backup!$W418="Thursday", Backup!$W418="Friday"), "Weekday", "Weekend")</f>
        <v>Weekday</v>
      </c>
      <c r="R418" s="104">
        <v>0</v>
      </c>
      <c r="S418" s="106">
        <v>0.7597222222222223</v>
      </c>
      <c r="T418" s="97" t="s">
        <v>22</v>
      </c>
      <c r="U418" s="104" t="s">
        <v>39</v>
      </c>
      <c r="V418" s="104" t="s">
        <v>19</v>
      </c>
      <c r="W418" s="107" t="s">
        <v>67</v>
      </c>
    </row>
    <row r="419" spans="1:23" x14ac:dyDescent="0.25">
      <c r="A419" s="109" t="s">
        <v>80</v>
      </c>
      <c r="B419" s="108">
        <v>1</v>
      </c>
      <c r="C419" s="108">
        <v>1</v>
      </c>
      <c r="D419" s="108">
        <v>45</v>
      </c>
      <c r="E419" s="109" t="s">
        <v>16</v>
      </c>
      <c r="F419" s="109">
        <v>0</v>
      </c>
      <c r="G419" s="109">
        <v>0</v>
      </c>
      <c r="H419" s="109">
        <v>0</v>
      </c>
      <c r="I419" s="109">
        <v>1</v>
      </c>
      <c r="J419" s="109">
        <v>0</v>
      </c>
      <c r="K419" s="109">
        <v>0</v>
      </c>
      <c r="L419" s="109">
        <v>0</v>
      </c>
      <c r="M419" s="108">
        <v>2017</v>
      </c>
      <c r="N419" s="108">
        <f t="shared" si="6"/>
        <v>5</v>
      </c>
      <c r="O419" s="110">
        <v>42872</v>
      </c>
      <c r="P419" s="110" t="str">
        <f>IF(AND(TIME(HOUR(Backup!$S419), MINUTE(Backup!$S419), SECOND(Backup!$S419)) &gt;= TIME(6,0,0), TIME(HOUR(Backup!$S419), MINUTE(Backup!$S419), SECOND(Backup!$S419)) &lt; TIME(12,0,0)), "Morning", IF(AND(TIME(HOUR(Backup!$S419), MINUTE(Backup!$S419), SECOND(Backup!$S419)) &gt;= TIME(12,0,0), TIME(HOUR(Backup!$S419), MINUTE(Backup!$S419), SECOND(Backup!$S419)) &lt; TIME(18,0,0)), "Afternoon", IF(AND(TIME(HOUR(Backup!$S419), MINUTE(Backup!$S419), SECOND(Backup!$S419)) &gt;= TIME(18,0,0), TIME(HOUR(Backup!$S419), MINUTE(Backup!$S419), SECOND(Backup!$S419)) &lt; TIME(24,0,0)), "Evening", "Night")))</f>
        <v>Afternoon</v>
      </c>
      <c r="Q419" s="108" t="str">
        <f>IF(OR(Backup!$W419="Monday", Backup!$W419="Tuesday", Backup!$W419="Wednesday", Backup!$W419="Thursday", Backup!$W419="Friday"), "Weekday", "Weekend")</f>
        <v>Weekday</v>
      </c>
      <c r="R419" s="109">
        <v>0</v>
      </c>
      <c r="S419" s="111">
        <v>0.60902777777777783</v>
      </c>
      <c r="T419" s="109" t="s">
        <v>17</v>
      </c>
      <c r="U419" s="109" t="s">
        <v>81</v>
      </c>
      <c r="V419" s="109" t="s">
        <v>19</v>
      </c>
      <c r="W419" s="112" t="s">
        <v>67</v>
      </c>
    </row>
    <row r="420" spans="1:23" x14ac:dyDescent="0.25">
      <c r="A420" s="97" t="s">
        <v>83</v>
      </c>
      <c r="B420" s="103">
        <v>2</v>
      </c>
      <c r="C420" s="103">
        <v>1</v>
      </c>
      <c r="D420" s="103">
        <v>193</v>
      </c>
      <c r="E420" s="104" t="s">
        <v>16</v>
      </c>
      <c r="F420" s="104">
        <v>1</v>
      </c>
      <c r="G420" s="104">
        <v>0</v>
      </c>
      <c r="H420" s="104">
        <v>0</v>
      </c>
      <c r="I420" s="104">
        <v>0</v>
      </c>
      <c r="J420" s="104">
        <v>0</v>
      </c>
      <c r="K420" s="104">
        <v>0</v>
      </c>
      <c r="L420" s="104">
        <v>0</v>
      </c>
      <c r="M420" s="103">
        <v>2016</v>
      </c>
      <c r="N420" s="103">
        <f t="shared" si="6"/>
        <v>6</v>
      </c>
      <c r="O420" s="105">
        <v>42538</v>
      </c>
      <c r="P420" s="105" t="str">
        <f>IF(AND(TIME(HOUR(Backup!$S420), MINUTE(Backup!$S420), SECOND(Backup!$S420)) &gt;= TIME(6,0,0), TIME(HOUR(Backup!$S420), MINUTE(Backup!$S420), SECOND(Backup!$S420)) &lt; TIME(12,0,0)), "Morning", IF(AND(TIME(HOUR(Backup!$S420), MINUTE(Backup!$S420), SECOND(Backup!$S420)) &gt;= TIME(12,0,0), TIME(HOUR(Backup!$S420), MINUTE(Backup!$S420), SECOND(Backup!$S420)) &lt; TIME(18,0,0)), "Afternoon", IF(AND(TIME(HOUR(Backup!$S420), MINUTE(Backup!$S420), SECOND(Backup!$S420)) &gt;= TIME(18,0,0), TIME(HOUR(Backup!$S420), MINUTE(Backup!$S420), SECOND(Backup!$S420)) &lt; TIME(24,0,0)), "Evening", "Night")))</f>
        <v>Afternoon</v>
      </c>
      <c r="Q420" s="103" t="str">
        <f>IF(OR(Backup!$W420="Monday", Backup!$W420="Tuesday", Backup!$W420="Wednesday", Backup!$W420="Thursday", Backup!$W420="Friday"), "Weekday", "Weekend")</f>
        <v>Weekend</v>
      </c>
      <c r="R420" s="104">
        <v>0</v>
      </c>
      <c r="S420" s="106">
        <v>0.50486111111111109</v>
      </c>
      <c r="T420" s="104" t="s">
        <v>22</v>
      </c>
      <c r="U420" s="104" t="s">
        <v>23</v>
      </c>
      <c r="V420" s="97" t="s">
        <v>22</v>
      </c>
      <c r="W420" s="107" t="s">
        <v>59</v>
      </c>
    </row>
    <row r="421" spans="1:23" x14ac:dyDescent="0.25">
      <c r="A421" s="90" t="s">
        <v>82</v>
      </c>
      <c r="B421" s="108">
        <v>4</v>
      </c>
      <c r="C421" s="108">
        <v>2</v>
      </c>
      <c r="D421" s="108">
        <v>310</v>
      </c>
      <c r="E421" s="109" t="s">
        <v>16</v>
      </c>
      <c r="F421" s="109">
        <v>1</v>
      </c>
      <c r="G421" s="109">
        <v>0</v>
      </c>
      <c r="H421" s="109">
        <v>0</v>
      </c>
      <c r="I421" s="109">
        <v>0</v>
      </c>
      <c r="J421" s="109">
        <v>0</v>
      </c>
      <c r="K421" s="109">
        <v>1</v>
      </c>
      <c r="L421" s="109">
        <v>0</v>
      </c>
      <c r="M421" s="108">
        <v>2017</v>
      </c>
      <c r="N421" s="108">
        <f t="shared" si="6"/>
        <v>6</v>
      </c>
      <c r="O421" s="110">
        <v>42903</v>
      </c>
      <c r="P421" s="110" t="str">
        <f>IF(AND(TIME(HOUR(Backup!$S421), MINUTE(Backup!$S421), SECOND(Backup!$S421)) &gt;= TIME(6,0,0), TIME(HOUR(Backup!$S421), MINUTE(Backup!$S421), SECOND(Backup!$S421)) &lt; TIME(12,0,0)), "Morning", IF(AND(TIME(HOUR(Backup!$S421), MINUTE(Backup!$S421), SECOND(Backup!$S421)) &gt;= TIME(12,0,0), TIME(HOUR(Backup!$S421), MINUTE(Backup!$S421), SECOND(Backup!$S421)) &lt; TIME(18,0,0)), "Afternoon", IF(AND(TIME(HOUR(Backup!$S421), MINUTE(Backup!$S421), SECOND(Backup!$S421)) &gt;= TIME(18,0,0), TIME(HOUR(Backup!$S421), MINUTE(Backup!$S421), SECOND(Backup!$S421)) &lt; TIME(24,0,0)), "Evening", "Night")))</f>
        <v>Afternoon</v>
      </c>
      <c r="Q421" s="108" t="str">
        <f>IF(OR(Backup!$W421="Monday", Backup!$W421="Tuesday", Backup!$W421="Wednesday", Backup!$W421="Thursday", Backup!$W421="Friday"), "Weekday", "Weekend")</f>
        <v>Weekend</v>
      </c>
      <c r="R421" s="109">
        <v>0</v>
      </c>
      <c r="S421" s="111">
        <v>0.57638888888888895</v>
      </c>
      <c r="T421" s="109" t="s">
        <v>17</v>
      </c>
      <c r="U421" s="109" t="s">
        <v>18</v>
      </c>
      <c r="V421" s="109" t="s">
        <v>19</v>
      </c>
      <c r="W421" s="112" t="s">
        <v>20</v>
      </c>
    </row>
    <row r="422" spans="1:23" x14ac:dyDescent="0.25">
      <c r="A422" s="97" t="s">
        <v>38</v>
      </c>
      <c r="B422" s="103">
        <v>1</v>
      </c>
      <c r="C422" s="103">
        <v>1</v>
      </c>
      <c r="D422" s="103">
        <v>90</v>
      </c>
      <c r="E422" s="104" t="s">
        <v>16</v>
      </c>
      <c r="F422" s="104">
        <v>0</v>
      </c>
      <c r="G422" s="104">
        <v>0</v>
      </c>
      <c r="H422" s="104">
        <v>0</v>
      </c>
      <c r="I422" s="104">
        <v>0</v>
      </c>
      <c r="J422" s="104">
        <v>0</v>
      </c>
      <c r="K422" s="104">
        <v>1</v>
      </c>
      <c r="L422" s="104">
        <v>0</v>
      </c>
      <c r="M422" s="103">
        <v>2017</v>
      </c>
      <c r="N422" s="103">
        <f t="shared" si="6"/>
        <v>6</v>
      </c>
      <c r="O422" s="105">
        <v>42903</v>
      </c>
      <c r="P422" s="105" t="str">
        <f>IF(AND(TIME(HOUR(Backup!$S422), MINUTE(Backup!$S422), SECOND(Backup!$S422)) &gt;= TIME(6,0,0), TIME(HOUR(Backup!$S422), MINUTE(Backup!$S422), SECOND(Backup!$S422)) &lt; TIME(12,0,0)), "Morning", IF(AND(TIME(HOUR(Backup!$S422), MINUTE(Backup!$S422), SECOND(Backup!$S422)) &gt;= TIME(12,0,0), TIME(HOUR(Backup!$S422), MINUTE(Backup!$S422), SECOND(Backup!$S422)) &lt; TIME(18,0,0)), "Afternoon", IF(AND(TIME(HOUR(Backup!$S422), MINUTE(Backup!$S422), SECOND(Backup!$S422)) &gt;= TIME(18,0,0), TIME(HOUR(Backup!$S422), MINUTE(Backup!$S422), SECOND(Backup!$S422)) &lt; TIME(24,0,0)), "Evening", "Night")))</f>
        <v>Morning</v>
      </c>
      <c r="Q422" s="103" t="str">
        <f>IF(OR(Backup!$W422="Monday", Backup!$W422="Tuesday", Backup!$W422="Wednesday", Backup!$W422="Thursday", Backup!$W422="Friday"), "Weekday", "Weekend")</f>
        <v>Weekend</v>
      </c>
      <c r="R422" s="104">
        <v>0</v>
      </c>
      <c r="S422" s="106">
        <v>0.41388888888888892</v>
      </c>
      <c r="T422" s="97" t="s">
        <v>22</v>
      </c>
      <c r="U422" s="104" t="s">
        <v>64</v>
      </c>
      <c r="V422" s="104" t="s">
        <v>29</v>
      </c>
      <c r="W422" s="107" t="s">
        <v>20</v>
      </c>
    </row>
    <row r="423" spans="1:23" x14ac:dyDescent="0.25">
      <c r="A423" s="90" t="s">
        <v>83</v>
      </c>
      <c r="B423" s="108">
        <v>1</v>
      </c>
      <c r="C423" s="108">
        <v>1</v>
      </c>
      <c r="D423" s="108">
        <v>26</v>
      </c>
      <c r="E423" s="109" t="s">
        <v>16</v>
      </c>
      <c r="F423" s="109">
        <v>0</v>
      </c>
      <c r="G423" s="109">
        <v>0</v>
      </c>
      <c r="H423" s="109">
        <v>1</v>
      </c>
      <c r="I423" s="109">
        <v>0</v>
      </c>
      <c r="J423" s="109">
        <v>0</v>
      </c>
      <c r="K423" s="109">
        <v>0</v>
      </c>
      <c r="L423" s="109">
        <v>0</v>
      </c>
      <c r="M423" s="108">
        <v>2017</v>
      </c>
      <c r="N423" s="108">
        <f t="shared" si="6"/>
        <v>6</v>
      </c>
      <c r="O423" s="110">
        <v>42903</v>
      </c>
      <c r="P423" s="110" t="str">
        <f>IF(AND(TIME(HOUR(Backup!$S423), MINUTE(Backup!$S423), SECOND(Backup!$S423)) &gt;= TIME(6,0,0), TIME(HOUR(Backup!$S423), MINUTE(Backup!$S423), SECOND(Backup!$S423)) &lt; TIME(12,0,0)), "Morning", IF(AND(TIME(HOUR(Backup!$S423), MINUTE(Backup!$S423), SECOND(Backup!$S423)) &gt;= TIME(12,0,0), TIME(HOUR(Backup!$S423), MINUTE(Backup!$S423), SECOND(Backup!$S423)) &lt; TIME(18,0,0)), "Afternoon", IF(AND(TIME(HOUR(Backup!$S423), MINUTE(Backup!$S423), SECOND(Backup!$S423)) &gt;= TIME(18,0,0), TIME(HOUR(Backup!$S423), MINUTE(Backup!$S423), SECOND(Backup!$S423)) &lt; TIME(24,0,0)), "Evening", "Night")))</f>
        <v>Afternoon</v>
      </c>
      <c r="Q423" s="108" t="str">
        <f>IF(OR(Backup!$W423="Monday", Backup!$W423="Tuesday", Backup!$W423="Wednesday", Backup!$W423="Thursday", Backup!$W423="Friday"), "Weekday", "Weekend")</f>
        <v>Weekend</v>
      </c>
      <c r="R423" s="109">
        <v>0</v>
      </c>
      <c r="S423" s="111">
        <v>0.50486111111111109</v>
      </c>
      <c r="T423" s="109" t="s">
        <v>22</v>
      </c>
      <c r="U423" s="109" t="s">
        <v>23</v>
      </c>
      <c r="V423" s="90" t="s">
        <v>22</v>
      </c>
      <c r="W423" s="112" t="s">
        <v>59</v>
      </c>
    </row>
    <row r="424" spans="1:23" x14ac:dyDescent="0.25">
      <c r="A424" s="97" t="s">
        <v>83</v>
      </c>
      <c r="B424" s="103">
        <v>1</v>
      </c>
      <c r="C424" s="103">
        <v>1</v>
      </c>
      <c r="D424" s="103">
        <v>90</v>
      </c>
      <c r="E424" s="104" t="s">
        <v>16</v>
      </c>
      <c r="F424" s="104">
        <v>1</v>
      </c>
      <c r="G424" s="104">
        <v>0</v>
      </c>
      <c r="H424" s="104">
        <v>0</v>
      </c>
      <c r="I424" s="104">
        <v>0</v>
      </c>
      <c r="J424" s="104">
        <v>0</v>
      </c>
      <c r="K424" s="104">
        <v>0</v>
      </c>
      <c r="L424" s="104">
        <v>0</v>
      </c>
      <c r="M424" s="103">
        <v>2017</v>
      </c>
      <c r="N424" s="103">
        <f t="shared" si="6"/>
        <v>6</v>
      </c>
      <c r="O424" s="105">
        <v>42903</v>
      </c>
      <c r="P424" s="105" t="str">
        <f>IF(AND(TIME(HOUR(Backup!$S424), MINUTE(Backup!$S424), SECOND(Backup!$S424)) &gt;= TIME(6,0,0), TIME(HOUR(Backup!$S424), MINUTE(Backup!$S424), SECOND(Backup!$S424)) &lt; TIME(12,0,0)), "Morning", IF(AND(TIME(HOUR(Backup!$S424), MINUTE(Backup!$S424), SECOND(Backup!$S424)) &gt;= TIME(12,0,0), TIME(HOUR(Backup!$S424), MINUTE(Backup!$S424), SECOND(Backup!$S424)) &lt; TIME(18,0,0)), "Afternoon", IF(AND(TIME(HOUR(Backup!$S424), MINUTE(Backup!$S424), SECOND(Backup!$S424)) &gt;= TIME(18,0,0), TIME(HOUR(Backup!$S424), MINUTE(Backup!$S424), SECOND(Backup!$S424)) &lt; TIME(24,0,0)), "Evening", "Night")))</f>
        <v>Morning</v>
      </c>
      <c r="Q424" s="103" t="str">
        <f>IF(OR(Backup!$W424="Monday", Backup!$W424="Tuesday", Backup!$W424="Wednesday", Backup!$W424="Thursday", Backup!$W424="Friday"), "Weekday", "Weekend")</f>
        <v>Weekend</v>
      </c>
      <c r="R424" s="104">
        <v>0</v>
      </c>
      <c r="S424" s="106">
        <v>0.49791666666666662</v>
      </c>
      <c r="T424" s="104" t="s">
        <v>22</v>
      </c>
      <c r="U424" s="104" t="s">
        <v>23</v>
      </c>
      <c r="V424" s="97" t="s">
        <v>22</v>
      </c>
      <c r="W424" s="107" t="s">
        <v>59</v>
      </c>
    </row>
    <row r="425" spans="1:23" x14ac:dyDescent="0.25">
      <c r="A425" s="90" t="s">
        <v>38</v>
      </c>
      <c r="B425" s="108">
        <v>2</v>
      </c>
      <c r="C425" s="108">
        <v>1</v>
      </c>
      <c r="D425" s="108">
        <v>162</v>
      </c>
      <c r="E425" s="109" t="s">
        <v>16</v>
      </c>
      <c r="F425" s="109">
        <v>0</v>
      </c>
      <c r="G425" s="109">
        <v>0</v>
      </c>
      <c r="H425" s="109">
        <v>1</v>
      </c>
      <c r="I425" s="109">
        <v>0</v>
      </c>
      <c r="J425" s="109">
        <v>0</v>
      </c>
      <c r="K425" s="109">
        <v>0</v>
      </c>
      <c r="L425" s="109">
        <v>0</v>
      </c>
      <c r="M425" s="108">
        <v>2017</v>
      </c>
      <c r="N425" s="108">
        <f t="shared" si="6"/>
        <v>6</v>
      </c>
      <c r="O425" s="110">
        <v>42903</v>
      </c>
      <c r="P425" s="110" t="str">
        <f>IF(AND(TIME(HOUR(Backup!$S425), MINUTE(Backup!$S425), SECOND(Backup!$S425)) &gt;= TIME(6,0,0), TIME(HOUR(Backup!$S425), MINUTE(Backup!$S425), SECOND(Backup!$S425)) &lt; TIME(12,0,0)), "Morning", IF(AND(TIME(HOUR(Backup!$S425), MINUTE(Backup!$S425), SECOND(Backup!$S425)) &gt;= TIME(12,0,0), TIME(HOUR(Backup!$S425), MINUTE(Backup!$S425), SECOND(Backup!$S425)) &lt; TIME(18,0,0)), "Afternoon", IF(AND(TIME(HOUR(Backup!$S425), MINUTE(Backup!$S425), SECOND(Backup!$S425)) &gt;= TIME(18,0,0), TIME(HOUR(Backup!$S425), MINUTE(Backup!$S425), SECOND(Backup!$S425)) &lt; TIME(24,0,0)), "Evening", "Night")))</f>
        <v>Morning</v>
      </c>
      <c r="Q425" s="108" t="str">
        <f>IF(OR(Backup!$W425="Monday", Backup!$W425="Tuesday", Backup!$W425="Wednesday", Backup!$W425="Thursday", Backup!$W425="Friday"), "Weekday", "Weekend")</f>
        <v>Weekend</v>
      </c>
      <c r="R425" s="109">
        <v>0</v>
      </c>
      <c r="S425" s="111">
        <v>0.46527777777777773</v>
      </c>
      <c r="T425" s="90" t="s">
        <v>22</v>
      </c>
      <c r="U425" s="109" t="s">
        <v>23</v>
      </c>
      <c r="V425" s="109" t="s">
        <v>19</v>
      </c>
      <c r="W425" s="112" t="s">
        <v>20</v>
      </c>
    </row>
    <row r="426" spans="1:23" x14ac:dyDescent="0.25">
      <c r="A426" s="97" t="s">
        <v>38</v>
      </c>
      <c r="B426" s="103">
        <v>4</v>
      </c>
      <c r="C426" s="103">
        <v>2</v>
      </c>
      <c r="D426" s="103">
        <v>164</v>
      </c>
      <c r="E426" s="104" t="s">
        <v>16</v>
      </c>
      <c r="F426" s="104">
        <v>0</v>
      </c>
      <c r="G426" s="104">
        <v>1</v>
      </c>
      <c r="H426" s="104">
        <v>1</v>
      </c>
      <c r="I426" s="104">
        <v>0</v>
      </c>
      <c r="J426" s="104">
        <v>0</v>
      </c>
      <c r="K426" s="104">
        <v>0</v>
      </c>
      <c r="L426" s="104">
        <v>0</v>
      </c>
      <c r="M426" s="103">
        <v>2017</v>
      </c>
      <c r="N426" s="103">
        <f t="shared" si="6"/>
        <v>6</v>
      </c>
      <c r="O426" s="105">
        <v>42903</v>
      </c>
      <c r="P426" s="105" t="str">
        <f>IF(AND(TIME(HOUR(Backup!$S426), MINUTE(Backup!$S426), SECOND(Backup!$S426)) &gt;= TIME(6,0,0), TIME(HOUR(Backup!$S426), MINUTE(Backup!$S426), SECOND(Backup!$S426)) &lt; TIME(12,0,0)), "Morning", IF(AND(TIME(HOUR(Backup!$S426), MINUTE(Backup!$S426), SECOND(Backup!$S426)) &gt;= TIME(12,0,0), TIME(HOUR(Backup!$S426), MINUTE(Backup!$S426), SECOND(Backup!$S426)) &lt; TIME(18,0,0)), "Afternoon", IF(AND(TIME(HOUR(Backup!$S426), MINUTE(Backup!$S426), SECOND(Backup!$S426)) &gt;= TIME(18,0,0), TIME(HOUR(Backup!$S426), MINUTE(Backup!$S426), SECOND(Backup!$S426)) &lt; TIME(24,0,0)), "Evening", "Night")))</f>
        <v>Morning</v>
      </c>
      <c r="Q426" s="103" t="str">
        <f>IF(OR(Backup!$W426="Monday", Backup!$W426="Tuesday", Backup!$W426="Wednesday", Backup!$W426="Thursday", Backup!$W426="Friday"), "Weekday", "Weekend")</f>
        <v>Weekend</v>
      </c>
      <c r="R426" s="104">
        <v>0</v>
      </c>
      <c r="S426" s="106">
        <v>0.45833333333333331</v>
      </c>
      <c r="T426" s="97" t="s">
        <v>22</v>
      </c>
      <c r="U426" s="104" t="s">
        <v>64</v>
      </c>
      <c r="V426" s="104" t="s">
        <v>29</v>
      </c>
      <c r="W426" s="107" t="s">
        <v>20</v>
      </c>
    </row>
    <row r="427" spans="1:23" x14ac:dyDescent="0.25">
      <c r="A427" s="90" t="s">
        <v>83</v>
      </c>
      <c r="B427" s="108">
        <v>3</v>
      </c>
      <c r="C427" s="108">
        <v>3</v>
      </c>
      <c r="D427" s="108">
        <v>395</v>
      </c>
      <c r="E427" s="109" t="s">
        <v>21</v>
      </c>
      <c r="F427" s="109">
        <v>0</v>
      </c>
      <c r="G427" s="109">
        <v>1</v>
      </c>
      <c r="H427" s="109">
        <v>1</v>
      </c>
      <c r="I427" s="109">
        <v>0</v>
      </c>
      <c r="J427" s="109">
        <v>1</v>
      </c>
      <c r="K427" s="109">
        <v>0</v>
      </c>
      <c r="L427" s="109">
        <v>0</v>
      </c>
      <c r="M427" s="108">
        <v>2017</v>
      </c>
      <c r="N427" s="108">
        <f t="shared" si="6"/>
        <v>6</v>
      </c>
      <c r="O427" s="110">
        <v>42903</v>
      </c>
      <c r="P427" s="110" t="str">
        <f>IF(AND(TIME(HOUR(Backup!$S427), MINUTE(Backup!$S427), SECOND(Backup!$S427)) &gt;= TIME(6,0,0), TIME(HOUR(Backup!$S427), MINUTE(Backup!$S427), SECOND(Backup!$S427)) &lt; TIME(12,0,0)), "Morning", IF(AND(TIME(HOUR(Backup!$S427), MINUTE(Backup!$S427), SECOND(Backup!$S427)) &gt;= TIME(12,0,0), TIME(HOUR(Backup!$S427), MINUTE(Backup!$S427), SECOND(Backup!$S427)) &lt; TIME(18,0,0)), "Afternoon", IF(AND(TIME(HOUR(Backup!$S427), MINUTE(Backup!$S427), SECOND(Backup!$S427)) &gt;= TIME(18,0,0), TIME(HOUR(Backup!$S427), MINUTE(Backup!$S427), SECOND(Backup!$S427)) &lt; TIME(24,0,0)), "Evening", "Night")))</f>
        <v>Night</v>
      </c>
      <c r="Q427" s="108" t="str">
        <f>IF(OR(Backup!$W427="Monday", Backup!$W427="Tuesday", Backup!$W427="Wednesday", Backup!$W427="Thursday", Backup!$W427="Friday"), "Weekday", "Weekend")</f>
        <v>Weekend</v>
      </c>
      <c r="R427" s="109">
        <v>0</v>
      </c>
      <c r="S427" s="111">
        <v>0.76597222222222217</v>
      </c>
      <c r="T427" s="109" t="s">
        <v>22</v>
      </c>
      <c r="U427" s="109" t="s">
        <v>23</v>
      </c>
      <c r="V427" s="90" t="s">
        <v>22</v>
      </c>
      <c r="W427" s="112" t="s">
        <v>20</v>
      </c>
    </row>
    <row r="428" spans="1:23" x14ac:dyDescent="0.25">
      <c r="A428" s="104" t="s">
        <v>41</v>
      </c>
      <c r="B428" s="103">
        <v>2</v>
      </c>
      <c r="C428" s="103">
        <v>1</v>
      </c>
      <c r="D428" s="103">
        <v>160</v>
      </c>
      <c r="E428" s="104" t="s">
        <v>16</v>
      </c>
      <c r="F428" s="104">
        <v>0</v>
      </c>
      <c r="G428" s="104">
        <v>1</v>
      </c>
      <c r="H428" s="104">
        <v>0</v>
      </c>
      <c r="I428" s="104">
        <v>0</v>
      </c>
      <c r="J428" s="104">
        <v>0</v>
      </c>
      <c r="K428" s="104">
        <v>0</v>
      </c>
      <c r="L428" s="104">
        <v>0</v>
      </c>
      <c r="M428" s="103">
        <v>2017</v>
      </c>
      <c r="N428" s="103">
        <f t="shared" si="6"/>
        <v>6</v>
      </c>
      <c r="O428" s="105">
        <v>42903</v>
      </c>
      <c r="P428" s="105" t="str">
        <f>IF(AND(TIME(HOUR(Backup!$S428), MINUTE(Backup!$S428), SECOND(Backup!$S428)) &gt;= TIME(6,0,0), TIME(HOUR(Backup!$S428), MINUTE(Backup!$S428), SECOND(Backup!$S428)) &lt; TIME(12,0,0)), "Morning", IF(AND(TIME(HOUR(Backup!$S428), MINUTE(Backup!$S428), SECOND(Backup!$S428)) &gt;= TIME(12,0,0), TIME(HOUR(Backup!$S428), MINUTE(Backup!$S428), SECOND(Backup!$S428)) &lt; TIME(18,0,0)), "Afternoon", IF(AND(TIME(HOUR(Backup!$S428), MINUTE(Backup!$S428), SECOND(Backup!$S428)) &gt;= TIME(18,0,0), TIME(HOUR(Backup!$S428), MINUTE(Backup!$S428), SECOND(Backup!$S428)) &lt; TIME(24,0,0)), "Evening", "Night")))</f>
        <v>Morning</v>
      </c>
      <c r="Q428" s="103" t="str">
        <f>IF(OR(Backup!$W428="Monday", Backup!$W428="Tuesday", Backup!$W428="Wednesday", Backup!$W428="Thursday", Backup!$W428="Friday"), "Weekday", "Weekend")</f>
        <v>Weekend</v>
      </c>
      <c r="R428" s="104">
        <v>0</v>
      </c>
      <c r="S428" s="106">
        <v>0.45694444444444443</v>
      </c>
      <c r="T428" s="104" t="s">
        <v>22</v>
      </c>
      <c r="U428" s="104" t="s">
        <v>23</v>
      </c>
      <c r="V428" s="97" t="s">
        <v>22</v>
      </c>
      <c r="W428" s="107" t="s">
        <v>20</v>
      </c>
    </row>
    <row r="429" spans="1:23" x14ac:dyDescent="0.25">
      <c r="A429" s="109" t="s">
        <v>41</v>
      </c>
      <c r="B429" s="108">
        <v>3</v>
      </c>
      <c r="C429" s="108">
        <v>1</v>
      </c>
      <c r="D429" s="108">
        <v>342</v>
      </c>
      <c r="E429" s="109" t="s">
        <v>16</v>
      </c>
      <c r="F429" s="109">
        <v>1</v>
      </c>
      <c r="G429" s="109">
        <v>0</v>
      </c>
      <c r="H429" s="109">
        <v>0</v>
      </c>
      <c r="I429" s="109">
        <v>0</v>
      </c>
      <c r="J429" s="109">
        <v>0</v>
      </c>
      <c r="K429" s="109">
        <v>0</v>
      </c>
      <c r="L429" s="109">
        <v>0</v>
      </c>
      <c r="M429" s="108">
        <v>2017</v>
      </c>
      <c r="N429" s="108">
        <f t="shared" si="6"/>
        <v>6</v>
      </c>
      <c r="O429" s="110">
        <v>42903</v>
      </c>
      <c r="P429" s="110" t="str">
        <f>IF(AND(TIME(HOUR(Backup!$S429), MINUTE(Backup!$S429), SECOND(Backup!$S429)) &gt;= TIME(6,0,0), TIME(HOUR(Backup!$S429), MINUTE(Backup!$S429), SECOND(Backup!$S429)) &lt; TIME(12,0,0)), "Morning", IF(AND(TIME(HOUR(Backup!$S429), MINUTE(Backup!$S429), SECOND(Backup!$S429)) &gt;= TIME(12,0,0), TIME(HOUR(Backup!$S429), MINUTE(Backup!$S429), SECOND(Backup!$S429)) &lt; TIME(18,0,0)), "Afternoon", IF(AND(TIME(HOUR(Backup!$S429), MINUTE(Backup!$S429), SECOND(Backup!$S429)) &gt;= TIME(18,0,0), TIME(HOUR(Backup!$S429), MINUTE(Backup!$S429), SECOND(Backup!$S429)) &lt; TIME(24,0,0)), "Evening", "Night")))</f>
        <v>Afternoon</v>
      </c>
      <c r="Q429" s="108" t="str">
        <f>IF(OR(Backup!$W429="Monday", Backup!$W429="Tuesday", Backup!$W429="Wednesday", Backup!$W429="Thursday", Backup!$W429="Friday"), "Weekday", "Weekend")</f>
        <v>Weekend</v>
      </c>
      <c r="R429" s="109">
        <v>0</v>
      </c>
      <c r="S429" s="111">
        <v>0.6875</v>
      </c>
      <c r="T429" s="109" t="s">
        <v>22</v>
      </c>
      <c r="U429" s="109" t="s">
        <v>23</v>
      </c>
      <c r="V429" s="90" t="s">
        <v>22</v>
      </c>
      <c r="W429" s="112" t="s">
        <v>20</v>
      </c>
    </row>
    <row r="430" spans="1:23" x14ac:dyDescent="0.25">
      <c r="A430" s="97" t="s">
        <v>38</v>
      </c>
      <c r="B430" s="103">
        <v>5</v>
      </c>
      <c r="C430" s="103">
        <v>4</v>
      </c>
      <c r="D430" s="103">
        <v>424</v>
      </c>
      <c r="E430" s="104" t="s">
        <v>21</v>
      </c>
      <c r="F430" s="104">
        <v>0</v>
      </c>
      <c r="G430" s="104">
        <v>1</v>
      </c>
      <c r="H430" s="104">
        <v>1</v>
      </c>
      <c r="I430" s="104">
        <v>0</v>
      </c>
      <c r="J430" s="104">
        <v>1</v>
      </c>
      <c r="K430" s="104">
        <v>1</v>
      </c>
      <c r="L430" s="104">
        <v>0</v>
      </c>
      <c r="M430" s="103">
        <v>2017</v>
      </c>
      <c r="N430" s="103">
        <f t="shared" si="6"/>
        <v>6</v>
      </c>
      <c r="O430" s="105">
        <v>42903</v>
      </c>
      <c r="P430" s="105" t="str">
        <f>IF(AND(TIME(HOUR(Backup!$S430), MINUTE(Backup!$S430), SECOND(Backup!$S430)) &gt;= TIME(6,0,0), TIME(HOUR(Backup!$S430), MINUTE(Backup!$S430), SECOND(Backup!$S430)) &lt; TIME(12,0,0)), "Morning", IF(AND(TIME(HOUR(Backup!$S430), MINUTE(Backup!$S430), SECOND(Backup!$S430)) &gt;= TIME(12,0,0), TIME(HOUR(Backup!$S430), MINUTE(Backup!$S430), SECOND(Backup!$S430)) &lt; TIME(18,0,0)), "Afternoon", IF(AND(TIME(HOUR(Backup!$S430), MINUTE(Backup!$S430), SECOND(Backup!$S430)) &gt;= TIME(18,0,0), TIME(HOUR(Backup!$S430), MINUTE(Backup!$S430), SECOND(Backup!$S430)) &lt; TIME(24,0,0)), "Evening", "Night")))</f>
        <v>Afternoon</v>
      </c>
      <c r="Q430" s="103" t="str">
        <f>IF(OR(Backup!$W430="Monday", Backup!$W430="Tuesday", Backup!$W430="Wednesday", Backup!$W430="Thursday", Backup!$W430="Friday"), "Weekday", "Weekend")</f>
        <v>Weekend</v>
      </c>
      <c r="R430" s="104">
        <v>0</v>
      </c>
      <c r="S430" s="106">
        <v>0.71388888888888891</v>
      </c>
      <c r="T430" s="97" t="s">
        <v>22</v>
      </c>
      <c r="U430" s="104" t="s">
        <v>64</v>
      </c>
      <c r="V430" s="104" t="s">
        <v>29</v>
      </c>
      <c r="W430" s="107" t="s">
        <v>20</v>
      </c>
    </row>
    <row r="431" spans="1:23" x14ac:dyDescent="0.25">
      <c r="A431" s="90" t="s">
        <v>38</v>
      </c>
      <c r="B431" s="108">
        <v>1</v>
      </c>
      <c r="C431" s="108">
        <v>1</v>
      </c>
      <c r="D431" s="108">
        <v>71</v>
      </c>
      <c r="E431" s="109" t="s">
        <v>16</v>
      </c>
      <c r="F431" s="109">
        <v>1</v>
      </c>
      <c r="G431" s="109">
        <v>0</v>
      </c>
      <c r="H431" s="109">
        <v>0</v>
      </c>
      <c r="I431" s="109">
        <v>0</v>
      </c>
      <c r="J431" s="109">
        <v>0</v>
      </c>
      <c r="K431" s="109">
        <v>0</v>
      </c>
      <c r="L431" s="109">
        <v>0</v>
      </c>
      <c r="M431" s="108">
        <v>2017</v>
      </c>
      <c r="N431" s="108">
        <f t="shared" si="6"/>
        <v>6</v>
      </c>
      <c r="O431" s="110">
        <v>42903</v>
      </c>
      <c r="P431" s="110" t="str">
        <f>IF(AND(TIME(HOUR(Backup!$S431), MINUTE(Backup!$S431), SECOND(Backup!$S431)) &gt;= TIME(6,0,0), TIME(HOUR(Backup!$S431), MINUTE(Backup!$S431), SECOND(Backup!$S431)) &lt; TIME(12,0,0)), "Morning", IF(AND(TIME(HOUR(Backup!$S431), MINUTE(Backup!$S431), SECOND(Backup!$S431)) &gt;= TIME(12,0,0), TIME(HOUR(Backup!$S431), MINUTE(Backup!$S431), SECOND(Backup!$S431)) &lt; TIME(18,0,0)), "Afternoon", IF(AND(TIME(HOUR(Backup!$S431), MINUTE(Backup!$S431), SECOND(Backup!$S431)) &gt;= TIME(18,0,0), TIME(HOUR(Backup!$S431), MINUTE(Backup!$S431), SECOND(Backup!$S431)) &lt; TIME(24,0,0)), "Evening", "Night")))</f>
        <v>Night</v>
      </c>
      <c r="Q431" s="108" t="str">
        <f>IF(OR(Backup!$W431="Monday", Backup!$W431="Tuesday", Backup!$W431="Wednesday", Backup!$W431="Thursday", Backup!$W431="Friday"), "Weekday", "Weekend")</f>
        <v>Weekend</v>
      </c>
      <c r="R431" s="109">
        <v>0</v>
      </c>
      <c r="S431" s="111">
        <v>1.3888888888888889E-3</v>
      </c>
      <c r="T431" s="90" t="s">
        <v>22</v>
      </c>
      <c r="U431" s="109" t="s">
        <v>23</v>
      </c>
      <c r="V431" s="109" t="s">
        <v>19</v>
      </c>
      <c r="W431" s="112" t="s">
        <v>20</v>
      </c>
    </row>
    <row r="432" spans="1:23" x14ac:dyDescent="0.25">
      <c r="A432" s="97" t="s">
        <v>83</v>
      </c>
      <c r="B432" s="103">
        <v>2</v>
      </c>
      <c r="C432" s="103">
        <v>1</v>
      </c>
      <c r="D432" s="103">
        <v>110</v>
      </c>
      <c r="E432" s="104" t="s">
        <v>16</v>
      </c>
      <c r="F432" s="104">
        <v>0</v>
      </c>
      <c r="G432" s="104">
        <v>0</v>
      </c>
      <c r="H432" s="104">
        <v>1</v>
      </c>
      <c r="I432" s="104">
        <v>0</v>
      </c>
      <c r="J432" s="104">
        <v>0</v>
      </c>
      <c r="K432" s="104">
        <v>0</v>
      </c>
      <c r="L432" s="104">
        <v>0</v>
      </c>
      <c r="M432" s="103">
        <v>2017</v>
      </c>
      <c r="N432" s="103">
        <f t="shared" si="6"/>
        <v>6</v>
      </c>
      <c r="O432" s="105">
        <v>42903</v>
      </c>
      <c r="P432" s="105" t="str">
        <f>IF(AND(TIME(HOUR(Backup!$S432), MINUTE(Backup!$S432), SECOND(Backup!$S432)) &gt;= TIME(6,0,0), TIME(HOUR(Backup!$S432), MINUTE(Backup!$S432), SECOND(Backup!$S432)) &lt; TIME(12,0,0)), "Morning", IF(AND(TIME(HOUR(Backup!$S432), MINUTE(Backup!$S432), SECOND(Backup!$S432)) &gt;= TIME(12,0,0), TIME(HOUR(Backup!$S432), MINUTE(Backup!$S432), SECOND(Backup!$S432)) &lt; TIME(18,0,0)), "Afternoon", IF(AND(TIME(HOUR(Backup!$S432), MINUTE(Backup!$S432), SECOND(Backup!$S432)) &gt;= TIME(18,0,0), TIME(HOUR(Backup!$S432), MINUTE(Backup!$S432), SECOND(Backup!$S432)) &lt; TIME(24,0,0)), "Evening", "Night")))</f>
        <v>Night</v>
      </c>
      <c r="Q432" s="103" t="str">
        <f>IF(OR(Backup!$W432="Monday", Backup!$W432="Tuesday", Backup!$W432="Wednesday", Backup!$W432="Thursday", Backup!$W432="Friday"), "Weekday", "Weekend")</f>
        <v>Weekend</v>
      </c>
      <c r="R432" s="104">
        <v>0</v>
      </c>
      <c r="S432" s="106">
        <v>0.76874999999999993</v>
      </c>
      <c r="T432" s="104" t="s">
        <v>22</v>
      </c>
      <c r="U432" s="104" t="s">
        <v>23</v>
      </c>
      <c r="V432" s="97" t="s">
        <v>22</v>
      </c>
      <c r="W432" s="107" t="s">
        <v>20</v>
      </c>
    </row>
    <row r="433" spans="1:23" x14ac:dyDescent="0.25">
      <c r="A433" s="90" t="s">
        <v>38</v>
      </c>
      <c r="B433" s="108">
        <v>2</v>
      </c>
      <c r="C433" s="108">
        <v>2</v>
      </c>
      <c r="D433" s="108">
        <v>516</v>
      </c>
      <c r="E433" s="109" t="s">
        <v>21</v>
      </c>
      <c r="F433" s="109">
        <v>1</v>
      </c>
      <c r="G433" s="109">
        <v>0</v>
      </c>
      <c r="H433" s="109">
        <v>1</v>
      </c>
      <c r="I433" s="109">
        <v>0</v>
      </c>
      <c r="J433" s="109">
        <v>0</v>
      </c>
      <c r="K433" s="109">
        <v>0</v>
      </c>
      <c r="L433" s="109">
        <v>0</v>
      </c>
      <c r="M433" s="108">
        <v>2017</v>
      </c>
      <c r="N433" s="108">
        <f t="shared" si="6"/>
        <v>7</v>
      </c>
      <c r="O433" s="110">
        <v>42933</v>
      </c>
      <c r="P433" s="110" t="str">
        <f>IF(AND(TIME(HOUR(Backup!$S433), MINUTE(Backup!$S433), SECOND(Backup!$S433)) &gt;= TIME(6,0,0), TIME(HOUR(Backup!$S433), MINUTE(Backup!$S433), SECOND(Backup!$S433)) &lt; TIME(12,0,0)), "Morning", IF(AND(TIME(HOUR(Backup!$S433), MINUTE(Backup!$S433), SECOND(Backup!$S433)) &gt;= TIME(12,0,0), TIME(HOUR(Backup!$S433), MINUTE(Backup!$S433), SECOND(Backup!$S433)) &lt; TIME(18,0,0)), "Afternoon", IF(AND(TIME(HOUR(Backup!$S433), MINUTE(Backup!$S433), SECOND(Backup!$S433)) &gt;= TIME(18,0,0), TIME(HOUR(Backup!$S433), MINUTE(Backup!$S433), SECOND(Backup!$S433)) &lt; TIME(24,0,0)), "Evening", "Night")))</f>
        <v>Night</v>
      </c>
      <c r="Q433" s="108" t="str">
        <f>IF(OR(Backup!$W433="Monday", Backup!$W433="Tuesday", Backup!$W433="Wednesday", Backup!$W433="Thursday", Backup!$W433="Friday"), "Weekday", "Weekend")</f>
        <v>Weekday</v>
      </c>
      <c r="R433" s="109">
        <v>1</v>
      </c>
      <c r="S433" s="111">
        <v>0.87361111111111101</v>
      </c>
      <c r="T433" s="90" t="s">
        <v>22</v>
      </c>
      <c r="U433" s="109" t="s">
        <v>60</v>
      </c>
      <c r="V433" s="109" t="s">
        <v>19</v>
      </c>
      <c r="W433" s="112" t="s">
        <v>66</v>
      </c>
    </row>
    <row r="434" spans="1:23" x14ac:dyDescent="0.25">
      <c r="A434" s="97" t="s">
        <v>38</v>
      </c>
      <c r="B434" s="103">
        <v>1</v>
      </c>
      <c r="C434" s="103">
        <v>1</v>
      </c>
      <c r="D434" s="103">
        <v>55</v>
      </c>
      <c r="E434" s="104" t="s">
        <v>16</v>
      </c>
      <c r="F434" s="104">
        <v>0</v>
      </c>
      <c r="G434" s="104">
        <v>0</v>
      </c>
      <c r="H434" s="104">
        <v>1</v>
      </c>
      <c r="I434" s="104">
        <v>0</v>
      </c>
      <c r="J434" s="104">
        <v>0</v>
      </c>
      <c r="K434" s="104">
        <v>0</v>
      </c>
      <c r="L434" s="104">
        <v>0</v>
      </c>
      <c r="M434" s="103">
        <v>2017</v>
      </c>
      <c r="N434" s="103">
        <f t="shared" si="6"/>
        <v>7</v>
      </c>
      <c r="O434" s="105">
        <v>42933</v>
      </c>
      <c r="P434" s="105" t="str">
        <f>IF(AND(TIME(HOUR(Backup!$S434), MINUTE(Backup!$S434), SECOND(Backup!$S434)) &gt;= TIME(6,0,0), TIME(HOUR(Backup!$S434), MINUTE(Backup!$S434), SECOND(Backup!$S434)) &lt; TIME(12,0,0)), "Morning", IF(AND(TIME(HOUR(Backup!$S434), MINUTE(Backup!$S434), SECOND(Backup!$S434)) &gt;= TIME(12,0,0), TIME(HOUR(Backup!$S434), MINUTE(Backup!$S434), SECOND(Backup!$S434)) &lt; TIME(18,0,0)), "Afternoon", IF(AND(TIME(HOUR(Backup!$S434), MINUTE(Backup!$S434), SECOND(Backup!$S434)) &gt;= TIME(18,0,0), TIME(HOUR(Backup!$S434), MINUTE(Backup!$S434), SECOND(Backup!$S434)) &lt; TIME(24,0,0)), "Evening", "Night")))</f>
        <v>Morning</v>
      </c>
      <c r="Q434" s="103" t="str">
        <f>IF(OR(Backup!$W434="Monday", Backup!$W434="Tuesday", Backup!$W434="Wednesday", Backup!$W434="Thursday", Backup!$W434="Friday"), "Weekday", "Weekend")</f>
        <v>Weekday</v>
      </c>
      <c r="R434" s="104">
        <v>0</v>
      </c>
      <c r="S434" s="106">
        <v>0.47638888888888892</v>
      </c>
      <c r="T434" s="97" t="s">
        <v>22</v>
      </c>
      <c r="U434" s="104" t="s">
        <v>23</v>
      </c>
      <c r="V434" s="104" t="s">
        <v>19</v>
      </c>
      <c r="W434" s="107" t="s">
        <v>56</v>
      </c>
    </row>
    <row r="435" spans="1:23" x14ac:dyDescent="0.25">
      <c r="A435" s="90" t="s">
        <v>83</v>
      </c>
      <c r="B435" s="108">
        <v>2</v>
      </c>
      <c r="C435" s="108">
        <v>2</v>
      </c>
      <c r="D435" s="108">
        <v>165</v>
      </c>
      <c r="E435" s="109" t="s">
        <v>16</v>
      </c>
      <c r="F435" s="109">
        <v>0</v>
      </c>
      <c r="G435" s="109">
        <v>0</v>
      </c>
      <c r="H435" s="109">
        <v>0</v>
      </c>
      <c r="I435" s="109">
        <v>1</v>
      </c>
      <c r="J435" s="109">
        <v>0</v>
      </c>
      <c r="K435" s="109">
        <v>1</v>
      </c>
      <c r="L435" s="109">
        <v>0</v>
      </c>
      <c r="M435" s="108">
        <v>2017</v>
      </c>
      <c r="N435" s="108">
        <f t="shared" si="6"/>
        <v>5</v>
      </c>
      <c r="O435" s="110">
        <v>42878</v>
      </c>
      <c r="P435" s="113" t="str">
        <f>IF(AND(TIME(HOUR(Backup!$S435), MINUTE(Backup!$S435), SECOND(Backup!$S435)) &gt;= TIME(6,0,0), TIME(HOUR(Backup!$S435), MINUTE(Backup!$S435), SECOND(Backup!$S435)) &lt; TIME(12,0,0)), "Morning", IF(AND(TIME(HOUR(Backup!$S435), MINUTE(Backup!$S435), SECOND(Backup!$S435)) &gt;= TIME(12,0,0), TIME(HOUR(Backup!$S435), MINUTE(Backup!$S435), SECOND(Backup!$S435)) &lt; TIME(18,0,0)), "Afternoon", IF(AND(TIME(HOUR(Backup!$S435), MINUTE(Backup!$S435), SECOND(Backup!$S435)) &gt;= TIME(18,0,0), TIME(HOUR(Backup!$S435), MINUTE(Backup!$S435), SECOND(Backup!$S435)) &lt; TIME(24,0,0)), "Evening", "Night")))</f>
        <v>Afternoon</v>
      </c>
      <c r="Q435" s="109" t="str">
        <f>IF(OR(Backup!$W435="Monday", Backup!$W435="Tuesday", Backup!$W435="Wednesday", Backup!$W435="Thursday", Backup!$W435="Friday"), "Weekday", "Weekend")</f>
        <v>Weekend</v>
      </c>
      <c r="R435" s="109">
        <v>0</v>
      </c>
      <c r="S435" s="111">
        <v>0.7270833333333333</v>
      </c>
      <c r="T435" s="109" t="s">
        <v>22</v>
      </c>
      <c r="U435" s="109" t="s">
        <v>23</v>
      </c>
      <c r="V435" s="90" t="s">
        <v>22</v>
      </c>
      <c r="W435" s="112" t="s">
        <v>20</v>
      </c>
    </row>
    <row r="436" spans="1:23" x14ac:dyDescent="0.25">
      <c r="A436" s="97" t="s">
        <v>83</v>
      </c>
      <c r="B436" s="98">
        <v>5</v>
      </c>
      <c r="C436" s="98">
        <v>3</v>
      </c>
      <c r="D436" s="98">
        <v>220</v>
      </c>
      <c r="E436" s="97" t="s">
        <v>16</v>
      </c>
      <c r="F436" s="97">
        <v>1</v>
      </c>
      <c r="G436" s="97">
        <v>1</v>
      </c>
      <c r="H436" s="97">
        <v>1</v>
      </c>
      <c r="I436" s="97">
        <v>0</v>
      </c>
      <c r="J436" s="97">
        <v>0</v>
      </c>
      <c r="K436" s="97">
        <v>0</v>
      </c>
      <c r="L436" s="97">
        <v>0</v>
      </c>
      <c r="M436" s="98">
        <v>2017</v>
      </c>
      <c r="N436" s="98">
        <f t="shared" si="6"/>
        <v>5</v>
      </c>
      <c r="O436" s="99">
        <v>42873</v>
      </c>
      <c r="P436" s="99" t="str">
        <f>IF(AND(TIME(HOUR(Backup!$S436), MINUTE(Backup!$S436), SECOND(Backup!$S436)) &gt;= TIME(6,0,0), TIME(HOUR(Backup!$S436), MINUTE(Backup!$S436), SECOND(Backup!$S436)) &lt; TIME(12,0,0)), "Morning", IF(AND(TIME(HOUR(Backup!$S436), MINUTE(Backup!$S436), SECOND(Backup!$S436)) &gt;= TIME(12,0,0), TIME(HOUR(Backup!$S436), MINUTE(Backup!$S436), SECOND(Backup!$S436)) &lt; TIME(18,0,0)), "Afternoon", IF(AND(TIME(HOUR(Backup!$S436), MINUTE(Backup!$S436), SECOND(Backup!$S436)) &gt;= TIME(18,0,0), TIME(HOUR(Backup!$S436), MINUTE(Backup!$S436), SECOND(Backup!$S436)) &lt; TIME(24,0,0)), "Evening", "Night")))</f>
        <v>Morning</v>
      </c>
      <c r="Q436" s="98" t="str">
        <f>IF(OR(Backup!$W436="Monday", Backup!$W436="Tuesday", Backup!$W436="Wednesday", Backup!$W436="Thursday", Backup!$W436="Friday"), "Weekday", "Weekend")</f>
        <v>Weekday</v>
      </c>
      <c r="R436" s="97">
        <v>1</v>
      </c>
      <c r="S436" s="100">
        <v>0.45694444444444443</v>
      </c>
      <c r="T436" s="97" t="s">
        <v>22</v>
      </c>
      <c r="U436" s="97" t="s">
        <v>33</v>
      </c>
      <c r="V436" s="97" t="s">
        <v>19</v>
      </c>
      <c r="W436" s="101" t="s">
        <v>35</v>
      </c>
    </row>
    <row r="437" spans="1:23" x14ac:dyDescent="0.25">
      <c r="A437" s="90" t="s">
        <v>83</v>
      </c>
      <c r="B437" s="108">
        <v>5</v>
      </c>
      <c r="C437" s="108">
        <v>2</v>
      </c>
      <c r="D437" s="108">
        <v>220</v>
      </c>
      <c r="E437" s="109" t="s">
        <v>16</v>
      </c>
      <c r="F437" s="109">
        <v>0</v>
      </c>
      <c r="G437" s="109">
        <v>1</v>
      </c>
      <c r="H437" s="109">
        <v>1</v>
      </c>
      <c r="I437" s="109">
        <v>0</v>
      </c>
      <c r="J437" s="109">
        <v>0</v>
      </c>
      <c r="K437" s="109">
        <v>0</v>
      </c>
      <c r="L437" s="109">
        <v>0</v>
      </c>
      <c r="M437" s="108">
        <v>2017</v>
      </c>
      <c r="N437" s="108">
        <f t="shared" si="6"/>
        <v>5</v>
      </c>
      <c r="O437" s="110">
        <v>42873</v>
      </c>
      <c r="P437" s="110" t="str">
        <f>IF(AND(TIME(HOUR(Backup!$S437), MINUTE(Backup!$S437), SECOND(Backup!$S437)) &gt;= TIME(6,0,0), TIME(HOUR(Backup!$S437), MINUTE(Backup!$S437), SECOND(Backup!$S437)) &lt; TIME(12,0,0)), "Morning", IF(AND(TIME(HOUR(Backup!$S437), MINUTE(Backup!$S437), SECOND(Backup!$S437)) &gt;= TIME(12,0,0), TIME(HOUR(Backup!$S437), MINUTE(Backup!$S437), SECOND(Backup!$S437)) &lt; TIME(18,0,0)), "Afternoon", IF(AND(TIME(HOUR(Backup!$S437), MINUTE(Backup!$S437), SECOND(Backup!$S437)) &gt;= TIME(18,0,0), TIME(HOUR(Backup!$S437), MINUTE(Backup!$S437), SECOND(Backup!$S437)) &lt; TIME(24,0,0)), "Evening", "Night")))</f>
        <v>Morning</v>
      </c>
      <c r="Q437" s="108" t="str">
        <f>IF(OR(Backup!$W437="Monday", Backup!$W437="Tuesday", Backup!$W437="Wednesday", Backup!$W437="Thursday", Backup!$W437="Friday"), "Weekday", "Weekend")</f>
        <v>Weekday</v>
      </c>
      <c r="R437" s="109">
        <v>0</v>
      </c>
      <c r="S437" s="111">
        <v>0.4465277777777778</v>
      </c>
      <c r="T437" s="109" t="s">
        <v>22</v>
      </c>
      <c r="U437" s="109" t="s">
        <v>77</v>
      </c>
      <c r="V437" s="90" t="s">
        <v>22</v>
      </c>
      <c r="W437" s="112" t="s">
        <v>66</v>
      </c>
    </row>
    <row r="438" spans="1:23" x14ac:dyDescent="0.25">
      <c r="A438" s="97" t="s">
        <v>83</v>
      </c>
      <c r="B438" s="103">
        <v>22</v>
      </c>
      <c r="C438" s="103">
        <v>5</v>
      </c>
      <c r="D438" s="103">
        <v>3834</v>
      </c>
      <c r="E438" s="104" t="s">
        <v>16</v>
      </c>
      <c r="F438" s="104">
        <v>1</v>
      </c>
      <c r="G438" s="104">
        <v>1</v>
      </c>
      <c r="H438" s="104">
        <v>1</v>
      </c>
      <c r="I438" s="104">
        <v>1</v>
      </c>
      <c r="J438" s="104">
        <v>1</v>
      </c>
      <c r="K438" s="104">
        <v>0</v>
      </c>
      <c r="L438" s="104">
        <v>0</v>
      </c>
      <c r="M438" s="103">
        <v>2017</v>
      </c>
      <c r="N438" s="103">
        <f t="shared" si="6"/>
        <v>6</v>
      </c>
      <c r="O438" s="105">
        <v>42904</v>
      </c>
      <c r="P438" s="105" t="str">
        <f>IF(AND(TIME(HOUR(Backup!$S438), MINUTE(Backup!$S438), SECOND(Backup!$S438)) &gt;= TIME(6,0,0), TIME(HOUR(Backup!$S438), MINUTE(Backup!$S438), SECOND(Backup!$S438)) &lt; TIME(12,0,0)), "Morning", IF(AND(TIME(HOUR(Backup!$S438), MINUTE(Backup!$S438), SECOND(Backup!$S438)) &gt;= TIME(12,0,0), TIME(HOUR(Backup!$S438), MINUTE(Backup!$S438), SECOND(Backup!$S438)) &lt; TIME(18,0,0)), "Afternoon", IF(AND(TIME(HOUR(Backup!$S438), MINUTE(Backup!$S438), SECOND(Backup!$S438)) &gt;= TIME(18,0,0), TIME(HOUR(Backup!$S438), MINUTE(Backup!$S438), SECOND(Backup!$S438)) &lt; TIME(24,0,0)), "Evening", "Night")))</f>
        <v>Morning</v>
      </c>
      <c r="Q438" s="103" t="str">
        <f>IF(OR(Backup!$W438="Monday", Backup!$W438="Tuesday", Backup!$W438="Wednesday", Backup!$W438="Thursday", Backup!$W438="Friday"), "Weekday", "Weekend")</f>
        <v>Weekend</v>
      </c>
      <c r="R438" s="104">
        <v>0</v>
      </c>
      <c r="S438" s="106">
        <v>0.42291666666666666</v>
      </c>
      <c r="T438" s="104" t="s">
        <v>22</v>
      </c>
      <c r="U438" s="104" t="s">
        <v>73</v>
      </c>
      <c r="V438" s="97" t="s">
        <v>22</v>
      </c>
      <c r="W438" s="107" t="s">
        <v>59</v>
      </c>
    </row>
    <row r="439" spans="1:23" x14ac:dyDescent="0.25">
      <c r="A439" s="90" t="s">
        <v>83</v>
      </c>
      <c r="B439" s="108">
        <v>1</v>
      </c>
      <c r="C439" s="108">
        <v>1</v>
      </c>
      <c r="D439" s="108">
        <v>24</v>
      </c>
      <c r="E439" s="109" t="s">
        <v>16</v>
      </c>
      <c r="F439" s="109">
        <v>0</v>
      </c>
      <c r="G439" s="109">
        <v>0</v>
      </c>
      <c r="H439" s="109">
        <v>1</v>
      </c>
      <c r="I439" s="109">
        <v>0</v>
      </c>
      <c r="J439" s="109">
        <v>0</v>
      </c>
      <c r="K439" s="109">
        <v>0</v>
      </c>
      <c r="L439" s="109">
        <v>0</v>
      </c>
      <c r="M439" s="108">
        <v>2017</v>
      </c>
      <c r="N439" s="108">
        <f t="shared" si="6"/>
        <v>6</v>
      </c>
      <c r="O439" s="110">
        <v>42904</v>
      </c>
      <c r="P439" s="110" t="str">
        <f>IF(AND(TIME(HOUR(Backup!$S439), MINUTE(Backup!$S439), SECOND(Backup!$S439)) &gt;= TIME(6,0,0), TIME(HOUR(Backup!$S439), MINUTE(Backup!$S439), SECOND(Backup!$S439)) &lt; TIME(12,0,0)), "Morning", IF(AND(TIME(HOUR(Backup!$S439), MINUTE(Backup!$S439), SECOND(Backup!$S439)) &gt;= TIME(12,0,0), TIME(HOUR(Backup!$S439), MINUTE(Backup!$S439), SECOND(Backup!$S439)) &lt; TIME(18,0,0)), "Afternoon", IF(AND(TIME(HOUR(Backup!$S439), MINUTE(Backup!$S439), SECOND(Backup!$S439)) &gt;= TIME(18,0,0), TIME(HOUR(Backup!$S439), MINUTE(Backup!$S439), SECOND(Backup!$S439)) &lt; TIME(24,0,0)), "Evening", "Night")))</f>
        <v>Afternoon</v>
      </c>
      <c r="Q439" s="108" t="str">
        <f>IF(OR(Backup!$W439="Monday", Backup!$W439="Tuesday", Backup!$W439="Wednesday", Backup!$W439="Thursday", Backup!$W439="Friday"), "Weekday", "Weekend")</f>
        <v>Weekend</v>
      </c>
      <c r="R439" s="109">
        <v>0</v>
      </c>
      <c r="S439" s="111">
        <v>0.73333333333333339</v>
      </c>
      <c r="T439" s="109" t="s">
        <v>22</v>
      </c>
      <c r="U439" s="109" t="s">
        <v>23</v>
      </c>
      <c r="V439" s="90" t="s">
        <v>22</v>
      </c>
      <c r="W439" s="112" t="s">
        <v>59</v>
      </c>
    </row>
    <row r="440" spans="1:23" x14ac:dyDescent="0.25">
      <c r="A440" s="97" t="s">
        <v>83</v>
      </c>
      <c r="B440" s="103">
        <v>2</v>
      </c>
      <c r="C440" s="103">
        <v>2</v>
      </c>
      <c r="D440" s="103">
        <v>220</v>
      </c>
      <c r="E440" s="104" t="s">
        <v>16</v>
      </c>
      <c r="F440" s="104">
        <v>1</v>
      </c>
      <c r="G440" s="104">
        <v>0</v>
      </c>
      <c r="H440" s="104">
        <v>1</v>
      </c>
      <c r="I440" s="104">
        <v>0</v>
      </c>
      <c r="J440" s="104">
        <v>0</v>
      </c>
      <c r="K440" s="104">
        <v>0</v>
      </c>
      <c r="L440" s="104">
        <v>0</v>
      </c>
      <c r="M440" s="103">
        <v>2017</v>
      </c>
      <c r="N440" s="103">
        <f t="shared" si="6"/>
        <v>6</v>
      </c>
      <c r="O440" s="105">
        <v>42904</v>
      </c>
      <c r="P440" s="105" t="str">
        <f>IF(AND(TIME(HOUR(Backup!$S440), MINUTE(Backup!$S440), SECOND(Backup!$S440)) &gt;= TIME(6,0,0), TIME(HOUR(Backup!$S440), MINUTE(Backup!$S440), SECOND(Backup!$S440)) &lt; TIME(12,0,0)), "Morning", IF(AND(TIME(HOUR(Backup!$S440), MINUTE(Backup!$S440), SECOND(Backup!$S440)) &gt;= TIME(12,0,0), TIME(HOUR(Backup!$S440), MINUTE(Backup!$S440), SECOND(Backup!$S440)) &lt; TIME(18,0,0)), "Afternoon", IF(AND(TIME(HOUR(Backup!$S440), MINUTE(Backup!$S440), SECOND(Backup!$S440)) &gt;= TIME(18,0,0), TIME(HOUR(Backup!$S440), MINUTE(Backup!$S440), SECOND(Backup!$S440)) &lt; TIME(24,0,0)), "Evening", "Night")))</f>
        <v>Afternoon</v>
      </c>
      <c r="Q440" s="103" t="str">
        <f>IF(OR(Backup!$W440="Monday", Backup!$W440="Tuesday", Backup!$W440="Wednesday", Backup!$W440="Thursday", Backup!$W440="Friday"), "Weekday", "Weekend")</f>
        <v>Weekend</v>
      </c>
      <c r="R440" s="104">
        <v>0</v>
      </c>
      <c r="S440" s="106">
        <v>0.62083333333333335</v>
      </c>
      <c r="T440" s="104" t="s">
        <v>22</v>
      </c>
      <c r="U440" s="104" t="s">
        <v>73</v>
      </c>
      <c r="V440" s="97" t="s">
        <v>22</v>
      </c>
      <c r="W440" s="107" t="s">
        <v>59</v>
      </c>
    </row>
    <row r="441" spans="1:23" x14ac:dyDescent="0.25">
      <c r="A441" s="90" t="s">
        <v>83</v>
      </c>
      <c r="B441" s="108">
        <v>22</v>
      </c>
      <c r="C441" s="108">
        <v>5</v>
      </c>
      <c r="D441" s="108">
        <v>3834</v>
      </c>
      <c r="E441" s="109" t="s">
        <v>16</v>
      </c>
      <c r="F441" s="109">
        <v>1</v>
      </c>
      <c r="G441" s="109">
        <v>1</v>
      </c>
      <c r="H441" s="109">
        <v>1</v>
      </c>
      <c r="I441" s="109">
        <v>1</v>
      </c>
      <c r="J441" s="109">
        <v>1</v>
      </c>
      <c r="K441" s="109">
        <v>0</v>
      </c>
      <c r="L441" s="109">
        <v>0</v>
      </c>
      <c r="M441" s="108">
        <v>2017</v>
      </c>
      <c r="N441" s="108">
        <f t="shared" si="6"/>
        <v>6</v>
      </c>
      <c r="O441" s="110">
        <v>42904</v>
      </c>
      <c r="P441" s="110" t="str">
        <f>IF(AND(TIME(HOUR(Backup!$S441), MINUTE(Backup!$S441), SECOND(Backup!$S441)) &gt;= TIME(6,0,0), TIME(HOUR(Backup!$S441), MINUTE(Backup!$S441), SECOND(Backup!$S441)) &lt; TIME(12,0,0)), "Morning", IF(AND(TIME(HOUR(Backup!$S441), MINUTE(Backup!$S441), SECOND(Backup!$S441)) &gt;= TIME(12,0,0), TIME(HOUR(Backup!$S441), MINUTE(Backup!$S441), SECOND(Backup!$S441)) &lt; TIME(18,0,0)), "Afternoon", IF(AND(TIME(HOUR(Backup!$S441), MINUTE(Backup!$S441), SECOND(Backup!$S441)) &gt;= TIME(18,0,0), TIME(HOUR(Backup!$S441), MINUTE(Backup!$S441), SECOND(Backup!$S441)) &lt; TIME(24,0,0)), "Evening", "Night")))</f>
        <v>Morning</v>
      </c>
      <c r="Q441" s="108" t="str">
        <f>IF(OR(Backup!$W441="Monday", Backup!$W441="Tuesday", Backup!$W441="Wednesday", Backup!$W441="Thursday", Backup!$W441="Friday"), "Weekday", "Weekend")</f>
        <v>Weekend</v>
      </c>
      <c r="R441" s="109">
        <v>0</v>
      </c>
      <c r="S441" s="111">
        <v>0.42291666666666666</v>
      </c>
      <c r="T441" s="109" t="s">
        <v>22</v>
      </c>
      <c r="U441" s="109" t="s">
        <v>73</v>
      </c>
      <c r="V441" s="90" t="s">
        <v>22</v>
      </c>
      <c r="W441" s="112" t="s">
        <v>59</v>
      </c>
    </row>
    <row r="442" spans="1:23" x14ac:dyDescent="0.25">
      <c r="A442" s="97" t="s">
        <v>38</v>
      </c>
      <c r="B442" s="98">
        <v>2</v>
      </c>
      <c r="C442" s="98">
        <v>1</v>
      </c>
      <c r="D442" s="98">
        <v>360</v>
      </c>
      <c r="E442" s="97" t="s">
        <v>16</v>
      </c>
      <c r="F442" s="97">
        <v>0</v>
      </c>
      <c r="G442" s="97">
        <v>1</v>
      </c>
      <c r="H442" s="97">
        <v>0</v>
      </c>
      <c r="I442" s="97">
        <v>0</v>
      </c>
      <c r="J442" s="97">
        <v>1</v>
      </c>
      <c r="K442" s="97">
        <v>0</v>
      </c>
      <c r="L442" s="97">
        <v>0</v>
      </c>
      <c r="M442" s="98">
        <v>2017</v>
      </c>
      <c r="N442" s="98">
        <f t="shared" si="6"/>
        <v>1</v>
      </c>
      <c r="O442" s="99">
        <v>42754</v>
      </c>
      <c r="P442" s="99" t="str">
        <f>IF(AND(TIME(HOUR(Backup!$S442), MINUTE(Backup!$S442), SECOND(Backup!$S442)) &gt;= TIME(6,0,0), TIME(HOUR(Backup!$S442), MINUTE(Backup!$S442), SECOND(Backup!$S442)) &lt; TIME(12,0,0)), "Morning", IF(AND(TIME(HOUR(Backup!$S442), MINUTE(Backup!$S442), SECOND(Backup!$S442)) &gt;= TIME(12,0,0), TIME(HOUR(Backup!$S442), MINUTE(Backup!$S442), SECOND(Backup!$S442)) &lt; TIME(18,0,0)), "Afternoon", IF(AND(TIME(HOUR(Backup!$S442), MINUTE(Backup!$S442), SECOND(Backup!$S442)) &gt;= TIME(18,0,0), TIME(HOUR(Backup!$S442), MINUTE(Backup!$S442), SECOND(Backup!$S442)) &lt; TIME(24,0,0)), "Evening", "Night")))</f>
        <v>Night</v>
      </c>
      <c r="Q442" s="98" t="str">
        <f>IF(OR(Backup!$W442="Monday", Backup!$W442="Tuesday", Backup!$W442="Wednesday", Backup!$W442="Thursday", Backup!$W442="Friday"), "Weekday", "Weekend")</f>
        <v>Weekday</v>
      </c>
      <c r="R442" s="97">
        <v>0</v>
      </c>
      <c r="S442" s="100">
        <v>0.94513888888888886</v>
      </c>
      <c r="T442" s="97" t="s">
        <v>22</v>
      </c>
      <c r="U442" s="97" t="s">
        <v>23</v>
      </c>
      <c r="V442" s="97" t="s">
        <v>19</v>
      </c>
      <c r="W442" s="101" t="s">
        <v>35</v>
      </c>
    </row>
    <row r="443" spans="1:23" x14ac:dyDescent="0.25">
      <c r="A443" s="90" t="s">
        <v>38</v>
      </c>
      <c r="B443" s="91">
        <v>13</v>
      </c>
      <c r="C443" s="91">
        <v>2</v>
      </c>
      <c r="D443" s="91">
        <v>2657</v>
      </c>
      <c r="E443" s="90" t="s">
        <v>16</v>
      </c>
      <c r="F443" s="90">
        <v>1</v>
      </c>
      <c r="G443" s="90">
        <v>1</v>
      </c>
      <c r="H443" s="90">
        <v>0</v>
      </c>
      <c r="I443" s="90">
        <v>0</v>
      </c>
      <c r="J443" s="90">
        <v>0</v>
      </c>
      <c r="K443" s="90">
        <v>0</v>
      </c>
      <c r="L443" s="90">
        <v>0</v>
      </c>
      <c r="M443" s="91">
        <v>2017</v>
      </c>
      <c r="N443" s="91">
        <f t="shared" si="6"/>
        <v>1</v>
      </c>
      <c r="O443" s="102">
        <v>42754</v>
      </c>
      <c r="P443" s="102" t="str">
        <f>IF(AND(TIME(HOUR(Backup!$S443), MINUTE(Backup!$S443), SECOND(Backup!$S443)) &gt;= TIME(6,0,0), TIME(HOUR(Backup!$S443), MINUTE(Backup!$S443), SECOND(Backup!$S443)) &lt; TIME(12,0,0)), "Morning", IF(AND(TIME(HOUR(Backup!$S443), MINUTE(Backup!$S443), SECOND(Backup!$S443)) &gt;= TIME(12,0,0), TIME(HOUR(Backup!$S443), MINUTE(Backup!$S443), SECOND(Backup!$S443)) &lt; TIME(18,0,0)), "Afternoon", IF(AND(TIME(HOUR(Backup!$S443), MINUTE(Backup!$S443), SECOND(Backup!$S443)) &gt;= TIME(18,0,0), TIME(HOUR(Backup!$S443), MINUTE(Backup!$S443), SECOND(Backup!$S443)) &lt; TIME(24,0,0)), "Evening", "Night")))</f>
        <v>Night</v>
      </c>
      <c r="Q443" s="91" t="str">
        <f>IF(OR(Backup!$W443="Monday", Backup!$W443="Tuesday", Backup!$W443="Wednesday", Backup!$W443="Thursday", Backup!$W443="Friday"), "Weekday", "Weekend")</f>
        <v>Weekday</v>
      </c>
      <c r="R443" s="90">
        <v>1</v>
      </c>
      <c r="S443" s="95">
        <v>0.87013888888888891</v>
      </c>
      <c r="T443" s="90" t="s">
        <v>22</v>
      </c>
      <c r="U443" s="90" t="s">
        <v>31</v>
      </c>
      <c r="V443" s="90" t="s">
        <v>29</v>
      </c>
      <c r="W443" s="96" t="s">
        <v>35</v>
      </c>
    </row>
    <row r="444" spans="1:23" x14ac:dyDescent="0.25">
      <c r="A444" s="97" t="s">
        <v>38</v>
      </c>
      <c r="B444" s="103">
        <v>13</v>
      </c>
      <c r="C444" s="103">
        <v>3</v>
      </c>
      <c r="D444" s="103">
        <v>2657</v>
      </c>
      <c r="E444" s="104" t="s">
        <v>16</v>
      </c>
      <c r="F444" s="104">
        <v>1</v>
      </c>
      <c r="G444" s="104">
        <v>1</v>
      </c>
      <c r="H444" s="104">
        <v>0</v>
      </c>
      <c r="I444" s="104">
        <v>0</v>
      </c>
      <c r="J444" s="104">
        <v>1</v>
      </c>
      <c r="K444" s="104">
        <v>0</v>
      </c>
      <c r="L444" s="104">
        <v>0</v>
      </c>
      <c r="M444" s="103">
        <v>2017</v>
      </c>
      <c r="N444" s="103">
        <f t="shared" si="6"/>
        <v>1</v>
      </c>
      <c r="O444" s="105">
        <v>42754</v>
      </c>
      <c r="P444" s="105" t="str">
        <f>IF(AND(TIME(HOUR(Backup!$S444), MINUTE(Backup!$S444), SECOND(Backup!$S444)) &gt;= TIME(6,0,0), TIME(HOUR(Backup!$S444), MINUTE(Backup!$S444), SECOND(Backup!$S444)) &lt; TIME(12,0,0)), "Morning", IF(AND(TIME(HOUR(Backup!$S444), MINUTE(Backup!$S444), SECOND(Backup!$S444)) &gt;= TIME(12,0,0), TIME(HOUR(Backup!$S444), MINUTE(Backup!$S444), SECOND(Backup!$S444)) &lt; TIME(18,0,0)), "Afternoon", IF(AND(TIME(HOUR(Backup!$S444), MINUTE(Backup!$S444), SECOND(Backup!$S444)) &gt;= TIME(18,0,0), TIME(HOUR(Backup!$S444), MINUTE(Backup!$S444), SECOND(Backup!$S444)) &lt; TIME(24,0,0)), "Evening", "Night")))</f>
        <v>Night</v>
      </c>
      <c r="Q444" s="103" t="str">
        <f>IF(OR(Backup!$W444="Monday", Backup!$W444="Tuesday", Backup!$W444="Wednesday", Backup!$W444="Thursday", Backup!$W444="Friday"), "Weekday", "Weekend")</f>
        <v>Weekday</v>
      </c>
      <c r="R444" s="104">
        <v>1</v>
      </c>
      <c r="S444" s="106">
        <v>0.86875000000000002</v>
      </c>
      <c r="T444" s="97" t="s">
        <v>22</v>
      </c>
      <c r="U444" s="104" t="s">
        <v>60</v>
      </c>
      <c r="V444" s="104" t="s">
        <v>19</v>
      </c>
      <c r="W444" s="107" t="s">
        <v>66</v>
      </c>
    </row>
    <row r="445" spans="1:23" x14ac:dyDescent="0.25">
      <c r="A445" s="90" t="s">
        <v>38</v>
      </c>
      <c r="B445" s="91">
        <v>1</v>
      </c>
      <c r="C445" s="91">
        <v>1</v>
      </c>
      <c r="D445" s="91">
        <v>95</v>
      </c>
      <c r="E445" s="90" t="s">
        <v>16</v>
      </c>
      <c r="F445" s="90">
        <v>0</v>
      </c>
      <c r="G445" s="90">
        <v>0</v>
      </c>
      <c r="H445" s="90">
        <v>1</v>
      </c>
      <c r="I445" s="90">
        <v>0</v>
      </c>
      <c r="J445" s="90">
        <v>0</v>
      </c>
      <c r="K445" s="90">
        <v>0</v>
      </c>
      <c r="L445" s="90">
        <v>0</v>
      </c>
      <c r="M445" s="91">
        <v>2017</v>
      </c>
      <c r="N445" s="91">
        <f t="shared" si="6"/>
        <v>5</v>
      </c>
      <c r="O445" s="102">
        <v>42874</v>
      </c>
      <c r="P445" s="102" t="str">
        <f>IF(AND(TIME(HOUR(Backup!$S445), MINUTE(Backup!$S445), SECOND(Backup!$S445)) &gt;= TIME(6,0,0), TIME(HOUR(Backup!$S445), MINUTE(Backup!$S445), SECOND(Backup!$S445)) &lt; TIME(12,0,0)), "Morning", IF(AND(TIME(HOUR(Backup!$S445), MINUTE(Backup!$S445), SECOND(Backup!$S445)) &gt;= TIME(12,0,0), TIME(HOUR(Backup!$S445), MINUTE(Backup!$S445), SECOND(Backup!$S445)) &lt; TIME(18,0,0)), "Afternoon", IF(AND(TIME(HOUR(Backup!$S445), MINUTE(Backup!$S445), SECOND(Backup!$S445)) &gt;= TIME(18,0,0), TIME(HOUR(Backup!$S445), MINUTE(Backup!$S445), SECOND(Backup!$S445)) &lt; TIME(24,0,0)), "Evening", "Night")))</f>
        <v>Night</v>
      </c>
      <c r="Q445" s="91" t="str">
        <f>IF(OR(Backup!$W445="Monday", Backup!$W445="Tuesday", Backup!$W445="Wednesday", Backup!$W445="Thursday", Backup!$W445="Friday"), "Weekday", "Weekend")</f>
        <v>Weekday</v>
      </c>
      <c r="R445" s="90">
        <v>0</v>
      </c>
      <c r="S445" s="95">
        <v>0.84027777777777779</v>
      </c>
      <c r="T445" s="90" t="s">
        <v>22</v>
      </c>
      <c r="U445" s="90" t="s">
        <v>39</v>
      </c>
      <c r="V445" s="90" t="s">
        <v>19</v>
      </c>
      <c r="W445" s="96" t="s">
        <v>36</v>
      </c>
    </row>
    <row r="446" spans="1:23" x14ac:dyDescent="0.25">
      <c r="A446" s="97" t="s">
        <v>38</v>
      </c>
      <c r="B446" s="98">
        <v>1</v>
      </c>
      <c r="C446" s="98">
        <v>1</v>
      </c>
      <c r="D446" s="98">
        <v>58</v>
      </c>
      <c r="E446" s="97" t="s">
        <v>16</v>
      </c>
      <c r="F446" s="97">
        <v>0</v>
      </c>
      <c r="G446" s="97">
        <v>0</v>
      </c>
      <c r="H446" s="97">
        <v>1</v>
      </c>
      <c r="I446" s="97">
        <v>0</v>
      </c>
      <c r="J446" s="97">
        <v>0</v>
      </c>
      <c r="K446" s="97">
        <v>0</v>
      </c>
      <c r="L446" s="97">
        <v>0</v>
      </c>
      <c r="M446" s="98">
        <v>2017</v>
      </c>
      <c r="N446" s="98">
        <f t="shared" si="6"/>
        <v>5</v>
      </c>
      <c r="O446" s="99">
        <v>42874</v>
      </c>
      <c r="P446" s="99" t="str">
        <f>IF(AND(TIME(HOUR(Backup!$S446), MINUTE(Backup!$S446), SECOND(Backup!$S446)) &gt;= TIME(6,0,0), TIME(HOUR(Backup!$S446), MINUTE(Backup!$S446), SECOND(Backup!$S446)) &lt; TIME(12,0,0)), "Morning", IF(AND(TIME(HOUR(Backup!$S446), MINUTE(Backup!$S446), SECOND(Backup!$S446)) &gt;= TIME(12,0,0), TIME(HOUR(Backup!$S446), MINUTE(Backup!$S446), SECOND(Backup!$S446)) &lt; TIME(18,0,0)), "Afternoon", IF(AND(TIME(HOUR(Backup!$S446), MINUTE(Backup!$S446), SECOND(Backup!$S446)) &gt;= TIME(18,0,0), TIME(HOUR(Backup!$S446), MINUTE(Backup!$S446), SECOND(Backup!$S446)) &lt; TIME(24,0,0)), "Evening", "Night")))</f>
        <v>Afternoon</v>
      </c>
      <c r="Q446" s="98" t="str">
        <f>IF(OR(Backup!$W446="Monday", Backup!$W446="Tuesday", Backup!$W446="Wednesday", Backup!$W446="Thursday", Backup!$W446="Friday"), "Weekday", "Weekend")</f>
        <v>Weekday</v>
      </c>
      <c r="R446" s="97">
        <v>0</v>
      </c>
      <c r="S446" s="100">
        <v>0.63611111111111118</v>
      </c>
      <c r="T446" s="97" t="s">
        <v>22</v>
      </c>
      <c r="U446" s="97" t="s">
        <v>39</v>
      </c>
      <c r="V446" s="97" t="s">
        <v>19</v>
      </c>
      <c r="W446" s="101" t="s">
        <v>36</v>
      </c>
    </row>
    <row r="447" spans="1:23" x14ac:dyDescent="0.25">
      <c r="A447" s="90" t="s">
        <v>38</v>
      </c>
      <c r="B447" s="91">
        <v>2</v>
      </c>
      <c r="C447" s="91">
        <v>1</v>
      </c>
      <c r="D447" s="91">
        <v>253</v>
      </c>
      <c r="E447" s="90" t="s">
        <v>16</v>
      </c>
      <c r="F447" s="90">
        <v>1</v>
      </c>
      <c r="G447" s="90">
        <v>0</v>
      </c>
      <c r="H447" s="90">
        <v>0</v>
      </c>
      <c r="I447" s="90">
        <v>0</v>
      </c>
      <c r="J447" s="90">
        <v>0</v>
      </c>
      <c r="K447" s="90">
        <v>0</v>
      </c>
      <c r="L447" s="90">
        <v>0</v>
      </c>
      <c r="M447" s="91">
        <v>2017</v>
      </c>
      <c r="N447" s="91">
        <f t="shared" si="6"/>
        <v>5</v>
      </c>
      <c r="O447" s="102">
        <v>42874</v>
      </c>
      <c r="P447" s="102" t="str">
        <f>IF(AND(TIME(HOUR(Backup!$S447), MINUTE(Backup!$S447), SECOND(Backup!$S447)) &gt;= TIME(6,0,0), TIME(HOUR(Backup!$S447), MINUTE(Backup!$S447), SECOND(Backup!$S447)) &lt; TIME(12,0,0)), "Morning", IF(AND(TIME(HOUR(Backup!$S447), MINUTE(Backup!$S447), SECOND(Backup!$S447)) &gt;= TIME(12,0,0), TIME(HOUR(Backup!$S447), MINUTE(Backup!$S447), SECOND(Backup!$S447)) &lt; TIME(18,0,0)), "Afternoon", IF(AND(TIME(HOUR(Backup!$S447), MINUTE(Backup!$S447), SECOND(Backup!$S447)) &gt;= TIME(18,0,0), TIME(HOUR(Backup!$S447), MINUTE(Backup!$S447), SECOND(Backup!$S447)) &lt; TIME(24,0,0)), "Evening", "Night")))</f>
        <v>Afternoon</v>
      </c>
      <c r="Q447" s="91" t="str">
        <f>IF(OR(Backup!$W447="Monday", Backup!$W447="Tuesday", Backup!$W447="Wednesday", Backup!$W447="Thursday", Backup!$W447="Friday"), "Weekday", "Weekend")</f>
        <v>Weekday</v>
      </c>
      <c r="R447" s="90">
        <v>0</v>
      </c>
      <c r="S447" s="95">
        <v>0.65972222222222221</v>
      </c>
      <c r="T447" s="90" t="s">
        <v>22</v>
      </c>
      <c r="U447" s="90" t="s">
        <v>39</v>
      </c>
      <c r="V447" s="90" t="s">
        <v>19</v>
      </c>
      <c r="W447" s="96" t="s">
        <v>36</v>
      </c>
    </row>
    <row r="448" spans="1:23" x14ac:dyDescent="0.25">
      <c r="A448" s="97" t="s">
        <v>38</v>
      </c>
      <c r="B448" s="98">
        <v>3</v>
      </c>
      <c r="C448" s="98">
        <v>2</v>
      </c>
      <c r="D448" s="98">
        <v>345</v>
      </c>
      <c r="E448" s="97" t="s">
        <v>16</v>
      </c>
      <c r="F448" s="97">
        <v>1</v>
      </c>
      <c r="G448" s="97">
        <v>1</v>
      </c>
      <c r="H448" s="97">
        <v>1</v>
      </c>
      <c r="I448" s="97">
        <v>0</v>
      </c>
      <c r="J448" s="97">
        <v>0</v>
      </c>
      <c r="K448" s="97">
        <v>0</v>
      </c>
      <c r="L448" s="97">
        <v>0</v>
      </c>
      <c r="M448" s="98">
        <v>2017</v>
      </c>
      <c r="N448" s="98">
        <f t="shared" si="6"/>
        <v>5</v>
      </c>
      <c r="O448" s="99">
        <v>42874</v>
      </c>
      <c r="P448" s="99" t="str">
        <f>IF(AND(TIME(HOUR(Backup!$S448), MINUTE(Backup!$S448), SECOND(Backup!$S448)) &gt;= TIME(6,0,0), TIME(HOUR(Backup!$S448), MINUTE(Backup!$S448), SECOND(Backup!$S448)) &lt; TIME(12,0,0)), "Morning", IF(AND(TIME(HOUR(Backup!$S448), MINUTE(Backup!$S448), SECOND(Backup!$S448)) &gt;= TIME(12,0,0), TIME(HOUR(Backup!$S448), MINUTE(Backup!$S448), SECOND(Backup!$S448)) &lt; TIME(18,0,0)), "Afternoon", IF(AND(TIME(HOUR(Backup!$S448), MINUTE(Backup!$S448), SECOND(Backup!$S448)) &gt;= TIME(18,0,0), TIME(HOUR(Backup!$S448), MINUTE(Backup!$S448), SECOND(Backup!$S448)) &lt; TIME(24,0,0)), "Evening", "Night")))</f>
        <v>Night</v>
      </c>
      <c r="Q448" s="98" t="str">
        <f>IF(OR(Backup!$W448="Monday", Backup!$W448="Tuesday", Backup!$W448="Wednesday", Backup!$W448="Thursday", Backup!$W448="Friday"), "Weekday", "Weekend")</f>
        <v>Weekday</v>
      </c>
      <c r="R448" s="97">
        <v>0</v>
      </c>
      <c r="S448" s="100">
        <v>0.8208333333333333</v>
      </c>
      <c r="T448" s="97" t="s">
        <v>22</v>
      </c>
      <c r="U448" s="97" t="s">
        <v>39</v>
      </c>
      <c r="V448" s="97" t="s">
        <v>19</v>
      </c>
      <c r="W448" s="101" t="s">
        <v>36</v>
      </c>
    </row>
    <row r="449" spans="1:23" x14ac:dyDescent="0.25">
      <c r="A449" s="90" t="s">
        <v>83</v>
      </c>
      <c r="B449" s="91">
        <v>3</v>
      </c>
      <c r="C449" s="91">
        <v>1</v>
      </c>
      <c r="D449" s="91">
        <v>720</v>
      </c>
      <c r="E449" s="90" t="s">
        <v>16</v>
      </c>
      <c r="F449" s="90">
        <v>0</v>
      </c>
      <c r="G449" s="90">
        <v>0</v>
      </c>
      <c r="H449" s="90">
        <v>0</v>
      </c>
      <c r="I449" s="90">
        <v>0</v>
      </c>
      <c r="J449" s="90">
        <v>1</v>
      </c>
      <c r="K449" s="90">
        <v>1</v>
      </c>
      <c r="L449" s="90">
        <v>0</v>
      </c>
      <c r="M449" s="91">
        <v>2017</v>
      </c>
      <c r="N449" s="91">
        <f t="shared" si="6"/>
        <v>5</v>
      </c>
      <c r="O449" s="102">
        <v>42874</v>
      </c>
      <c r="P449" s="102" t="str">
        <f>IF(AND(TIME(HOUR(Backup!$S449), MINUTE(Backup!$S449), SECOND(Backup!$S449)) &gt;= TIME(6,0,0), TIME(HOUR(Backup!$S449), MINUTE(Backup!$S449), SECOND(Backup!$S449)) &lt; TIME(12,0,0)), "Morning", IF(AND(TIME(HOUR(Backup!$S449), MINUTE(Backup!$S449), SECOND(Backup!$S449)) &gt;= TIME(12,0,0), TIME(HOUR(Backup!$S449), MINUTE(Backup!$S449), SECOND(Backup!$S449)) &lt; TIME(18,0,0)), "Afternoon", IF(AND(TIME(HOUR(Backup!$S449), MINUTE(Backup!$S449), SECOND(Backup!$S449)) &gt;= TIME(18,0,0), TIME(HOUR(Backup!$S449), MINUTE(Backup!$S449), SECOND(Backup!$S449)) &lt; TIME(24,0,0)), "Evening", "Night")))</f>
        <v>Afternoon</v>
      </c>
      <c r="Q449" s="91" t="str">
        <f>IF(OR(Backup!$W449="Monday", Backup!$W449="Tuesday", Backup!$W449="Wednesday", Backup!$W449="Thursday", Backup!$W449="Friday"), "Weekday", "Weekend")</f>
        <v>Weekday</v>
      </c>
      <c r="R449" s="90">
        <v>1</v>
      </c>
      <c r="S449" s="95">
        <v>0.50416666666666665</v>
      </c>
      <c r="T449" s="90" t="s">
        <v>22</v>
      </c>
      <c r="U449" s="90" t="s">
        <v>33</v>
      </c>
      <c r="V449" s="90" t="s">
        <v>19</v>
      </c>
      <c r="W449" s="96" t="s">
        <v>36</v>
      </c>
    </row>
    <row r="450" spans="1:23" x14ac:dyDescent="0.25">
      <c r="A450" s="97" t="s">
        <v>40</v>
      </c>
      <c r="B450" s="98">
        <v>1</v>
      </c>
      <c r="C450" s="98">
        <v>1</v>
      </c>
      <c r="D450" s="98">
        <v>120</v>
      </c>
      <c r="E450" s="97" t="s">
        <v>16</v>
      </c>
      <c r="F450" s="97">
        <v>0</v>
      </c>
      <c r="G450" s="97">
        <v>0</v>
      </c>
      <c r="H450" s="97">
        <v>0</v>
      </c>
      <c r="I450" s="97">
        <v>0</v>
      </c>
      <c r="J450" s="97">
        <v>0</v>
      </c>
      <c r="K450" s="97">
        <v>1</v>
      </c>
      <c r="L450" s="97">
        <v>0</v>
      </c>
      <c r="M450" s="98">
        <v>2017</v>
      </c>
      <c r="N450" s="98">
        <f t="shared" si="6"/>
        <v>5</v>
      </c>
      <c r="O450" s="99">
        <v>42874</v>
      </c>
      <c r="P450" s="99" t="str">
        <f>IF(AND(TIME(HOUR(Backup!$S450), MINUTE(Backup!$S450), SECOND(Backup!$S450)) &gt;= TIME(6,0,0), TIME(HOUR(Backup!$S450), MINUTE(Backup!$S450), SECOND(Backup!$S450)) &lt; TIME(12,0,0)), "Morning", IF(AND(TIME(HOUR(Backup!$S450), MINUTE(Backup!$S450), SECOND(Backup!$S450)) &gt;= TIME(12,0,0), TIME(HOUR(Backup!$S450), MINUTE(Backup!$S450), SECOND(Backup!$S450)) &lt; TIME(18,0,0)), "Afternoon", IF(AND(TIME(HOUR(Backup!$S450), MINUTE(Backup!$S450), SECOND(Backup!$S450)) &gt;= TIME(18,0,0), TIME(HOUR(Backup!$S450), MINUTE(Backup!$S450), SECOND(Backup!$S450)) &lt; TIME(24,0,0)), "Evening", "Night")))</f>
        <v>Afternoon</v>
      </c>
      <c r="Q450" s="98" t="str">
        <f>IF(OR(Backup!$W450="Monday", Backup!$W450="Tuesday", Backup!$W450="Wednesday", Backup!$W450="Thursday", Backup!$W450="Friday"), "Weekday", "Weekend")</f>
        <v>Weekday</v>
      </c>
      <c r="R450" s="97">
        <v>0</v>
      </c>
      <c r="S450" s="100">
        <v>0.67291666666666661</v>
      </c>
      <c r="T450" s="97" t="s">
        <v>17</v>
      </c>
      <c r="U450" s="97" t="s">
        <v>33</v>
      </c>
      <c r="V450" s="97" t="s">
        <v>19</v>
      </c>
      <c r="W450" s="101" t="s">
        <v>36</v>
      </c>
    </row>
    <row r="451" spans="1:23" x14ac:dyDescent="0.25">
      <c r="A451" s="90" t="s">
        <v>40</v>
      </c>
      <c r="B451" s="91">
        <v>1</v>
      </c>
      <c r="C451" s="91">
        <v>1</v>
      </c>
      <c r="D451" s="91">
        <v>1900</v>
      </c>
      <c r="E451" s="90" t="s">
        <v>16</v>
      </c>
      <c r="F451" s="90">
        <v>0</v>
      </c>
      <c r="G451" s="90">
        <v>0</v>
      </c>
      <c r="H451" s="90">
        <v>0</v>
      </c>
      <c r="I451" s="90">
        <v>1</v>
      </c>
      <c r="J451" s="90">
        <v>1</v>
      </c>
      <c r="K451" s="90">
        <v>0</v>
      </c>
      <c r="L451" s="90">
        <v>0</v>
      </c>
      <c r="M451" s="91">
        <v>2017</v>
      </c>
      <c r="N451" s="91">
        <f t="shared" si="6"/>
        <v>5</v>
      </c>
      <c r="O451" s="102">
        <v>42874</v>
      </c>
      <c r="P451" s="102" t="str">
        <f>IF(AND(TIME(HOUR(Backup!$S451), MINUTE(Backup!$S451), SECOND(Backup!$S451)) &gt;= TIME(6,0,0), TIME(HOUR(Backup!$S451), MINUTE(Backup!$S451), SECOND(Backup!$S451)) &lt; TIME(12,0,0)), "Morning", IF(AND(TIME(HOUR(Backup!$S451), MINUTE(Backup!$S451), SECOND(Backup!$S451)) &gt;= TIME(12,0,0), TIME(HOUR(Backup!$S451), MINUTE(Backup!$S451), SECOND(Backup!$S451)) &lt; TIME(18,0,0)), "Afternoon", IF(AND(TIME(HOUR(Backup!$S451), MINUTE(Backup!$S451), SECOND(Backup!$S451)) &gt;= TIME(18,0,0), TIME(HOUR(Backup!$S451), MINUTE(Backup!$S451), SECOND(Backup!$S451)) &lt; TIME(24,0,0)), "Evening", "Night")))</f>
        <v>Afternoon</v>
      </c>
      <c r="Q451" s="91" t="str">
        <f>IF(OR(Backup!$W451="Monday", Backup!$W451="Tuesday", Backup!$W451="Wednesday", Backup!$W451="Thursday", Backup!$W451="Friday"), "Weekday", "Weekend")</f>
        <v>Weekday</v>
      </c>
      <c r="R451" s="90">
        <v>0</v>
      </c>
      <c r="S451" s="95">
        <v>0.67291666666666661</v>
      </c>
      <c r="T451" s="90" t="s">
        <v>17</v>
      </c>
      <c r="U451" s="90" t="s">
        <v>33</v>
      </c>
      <c r="V451" s="90" t="s">
        <v>19</v>
      </c>
      <c r="W451" s="96" t="s">
        <v>36</v>
      </c>
    </row>
    <row r="452" spans="1:23" x14ac:dyDescent="0.25">
      <c r="A452" s="104" t="s">
        <v>38</v>
      </c>
      <c r="B452" s="103">
        <v>1</v>
      </c>
      <c r="C452" s="103">
        <v>1</v>
      </c>
      <c r="D452" s="103">
        <v>90</v>
      </c>
      <c r="E452" s="104" t="s">
        <v>16</v>
      </c>
      <c r="F452" s="104">
        <v>1</v>
      </c>
      <c r="G452" s="104">
        <v>0</v>
      </c>
      <c r="H452" s="104">
        <v>0</v>
      </c>
      <c r="I452" s="104">
        <v>0</v>
      </c>
      <c r="J452" s="104">
        <v>0</v>
      </c>
      <c r="K452" s="104">
        <v>0</v>
      </c>
      <c r="L452" s="104">
        <v>0</v>
      </c>
      <c r="M452" s="103">
        <v>2017</v>
      </c>
      <c r="N452" s="103">
        <f t="shared" si="6"/>
        <v>5</v>
      </c>
      <c r="O452" s="105">
        <v>42874</v>
      </c>
      <c r="P452" s="105" t="str">
        <f>IF(AND(TIME(HOUR(Backup!$S452), MINUTE(Backup!$S452), SECOND(Backup!$S452)) &gt;= TIME(6,0,0), TIME(HOUR(Backup!$S452), MINUTE(Backup!$S452), SECOND(Backup!$S452)) &lt; TIME(12,0,0)), "Morning", IF(AND(TIME(HOUR(Backup!$S452), MINUTE(Backup!$S452), SECOND(Backup!$S452)) &gt;= TIME(12,0,0), TIME(HOUR(Backup!$S452), MINUTE(Backup!$S452), SECOND(Backup!$S452)) &lt; TIME(18,0,0)), "Afternoon", IF(AND(TIME(HOUR(Backup!$S452), MINUTE(Backup!$S452), SECOND(Backup!$S452)) &gt;= TIME(18,0,0), TIME(HOUR(Backup!$S452), MINUTE(Backup!$S452), SECOND(Backup!$S452)) &lt; TIME(24,0,0)), "Evening", "Night")))</f>
        <v>Afternoon</v>
      </c>
      <c r="Q452" s="103" t="str">
        <f>IF(OR(Backup!$W452="Monday", Backup!$W452="Tuesday", Backup!$W452="Wednesday", Backup!$W452="Thursday", Backup!$W452="Friday"), "Weekday", "Weekend")</f>
        <v>Weekday</v>
      </c>
      <c r="R452" s="104">
        <v>0</v>
      </c>
      <c r="S452" s="106">
        <v>0.64027777777777783</v>
      </c>
      <c r="T452" s="97" t="s">
        <v>22</v>
      </c>
      <c r="U452" s="104" t="s">
        <v>39</v>
      </c>
      <c r="V452" s="104" t="s">
        <v>19</v>
      </c>
      <c r="W452" s="107" t="s">
        <v>58</v>
      </c>
    </row>
    <row r="453" spans="1:23" x14ac:dyDescent="0.25">
      <c r="A453" s="90" t="s">
        <v>83</v>
      </c>
      <c r="B453" s="108">
        <v>3</v>
      </c>
      <c r="C453" s="108">
        <v>1</v>
      </c>
      <c r="D453" s="108">
        <v>720</v>
      </c>
      <c r="E453" s="109" t="s">
        <v>16</v>
      </c>
      <c r="F453" s="109">
        <v>0</v>
      </c>
      <c r="G453" s="109">
        <v>0</v>
      </c>
      <c r="H453" s="109">
        <v>0</v>
      </c>
      <c r="I453" s="109">
        <v>0</v>
      </c>
      <c r="J453" s="109">
        <v>0</v>
      </c>
      <c r="K453" s="109">
        <v>1</v>
      </c>
      <c r="L453" s="109">
        <v>0</v>
      </c>
      <c r="M453" s="108">
        <v>2017</v>
      </c>
      <c r="N453" s="108">
        <f t="shared" ref="N453:N516" si="7">MONTH(O453)</f>
        <v>5</v>
      </c>
      <c r="O453" s="110">
        <v>42874</v>
      </c>
      <c r="P453" s="110" t="str">
        <f>IF(AND(TIME(HOUR(Backup!$S453), MINUTE(Backup!$S453), SECOND(Backup!$S453)) &gt;= TIME(6,0,0), TIME(HOUR(Backup!$S453), MINUTE(Backup!$S453), SECOND(Backup!$S453)) &lt; TIME(12,0,0)), "Morning", IF(AND(TIME(HOUR(Backup!$S453), MINUTE(Backup!$S453), SECOND(Backup!$S453)) &gt;= TIME(12,0,0), TIME(HOUR(Backup!$S453), MINUTE(Backup!$S453), SECOND(Backup!$S453)) &lt; TIME(18,0,0)), "Afternoon", IF(AND(TIME(HOUR(Backup!$S453), MINUTE(Backup!$S453), SECOND(Backup!$S453)) &gt;= TIME(18,0,0), TIME(HOUR(Backup!$S453), MINUTE(Backup!$S453), SECOND(Backup!$S453)) &lt; TIME(24,0,0)), "Evening", "Night")))</f>
        <v>Afternoon</v>
      </c>
      <c r="Q453" s="108" t="str">
        <f>IF(OR(Backup!$W453="Monday", Backup!$W453="Tuesday", Backup!$W453="Wednesday", Backup!$W453="Thursday", Backup!$W453="Friday"), "Weekday", "Weekend")</f>
        <v>Weekday</v>
      </c>
      <c r="R453" s="109">
        <v>0</v>
      </c>
      <c r="S453" s="111">
        <v>0.50416666666666665</v>
      </c>
      <c r="T453" s="109" t="s">
        <v>22</v>
      </c>
      <c r="U453" s="109" t="s">
        <v>77</v>
      </c>
      <c r="V453" s="90" t="s">
        <v>22</v>
      </c>
      <c r="W453" s="112" t="s">
        <v>58</v>
      </c>
    </row>
    <row r="454" spans="1:23" x14ac:dyDescent="0.25">
      <c r="A454" s="104" t="s">
        <v>79</v>
      </c>
      <c r="B454" s="103">
        <v>3</v>
      </c>
      <c r="C454" s="103">
        <v>2</v>
      </c>
      <c r="D454" s="103">
        <v>345</v>
      </c>
      <c r="E454" s="104" t="s">
        <v>16</v>
      </c>
      <c r="F454" s="104">
        <v>0</v>
      </c>
      <c r="G454" s="104">
        <v>1</v>
      </c>
      <c r="H454" s="104">
        <v>1</v>
      </c>
      <c r="I454" s="104">
        <v>0</v>
      </c>
      <c r="J454" s="104">
        <v>0</v>
      </c>
      <c r="K454" s="104">
        <v>0</v>
      </c>
      <c r="L454" s="104">
        <v>0</v>
      </c>
      <c r="M454" s="103">
        <v>2017</v>
      </c>
      <c r="N454" s="103">
        <f t="shared" si="7"/>
        <v>5</v>
      </c>
      <c r="O454" s="105">
        <v>42874</v>
      </c>
      <c r="P454" s="105" t="str">
        <f>IF(AND(TIME(HOUR(Backup!$S454), MINUTE(Backup!$S454), SECOND(Backup!$S454)) &gt;= TIME(6,0,0), TIME(HOUR(Backup!$S454), MINUTE(Backup!$S454), SECOND(Backup!$S454)) &lt; TIME(12,0,0)), "Morning", IF(AND(TIME(HOUR(Backup!$S454), MINUTE(Backup!$S454), SECOND(Backup!$S454)) &gt;= TIME(12,0,0), TIME(HOUR(Backup!$S454), MINUTE(Backup!$S454), SECOND(Backup!$S454)) &lt; TIME(18,0,0)), "Afternoon", IF(AND(TIME(HOUR(Backup!$S454), MINUTE(Backup!$S454), SECOND(Backup!$S454)) &gt;= TIME(18,0,0), TIME(HOUR(Backup!$S454), MINUTE(Backup!$S454), SECOND(Backup!$S454)) &lt; TIME(24,0,0)), "Evening", "Night")))</f>
        <v>Night</v>
      </c>
      <c r="Q454" s="103" t="str">
        <f>IF(OR(Backup!$W454="Monday", Backup!$W454="Tuesday", Backup!$W454="Wednesday", Backup!$W454="Thursday", Backup!$W454="Friday"), "Weekday", "Weekend")</f>
        <v>Weekday</v>
      </c>
      <c r="R454" s="104">
        <v>0</v>
      </c>
      <c r="S454" s="106">
        <v>0.8208333333333333</v>
      </c>
      <c r="T454" s="97" t="s">
        <v>22</v>
      </c>
      <c r="U454" s="104" t="s">
        <v>39</v>
      </c>
      <c r="V454" s="104" t="s">
        <v>19</v>
      </c>
      <c r="W454" s="107" t="s">
        <v>58</v>
      </c>
    </row>
    <row r="455" spans="1:23" x14ac:dyDescent="0.25">
      <c r="A455" s="109" t="s">
        <v>79</v>
      </c>
      <c r="B455" s="108">
        <v>2</v>
      </c>
      <c r="C455" s="108">
        <v>2</v>
      </c>
      <c r="D455" s="108">
        <v>253</v>
      </c>
      <c r="E455" s="109" t="s">
        <v>16</v>
      </c>
      <c r="F455" s="109">
        <v>1</v>
      </c>
      <c r="G455" s="109">
        <v>0</v>
      </c>
      <c r="H455" s="109">
        <v>0</v>
      </c>
      <c r="I455" s="109">
        <v>1</v>
      </c>
      <c r="J455" s="109">
        <v>0</v>
      </c>
      <c r="K455" s="109">
        <v>0</v>
      </c>
      <c r="L455" s="109">
        <v>0</v>
      </c>
      <c r="M455" s="108">
        <v>2017</v>
      </c>
      <c r="N455" s="108">
        <f t="shared" si="7"/>
        <v>5</v>
      </c>
      <c r="O455" s="110">
        <v>42874</v>
      </c>
      <c r="P455" s="110" t="str">
        <f>IF(AND(TIME(HOUR(Backup!$S455), MINUTE(Backup!$S455), SECOND(Backup!$S455)) &gt;= TIME(6,0,0), TIME(HOUR(Backup!$S455), MINUTE(Backup!$S455), SECOND(Backup!$S455)) &lt; TIME(12,0,0)), "Morning", IF(AND(TIME(HOUR(Backup!$S455), MINUTE(Backup!$S455), SECOND(Backup!$S455)) &gt;= TIME(12,0,0), TIME(HOUR(Backup!$S455), MINUTE(Backup!$S455), SECOND(Backup!$S455)) &lt; TIME(18,0,0)), "Afternoon", IF(AND(TIME(HOUR(Backup!$S455), MINUTE(Backup!$S455), SECOND(Backup!$S455)) &gt;= TIME(18,0,0), TIME(HOUR(Backup!$S455), MINUTE(Backup!$S455), SECOND(Backup!$S455)) &lt; TIME(24,0,0)), "Evening", "Night")))</f>
        <v>Afternoon</v>
      </c>
      <c r="Q455" s="108" t="str">
        <f>IF(OR(Backup!$W455="Monday", Backup!$W455="Tuesday", Backup!$W455="Wednesday", Backup!$W455="Thursday", Backup!$W455="Friday"), "Weekday", "Weekend")</f>
        <v>Weekday</v>
      </c>
      <c r="R455" s="109">
        <v>0</v>
      </c>
      <c r="S455" s="111">
        <v>0.65972222222222221</v>
      </c>
      <c r="T455" s="90" t="s">
        <v>22</v>
      </c>
      <c r="U455" s="109" t="s">
        <v>39</v>
      </c>
      <c r="V455" s="109" t="s">
        <v>19</v>
      </c>
      <c r="W455" s="112" t="s">
        <v>58</v>
      </c>
    </row>
    <row r="456" spans="1:23" x14ac:dyDescent="0.25">
      <c r="A456" s="104" t="s">
        <v>79</v>
      </c>
      <c r="B456" s="103">
        <v>4</v>
      </c>
      <c r="C456" s="103">
        <v>1</v>
      </c>
      <c r="D456" s="103">
        <v>504</v>
      </c>
      <c r="E456" s="104" t="s">
        <v>16</v>
      </c>
      <c r="F456" s="104">
        <v>1</v>
      </c>
      <c r="G456" s="104">
        <v>0</v>
      </c>
      <c r="H456" s="104">
        <v>0</v>
      </c>
      <c r="I456" s="104">
        <v>0</v>
      </c>
      <c r="J456" s="104">
        <v>0</v>
      </c>
      <c r="K456" s="104">
        <v>0</v>
      </c>
      <c r="L456" s="104">
        <v>0</v>
      </c>
      <c r="M456" s="103">
        <v>2017</v>
      </c>
      <c r="N456" s="103">
        <f t="shared" si="7"/>
        <v>5</v>
      </c>
      <c r="O456" s="105">
        <v>42874</v>
      </c>
      <c r="P456" s="105" t="str">
        <f>IF(AND(TIME(HOUR(Backup!$S456), MINUTE(Backup!$S456), SECOND(Backup!$S456)) &gt;= TIME(6,0,0), TIME(HOUR(Backup!$S456), MINUTE(Backup!$S456), SECOND(Backup!$S456)) &lt; TIME(12,0,0)), "Morning", IF(AND(TIME(HOUR(Backup!$S456), MINUTE(Backup!$S456), SECOND(Backup!$S456)) &gt;= TIME(12,0,0), TIME(HOUR(Backup!$S456), MINUTE(Backup!$S456), SECOND(Backup!$S456)) &lt; TIME(18,0,0)), "Afternoon", IF(AND(TIME(HOUR(Backup!$S456), MINUTE(Backup!$S456), SECOND(Backup!$S456)) &gt;= TIME(18,0,0), TIME(HOUR(Backup!$S456), MINUTE(Backup!$S456), SECOND(Backup!$S456)) &lt; TIME(24,0,0)), "Evening", "Night")))</f>
        <v>Afternoon</v>
      </c>
      <c r="Q456" s="103" t="str">
        <f>IF(OR(Backup!$W456="Monday", Backup!$W456="Tuesday", Backup!$W456="Wednesday", Backup!$W456="Thursday", Backup!$W456="Friday"), "Weekday", "Weekend")</f>
        <v>Weekday</v>
      </c>
      <c r="R456" s="104">
        <v>0</v>
      </c>
      <c r="S456" s="106">
        <v>0.7006944444444444</v>
      </c>
      <c r="T456" s="97" t="s">
        <v>22</v>
      </c>
      <c r="U456" s="104" t="s">
        <v>39</v>
      </c>
      <c r="V456" s="104" t="s">
        <v>19</v>
      </c>
      <c r="W456" s="107" t="s">
        <v>58</v>
      </c>
    </row>
    <row r="457" spans="1:23" x14ac:dyDescent="0.25">
      <c r="A457" s="109" t="s">
        <v>80</v>
      </c>
      <c r="B457" s="108">
        <v>1</v>
      </c>
      <c r="C457" s="108">
        <v>1</v>
      </c>
      <c r="D457" s="108">
        <v>120</v>
      </c>
      <c r="E457" s="109" t="s">
        <v>16</v>
      </c>
      <c r="F457" s="109">
        <v>0</v>
      </c>
      <c r="G457" s="109">
        <v>0</v>
      </c>
      <c r="H457" s="109">
        <v>0</v>
      </c>
      <c r="I457" s="109">
        <v>0</v>
      </c>
      <c r="J457" s="109">
        <v>0</v>
      </c>
      <c r="K457" s="109">
        <v>1</v>
      </c>
      <c r="L457" s="109">
        <v>0</v>
      </c>
      <c r="M457" s="108">
        <v>2017</v>
      </c>
      <c r="N457" s="108">
        <f t="shared" si="7"/>
        <v>5</v>
      </c>
      <c r="O457" s="110">
        <v>42874</v>
      </c>
      <c r="P457" s="110" t="str">
        <f>IF(AND(TIME(HOUR(Backup!$S457), MINUTE(Backup!$S457), SECOND(Backup!$S457)) &gt;= TIME(6,0,0), TIME(HOUR(Backup!$S457), MINUTE(Backup!$S457), SECOND(Backup!$S457)) &lt; TIME(12,0,0)), "Morning", IF(AND(TIME(HOUR(Backup!$S457), MINUTE(Backup!$S457), SECOND(Backup!$S457)) &gt;= TIME(12,0,0), TIME(HOUR(Backup!$S457), MINUTE(Backup!$S457), SECOND(Backup!$S457)) &lt; TIME(18,0,0)), "Afternoon", IF(AND(TIME(HOUR(Backup!$S457), MINUTE(Backup!$S457), SECOND(Backup!$S457)) &gt;= TIME(18,0,0), TIME(HOUR(Backup!$S457), MINUTE(Backup!$S457), SECOND(Backup!$S457)) &lt; TIME(24,0,0)), "Evening", "Night")))</f>
        <v>Afternoon</v>
      </c>
      <c r="Q457" s="108" t="str">
        <f>IF(OR(Backup!$W457="Monday", Backup!$W457="Tuesday", Backup!$W457="Wednesday", Backup!$W457="Thursday", Backup!$W457="Friday"), "Weekday", "Weekend")</f>
        <v>Weekday</v>
      </c>
      <c r="R457" s="109">
        <v>0</v>
      </c>
      <c r="S457" s="111">
        <v>0.67291666666666661</v>
      </c>
      <c r="T457" s="109" t="s">
        <v>17</v>
      </c>
      <c r="U457" s="109" t="s">
        <v>81</v>
      </c>
      <c r="V457" s="109" t="s">
        <v>19</v>
      </c>
      <c r="W457" s="112" t="s">
        <v>36</v>
      </c>
    </row>
    <row r="458" spans="1:23" x14ac:dyDescent="0.25">
      <c r="A458" s="97" t="s">
        <v>38</v>
      </c>
      <c r="B458" s="103">
        <v>1</v>
      </c>
      <c r="C458" s="103">
        <v>1</v>
      </c>
      <c r="D458" s="103">
        <v>60</v>
      </c>
      <c r="E458" s="104" t="s">
        <v>16</v>
      </c>
      <c r="F458" s="104">
        <v>0</v>
      </c>
      <c r="G458" s="104">
        <v>0</v>
      </c>
      <c r="H458" s="104">
        <v>1</v>
      </c>
      <c r="I458" s="104">
        <v>0</v>
      </c>
      <c r="J458" s="104">
        <v>0</v>
      </c>
      <c r="K458" s="104">
        <v>0</v>
      </c>
      <c r="L458" s="104">
        <v>0</v>
      </c>
      <c r="M458" s="103">
        <v>2017</v>
      </c>
      <c r="N458" s="103">
        <f t="shared" si="7"/>
        <v>6</v>
      </c>
      <c r="O458" s="105">
        <v>42905</v>
      </c>
      <c r="P458" s="105" t="str">
        <f>IF(AND(TIME(HOUR(Backup!$S458), MINUTE(Backup!$S458), SECOND(Backup!$S458)) &gt;= TIME(6,0,0), TIME(HOUR(Backup!$S458), MINUTE(Backup!$S458), SECOND(Backup!$S458)) &lt; TIME(12,0,0)), "Morning", IF(AND(TIME(HOUR(Backup!$S458), MINUTE(Backup!$S458), SECOND(Backup!$S458)) &gt;= TIME(12,0,0), TIME(HOUR(Backup!$S458), MINUTE(Backup!$S458), SECOND(Backup!$S458)) &lt; TIME(18,0,0)), "Afternoon", IF(AND(TIME(HOUR(Backup!$S458), MINUTE(Backup!$S458), SECOND(Backup!$S458)) &gt;= TIME(18,0,0), TIME(HOUR(Backup!$S458), MINUTE(Backup!$S458), SECOND(Backup!$S458)) &lt; TIME(24,0,0)), "Evening", "Night")))</f>
        <v>Afternoon</v>
      </c>
      <c r="Q458" s="103" t="str">
        <f>IF(OR(Backup!$W458="Monday", Backup!$W458="Tuesday", Backup!$W458="Wednesday", Backup!$W458="Thursday", Backup!$W458="Friday"), "Weekday", "Weekend")</f>
        <v>Weekday</v>
      </c>
      <c r="R458" s="104">
        <v>0</v>
      </c>
      <c r="S458" s="106">
        <v>0.60833333333333328</v>
      </c>
      <c r="T458" s="97" t="s">
        <v>22</v>
      </c>
      <c r="U458" s="104" t="s">
        <v>23</v>
      </c>
      <c r="V458" s="104" t="s">
        <v>19</v>
      </c>
      <c r="W458" s="107" t="s">
        <v>56</v>
      </c>
    </row>
    <row r="459" spans="1:23" x14ac:dyDescent="0.25">
      <c r="A459" s="90" t="s">
        <v>38</v>
      </c>
      <c r="B459" s="108">
        <v>1</v>
      </c>
      <c r="C459" s="108">
        <v>1</v>
      </c>
      <c r="D459" s="108">
        <v>25</v>
      </c>
      <c r="E459" s="109" t="s">
        <v>16</v>
      </c>
      <c r="F459" s="109">
        <v>0</v>
      </c>
      <c r="G459" s="109">
        <v>0</v>
      </c>
      <c r="H459" s="109">
        <v>0</v>
      </c>
      <c r="I459" s="109">
        <v>0</v>
      </c>
      <c r="J459" s="109">
        <v>0</v>
      </c>
      <c r="K459" s="109">
        <v>1</v>
      </c>
      <c r="L459" s="109">
        <v>0</v>
      </c>
      <c r="M459" s="108">
        <v>2017</v>
      </c>
      <c r="N459" s="108">
        <f t="shared" si="7"/>
        <v>6</v>
      </c>
      <c r="O459" s="110">
        <v>42905</v>
      </c>
      <c r="P459" s="110" t="str">
        <f>IF(AND(TIME(HOUR(Backup!$S459), MINUTE(Backup!$S459), SECOND(Backup!$S459)) &gt;= TIME(6,0,0), TIME(HOUR(Backup!$S459), MINUTE(Backup!$S459), SECOND(Backup!$S459)) &lt; TIME(12,0,0)), "Morning", IF(AND(TIME(HOUR(Backup!$S459), MINUTE(Backup!$S459), SECOND(Backup!$S459)) &gt;= TIME(12,0,0), TIME(HOUR(Backup!$S459), MINUTE(Backup!$S459), SECOND(Backup!$S459)) &lt; TIME(18,0,0)), "Afternoon", IF(AND(TIME(HOUR(Backup!$S459), MINUTE(Backup!$S459), SECOND(Backup!$S459)) &gt;= TIME(18,0,0), TIME(HOUR(Backup!$S459), MINUTE(Backup!$S459), SECOND(Backup!$S459)) &lt; TIME(24,0,0)), "Evening", "Night")))</f>
        <v>Morning</v>
      </c>
      <c r="Q459" s="108" t="str">
        <f>IF(OR(Backup!$W459="Monday", Backup!$W459="Tuesday", Backup!$W459="Wednesday", Backup!$W459="Thursday", Backup!$W459="Friday"), "Weekday", "Weekend")</f>
        <v>Weekday</v>
      </c>
      <c r="R459" s="109">
        <v>0</v>
      </c>
      <c r="S459" s="111">
        <v>0.42083333333333334</v>
      </c>
      <c r="T459" s="90" t="s">
        <v>22</v>
      </c>
      <c r="U459" s="109" t="s">
        <v>23</v>
      </c>
      <c r="V459" s="109" t="s">
        <v>19</v>
      </c>
      <c r="W459" s="112" t="s">
        <v>54</v>
      </c>
    </row>
    <row r="460" spans="1:23" x14ac:dyDescent="0.25">
      <c r="A460" s="97" t="s">
        <v>38</v>
      </c>
      <c r="B460" s="103">
        <v>1</v>
      </c>
      <c r="C460" s="103">
        <v>1</v>
      </c>
      <c r="D460" s="103">
        <v>49</v>
      </c>
      <c r="E460" s="104" t="s">
        <v>16</v>
      </c>
      <c r="F460" s="104">
        <v>1</v>
      </c>
      <c r="G460" s="104">
        <v>0</v>
      </c>
      <c r="H460" s="104">
        <v>0</v>
      </c>
      <c r="I460" s="104">
        <v>0</v>
      </c>
      <c r="J460" s="104">
        <v>0</v>
      </c>
      <c r="K460" s="104">
        <v>0</v>
      </c>
      <c r="L460" s="104">
        <v>0</v>
      </c>
      <c r="M460" s="103">
        <v>2017</v>
      </c>
      <c r="N460" s="103">
        <f t="shared" si="7"/>
        <v>6</v>
      </c>
      <c r="O460" s="105">
        <v>42905</v>
      </c>
      <c r="P460" s="105" t="str">
        <f>IF(AND(TIME(HOUR(Backup!$S460), MINUTE(Backup!$S460), SECOND(Backup!$S460)) &gt;= TIME(6,0,0), TIME(HOUR(Backup!$S460), MINUTE(Backup!$S460), SECOND(Backup!$S460)) &lt; TIME(12,0,0)), "Morning", IF(AND(TIME(HOUR(Backup!$S460), MINUTE(Backup!$S460), SECOND(Backup!$S460)) &gt;= TIME(12,0,0), TIME(HOUR(Backup!$S460), MINUTE(Backup!$S460), SECOND(Backup!$S460)) &lt; TIME(18,0,0)), "Afternoon", IF(AND(TIME(HOUR(Backup!$S460), MINUTE(Backup!$S460), SECOND(Backup!$S460)) &gt;= TIME(18,0,0), TIME(HOUR(Backup!$S460), MINUTE(Backup!$S460), SECOND(Backup!$S460)) &lt; TIME(24,0,0)), "Evening", "Night")))</f>
        <v>Morning</v>
      </c>
      <c r="Q460" s="103" t="str">
        <f>IF(OR(Backup!$W460="Monday", Backup!$W460="Tuesday", Backup!$W460="Wednesday", Backup!$W460="Thursday", Backup!$W460="Friday"), "Weekday", "Weekend")</f>
        <v>Weekday</v>
      </c>
      <c r="R460" s="104">
        <v>0</v>
      </c>
      <c r="S460" s="106">
        <v>0.35138888888888892</v>
      </c>
      <c r="T460" s="97" t="s">
        <v>22</v>
      </c>
      <c r="U460" s="104" t="s">
        <v>23</v>
      </c>
      <c r="V460" s="104" t="s">
        <v>19</v>
      </c>
      <c r="W460" s="107" t="s">
        <v>54</v>
      </c>
    </row>
    <row r="461" spans="1:23" x14ac:dyDescent="0.25">
      <c r="A461" s="90" t="s">
        <v>38</v>
      </c>
      <c r="B461" s="108">
        <v>4</v>
      </c>
      <c r="C461" s="108">
        <v>2</v>
      </c>
      <c r="D461" s="108">
        <v>280</v>
      </c>
      <c r="E461" s="109" t="s">
        <v>16</v>
      </c>
      <c r="F461" s="109">
        <v>0</v>
      </c>
      <c r="G461" s="109">
        <v>1</v>
      </c>
      <c r="H461" s="109">
        <v>0</v>
      </c>
      <c r="I461" s="109">
        <v>0</v>
      </c>
      <c r="J461" s="109">
        <v>1</v>
      </c>
      <c r="K461" s="109">
        <v>0</v>
      </c>
      <c r="L461" s="109">
        <v>0</v>
      </c>
      <c r="M461" s="108">
        <v>2017</v>
      </c>
      <c r="N461" s="108">
        <f t="shared" si="7"/>
        <v>6</v>
      </c>
      <c r="O461" s="110">
        <v>42905</v>
      </c>
      <c r="P461" s="110" t="str">
        <f>IF(AND(TIME(HOUR(Backup!$S461), MINUTE(Backup!$S461), SECOND(Backup!$S461)) &gt;= TIME(6,0,0), TIME(HOUR(Backup!$S461), MINUTE(Backup!$S461), SECOND(Backup!$S461)) &lt; TIME(12,0,0)), "Morning", IF(AND(TIME(HOUR(Backup!$S461), MINUTE(Backup!$S461), SECOND(Backup!$S461)) &gt;= TIME(12,0,0), TIME(HOUR(Backup!$S461), MINUTE(Backup!$S461), SECOND(Backup!$S461)) &lt; TIME(18,0,0)), "Afternoon", IF(AND(TIME(HOUR(Backup!$S461), MINUTE(Backup!$S461), SECOND(Backup!$S461)) &gt;= TIME(18,0,0), TIME(HOUR(Backup!$S461), MINUTE(Backup!$S461), SECOND(Backup!$S461)) &lt; TIME(24,0,0)), "Evening", "Night")))</f>
        <v>Night</v>
      </c>
      <c r="Q461" s="108" t="str">
        <f>IF(OR(Backup!$W461="Monday", Backup!$W461="Tuesday", Backup!$W461="Wednesday", Backup!$W461="Thursday", Backup!$W461="Friday"), "Weekday", "Weekend")</f>
        <v>Weekday</v>
      </c>
      <c r="R461" s="109">
        <v>0</v>
      </c>
      <c r="S461" s="111">
        <v>0.76736111111111116</v>
      </c>
      <c r="T461" s="90" t="s">
        <v>22</v>
      </c>
      <c r="U461" s="109" t="s">
        <v>23</v>
      </c>
      <c r="V461" s="109" t="s">
        <v>19</v>
      </c>
      <c r="W461" s="112" t="s">
        <v>54</v>
      </c>
    </row>
    <row r="462" spans="1:23" x14ac:dyDescent="0.25">
      <c r="A462" s="97" t="s">
        <v>38</v>
      </c>
      <c r="B462" s="103">
        <v>1</v>
      </c>
      <c r="C462" s="103">
        <v>1</v>
      </c>
      <c r="D462" s="103">
        <v>895</v>
      </c>
      <c r="E462" s="104" t="s">
        <v>16</v>
      </c>
      <c r="F462" s="104">
        <v>0</v>
      </c>
      <c r="G462" s="104">
        <v>0</v>
      </c>
      <c r="H462" s="104">
        <v>0</v>
      </c>
      <c r="I462" s="104">
        <v>0</v>
      </c>
      <c r="J462" s="104">
        <v>0</v>
      </c>
      <c r="K462" s="104">
        <v>1</v>
      </c>
      <c r="L462" s="104">
        <v>0</v>
      </c>
      <c r="M462" s="103">
        <v>2017</v>
      </c>
      <c r="N462" s="103">
        <f t="shared" si="7"/>
        <v>6</v>
      </c>
      <c r="O462" s="105">
        <v>42905</v>
      </c>
      <c r="P462" s="105" t="str">
        <f>IF(AND(TIME(HOUR(Backup!$S462), MINUTE(Backup!$S462), SECOND(Backup!$S462)) &gt;= TIME(6,0,0), TIME(HOUR(Backup!$S462), MINUTE(Backup!$S462), SECOND(Backup!$S462)) &lt; TIME(12,0,0)), "Morning", IF(AND(TIME(HOUR(Backup!$S462), MINUTE(Backup!$S462), SECOND(Backup!$S462)) &gt;= TIME(12,0,0), TIME(HOUR(Backup!$S462), MINUTE(Backup!$S462), SECOND(Backup!$S462)) &lt; TIME(18,0,0)), "Afternoon", IF(AND(TIME(HOUR(Backup!$S462), MINUTE(Backup!$S462), SECOND(Backup!$S462)) &gt;= TIME(18,0,0), TIME(HOUR(Backup!$S462), MINUTE(Backup!$S462), SECOND(Backup!$S462)) &lt; TIME(24,0,0)), "Evening", "Night")))</f>
        <v>Afternoon</v>
      </c>
      <c r="Q462" s="103" t="str">
        <f>IF(OR(Backup!$W462="Monday", Backup!$W462="Tuesday", Backup!$W462="Wednesday", Backup!$W462="Thursday", Backup!$W462="Friday"), "Weekday", "Weekend")</f>
        <v>Weekday</v>
      </c>
      <c r="R462" s="104">
        <v>0</v>
      </c>
      <c r="S462" s="106">
        <v>0.52916666666666667</v>
      </c>
      <c r="T462" s="97" t="s">
        <v>22</v>
      </c>
      <c r="U462" s="104" t="s">
        <v>23</v>
      </c>
      <c r="V462" s="104" t="s">
        <v>19</v>
      </c>
      <c r="W462" s="107" t="s">
        <v>56</v>
      </c>
    </row>
    <row r="463" spans="1:23" x14ac:dyDescent="0.25">
      <c r="A463" s="90" t="s">
        <v>38</v>
      </c>
      <c r="B463" s="108">
        <v>2</v>
      </c>
      <c r="C463" s="108">
        <v>2</v>
      </c>
      <c r="D463" s="108">
        <v>2745</v>
      </c>
      <c r="E463" s="109" t="s">
        <v>16</v>
      </c>
      <c r="F463" s="109">
        <v>1</v>
      </c>
      <c r="G463" s="109">
        <v>0</v>
      </c>
      <c r="H463" s="109">
        <v>0</v>
      </c>
      <c r="I463" s="109">
        <v>0</v>
      </c>
      <c r="J463" s="109">
        <v>1</v>
      </c>
      <c r="K463" s="109">
        <v>0</v>
      </c>
      <c r="L463" s="109">
        <v>0</v>
      </c>
      <c r="M463" s="108">
        <v>2017</v>
      </c>
      <c r="N463" s="108">
        <f t="shared" si="7"/>
        <v>6</v>
      </c>
      <c r="O463" s="110">
        <v>42905</v>
      </c>
      <c r="P463" s="110" t="str">
        <f>IF(AND(TIME(HOUR(Backup!$S463), MINUTE(Backup!$S463), SECOND(Backup!$S463)) &gt;= TIME(6,0,0), TIME(HOUR(Backup!$S463), MINUTE(Backup!$S463), SECOND(Backup!$S463)) &lt; TIME(12,0,0)), "Morning", IF(AND(TIME(HOUR(Backup!$S463), MINUTE(Backup!$S463), SECOND(Backup!$S463)) &gt;= TIME(12,0,0), TIME(HOUR(Backup!$S463), MINUTE(Backup!$S463), SECOND(Backup!$S463)) &lt; TIME(18,0,0)), "Afternoon", IF(AND(TIME(HOUR(Backup!$S463), MINUTE(Backup!$S463), SECOND(Backup!$S463)) &gt;= TIME(18,0,0), TIME(HOUR(Backup!$S463), MINUTE(Backup!$S463), SECOND(Backup!$S463)) &lt; TIME(24,0,0)), "Evening", "Night")))</f>
        <v>Afternoon</v>
      </c>
      <c r="Q463" s="108" t="str">
        <f>IF(OR(Backup!$W463="Monday", Backup!$W463="Tuesday", Backup!$W463="Wednesday", Backup!$W463="Thursday", Backup!$W463="Friday"), "Weekday", "Weekend")</f>
        <v>Weekday</v>
      </c>
      <c r="R463" s="109">
        <v>0</v>
      </c>
      <c r="S463" s="111">
        <v>0.69374999999999998</v>
      </c>
      <c r="T463" s="90" t="s">
        <v>22</v>
      </c>
      <c r="U463" s="109" t="s">
        <v>23</v>
      </c>
      <c r="V463" s="109" t="s">
        <v>19</v>
      </c>
      <c r="W463" s="112" t="s">
        <v>56</v>
      </c>
    </row>
    <row r="464" spans="1:23" x14ac:dyDescent="0.25">
      <c r="A464" s="97" t="s">
        <v>38</v>
      </c>
      <c r="B464" s="103">
        <v>1</v>
      </c>
      <c r="C464" s="103">
        <v>1</v>
      </c>
      <c r="D464" s="103">
        <v>55</v>
      </c>
      <c r="E464" s="104" t="s">
        <v>16</v>
      </c>
      <c r="F464" s="104">
        <v>0</v>
      </c>
      <c r="G464" s="104">
        <v>0</v>
      </c>
      <c r="H464" s="104">
        <v>1</v>
      </c>
      <c r="I464" s="104">
        <v>0</v>
      </c>
      <c r="J464" s="104">
        <v>0</v>
      </c>
      <c r="K464" s="104">
        <v>0</v>
      </c>
      <c r="L464" s="104">
        <v>0</v>
      </c>
      <c r="M464" s="103">
        <v>2017</v>
      </c>
      <c r="N464" s="103">
        <f t="shared" si="7"/>
        <v>6</v>
      </c>
      <c r="O464" s="105">
        <v>42905</v>
      </c>
      <c r="P464" s="105" t="str">
        <f>IF(AND(TIME(HOUR(Backup!$S464), MINUTE(Backup!$S464), SECOND(Backup!$S464)) &gt;= TIME(6,0,0), TIME(HOUR(Backup!$S464), MINUTE(Backup!$S464), SECOND(Backup!$S464)) &lt; TIME(12,0,0)), "Morning", IF(AND(TIME(HOUR(Backup!$S464), MINUTE(Backup!$S464), SECOND(Backup!$S464)) &gt;= TIME(12,0,0), TIME(HOUR(Backup!$S464), MINUTE(Backup!$S464), SECOND(Backup!$S464)) &lt; TIME(18,0,0)), "Afternoon", IF(AND(TIME(HOUR(Backup!$S464), MINUTE(Backup!$S464), SECOND(Backup!$S464)) &gt;= TIME(18,0,0), TIME(HOUR(Backup!$S464), MINUTE(Backup!$S464), SECOND(Backup!$S464)) &lt; TIME(24,0,0)), "Evening", "Night")))</f>
        <v>Afternoon</v>
      </c>
      <c r="Q464" s="103" t="str">
        <f>IF(OR(Backup!$W464="Monday", Backup!$W464="Tuesday", Backup!$W464="Wednesday", Backup!$W464="Thursday", Backup!$W464="Friday"), "Weekday", "Weekend")</f>
        <v>Weekday</v>
      </c>
      <c r="R464" s="104">
        <v>0</v>
      </c>
      <c r="S464" s="106">
        <v>0.57986111111111105</v>
      </c>
      <c r="T464" s="97" t="s">
        <v>22</v>
      </c>
      <c r="U464" s="104" t="s">
        <v>23</v>
      </c>
      <c r="V464" s="104" t="s">
        <v>19</v>
      </c>
      <c r="W464" s="107" t="s">
        <v>56</v>
      </c>
    </row>
    <row r="465" spans="1:23" x14ac:dyDescent="0.25">
      <c r="A465" s="90" t="s">
        <v>38</v>
      </c>
      <c r="B465" s="108">
        <v>1</v>
      </c>
      <c r="C465" s="108">
        <v>1</v>
      </c>
      <c r="D465" s="108">
        <v>65</v>
      </c>
      <c r="E465" s="109" t="s">
        <v>16</v>
      </c>
      <c r="F465" s="109">
        <v>0</v>
      </c>
      <c r="G465" s="109">
        <v>0</v>
      </c>
      <c r="H465" s="109">
        <v>1</v>
      </c>
      <c r="I465" s="109">
        <v>0</v>
      </c>
      <c r="J465" s="109">
        <v>0</v>
      </c>
      <c r="K465" s="109">
        <v>0</v>
      </c>
      <c r="L465" s="109">
        <v>0</v>
      </c>
      <c r="M465" s="108">
        <v>2017</v>
      </c>
      <c r="N465" s="108">
        <f t="shared" si="7"/>
        <v>6</v>
      </c>
      <c r="O465" s="110">
        <v>42905</v>
      </c>
      <c r="P465" s="110" t="str">
        <f>IF(AND(TIME(HOUR(Backup!$S465), MINUTE(Backup!$S465), SECOND(Backup!$S465)) &gt;= TIME(6,0,0), TIME(HOUR(Backup!$S465), MINUTE(Backup!$S465), SECOND(Backup!$S465)) &lt; TIME(12,0,0)), "Morning", IF(AND(TIME(HOUR(Backup!$S465), MINUTE(Backup!$S465), SECOND(Backup!$S465)) &gt;= TIME(12,0,0), TIME(HOUR(Backup!$S465), MINUTE(Backup!$S465), SECOND(Backup!$S465)) &lt; TIME(18,0,0)), "Afternoon", IF(AND(TIME(HOUR(Backup!$S465), MINUTE(Backup!$S465), SECOND(Backup!$S465)) &gt;= TIME(18,0,0), TIME(HOUR(Backup!$S465), MINUTE(Backup!$S465), SECOND(Backup!$S465)) &lt; TIME(24,0,0)), "Evening", "Night")))</f>
        <v>Night</v>
      </c>
      <c r="Q465" s="108" t="str">
        <f>IF(OR(Backup!$W465="Monday", Backup!$W465="Tuesday", Backup!$W465="Wednesday", Backup!$W465="Thursday", Backup!$W465="Friday"), "Weekday", "Weekend")</f>
        <v>Weekday</v>
      </c>
      <c r="R465" s="109">
        <v>0</v>
      </c>
      <c r="S465" s="111">
        <v>0.77916666666666667</v>
      </c>
      <c r="T465" s="90" t="s">
        <v>22</v>
      </c>
      <c r="U465" s="109" t="s">
        <v>23</v>
      </c>
      <c r="V465" s="109" t="s">
        <v>19</v>
      </c>
      <c r="W465" s="112" t="s">
        <v>56</v>
      </c>
    </row>
    <row r="466" spans="1:23" x14ac:dyDescent="0.25">
      <c r="A466" s="97" t="s">
        <v>38</v>
      </c>
      <c r="B466" s="103">
        <v>1</v>
      </c>
      <c r="C466" s="103">
        <v>1</v>
      </c>
      <c r="D466" s="103">
        <v>50</v>
      </c>
      <c r="E466" s="104" t="s">
        <v>16</v>
      </c>
      <c r="F466" s="104">
        <v>0</v>
      </c>
      <c r="G466" s="104">
        <v>0</v>
      </c>
      <c r="H466" s="104">
        <v>1</v>
      </c>
      <c r="I466" s="104">
        <v>0</v>
      </c>
      <c r="J466" s="104">
        <v>0</v>
      </c>
      <c r="K466" s="104">
        <v>0</v>
      </c>
      <c r="L466" s="104">
        <v>0</v>
      </c>
      <c r="M466" s="103">
        <v>2017</v>
      </c>
      <c r="N466" s="103">
        <f t="shared" si="7"/>
        <v>6</v>
      </c>
      <c r="O466" s="105">
        <v>42905</v>
      </c>
      <c r="P466" s="105" t="str">
        <f>IF(AND(TIME(HOUR(Backup!$S466), MINUTE(Backup!$S466), SECOND(Backup!$S466)) &gt;= TIME(6,0,0), TIME(HOUR(Backup!$S466), MINUTE(Backup!$S466), SECOND(Backup!$S466)) &lt; TIME(12,0,0)), "Morning", IF(AND(TIME(HOUR(Backup!$S466), MINUTE(Backup!$S466), SECOND(Backup!$S466)) &gt;= TIME(12,0,0), TIME(HOUR(Backup!$S466), MINUTE(Backup!$S466), SECOND(Backup!$S466)) &lt; TIME(18,0,0)), "Afternoon", IF(AND(TIME(HOUR(Backup!$S466), MINUTE(Backup!$S466), SECOND(Backup!$S466)) &gt;= TIME(18,0,0), TIME(HOUR(Backup!$S466), MINUTE(Backup!$S466), SECOND(Backup!$S466)) &lt; TIME(24,0,0)), "Evening", "Night")))</f>
        <v>Afternoon</v>
      </c>
      <c r="Q466" s="103" t="str">
        <f>IF(OR(Backup!$W466="Monday", Backup!$W466="Tuesday", Backup!$W466="Wednesday", Backup!$W466="Thursday", Backup!$W466="Friday"), "Weekday", "Weekend")</f>
        <v>Weekday</v>
      </c>
      <c r="R466" s="104">
        <v>0</v>
      </c>
      <c r="S466" s="106">
        <v>0.63402777777777775</v>
      </c>
      <c r="T466" s="97" t="s">
        <v>22</v>
      </c>
      <c r="U466" s="104" t="s">
        <v>23</v>
      </c>
      <c r="V466" s="104" t="s">
        <v>19</v>
      </c>
      <c r="W466" s="107" t="s">
        <v>56</v>
      </c>
    </row>
    <row r="467" spans="1:23" x14ac:dyDescent="0.25">
      <c r="A467" s="109" t="s">
        <v>44</v>
      </c>
      <c r="B467" s="108">
        <v>1</v>
      </c>
      <c r="C467" s="108">
        <v>1</v>
      </c>
      <c r="D467" s="108">
        <v>180</v>
      </c>
      <c r="E467" s="109" t="s">
        <v>16</v>
      </c>
      <c r="F467" s="109">
        <v>1</v>
      </c>
      <c r="G467" s="109">
        <v>0</v>
      </c>
      <c r="H467" s="109">
        <v>0</v>
      </c>
      <c r="I467" s="109">
        <v>0</v>
      </c>
      <c r="J467" s="109">
        <v>0</v>
      </c>
      <c r="K467" s="109">
        <v>0</v>
      </c>
      <c r="L467" s="109">
        <v>0</v>
      </c>
      <c r="M467" s="108">
        <v>2017</v>
      </c>
      <c r="N467" s="108">
        <f t="shared" si="7"/>
        <v>6</v>
      </c>
      <c r="O467" s="110">
        <v>42905</v>
      </c>
      <c r="P467" s="110" t="str">
        <f>IF(AND(TIME(HOUR(Backup!$S467), MINUTE(Backup!$S467), SECOND(Backup!$S467)) &gt;= TIME(6,0,0), TIME(HOUR(Backup!$S467), MINUTE(Backup!$S467), SECOND(Backup!$S467)) &lt; TIME(12,0,0)), "Morning", IF(AND(TIME(HOUR(Backup!$S467), MINUTE(Backup!$S467), SECOND(Backup!$S467)) &gt;= TIME(12,0,0), TIME(HOUR(Backup!$S467), MINUTE(Backup!$S467), SECOND(Backup!$S467)) &lt; TIME(18,0,0)), "Afternoon", IF(AND(TIME(HOUR(Backup!$S467), MINUTE(Backup!$S467), SECOND(Backup!$S467)) &gt;= TIME(18,0,0), TIME(HOUR(Backup!$S467), MINUTE(Backup!$S467), SECOND(Backup!$S467)) &lt; TIME(24,0,0)), "Evening", "Night")))</f>
        <v>Morning</v>
      </c>
      <c r="Q467" s="108" t="str">
        <f>IF(OR(Backup!$W467="Monday", Backup!$W467="Tuesday", Backup!$W467="Wednesday", Backup!$W467="Thursday", Backup!$W467="Friday"), "Weekday", "Weekend")</f>
        <v>Weekday</v>
      </c>
      <c r="R467" s="109">
        <v>0</v>
      </c>
      <c r="S467" s="111">
        <v>0.33749999999999997</v>
      </c>
      <c r="T467" s="109" t="s">
        <v>22</v>
      </c>
      <c r="U467" s="109" t="s">
        <v>23</v>
      </c>
      <c r="V467" s="109" t="s">
        <v>19</v>
      </c>
      <c r="W467" s="112" t="s">
        <v>56</v>
      </c>
    </row>
    <row r="468" spans="1:23" x14ac:dyDescent="0.25">
      <c r="A468" s="97" t="s">
        <v>38</v>
      </c>
      <c r="B468" s="103">
        <v>1</v>
      </c>
      <c r="C468" s="103">
        <v>1</v>
      </c>
      <c r="D468" s="103">
        <v>60</v>
      </c>
      <c r="E468" s="104" t="s">
        <v>16</v>
      </c>
      <c r="F468" s="104">
        <v>0</v>
      </c>
      <c r="G468" s="104">
        <v>1</v>
      </c>
      <c r="H468" s="104">
        <v>0</v>
      </c>
      <c r="I468" s="104">
        <v>0</v>
      </c>
      <c r="J468" s="104">
        <v>0</v>
      </c>
      <c r="K468" s="104">
        <v>0</v>
      </c>
      <c r="L468" s="104">
        <v>0</v>
      </c>
      <c r="M468" s="103">
        <v>2017</v>
      </c>
      <c r="N468" s="103">
        <f t="shared" si="7"/>
        <v>6</v>
      </c>
      <c r="O468" s="105">
        <v>42905</v>
      </c>
      <c r="P468" s="105" t="str">
        <f>IF(AND(TIME(HOUR(Backup!$S468), MINUTE(Backup!$S468), SECOND(Backup!$S468)) &gt;= TIME(6,0,0), TIME(HOUR(Backup!$S468), MINUTE(Backup!$S468), SECOND(Backup!$S468)) &lt; TIME(12,0,0)), "Morning", IF(AND(TIME(HOUR(Backup!$S468), MINUTE(Backup!$S468), SECOND(Backup!$S468)) &gt;= TIME(12,0,0), TIME(HOUR(Backup!$S468), MINUTE(Backup!$S468), SECOND(Backup!$S468)) &lt; TIME(18,0,0)), "Afternoon", IF(AND(TIME(HOUR(Backup!$S468), MINUTE(Backup!$S468), SECOND(Backup!$S468)) &gt;= TIME(18,0,0), TIME(HOUR(Backup!$S468), MINUTE(Backup!$S468), SECOND(Backup!$S468)) &lt; TIME(24,0,0)), "Evening", "Night")))</f>
        <v>Afternoon</v>
      </c>
      <c r="Q468" s="103" t="str">
        <f>IF(OR(Backup!$W468="Monday", Backup!$W468="Tuesday", Backup!$W468="Wednesday", Backup!$W468="Thursday", Backup!$W468="Friday"), "Weekday", "Weekend")</f>
        <v>Weekday</v>
      </c>
      <c r="R468" s="104">
        <v>0</v>
      </c>
      <c r="S468" s="106">
        <v>0.60069444444444442</v>
      </c>
      <c r="T468" s="97" t="s">
        <v>22</v>
      </c>
      <c r="U468" s="104" t="s">
        <v>23</v>
      </c>
      <c r="V468" s="104" t="s">
        <v>19</v>
      </c>
      <c r="W468" s="107" t="s">
        <v>56</v>
      </c>
    </row>
    <row r="469" spans="1:23" x14ac:dyDescent="0.25">
      <c r="A469" s="90" t="s">
        <v>38</v>
      </c>
      <c r="B469" s="108">
        <v>1</v>
      </c>
      <c r="C469" s="108">
        <v>1</v>
      </c>
      <c r="D469" s="108">
        <v>60</v>
      </c>
      <c r="E469" s="109" t="s">
        <v>16</v>
      </c>
      <c r="F469" s="109">
        <v>0</v>
      </c>
      <c r="G469" s="109">
        <v>1</v>
      </c>
      <c r="H469" s="109">
        <v>0</v>
      </c>
      <c r="I469" s="109">
        <v>0</v>
      </c>
      <c r="J469" s="109">
        <v>0</v>
      </c>
      <c r="K469" s="109">
        <v>0</v>
      </c>
      <c r="L469" s="109">
        <v>0</v>
      </c>
      <c r="M469" s="108">
        <v>2017</v>
      </c>
      <c r="N469" s="108">
        <f t="shared" si="7"/>
        <v>6</v>
      </c>
      <c r="O469" s="110">
        <v>42905</v>
      </c>
      <c r="P469" s="110" t="str">
        <f>IF(AND(TIME(HOUR(Backup!$S469), MINUTE(Backup!$S469), SECOND(Backup!$S469)) &gt;= TIME(6,0,0), TIME(HOUR(Backup!$S469), MINUTE(Backup!$S469), SECOND(Backup!$S469)) &lt; TIME(12,0,0)), "Morning", IF(AND(TIME(HOUR(Backup!$S469), MINUTE(Backup!$S469), SECOND(Backup!$S469)) &gt;= TIME(12,0,0), TIME(HOUR(Backup!$S469), MINUTE(Backup!$S469), SECOND(Backup!$S469)) &lt; TIME(18,0,0)), "Afternoon", IF(AND(TIME(HOUR(Backup!$S469), MINUTE(Backup!$S469), SECOND(Backup!$S469)) &gt;= TIME(18,0,0), TIME(HOUR(Backup!$S469), MINUTE(Backup!$S469), SECOND(Backup!$S469)) &lt; TIME(24,0,0)), "Evening", "Night")))</f>
        <v>Afternoon</v>
      </c>
      <c r="Q469" s="108" t="str">
        <f>IF(OR(Backup!$W469="Monday", Backup!$W469="Tuesday", Backup!$W469="Wednesday", Backup!$W469="Thursday", Backup!$W469="Friday"), "Weekday", "Weekend")</f>
        <v>Weekday</v>
      </c>
      <c r="R469" s="109">
        <v>0</v>
      </c>
      <c r="S469" s="111">
        <v>0.60069444444444442</v>
      </c>
      <c r="T469" s="90" t="s">
        <v>22</v>
      </c>
      <c r="U469" s="109" t="s">
        <v>23</v>
      </c>
      <c r="V469" s="109" t="s">
        <v>19</v>
      </c>
      <c r="W469" s="112" t="s">
        <v>32</v>
      </c>
    </row>
    <row r="470" spans="1:23" x14ac:dyDescent="0.25">
      <c r="A470" s="97" t="s">
        <v>38</v>
      </c>
      <c r="B470" s="103">
        <v>2</v>
      </c>
      <c r="C470" s="103">
        <v>2</v>
      </c>
      <c r="D470" s="103">
        <v>360</v>
      </c>
      <c r="E470" s="104" t="s">
        <v>16</v>
      </c>
      <c r="F470" s="104">
        <v>0</v>
      </c>
      <c r="G470" s="104">
        <v>1</v>
      </c>
      <c r="H470" s="104">
        <v>0</v>
      </c>
      <c r="I470" s="104">
        <v>0</v>
      </c>
      <c r="J470" s="104">
        <v>1</v>
      </c>
      <c r="K470" s="104">
        <v>0</v>
      </c>
      <c r="L470" s="104">
        <v>0</v>
      </c>
      <c r="M470" s="103">
        <v>2017</v>
      </c>
      <c r="N470" s="103">
        <f t="shared" si="7"/>
        <v>1</v>
      </c>
      <c r="O470" s="105">
        <v>42754</v>
      </c>
      <c r="P470" s="105" t="str">
        <f>IF(AND(TIME(HOUR(Backup!$S470), MINUTE(Backup!$S470), SECOND(Backup!$S470)) &gt;= TIME(6,0,0), TIME(HOUR(Backup!$S470), MINUTE(Backup!$S470), SECOND(Backup!$S470)) &lt; TIME(12,0,0)), "Morning", IF(AND(TIME(HOUR(Backup!$S470), MINUTE(Backup!$S470), SECOND(Backup!$S470)) &gt;= TIME(12,0,0), TIME(HOUR(Backup!$S470), MINUTE(Backup!$S470), SECOND(Backup!$S470)) &lt; TIME(18,0,0)), "Afternoon", IF(AND(TIME(HOUR(Backup!$S470), MINUTE(Backup!$S470), SECOND(Backup!$S470)) &gt;= TIME(18,0,0), TIME(HOUR(Backup!$S470), MINUTE(Backup!$S470), SECOND(Backup!$S470)) &lt; TIME(24,0,0)), "Evening", "Night")))</f>
        <v>Night</v>
      </c>
      <c r="Q470" s="103" t="str">
        <f>IF(OR(Backup!$W470="Monday", Backup!$W470="Tuesday", Backup!$W470="Wednesday", Backup!$W470="Thursday", Backup!$W470="Friday"), "Weekday", "Weekend")</f>
        <v>Weekday</v>
      </c>
      <c r="R470" s="104">
        <v>0</v>
      </c>
      <c r="S470" s="106">
        <v>0.97499999999999998</v>
      </c>
      <c r="T470" s="97" t="s">
        <v>22</v>
      </c>
      <c r="U470" s="104" t="s">
        <v>23</v>
      </c>
      <c r="V470" s="104" t="s">
        <v>19</v>
      </c>
      <c r="W470" s="107" t="s">
        <v>66</v>
      </c>
    </row>
    <row r="471" spans="1:23" x14ac:dyDescent="0.25">
      <c r="A471" s="109" t="s">
        <v>79</v>
      </c>
      <c r="B471" s="108">
        <v>1</v>
      </c>
      <c r="C471" s="108">
        <v>1</v>
      </c>
      <c r="D471" s="108">
        <v>1000</v>
      </c>
      <c r="E471" s="109" t="s">
        <v>16</v>
      </c>
      <c r="F471" s="109">
        <v>0</v>
      </c>
      <c r="G471" s="109">
        <v>0</v>
      </c>
      <c r="H471" s="109">
        <v>1</v>
      </c>
      <c r="I471" s="109">
        <v>0</v>
      </c>
      <c r="J471" s="109">
        <v>0</v>
      </c>
      <c r="K471" s="109">
        <v>0</v>
      </c>
      <c r="L471" s="109">
        <v>0</v>
      </c>
      <c r="M471" s="108">
        <v>2017</v>
      </c>
      <c r="N471" s="108">
        <f t="shared" si="7"/>
        <v>1</v>
      </c>
      <c r="O471" s="110">
        <v>42755</v>
      </c>
      <c r="P471" s="110" t="str">
        <f>IF(AND(TIME(HOUR(Backup!$S471), MINUTE(Backup!$S471), SECOND(Backup!$S471)) &gt;= TIME(6,0,0), TIME(HOUR(Backup!$S471), MINUTE(Backup!$S471), SECOND(Backup!$S471)) &lt; TIME(12,0,0)), "Morning", IF(AND(TIME(HOUR(Backup!$S471), MINUTE(Backup!$S471), SECOND(Backup!$S471)) &gt;= TIME(12,0,0), TIME(HOUR(Backup!$S471), MINUTE(Backup!$S471), SECOND(Backup!$S471)) &lt; TIME(18,0,0)), "Afternoon", IF(AND(TIME(HOUR(Backup!$S471), MINUTE(Backup!$S471), SECOND(Backup!$S471)) &gt;= TIME(18,0,0), TIME(HOUR(Backup!$S471), MINUTE(Backup!$S471), SECOND(Backup!$S471)) &lt; TIME(24,0,0)), "Evening", "Night")))</f>
        <v>Night</v>
      </c>
      <c r="Q471" s="108" t="str">
        <f>IF(OR(Backup!$W471="Monday", Backup!$W471="Tuesday", Backup!$W471="Wednesday", Backup!$W471="Thursday", Backup!$W471="Friday"), "Weekday", "Weekend")</f>
        <v>Weekend</v>
      </c>
      <c r="R471" s="109">
        <v>0</v>
      </c>
      <c r="S471" s="111">
        <v>0.81736111111111109</v>
      </c>
      <c r="T471" s="90" t="s">
        <v>22</v>
      </c>
      <c r="U471" s="109" t="s">
        <v>39</v>
      </c>
      <c r="V471" s="109" t="s">
        <v>19</v>
      </c>
      <c r="W471" s="112" t="s">
        <v>20</v>
      </c>
    </row>
    <row r="472" spans="1:23" x14ac:dyDescent="0.25">
      <c r="A472" s="97" t="s">
        <v>82</v>
      </c>
      <c r="B472" s="98">
        <v>1</v>
      </c>
      <c r="C472" s="98">
        <v>1</v>
      </c>
      <c r="D472" s="98">
        <v>90</v>
      </c>
      <c r="E472" s="97" t="s">
        <v>16</v>
      </c>
      <c r="F472" s="97">
        <v>1</v>
      </c>
      <c r="G472" s="97">
        <v>0</v>
      </c>
      <c r="H472" s="97">
        <v>0</v>
      </c>
      <c r="I472" s="97">
        <v>0</v>
      </c>
      <c r="J472" s="97">
        <v>0</v>
      </c>
      <c r="K472" s="97">
        <v>0</v>
      </c>
      <c r="L472" s="97">
        <v>0</v>
      </c>
      <c r="M472" s="98">
        <v>2017</v>
      </c>
      <c r="N472" s="98">
        <f t="shared" si="7"/>
        <v>5</v>
      </c>
      <c r="O472" s="99">
        <v>42875</v>
      </c>
      <c r="P472" s="99" t="str">
        <f>IF(AND(TIME(HOUR(Backup!$S472), MINUTE(Backup!$S472), SECOND(Backup!$S472)) &gt;= TIME(6,0,0), TIME(HOUR(Backup!$S472), MINUTE(Backup!$S472), SECOND(Backup!$S472)) &lt; TIME(12,0,0)), "Morning", IF(AND(TIME(HOUR(Backup!$S472), MINUTE(Backup!$S472), SECOND(Backup!$S472)) &gt;= TIME(12,0,0), TIME(HOUR(Backup!$S472), MINUTE(Backup!$S472), SECOND(Backup!$S472)) &lt; TIME(18,0,0)), "Afternoon", IF(AND(TIME(HOUR(Backup!$S472), MINUTE(Backup!$S472), SECOND(Backup!$S472)) &gt;= TIME(18,0,0), TIME(HOUR(Backup!$S472), MINUTE(Backup!$S472), SECOND(Backup!$S472)) &lt; TIME(24,0,0)), "Evening", "Night")))</f>
        <v>Night</v>
      </c>
      <c r="Q472" s="98" t="str">
        <f>IF(OR(Backup!$W472="Monday", Backup!$W472="Tuesday", Backup!$W472="Wednesday", Backup!$W472="Thursday", Backup!$W472="Friday"), "Weekday", "Weekend")</f>
        <v>Weekend</v>
      </c>
      <c r="R472" s="97">
        <v>0</v>
      </c>
      <c r="S472" s="100">
        <v>0.81458333333333333</v>
      </c>
      <c r="T472" s="97" t="s">
        <v>17</v>
      </c>
      <c r="U472" s="97" t="s">
        <v>18</v>
      </c>
      <c r="V472" s="97" t="s">
        <v>19</v>
      </c>
      <c r="W472" s="101" t="s">
        <v>20</v>
      </c>
    </row>
    <row r="473" spans="1:23" x14ac:dyDescent="0.25">
      <c r="A473" s="90" t="s">
        <v>82</v>
      </c>
      <c r="B473" s="91">
        <v>1</v>
      </c>
      <c r="C473" s="91">
        <v>1</v>
      </c>
      <c r="D473" s="91">
        <v>90</v>
      </c>
      <c r="E473" s="90" t="s">
        <v>16</v>
      </c>
      <c r="F473" s="90">
        <v>1</v>
      </c>
      <c r="G473" s="90">
        <v>0</v>
      </c>
      <c r="H473" s="90">
        <v>0</v>
      </c>
      <c r="I473" s="90">
        <v>0</v>
      </c>
      <c r="J473" s="90">
        <v>0</v>
      </c>
      <c r="K473" s="90">
        <v>0</v>
      </c>
      <c r="L473" s="90">
        <v>0</v>
      </c>
      <c r="M473" s="91">
        <v>2017</v>
      </c>
      <c r="N473" s="91">
        <f t="shared" si="7"/>
        <v>5</v>
      </c>
      <c r="O473" s="102">
        <v>42875</v>
      </c>
      <c r="P473" s="102" t="str">
        <f>IF(AND(TIME(HOUR(Backup!$S473), MINUTE(Backup!$S473), SECOND(Backup!$S473)) &gt;= TIME(6,0,0), TIME(HOUR(Backup!$S473), MINUTE(Backup!$S473), SECOND(Backup!$S473)) &lt; TIME(12,0,0)), "Morning", IF(AND(TIME(HOUR(Backup!$S473), MINUTE(Backup!$S473), SECOND(Backup!$S473)) &gt;= TIME(12,0,0), TIME(HOUR(Backup!$S473), MINUTE(Backup!$S473), SECOND(Backup!$S473)) &lt; TIME(18,0,0)), "Afternoon", IF(AND(TIME(HOUR(Backup!$S473), MINUTE(Backup!$S473), SECOND(Backup!$S473)) &gt;= TIME(18,0,0), TIME(HOUR(Backup!$S473), MINUTE(Backup!$S473), SECOND(Backup!$S473)) &lt; TIME(24,0,0)), "Evening", "Night")))</f>
        <v>Night</v>
      </c>
      <c r="Q473" s="91" t="str">
        <f>IF(OR(Backup!$W473="Monday", Backup!$W473="Tuesday", Backup!$W473="Wednesday", Backup!$W473="Thursday", Backup!$W473="Friday"), "Weekday", "Weekend")</f>
        <v>Weekend</v>
      </c>
      <c r="R473" s="90">
        <v>0</v>
      </c>
      <c r="S473" s="95">
        <v>0.79999999999999993</v>
      </c>
      <c r="T473" s="90" t="s">
        <v>17</v>
      </c>
      <c r="U473" s="90" t="s">
        <v>18</v>
      </c>
      <c r="V473" s="90" t="s">
        <v>19</v>
      </c>
      <c r="W473" s="96" t="s">
        <v>20</v>
      </c>
    </row>
    <row r="474" spans="1:23" x14ac:dyDescent="0.25">
      <c r="A474" s="97" t="s">
        <v>82</v>
      </c>
      <c r="B474" s="98">
        <v>3</v>
      </c>
      <c r="C474" s="98">
        <v>1</v>
      </c>
      <c r="D474" s="98">
        <v>270</v>
      </c>
      <c r="E474" s="97" t="s">
        <v>16</v>
      </c>
      <c r="F474" s="97">
        <v>1</v>
      </c>
      <c r="G474" s="97">
        <v>0</v>
      </c>
      <c r="H474" s="97">
        <v>0</v>
      </c>
      <c r="I474" s="97">
        <v>0</v>
      </c>
      <c r="J474" s="97">
        <v>0</v>
      </c>
      <c r="K474" s="97">
        <v>0</v>
      </c>
      <c r="L474" s="97">
        <v>0</v>
      </c>
      <c r="M474" s="98">
        <v>2017</v>
      </c>
      <c r="N474" s="98">
        <f t="shared" si="7"/>
        <v>5</v>
      </c>
      <c r="O474" s="99">
        <v>42875</v>
      </c>
      <c r="P474" s="99" t="str">
        <f>IF(AND(TIME(HOUR(Backup!$S474), MINUTE(Backup!$S474), SECOND(Backup!$S474)) &gt;= TIME(6,0,0), TIME(HOUR(Backup!$S474), MINUTE(Backup!$S474), SECOND(Backup!$S474)) &lt; TIME(12,0,0)), "Morning", IF(AND(TIME(HOUR(Backup!$S474), MINUTE(Backup!$S474), SECOND(Backup!$S474)) &gt;= TIME(12,0,0), TIME(HOUR(Backup!$S474), MINUTE(Backup!$S474), SECOND(Backup!$S474)) &lt; TIME(18,0,0)), "Afternoon", IF(AND(TIME(HOUR(Backup!$S474), MINUTE(Backup!$S474), SECOND(Backup!$S474)) &gt;= TIME(18,0,0), TIME(HOUR(Backup!$S474), MINUTE(Backup!$S474), SECOND(Backup!$S474)) &lt; TIME(24,0,0)), "Evening", "Night")))</f>
        <v>Night</v>
      </c>
      <c r="Q474" s="98" t="str">
        <f>IF(OR(Backup!$W474="Monday", Backup!$W474="Tuesday", Backup!$W474="Wednesday", Backup!$W474="Thursday", Backup!$W474="Friday"), "Weekday", "Weekend")</f>
        <v>Weekend</v>
      </c>
      <c r="R474" s="97">
        <v>0</v>
      </c>
      <c r="S474" s="100">
        <v>0.8027777777777777</v>
      </c>
      <c r="T474" s="97" t="s">
        <v>17</v>
      </c>
      <c r="U474" s="97" t="s">
        <v>18</v>
      </c>
      <c r="V474" s="97" t="s">
        <v>19</v>
      </c>
      <c r="W474" s="101" t="s">
        <v>20</v>
      </c>
    </row>
    <row r="475" spans="1:23" x14ac:dyDescent="0.25">
      <c r="A475" s="90" t="s">
        <v>82</v>
      </c>
      <c r="B475" s="91">
        <v>3</v>
      </c>
      <c r="C475" s="91">
        <v>1</v>
      </c>
      <c r="D475" s="91">
        <v>137</v>
      </c>
      <c r="E475" s="90" t="s">
        <v>16</v>
      </c>
      <c r="F475" s="90">
        <v>1</v>
      </c>
      <c r="G475" s="90">
        <v>0</v>
      </c>
      <c r="H475" s="90">
        <v>0</v>
      </c>
      <c r="I475" s="90">
        <v>0</v>
      </c>
      <c r="J475" s="90">
        <v>0</v>
      </c>
      <c r="K475" s="90">
        <v>0</v>
      </c>
      <c r="L475" s="90">
        <v>0</v>
      </c>
      <c r="M475" s="91">
        <v>2017</v>
      </c>
      <c r="N475" s="91">
        <f t="shared" si="7"/>
        <v>5</v>
      </c>
      <c r="O475" s="102">
        <v>42875</v>
      </c>
      <c r="P475" s="102" t="str">
        <f>IF(AND(TIME(HOUR(Backup!$S475), MINUTE(Backup!$S475), SECOND(Backup!$S475)) &gt;= TIME(6,0,0), TIME(HOUR(Backup!$S475), MINUTE(Backup!$S475), SECOND(Backup!$S475)) &lt; TIME(12,0,0)), "Morning", IF(AND(TIME(HOUR(Backup!$S475), MINUTE(Backup!$S475), SECOND(Backup!$S475)) &gt;= TIME(12,0,0), TIME(HOUR(Backup!$S475), MINUTE(Backup!$S475), SECOND(Backup!$S475)) &lt; TIME(18,0,0)), "Afternoon", IF(AND(TIME(HOUR(Backup!$S475), MINUTE(Backup!$S475), SECOND(Backup!$S475)) &gt;= TIME(18,0,0), TIME(HOUR(Backup!$S475), MINUTE(Backup!$S475), SECOND(Backup!$S475)) &lt; TIME(24,0,0)), "Evening", "Night")))</f>
        <v>Night</v>
      </c>
      <c r="Q475" s="91" t="str">
        <f>IF(OR(Backup!$W475="Monday", Backup!$W475="Tuesday", Backup!$W475="Wednesday", Backup!$W475="Thursday", Backup!$W475="Friday"), "Weekday", "Weekend")</f>
        <v>Weekend</v>
      </c>
      <c r="R475" s="90">
        <v>0</v>
      </c>
      <c r="S475" s="95">
        <v>0.79999999999999993</v>
      </c>
      <c r="T475" s="90" t="s">
        <v>17</v>
      </c>
      <c r="U475" s="90" t="s">
        <v>18</v>
      </c>
      <c r="V475" s="90" t="s">
        <v>19</v>
      </c>
      <c r="W475" s="96" t="s">
        <v>20</v>
      </c>
    </row>
    <row r="476" spans="1:23" x14ac:dyDescent="0.25">
      <c r="A476" s="97" t="s">
        <v>82</v>
      </c>
      <c r="B476" s="98">
        <v>1</v>
      </c>
      <c r="C476" s="98">
        <v>1</v>
      </c>
      <c r="D476" s="98">
        <v>75</v>
      </c>
      <c r="E476" s="97" t="s">
        <v>16</v>
      </c>
      <c r="F476" s="97">
        <v>1</v>
      </c>
      <c r="G476" s="97">
        <v>0</v>
      </c>
      <c r="H476" s="97">
        <v>0</v>
      </c>
      <c r="I476" s="97">
        <v>0</v>
      </c>
      <c r="J476" s="97">
        <v>0</v>
      </c>
      <c r="K476" s="97">
        <v>0</v>
      </c>
      <c r="L476" s="97">
        <v>0</v>
      </c>
      <c r="M476" s="98">
        <v>2017</v>
      </c>
      <c r="N476" s="98">
        <f t="shared" si="7"/>
        <v>5</v>
      </c>
      <c r="O476" s="99">
        <v>42875</v>
      </c>
      <c r="P476" s="99" t="str">
        <f>IF(AND(TIME(HOUR(Backup!$S476), MINUTE(Backup!$S476), SECOND(Backup!$S476)) &gt;= TIME(6,0,0), TIME(HOUR(Backup!$S476), MINUTE(Backup!$S476), SECOND(Backup!$S476)) &lt; TIME(12,0,0)), "Morning", IF(AND(TIME(HOUR(Backup!$S476), MINUTE(Backup!$S476), SECOND(Backup!$S476)) &gt;= TIME(12,0,0), TIME(HOUR(Backup!$S476), MINUTE(Backup!$S476), SECOND(Backup!$S476)) &lt; TIME(18,0,0)), "Afternoon", IF(AND(TIME(HOUR(Backup!$S476), MINUTE(Backup!$S476), SECOND(Backup!$S476)) &gt;= TIME(18,0,0), TIME(HOUR(Backup!$S476), MINUTE(Backup!$S476), SECOND(Backup!$S476)) &lt; TIME(24,0,0)), "Evening", "Night")))</f>
        <v>Night</v>
      </c>
      <c r="Q476" s="98" t="str">
        <f>IF(OR(Backup!$W476="Monday", Backup!$W476="Tuesday", Backup!$W476="Wednesday", Backup!$W476="Thursday", Backup!$W476="Friday"), "Weekday", "Weekend")</f>
        <v>Weekend</v>
      </c>
      <c r="R476" s="97">
        <v>0</v>
      </c>
      <c r="S476" s="100">
        <v>0.7715277777777777</v>
      </c>
      <c r="T476" s="97" t="s">
        <v>17</v>
      </c>
      <c r="U476" s="97" t="s">
        <v>18</v>
      </c>
      <c r="V476" s="97" t="s">
        <v>19</v>
      </c>
      <c r="W476" s="101" t="s">
        <v>20</v>
      </c>
    </row>
    <row r="477" spans="1:23" x14ac:dyDescent="0.25">
      <c r="A477" s="90" t="s">
        <v>82</v>
      </c>
      <c r="B477" s="91">
        <v>1</v>
      </c>
      <c r="C477" s="91">
        <v>1</v>
      </c>
      <c r="D477" s="91">
        <v>55</v>
      </c>
      <c r="E477" s="90" t="s">
        <v>16</v>
      </c>
      <c r="F477" s="90">
        <v>1</v>
      </c>
      <c r="G477" s="90">
        <v>0</v>
      </c>
      <c r="H477" s="90">
        <v>0</v>
      </c>
      <c r="I477" s="90">
        <v>0</v>
      </c>
      <c r="J477" s="90">
        <v>0</v>
      </c>
      <c r="K477" s="90">
        <v>0</v>
      </c>
      <c r="L477" s="90">
        <v>0</v>
      </c>
      <c r="M477" s="91">
        <v>2017</v>
      </c>
      <c r="N477" s="91">
        <f t="shared" si="7"/>
        <v>5</v>
      </c>
      <c r="O477" s="102">
        <v>42875</v>
      </c>
      <c r="P477" s="102" t="str">
        <f>IF(AND(TIME(HOUR(Backup!$S477), MINUTE(Backup!$S477), SECOND(Backup!$S477)) &gt;= TIME(6,0,0), TIME(HOUR(Backup!$S477), MINUTE(Backup!$S477), SECOND(Backup!$S477)) &lt; TIME(12,0,0)), "Morning", IF(AND(TIME(HOUR(Backup!$S477), MINUTE(Backup!$S477), SECOND(Backup!$S477)) &gt;= TIME(12,0,0), TIME(HOUR(Backup!$S477), MINUTE(Backup!$S477), SECOND(Backup!$S477)) &lt; TIME(18,0,0)), "Afternoon", IF(AND(TIME(HOUR(Backup!$S477), MINUTE(Backup!$S477), SECOND(Backup!$S477)) &gt;= TIME(18,0,0), TIME(HOUR(Backup!$S477), MINUTE(Backup!$S477), SECOND(Backup!$S477)) &lt; TIME(24,0,0)), "Evening", "Night")))</f>
        <v>Night</v>
      </c>
      <c r="Q477" s="91" t="str">
        <f>IF(OR(Backup!$W477="Monday", Backup!$W477="Tuesday", Backup!$W477="Wednesday", Backup!$W477="Thursday", Backup!$W477="Friday"), "Weekday", "Weekend")</f>
        <v>Weekend</v>
      </c>
      <c r="R477" s="90">
        <v>0</v>
      </c>
      <c r="S477" s="95">
        <v>0.76597222222222217</v>
      </c>
      <c r="T477" s="90" t="s">
        <v>17</v>
      </c>
      <c r="U477" s="90" t="s">
        <v>18</v>
      </c>
      <c r="V477" s="90" t="s">
        <v>19</v>
      </c>
      <c r="W477" s="96" t="s">
        <v>20</v>
      </c>
    </row>
    <row r="478" spans="1:23" x14ac:dyDescent="0.25">
      <c r="A478" s="97" t="s">
        <v>38</v>
      </c>
      <c r="B478" s="98">
        <v>1</v>
      </c>
      <c r="C478" s="98">
        <v>1</v>
      </c>
      <c r="D478" s="98">
        <v>800</v>
      </c>
      <c r="E478" s="97" t="s">
        <v>16</v>
      </c>
      <c r="F478" s="97">
        <v>0</v>
      </c>
      <c r="G478" s="97">
        <v>0</v>
      </c>
      <c r="H478" s="97">
        <v>1</v>
      </c>
      <c r="I478" s="97">
        <v>0</v>
      </c>
      <c r="J478" s="97">
        <v>1</v>
      </c>
      <c r="K478" s="97">
        <v>0</v>
      </c>
      <c r="L478" s="97">
        <v>0</v>
      </c>
      <c r="M478" s="98">
        <v>2017</v>
      </c>
      <c r="N478" s="98">
        <f t="shared" si="7"/>
        <v>5</v>
      </c>
      <c r="O478" s="99">
        <v>42875</v>
      </c>
      <c r="P478" s="99" t="str">
        <f>IF(AND(TIME(HOUR(Backup!$S478), MINUTE(Backup!$S478), SECOND(Backup!$S478)) &gt;= TIME(6,0,0), TIME(HOUR(Backup!$S478), MINUTE(Backup!$S478), SECOND(Backup!$S478)) &lt; TIME(12,0,0)), "Morning", IF(AND(TIME(HOUR(Backup!$S478), MINUTE(Backup!$S478), SECOND(Backup!$S478)) &gt;= TIME(12,0,0), TIME(HOUR(Backup!$S478), MINUTE(Backup!$S478), SECOND(Backup!$S478)) &lt; TIME(18,0,0)), "Afternoon", IF(AND(TIME(HOUR(Backup!$S478), MINUTE(Backup!$S478), SECOND(Backup!$S478)) &gt;= TIME(18,0,0), TIME(HOUR(Backup!$S478), MINUTE(Backup!$S478), SECOND(Backup!$S478)) &lt; TIME(24,0,0)), "Evening", "Night")))</f>
        <v>Night</v>
      </c>
      <c r="Q478" s="98" t="str">
        <f>IF(OR(Backup!$W478="Monday", Backup!$W478="Tuesday", Backup!$W478="Wednesday", Backup!$W478="Thursday", Backup!$W478="Friday"), "Weekday", "Weekend")</f>
        <v>Weekend</v>
      </c>
      <c r="R478" s="97">
        <v>0</v>
      </c>
      <c r="S478" s="100">
        <v>0.81736111111111109</v>
      </c>
      <c r="T478" s="97" t="s">
        <v>22</v>
      </c>
      <c r="U478" s="97" t="s">
        <v>39</v>
      </c>
      <c r="V478" s="97" t="s">
        <v>19</v>
      </c>
      <c r="W478" s="101" t="s">
        <v>20</v>
      </c>
    </row>
    <row r="479" spans="1:23" x14ac:dyDescent="0.25">
      <c r="A479" s="90" t="s">
        <v>83</v>
      </c>
      <c r="B479" s="91">
        <v>3</v>
      </c>
      <c r="C479" s="91">
        <v>2</v>
      </c>
      <c r="D479" s="91">
        <v>412</v>
      </c>
      <c r="E479" s="90" t="s">
        <v>16</v>
      </c>
      <c r="F479" s="90">
        <v>1</v>
      </c>
      <c r="G479" s="90">
        <v>0</v>
      </c>
      <c r="H479" s="90">
        <v>0</v>
      </c>
      <c r="I479" s="90">
        <v>1</v>
      </c>
      <c r="J479" s="90">
        <v>0</v>
      </c>
      <c r="K479" s="90">
        <v>0</v>
      </c>
      <c r="L479" s="90">
        <v>0</v>
      </c>
      <c r="M479" s="91">
        <v>2017</v>
      </c>
      <c r="N479" s="91">
        <f t="shared" si="7"/>
        <v>5</v>
      </c>
      <c r="O479" s="102">
        <v>42875</v>
      </c>
      <c r="P479" s="102" t="str">
        <f>IF(AND(TIME(HOUR(Backup!$S479), MINUTE(Backup!$S479), SECOND(Backup!$S479)) &gt;= TIME(6,0,0), TIME(HOUR(Backup!$S479), MINUTE(Backup!$S479), SECOND(Backup!$S479)) &lt; TIME(12,0,0)), "Morning", IF(AND(TIME(HOUR(Backup!$S479), MINUTE(Backup!$S479), SECOND(Backup!$S479)) &gt;= TIME(12,0,0), TIME(HOUR(Backup!$S479), MINUTE(Backup!$S479), SECOND(Backup!$S479)) &lt; TIME(18,0,0)), "Afternoon", IF(AND(TIME(HOUR(Backup!$S479), MINUTE(Backup!$S479), SECOND(Backup!$S479)) &gt;= TIME(18,0,0), TIME(HOUR(Backup!$S479), MINUTE(Backup!$S479), SECOND(Backup!$S479)) &lt; TIME(24,0,0)), "Evening", "Night")))</f>
        <v>Afternoon</v>
      </c>
      <c r="Q479" s="91" t="str">
        <f>IF(OR(Backup!$W479="Monday", Backup!$W479="Tuesday", Backup!$W479="Wednesday", Backup!$W479="Thursday", Backup!$W479="Friday"), "Weekday", "Weekend")</f>
        <v>Weekend</v>
      </c>
      <c r="R479" s="90">
        <v>1</v>
      </c>
      <c r="S479" s="95">
        <v>0.53888888888888886</v>
      </c>
      <c r="T479" s="90" t="s">
        <v>22</v>
      </c>
      <c r="U479" s="90" t="s">
        <v>33</v>
      </c>
      <c r="V479" s="90" t="s">
        <v>19</v>
      </c>
      <c r="W479" s="96" t="s">
        <v>20</v>
      </c>
    </row>
    <row r="480" spans="1:23" x14ac:dyDescent="0.25">
      <c r="A480" s="97" t="s">
        <v>83</v>
      </c>
      <c r="B480" s="98">
        <v>8</v>
      </c>
      <c r="C480" s="98">
        <v>1</v>
      </c>
      <c r="D480" s="98">
        <v>416</v>
      </c>
      <c r="E480" s="97" t="s">
        <v>16</v>
      </c>
      <c r="F480" s="97">
        <v>1</v>
      </c>
      <c r="G480" s="97">
        <v>0</v>
      </c>
      <c r="H480" s="97">
        <v>0</v>
      </c>
      <c r="I480" s="97">
        <v>0</v>
      </c>
      <c r="J480" s="97">
        <v>0</v>
      </c>
      <c r="K480" s="97">
        <v>0</v>
      </c>
      <c r="L480" s="97">
        <v>0</v>
      </c>
      <c r="M480" s="98">
        <v>2017</v>
      </c>
      <c r="N480" s="98">
        <f t="shared" si="7"/>
        <v>5</v>
      </c>
      <c r="O480" s="99">
        <v>42875</v>
      </c>
      <c r="P480" s="99" t="str">
        <f>IF(AND(TIME(HOUR(Backup!$S480), MINUTE(Backup!$S480), SECOND(Backup!$S480)) &gt;= TIME(6,0,0), TIME(HOUR(Backup!$S480), MINUTE(Backup!$S480), SECOND(Backup!$S480)) &lt; TIME(12,0,0)), "Morning", IF(AND(TIME(HOUR(Backup!$S480), MINUTE(Backup!$S480), SECOND(Backup!$S480)) &gt;= TIME(12,0,0), TIME(HOUR(Backup!$S480), MINUTE(Backup!$S480), SECOND(Backup!$S480)) &lt; TIME(18,0,0)), "Afternoon", IF(AND(TIME(HOUR(Backup!$S480), MINUTE(Backup!$S480), SECOND(Backup!$S480)) &gt;= TIME(18,0,0), TIME(HOUR(Backup!$S480), MINUTE(Backup!$S480), SECOND(Backup!$S480)) &lt; TIME(24,0,0)), "Evening", "Night")))</f>
        <v>Night</v>
      </c>
      <c r="Q480" s="98" t="str">
        <f>IF(OR(Backup!$W480="Monday", Backup!$W480="Tuesday", Backup!$W480="Wednesday", Backup!$W480="Thursday", Backup!$W480="Friday"), "Weekday", "Weekend")</f>
        <v>Weekend</v>
      </c>
      <c r="R480" s="97">
        <v>1</v>
      </c>
      <c r="S480" s="100">
        <v>0.85277777777777775</v>
      </c>
      <c r="T480" s="97" t="s">
        <v>22</v>
      </c>
      <c r="U480" s="97" t="s">
        <v>33</v>
      </c>
      <c r="V480" s="97" t="s">
        <v>19</v>
      </c>
      <c r="W480" s="101" t="s">
        <v>20</v>
      </c>
    </row>
    <row r="481" spans="1:23" x14ac:dyDescent="0.25">
      <c r="A481" s="90" t="s">
        <v>83</v>
      </c>
      <c r="B481" s="91">
        <v>2</v>
      </c>
      <c r="C481" s="91">
        <v>1</v>
      </c>
      <c r="D481" s="91">
        <v>119</v>
      </c>
      <c r="E481" s="90" t="s">
        <v>16</v>
      </c>
      <c r="F481" s="90">
        <v>1</v>
      </c>
      <c r="G481" s="90">
        <v>0</v>
      </c>
      <c r="H481" s="90">
        <v>0</v>
      </c>
      <c r="I481" s="90">
        <v>0</v>
      </c>
      <c r="J481" s="90">
        <v>0</v>
      </c>
      <c r="K481" s="90">
        <v>0</v>
      </c>
      <c r="L481" s="90">
        <v>0</v>
      </c>
      <c r="M481" s="91">
        <v>2017</v>
      </c>
      <c r="N481" s="91">
        <f t="shared" si="7"/>
        <v>5</v>
      </c>
      <c r="O481" s="102">
        <v>42875</v>
      </c>
      <c r="P481" s="102" t="str">
        <f>IF(AND(TIME(HOUR(Backup!$S481), MINUTE(Backup!$S481), SECOND(Backup!$S481)) &gt;= TIME(6,0,0), TIME(HOUR(Backup!$S481), MINUTE(Backup!$S481), SECOND(Backup!$S481)) &lt; TIME(12,0,0)), "Morning", IF(AND(TIME(HOUR(Backup!$S481), MINUTE(Backup!$S481), SECOND(Backup!$S481)) &gt;= TIME(12,0,0), TIME(HOUR(Backup!$S481), MINUTE(Backup!$S481), SECOND(Backup!$S481)) &lt; TIME(18,0,0)), "Afternoon", IF(AND(TIME(HOUR(Backup!$S481), MINUTE(Backup!$S481), SECOND(Backup!$S481)) &gt;= TIME(18,0,0), TIME(HOUR(Backup!$S481), MINUTE(Backup!$S481), SECOND(Backup!$S481)) &lt; TIME(24,0,0)), "Evening", "Night")))</f>
        <v>Afternoon</v>
      </c>
      <c r="Q481" s="91" t="str">
        <f>IF(OR(Backup!$W481="Monday", Backup!$W481="Tuesday", Backup!$W481="Wednesday", Backup!$W481="Thursday", Backup!$W481="Friday"), "Weekday", "Weekend")</f>
        <v>Weekend</v>
      </c>
      <c r="R481" s="90">
        <v>1</v>
      </c>
      <c r="S481" s="95">
        <v>0.68472222222222223</v>
      </c>
      <c r="T481" s="90" t="s">
        <v>22</v>
      </c>
      <c r="U481" s="90" t="s">
        <v>33</v>
      </c>
      <c r="V481" s="90" t="s">
        <v>19</v>
      </c>
      <c r="W481" s="96" t="s">
        <v>20</v>
      </c>
    </row>
    <row r="482" spans="1:23" x14ac:dyDescent="0.25">
      <c r="A482" s="97" t="s">
        <v>82</v>
      </c>
      <c r="B482" s="103">
        <v>1</v>
      </c>
      <c r="C482" s="103">
        <v>1</v>
      </c>
      <c r="D482" s="103">
        <v>90</v>
      </c>
      <c r="E482" s="104" t="s">
        <v>16</v>
      </c>
      <c r="F482" s="104">
        <v>1</v>
      </c>
      <c r="G482" s="104">
        <v>0</v>
      </c>
      <c r="H482" s="104">
        <v>0</v>
      </c>
      <c r="I482" s="104">
        <v>0</v>
      </c>
      <c r="J482" s="104">
        <v>0</v>
      </c>
      <c r="K482" s="104">
        <v>0</v>
      </c>
      <c r="L482" s="104">
        <v>0</v>
      </c>
      <c r="M482" s="103">
        <v>2017</v>
      </c>
      <c r="N482" s="103">
        <f t="shared" si="7"/>
        <v>5</v>
      </c>
      <c r="O482" s="105">
        <v>42875</v>
      </c>
      <c r="P482" s="105" t="str">
        <f>IF(AND(TIME(HOUR(Backup!$S482), MINUTE(Backup!$S482), SECOND(Backup!$S482)) &gt;= TIME(6,0,0), TIME(HOUR(Backup!$S482), MINUTE(Backup!$S482), SECOND(Backup!$S482)) &lt; TIME(12,0,0)), "Morning", IF(AND(TIME(HOUR(Backup!$S482), MINUTE(Backup!$S482), SECOND(Backup!$S482)) &gt;= TIME(12,0,0), TIME(HOUR(Backup!$S482), MINUTE(Backup!$S482), SECOND(Backup!$S482)) &lt; TIME(18,0,0)), "Afternoon", IF(AND(TIME(HOUR(Backup!$S482), MINUTE(Backup!$S482), SECOND(Backup!$S482)) &gt;= TIME(18,0,0), TIME(HOUR(Backup!$S482), MINUTE(Backup!$S482), SECOND(Backup!$S482)) &lt; TIME(24,0,0)), "Evening", "Night")))</f>
        <v>Night</v>
      </c>
      <c r="Q482" s="103" t="str">
        <f>IF(OR(Backup!$W482="Monday", Backup!$W482="Tuesday", Backup!$W482="Wednesday", Backup!$W482="Thursday", Backup!$W482="Friday"), "Weekday", "Weekend")</f>
        <v>Weekend</v>
      </c>
      <c r="R482" s="104">
        <v>0</v>
      </c>
      <c r="S482" s="106">
        <v>0.81458333333333333</v>
      </c>
      <c r="T482" s="104" t="s">
        <v>17</v>
      </c>
      <c r="U482" s="104" t="s">
        <v>18</v>
      </c>
      <c r="V482" s="104" t="s">
        <v>19</v>
      </c>
      <c r="W482" s="107" t="s">
        <v>20</v>
      </c>
    </row>
    <row r="483" spans="1:23" x14ac:dyDescent="0.25">
      <c r="A483" s="109" t="s">
        <v>38</v>
      </c>
      <c r="B483" s="108">
        <v>2</v>
      </c>
      <c r="C483" s="108">
        <v>3</v>
      </c>
      <c r="D483" s="108">
        <v>155</v>
      </c>
      <c r="E483" s="109" t="s">
        <v>16</v>
      </c>
      <c r="F483" s="109">
        <v>0</v>
      </c>
      <c r="G483" s="109">
        <v>1</v>
      </c>
      <c r="H483" s="109">
        <v>0</v>
      </c>
      <c r="I483" s="109">
        <v>0</v>
      </c>
      <c r="J483" s="109">
        <v>1</v>
      </c>
      <c r="K483" s="109">
        <v>1</v>
      </c>
      <c r="L483" s="109">
        <v>0</v>
      </c>
      <c r="M483" s="108">
        <v>2017</v>
      </c>
      <c r="N483" s="108">
        <f t="shared" si="7"/>
        <v>5</v>
      </c>
      <c r="O483" s="110">
        <v>42875</v>
      </c>
      <c r="P483" s="110" t="str">
        <f>IF(AND(TIME(HOUR(Backup!$S483), MINUTE(Backup!$S483), SECOND(Backup!$S483)) &gt;= TIME(6,0,0), TIME(HOUR(Backup!$S483), MINUTE(Backup!$S483), SECOND(Backup!$S483)) &lt; TIME(12,0,0)), "Morning", IF(AND(TIME(HOUR(Backup!$S483), MINUTE(Backup!$S483), SECOND(Backup!$S483)) &gt;= TIME(12,0,0), TIME(HOUR(Backup!$S483), MINUTE(Backup!$S483), SECOND(Backup!$S483)) &lt; TIME(18,0,0)), "Afternoon", IF(AND(TIME(HOUR(Backup!$S483), MINUTE(Backup!$S483), SECOND(Backup!$S483)) &gt;= TIME(18,0,0), TIME(HOUR(Backup!$S483), MINUTE(Backup!$S483), SECOND(Backup!$S483)) &lt; TIME(24,0,0)), "Evening", "Night")))</f>
        <v>Afternoon</v>
      </c>
      <c r="Q483" s="108" t="str">
        <f>IF(OR(Backup!$W483="Monday", Backup!$W483="Tuesday", Backup!$W483="Wednesday", Backup!$W483="Thursday", Backup!$W483="Friday"), "Weekday", "Weekend")</f>
        <v>Weekend</v>
      </c>
      <c r="R483" s="109">
        <v>0</v>
      </c>
      <c r="S483" s="111">
        <v>0.6743055555555556</v>
      </c>
      <c r="T483" s="90" t="s">
        <v>22</v>
      </c>
      <c r="U483" s="109" t="s">
        <v>39</v>
      </c>
      <c r="V483" s="109" t="s">
        <v>19</v>
      </c>
      <c r="W483" s="112" t="s">
        <v>20</v>
      </c>
    </row>
    <row r="484" spans="1:23" x14ac:dyDescent="0.25">
      <c r="A484" s="97" t="s">
        <v>83</v>
      </c>
      <c r="B484" s="103">
        <v>2</v>
      </c>
      <c r="C484" s="103">
        <v>1</v>
      </c>
      <c r="D484" s="103">
        <v>119</v>
      </c>
      <c r="E484" s="104" t="s">
        <v>16</v>
      </c>
      <c r="F484" s="104">
        <v>1</v>
      </c>
      <c r="G484" s="104">
        <v>0</v>
      </c>
      <c r="H484" s="104">
        <v>0</v>
      </c>
      <c r="I484" s="104">
        <v>0</v>
      </c>
      <c r="J484" s="104">
        <v>0</v>
      </c>
      <c r="K484" s="104">
        <v>0</v>
      </c>
      <c r="L484" s="104">
        <v>0</v>
      </c>
      <c r="M484" s="103">
        <v>2017</v>
      </c>
      <c r="N484" s="103">
        <f t="shared" si="7"/>
        <v>5</v>
      </c>
      <c r="O484" s="105">
        <v>42875</v>
      </c>
      <c r="P484" s="105" t="str">
        <f>IF(AND(TIME(HOUR(Backup!$S484), MINUTE(Backup!$S484), SECOND(Backup!$S484)) &gt;= TIME(6,0,0), TIME(HOUR(Backup!$S484), MINUTE(Backup!$S484), SECOND(Backup!$S484)) &lt; TIME(12,0,0)), "Morning", IF(AND(TIME(HOUR(Backup!$S484), MINUTE(Backup!$S484), SECOND(Backup!$S484)) &gt;= TIME(12,0,0), TIME(HOUR(Backup!$S484), MINUTE(Backup!$S484), SECOND(Backup!$S484)) &lt; TIME(18,0,0)), "Afternoon", IF(AND(TIME(HOUR(Backup!$S484), MINUTE(Backup!$S484), SECOND(Backup!$S484)) &gt;= TIME(18,0,0), TIME(HOUR(Backup!$S484), MINUTE(Backup!$S484), SECOND(Backup!$S484)) &lt; TIME(24,0,0)), "Evening", "Night")))</f>
        <v>Afternoon</v>
      </c>
      <c r="Q484" s="103" t="str">
        <f>IF(OR(Backup!$W484="Monday", Backup!$W484="Tuesday", Backup!$W484="Wednesday", Backup!$W484="Thursday", Backup!$W484="Friday"), "Weekday", "Weekend")</f>
        <v>Weekend</v>
      </c>
      <c r="R484" s="104">
        <v>0</v>
      </c>
      <c r="S484" s="106">
        <v>0.68472222222222223</v>
      </c>
      <c r="T484" s="104" t="s">
        <v>22</v>
      </c>
      <c r="U484" s="104" t="s">
        <v>77</v>
      </c>
      <c r="V484" s="97" t="s">
        <v>22</v>
      </c>
      <c r="W484" s="107" t="s">
        <v>20</v>
      </c>
    </row>
    <row r="485" spans="1:23" x14ac:dyDescent="0.25">
      <c r="A485" s="90" t="s">
        <v>83</v>
      </c>
      <c r="B485" s="108">
        <v>1</v>
      </c>
      <c r="C485" s="108">
        <v>1</v>
      </c>
      <c r="D485" s="108">
        <v>416</v>
      </c>
      <c r="E485" s="109" t="s">
        <v>16</v>
      </c>
      <c r="F485" s="109">
        <v>1</v>
      </c>
      <c r="G485" s="109">
        <v>0</v>
      </c>
      <c r="H485" s="109">
        <v>0</v>
      </c>
      <c r="I485" s="109">
        <v>0</v>
      </c>
      <c r="J485" s="109">
        <v>0</v>
      </c>
      <c r="K485" s="109">
        <v>0</v>
      </c>
      <c r="L485" s="109">
        <v>0</v>
      </c>
      <c r="M485" s="108">
        <v>2017</v>
      </c>
      <c r="N485" s="108">
        <f t="shared" si="7"/>
        <v>5</v>
      </c>
      <c r="O485" s="110">
        <v>42875</v>
      </c>
      <c r="P485" s="110" t="str">
        <f>IF(AND(TIME(HOUR(Backup!$S485), MINUTE(Backup!$S485), SECOND(Backup!$S485)) &gt;= TIME(6,0,0), TIME(HOUR(Backup!$S485), MINUTE(Backup!$S485), SECOND(Backup!$S485)) &lt; TIME(12,0,0)), "Morning", IF(AND(TIME(HOUR(Backup!$S485), MINUTE(Backup!$S485), SECOND(Backup!$S485)) &gt;= TIME(12,0,0), TIME(HOUR(Backup!$S485), MINUTE(Backup!$S485), SECOND(Backup!$S485)) &lt; TIME(18,0,0)), "Afternoon", IF(AND(TIME(HOUR(Backup!$S485), MINUTE(Backup!$S485), SECOND(Backup!$S485)) &gt;= TIME(18,0,0), TIME(HOUR(Backup!$S485), MINUTE(Backup!$S485), SECOND(Backup!$S485)) &lt; TIME(24,0,0)), "Evening", "Night")))</f>
        <v>Night</v>
      </c>
      <c r="Q485" s="108" t="str">
        <f>IF(OR(Backup!$W485="Monday", Backup!$W485="Tuesday", Backup!$W485="Wednesday", Backup!$W485="Thursday", Backup!$W485="Friday"), "Weekday", "Weekend")</f>
        <v>Weekend</v>
      </c>
      <c r="R485" s="109">
        <v>0</v>
      </c>
      <c r="S485" s="111">
        <v>0.85277777777777775</v>
      </c>
      <c r="T485" s="109" t="s">
        <v>22</v>
      </c>
      <c r="U485" s="109" t="s">
        <v>77</v>
      </c>
      <c r="V485" s="90" t="s">
        <v>22</v>
      </c>
      <c r="W485" s="112" t="s">
        <v>20</v>
      </c>
    </row>
    <row r="486" spans="1:23" x14ac:dyDescent="0.25">
      <c r="A486" s="97" t="s">
        <v>83</v>
      </c>
      <c r="B486" s="103">
        <v>3</v>
      </c>
      <c r="C486" s="103">
        <v>2</v>
      </c>
      <c r="D486" s="103">
        <v>412</v>
      </c>
      <c r="E486" s="104" t="s">
        <v>16</v>
      </c>
      <c r="F486" s="104">
        <v>1</v>
      </c>
      <c r="G486" s="104">
        <v>0</v>
      </c>
      <c r="H486" s="104">
        <v>0</v>
      </c>
      <c r="I486" s="104">
        <v>1</v>
      </c>
      <c r="J486" s="104">
        <v>0</v>
      </c>
      <c r="K486" s="104">
        <v>0</v>
      </c>
      <c r="L486" s="104">
        <v>0</v>
      </c>
      <c r="M486" s="103">
        <v>2017</v>
      </c>
      <c r="N486" s="103">
        <f t="shared" si="7"/>
        <v>5</v>
      </c>
      <c r="O486" s="105">
        <v>42875</v>
      </c>
      <c r="P486" s="105" t="str">
        <f>IF(AND(TIME(HOUR(Backup!$S486), MINUTE(Backup!$S486), SECOND(Backup!$S486)) &gt;= TIME(6,0,0), TIME(HOUR(Backup!$S486), MINUTE(Backup!$S486), SECOND(Backup!$S486)) &lt; TIME(12,0,0)), "Morning", IF(AND(TIME(HOUR(Backup!$S486), MINUTE(Backup!$S486), SECOND(Backup!$S486)) &gt;= TIME(12,0,0), TIME(HOUR(Backup!$S486), MINUTE(Backup!$S486), SECOND(Backup!$S486)) &lt; TIME(18,0,0)), "Afternoon", IF(AND(TIME(HOUR(Backup!$S486), MINUTE(Backup!$S486), SECOND(Backup!$S486)) &gt;= TIME(18,0,0), TIME(HOUR(Backup!$S486), MINUTE(Backup!$S486), SECOND(Backup!$S486)) &lt; TIME(24,0,0)), "Evening", "Night")))</f>
        <v>Afternoon</v>
      </c>
      <c r="Q486" s="103" t="str">
        <f>IF(OR(Backup!$W486="Monday", Backup!$W486="Tuesday", Backup!$W486="Wednesday", Backup!$W486="Thursday", Backup!$W486="Friday"), "Weekday", "Weekend")</f>
        <v>Weekend</v>
      </c>
      <c r="R486" s="104">
        <v>0</v>
      </c>
      <c r="S486" s="106">
        <v>0.53888888888888886</v>
      </c>
      <c r="T486" s="104" t="s">
        <v>22</v>
      </c>
      <c r="U486" s="104" t="s">
        <v>77</v>
      </c>
      <c r="V486" s="97" t="s">
        <v>22</v>
      </c>
      <c r="W486" s="107" t="s">
        <v>20</v>
      </c>
    </row>
    <row r="487" spans="1:23" x14ac:dyDescent="0.25">
      <c r="A487" s="90" t="s">
        <v>38</v>
      </c>
      <c r="B487" s="91">
        <v>3</v>
      </c>
      <c r="C487" s="91">
        <v>1</v>
      </c>
      <c r="D487" s="91">
        <v>1000</v>
      </c>
      <c r="E487" s="90" t="s">
        <v>16</v>
      </c>
      <c r="F487" s="90">
        <v>0</v>
      </c>
      <c r="G487" s="90">
        <v>0</v>
      </c>
      <c r="H487" s="90">
        <v>0</v>
      </c>
      <c r="I487" s="90">
        <v>1</v>
      </c>
      <c r="J487" s="90">
        <v>0</v>
      </c>
      <c r="K487" s="90">
        <v>0</v>
      </c>
      <c r="L487" s="90">
        <v>0</v>
      </c>
      <c r="M487" s="91">
        <v>2016</v>
      </c>
      <c r="N487" s="91">
        <f t="shared" si="7"/>
        <v>8</v>
      </c>
      <c r="O487" s="102">
        <v>42602</v>
      </c>
      <c r="P487" s="102" t="str">
        <f>IF(AND(TIME(HOUR(Backup!$S487), MINUTE(Backup!$S487), SECOND(Backup!$S487)) &gt;= TIME(6,0,0), TIME(HOUR(Backup!$S487), MINUTE(Backup!$S487), SECOND(Backup!$S487)) &lt; TIME(12,0,0)), "Morning", IF(AND(TIME(HOUR(Backup!$S487), MINUTE(Backup!$S487), SECOND(Backup!$S487)) &gt;= TIME(12,0,0), TIME(HOUR(Backup!$S487), MINUTE(Backup!$S487), SECOND(Backup!$S487)) &lt; TIME(18,0,0)), "Afternoon", IF(AND(TIME(HOUR(Backup!$S487), MINUTE(Backup!$S487), SECOND(Backup!$S487)) &gt;= TIME(18,0,0), TIME(HOUR(Backup!$S487), MINUTE(Backup!$S487), SECOND(Backup!$S487)) &lt; TIME(24,0,0)), "Evening", "Night")))</f>
        <v>Morning</v>
      </c>
      <c r="Q487" s="91" t="str">
        <f>IF(OR(Backup!$W487="Monday", Backup!$W487="Tuesday", Backup!$W487="Wednesday", Backup!$W487="Thursday", Backup!$W487="Friday"), "Weekday", "Weekend")</f>
        <v>Weekend</v>
      </c>
      <c r="R487" s="90">
        <v>0</v>
      </c>
      <c r="S487" s="95">
        <v>0.37986111111111115</v>
      </c>
      <c r="T487" s="90" t="s">
        <v>22</v>
      </c>
      <c r="U487" s="90" t="s">
        <v>23</v>
      </c>
      <c r="V487" s="90" t="s">
        <v>19</v>
      </c>
      <c r="W487" s="96" t="s">
        <v>20</v>
      </c>
    </row>
    <row r="488" spans="1:23" x14ac:dyDescent="0.25">
      <c r="A488" s="97" t="s">
        <v>84</v>
      </c>
      <c r="B488" s="98">
        <v>5</v>
      </c>
      <c r="C488" s="98">
        <v>2</v>
      </c>
      <c r="D488" s="98">
        <v>242</v>
      </c>
      <c r="E488" s="97" t="s">
        <v>16</v>
      </c>
      <c r="F488" s="97">
        <v>0</v>
      </c>
      <c r="G488" s="97">
        <v>0</v>
      </c>
      <c r="H488" s="97">
        <v>0</v>
      </c>
      <c r="I488" s="97">
        <v>0</v>
      </c>
      <c r="J488" s="97">
        <v>0</v>
      </c>
      <c r="K488" s="97">
        <v>1</v>
      </c>
      <c r="L488" s="97">
        <v>0</v>
      </c>
      <c r="M488" s="98">
        <v>2016</v>
      </c>
      <c r="N488" s="98">
        <f t="shared" si="7"/>
        <v>10</v>
      </c>
      <c r="O488" s="99">
        <v>42663</v>
      </c>
      <c r="P488" s="99" t="str">
        <f>IF(AND(TIME(HOUR(Backup!$S488), MINUTE(Backup!$S488), SECOND(Backup!$S488)) &gt;= TIME(6,0,0), TIME(HOUR(Backup!$S488), MINUTE(Backup!$S488), SECOND(Backup!$S488)) &lt; TIME(12,0,0)), "Morning", IF(AND(TIME(HOUR(Backup!$S488), MINUTE(Backup!$S488), SECOND(Backup!$S488)) &gt;= TIME(12,0,0), TIME(HOUR(Backup!$S488), MINUTE(Backup!$S488), SECOND(Backup!$S488)) &lt; TIME(18,0,0)), "Afternoon", IF(AND(TIME(HOUR(Backup!$S488), MINUTE(Backup!$S488), SECOND(Backup!$S488)) &gt;= TIME(18,0,0), TIME(HOUR(Backup!$S488), MINUTE(Backup!$S488), SECOND(Backup!$S488)) &lt; TIME(24,0,0)), "Evening", "Night")))</f>
        <v>Afternoon</v>
      </c>
      <c r="Q488" s="98" t="str">
        <f>IF(OR(Backup!$W488="Monday", Backup!$W488="Tuesday", Backup!$W488="Wednesday", Backup!$W488="Thursday", Backup!$W488="Friday"), "Weekday", "Weekend")</f>
        <v>Weekday</v>
      </c>
      <c r="R488" s="97">
        <v>0</v>
      </c>
      <c r="S488" s="100">
        <v>0.7368055555555556</v>
      </c>
      <c r="T488" s="97" t="s">
        <v>22</v>
      </c>
      <c r="U488" s="97" t="s">
        <v>31</v>
      </c>
      <c r="V488" s="97" t="s">
        <v>19</v>
      </c>
      <c r="W488" s="101" t="s">
        <v>35</v>
      </c>
    </row>
    <row r="489" spans="1:23" x14ac:dyDescent="0.25">
      <c r="A489" s="90" t="s">
        <v>82</v>
      </c>
      <c r="B489" s="91">
        <v>1</v>
      </c>
      <c r="C489" s="91">
        <v>1</v>
      </c>
      <c r="D489" s="91">
        <v>175</v>
      </c>
      <c r="E489" s="90" t="s">
        <v>16</v>
      </c>
      <c r="F489" s="90">
        <v>1</v>
      </c>
      <c r="G489" s="90">
        <v>0</v>
      </c>
      <c r="H489" s="90">
        <v>0</v>
      </c>
      <c r="I489" s="90">
        <v>0</v>
      </c>
      <c r="J489" s="90">
        <v>0</v>
      </c>
      <c r="K489" s="90">
        <v>0</v>
      </c>
      <c r="L489" s="90">
        <v>0</v>
      </c>
      <c r="M489" s="91">
        <v>2017</v>
      </c>
      <c r="N489" s="91">
        <f t="shared" si="7"/>
        <v>5</v>
      </c>
      <c r="O489" s="102">
        <v>42876</v>
      </c>
      <c r="P489" s="102" t="str">
        <f>IF(AND(TIME(HOUR(Backup!$S489), MINUTE(Backup!$S489), SECOND(Backup!$S489)) &gt;= TIME(6,0,0), TIME(HOUR(Backup!$S489), MINUTE(Backup!$S489), SECOND(Backup!$S489)) &lt; TIME(12,0,0)), "Morning", IF(AND(TIME(HOUR(Backup!$S489), MINUTE(Backup!$S489), SECOND(Backup!$S489)) &gt;= TIME(12,0,0), TIME(HOUR(Backup!$S489), MINUTE(Backup!$S489), SECOND(Backup!$S489)) &lt; TIME(18,0,0)), "Afternoon", IF(AND(TIME(HOUR(Backup!$S489), MINUTE(Backup!$S489), SECOND(Backup!$S489)) &gt;= TIME(18,0,0), TIME(HOUR(Backup!$S489), MINUTE(Backup!$S489), SECOND(Backup!$S489)) &lt; TIME(24,0,0)), "Evening", "Night")))</f>
        <v>Morning</v>
      </c>
      <c r="Q489" s="91" t="str">
        <f>IF(OR(Backup!$W489="Monday", Backup!$W489="Tuesday", Backup!$W489="Wednesday", Backup!$W489="Thursday", Backup!$W489="Friday"), "Weekday", "Weekend")</f>
        <v>Weekend</v>
      </c>
      <c r="R489" s="90">
        <v>0</v>
      </c>
      <c r="S489" s="95">
        <v>0.37222222222222223</v>
      </c>
      <c r="T489" s="90" t="s">
        <v>17</v>
      </c>
      <c r="U489" s="90" t="s">
        <v>18</v>
      </c>
      <c r="V489" s="90" t="s">
        <v>19</v>
      </c>
      <c r="W489" s="96" t="s">
        <v>37</v>
      </c>
    </row>
    <row r="490" spans="1:23" x14ac:dyDescent="0.25">
      <c r="A490" s="97" t="s">
        <v>38</v>
      </c>
      <c r="B490" s="98">
        <v>6</v>
      </c>
      <c r="C490" s="98">
        <v>2</v>
      </c>
      <c r="D490" s="98">
        <v>736</v>
      </c>
      <c r="E490" s="97" t="s">
        <v>16</v>
      </c>
      <c r="F490" s="97">
        <v>1</v>
      </c>
      <c r="G490" s="97">
        <v>0</v>
      </c>
      <c r="H490" s="97">
        <v>1</v>
      </c>
      <c r="I490" s="97">
        <v>1</v>
      </c>
      <c r="J490" s="97">
        <v>0</v>
      </c>
      <c r="K490" s="97">
        <v>0</v>
      </c>
      <c r="L490" s="97">
        <v>0</v>
      </c>
      <c r="M490" s="98">
        <v>2017</v>
      </c>
      <c r="N490" s="98">
        <f t="shared" si="7"/>
        <v>5</v>
      </c>
      <c r="O490" s="99">
        <v>42876</v>
      </c>
      <c r="P490" s="99" t="str">
        <f>IF(AND(TIME(HOUR(Backup!$S490), MINUTE(Backup!$S490), SECOND(Backup!$S490)) &gt;= TIME(6,0,0), TIME(HOUR(Backup!$S490), MINUTE(Backup!$S490), SECOND(Backup!$S490)) &lt; TIME(12,0,0)), "Morning", IF(AND(TIME(HOUR(Backup!$S490), MINUTE(Backup!$S490), SECOND(Backup!$S490)) &gt;= TIME(12,0,0), TIME(HOUR(Backup!$S490), MINUTE(Backup!$S490), SECOND(Backup!$S490)) &lt; TIME(18,0,0)), "Afternoon", IF(AND(TIME(HOUR(Backup!$S490), MINUTE(Backup!$S490), SECOND(Backup!$S490)) &gt;= TIME(18,0,0), TIME(HOUR(Backup!$S490), MINUTE(Backup!$S490), SECOND(Backup!$S490)) &lt; TIME(24,0,0)), "Evening", "Night")))</f>
        <v>Afternoon</v>
      </c>
      <c r="Q490" s="98" t="str">
        <f>IF(OR(Backup!$W490="Monday", Backup!$W490="Tuesday", Backup!$W490="Wednesday", Backup!$W490="Thursday", Backup!$W490="Friday"), "Weekday", "Weekend")</f>
        <v>Weekend</v>
      </c>
      <c r="R490" s="97">
        <v>0</v>
      </c>
      <c r="S490" s="100">
        <v>0.50486111111111109</v>
      </c>
      <c r="T490" s="97" t="s">
        <v>22</v>
      </c>
      <c r="U490" s="97" t="s">
        <v>39</v>
      </c>
      <c r="V490" s="97" t="s">
        <v>19</v>
      </c>
      <c r="W490" s="101" t="s">
        <v>37</v>
      </c>
    </row>
    <row r="491" spans="1:23" x14ac:dyDescent="0.25">
      <c r="A491" s="90" t="s">
        <v>38</v>
      </c>
      <c r="B491" s="91">
        <v>10</v>
      </c>
      <c r="C491" s="91">
        <v>4</v>
      </c>
      <c r="D491" s="91">
        <v>2903</v>
      </c>
      <c r="E491" s="90" t="s">
        <v>26</v>
      </c>
      <c r="F491" s="90">
        <v>1</v>
      </c>
      <c r="G491" s="90">
        <v>0</v>
      </c>
      <c r="H491" s="90">
        <v>1</v>
      </c>
      <c r="I491" s="90">
        <v>1</v>
      </c>
      <c r="J491" s="90">
        <v>1</v>
      </c>
      <c r="K491" s="90">
        <v>1</v>
      </c>
      <c r="L491" s="90">
        <v>0</v>
      </c>
      <c r="M491" s="91">
        <v>2017</v>
      </c>
      <c r="N491" s="91">
        <f t="shared" si="7"/>
        <v>5</v>
      </c>
      <c r="O491" s="102">
        <v>42876</v>
      </c>
      <c r="P491" s="102" t="str">
        <f>IF(AND(TIME(HOUR(Backup!$S491), MINUTE(Backup!$S491), SECOND(Backup!$S491)) &gt;= TIME(6,0,0), TIME(HOUR(Backup!$S491), MINUTE(Backup!$S491), SECOND(Backup!$S491)) &lt; TIME(12,0,0)), "Morning", IF(AND(TIME(HOUR(Backup!$S491), MINUTE(Backup!$S491), SECOND(Backup!$S491)) &gt;= TIME(12,0,0), TIME(HOUR(Backup!$S491), MINUTE(Backup!$S491), SECOND(Backup!$S491)) &lt; TIME(18,0,0)), "Afternoon", IF(AND(TIME(HOUR(Backup!$S491), MINUTE(Backup!$S491), SECOND(Backup!$S491)) &gt;= TIME(18,0,0), TIME(HOUR(Backup!$S491), MINUTE(Backup!$S491), SECOND(Backup!$S491)) &lt; TIME(24,0,0)), "Evening", "Night")))</f>
        <v>Afternoon</v>
      </c>
      <c r="Q491" s="91" t="str">
        <f>IF(OR(Backup!$W491="Monday", Backup!$W491="Tuesday", Backup!$W491="Wednesday", Backup!$W491="Thursday", Backup!$W491="Friday"), "Weekday", "Weekend")</f>
        <v>Weekend</v>
      </c>
      <c r="R491" s="90">
        <v>0</v>
      </c>
      <c r="S491" s="95">
        <v>0.59791666666666665</v>
      </c>
      <c r="T491" s="90" t="s">
        <v>22</v>
      </c>
      <c r="U491" s="90" t="s">
        <v>39</v>
      </c>
      <c r="V491" s="90" t="s">
        <v>19</v>
      </c>
      <c r="W491" s="96" t="s">
        <v>37</v>
      </c>
    </row>
    <row r="492" spans="1:23" x14ac:dyDescent="0.25">
      <c r="A492" s="97" t="s">
        <v>38</v>
      </c>
      <c r="B492" s="98">
        <v>4</v>
      </c>
      <c r="C492" s="98">
        <v>2</v>
      </c>
      <c r="D492" s="98">
        <v>321</v>
      </c>
      <c r="E492" s="97" t="s">
        <v>16</v>
      </c>
      <c r="F492" s="97">
        <v>1</v>
      </c>
      <c r="G492" s="97">
        <v>0</v>
      </c>
      <c r="H492" s="97">
        <v>1</v>
      </c>
      <c r="I492" s="97">
        <v>0</v>
      </c>
      <c r="J492" s="97">
        <v>0</v>
      </c>
      <c r="K492" s="97">
        <v>0</v>
      </c>
      <c r="L492" s="97">
        <v>0</v>
      </c>
      <c r="M492" s="98">
        <v>2017</v>
      </c>
      <c r="N492" s="98">
        <f t="shared" si="7"/>
        <v>5</v>
      </c>
      <c r="O492" s="99">
        <v>42876</v>
      </c>
      <c r="P492" s="99" t="str">
        <f>IF(AND(TIME(HOUR(Backup!$S492), MINUTE(Backup!$S492), SECOND(Backup!$S492)) &gt;= TIME(6,0,0), TIME(HOUR(Backup!$S492), MINUTE(Backup!$S492), SECOND(Backup!$S492)) &lt; TIME(12,0,0)), "Morning", IF(AND(TIME(HOUR(Backup!$S492), MINUTE(Backup!$S492), SECOND(Backup!$S492)) &gt;= TIME(12,0,0), TIME(HOUR(Backup!$S492), MINUTE(Backup!$S492), SECOND(Backup!$S492)) &lt; TIME(18,0,0)), "Afternoon", IF(AND(TIME(HOUR(Backup!$S492), MINUTE(Backup!$S492), SECOND(Backup!$S492)) &gt;= TIME(18,0,0), TIME(HOUR(Backup!$S492), MINUTE(Backup!$S492), SECOND(Backup!$S492)) &lt; TIME(24,0,0)), "Evening", "Night")))</f>
        <v>Night</v>
      </c>
      <c r="Q492" s="98" t="str">
        <f>IF(OR(Backup!$W492="Monday", Backup!$W492="Tuesday", Backup!$W492="Wednesday", Backup!$W492="Thursday", Backup!$W492="Friday"), "Weekday", "Weekend")</f>
        <v>Weekend</v>
      </c>
      <c r="R492" s="97">
        <v>0</v>
      </c>
      <c r="S492" s="100">
        <v>0.82916666666666661</v>
      </c>
      <c r="T492" s="97" t="s">
        <v>22</v>
      </c>
      <c r="U492" s="97" t="s">
        <v>39</v>
      </c>
      <c r="V492" s="97" t="s">
        <v>19</v>
      </c>
      <c r="W492" s="101" t="s">
        <v>37</v>
      </c>
    </row>
    <row r="493" spans="1:23" x14ac:dyDescent="0.25">
      <c r="A493" s="90" t="s">
        <v>38</v>
      </c>
      <c r="B493" s="91">
        <v>1</v>
      </c>
      <c r="C493" s="91">
        <v>1</v>
      </c>
      <c r="D493" s="91">
        <v>60</v>
      </c>
      <c r="E493" s="90" t="s">
        <v>16</v>
      </c>
      <c r="F493" s="90">
        <v>0</v>
      </c>
      <c r="G493" s="90">
        <v>0</v>
      </c>
      <c r="H493" s="90">
        <v>0</v>
      </c>
      <c r="I493" s="90">
        <v>1</v>
      </c>
      <c r="J493" s="90">
        <v>0</v>
      </c>
      <c r="K493" s="90">
        <v>0</v>
      </c>
      <c r="L493" s="90">
        <v>0</v>
      </c>
      <c r="M493" s="91">
        <v>2017</v>
      </c>
      <c r="N493" s="91">
        <f t="shared" si="7"/>
        <v>5</v>
      </c>
      <c r="O493" s="102">
        <v>42876</v>
      </c>
      <c r="P493" s="102" t="str">
        <f>IF(AND(TIME(HOUR(Backup!$S493), MINUTE(Backup!$S493), SECOND(Backup!$S493)) &gt;= TIME(6,0,0), TIME(HOUR(Backup!$S493), MINUTE(Backup!$S493), SECOND(Backup!$S493)) &lt; TIME(12,0,0)), "Morning", IF(AND(TIME(HOUR(Backup!$S493), MINUTE(Backup!$S493), SECOND(Backup!$S493)) &gt;= TIME(12,0,0), TIME(HOUR(Backup!$S493), MINUTE(Backup!$S493), SECOND(Backup!$S493)) &lt; TIME(18,0,0)), "Afternoon", IF(AND(TIME(HOUR(Backup!$S493), MINUTE(Backup!$S493), SECOND(Backup!$S493)) &gt;= TIME(18,0,0), TIME(HOUR(Backup!$S493), MINUTE(Backup!$S493), SECOND(Backup!$S493)) &lt; TIME(24,0,0)), "Evening", "Night")))</f>
        <v>Afternoon</v>
      </c>
      <c r="Q493" s="91" t="str">
        <f>IF(OR(Backup!$W493="Monday", Backup!$W493="Tuesday", Backup!$W493="Wednesday", Backup!$W493="Thursday", Backup!$W493="Friday"), "Weekday", "Weekend")</f>
        <v>Weekend</v>
      </c>
      <c r="R493" s="90">
        <v>0</v>
      </c>
      <c r="S493" s="95">
        <v>0.74583333333333324</v>
      </c>
      <c r="T493" s="90" t="s">
        <v>22</v>
      </c>
      <c r="U493" s="90" t="s">
        <v>39</v>
      </c>
      <c r="V493" s="90" t="s">
        <v>19</v>
      </c>
      <c r="W493" s="96" t="s">
        <v>37</v>
      </c>
    </row>
    <row r="494" spans="1:23" x14ac:dyDescent="0.25">
      <c r="A494" s="97" t="s">
        <v>38</v>
      </c>
      <c r="B494" s="98">
        <v>2</v>
      </c>
      <c r="C494" s="98">
        <v>2</v>
      </c>
      <c r="D494" s="98">
        <v>164</v>
      </c>
      <c r="E494" s="97" t="s">
        <v>16</v>
      </c>
      <c r="F494" s="97">
        <v>0</v>
      </c>
      <c r="G494" s="97">
        <v>1</v>
      </c>
      <c r="H494" s="97">
        <v>1</v>
      </c>
      <c r="I494" s="97">
        <v>0</v>
      </c>
      <c r="J494" s="97">
        <v>0</v>
      </c>
      <c r="K494" s="97">
        <v>0</v>
      </c>
      <c r="L494" s="97">
        <v>0</v>
      </c>
      <c r="M494" s="98">
        <v>2017</v>
      </c>
      <c r="N494" s="98">
        <f t="shared" si="7"/>
        <v>5</v>
      </c>
      <c r="O494" s="99">
        <v>42876</v>
      </c>
      <c r="P494" s="99" t="str">
        <f>IF(AND(TIME(HOUR(Backup!$S494), MINUTE(Backup!$S494), SECOND(Backup!$S494)) &gt;= TIME(6,0,0), TIME(HOUR(Backup!$S494), MINUTE(Backup!$S494), SECOND(Backup!$S494)) &lt; TIME(12,0,0)), "Morning", IF(AND(TIME(HOUR(Backup!$S494), MINUTE(Backup!$S494), SECOND(Backup!$S494)) &gt;= TIME(12,0,0), TIME(HOUR(Backup!$S494), MINUTE(Backup!$S494), SECOND(Backup!$S494)) &lt; TIME(18,0,0)), "Afternoon", IF(AND(TIME(HOUR(Backup!$S494), MINUTE(Backup!$S494), SECOND(Backup!$S494)) &gt;= TIME(18,0,0), TIME(HOUR(Backup!$S494), MINUTE(Backup!$S494), SECOND(Backup!$S494)) &lt; TIME(24,0,0)), "Evening", "Night")))</f>
        <v>Afternoon</v>
      </c>
      <c r="Q494" s="98" t="str">
        <f>IF(OR(Backup!$W494="Monday", Backup!$W494="Tuesday", Backup!$W494="Wednesday", Backup!$W494="Thursday", Backup!$W494="Friday"), "Weekday", "Weekend")</f>
        <v>Weekend</v>
      </c>
      <c r="R494" s="97">
        <v>0</v>
      </c>
      <c r="S494" s="100">
        <v>0.70347222222222217</v>
      </c>
      <c r="T494" s="97" t="s">
        <v>22</v>
      </c>
      <c r="U494" s="97" t="s">
        <v>39</v>
      </c>
      <c r="V494" s="97" t="s">
        <v>19</v>
      </c>
      <c r="W494" s="101" t="s">
        <v>37</v>
      </c>
    </row>
    <row r="495" spans="1:23" x14ac:dyDescent="0.25">
      <c r="A495" s="90" t="s">
        <v>38</v>
      </c>
      <c r="B495" s="91">
        <v>2</v>
      </c>
      <c r="C495" s="91">
        <v>1</v>
      </c>
      <c r="D495" s="91">
        <v>330</v>
      </c>
      <c r="E495" s="90" t="s">
        <v>16</v>
      </c>
      <c r="F495" s="90">
        <v>1</v>
      </c>
      <c r="G495" s="90">
        <v>0</v>
      </c>
      <c r="H495" s="90">
        <v>0</v>
      </c>
      <c r="I495" s="90">
        <v>0</v>
      </c>
      <c r="J495" s="90">
        <v>0</v>
      </c>
      <c r="K495" s="90">
        <v>0</v>
      </c>
      <c r="L495" s="90">
        <v>0</v>
      </c>
      <c r="M495" s="91">
        <v>2017</v>
      </c>
      <c r="N495" s="91">
        <f t="shared" si="7"/>
        <v>5</v>
      </c>
      <c r="O495" s="102">
        <v>42876</v>
      </c>
      <c r="P495" s="102" t="str">
        <f>IF(AND(TIME(HOUR(Backup!$S495), MINUTE(Backup!$S495), SECOND(Backup!$S495)) &gt;= TIME(6,0,0), TIME(HOUR(Backup!$S495), MINUTE(Backup!$S495), SECOND(Backup!$S495)) &lt; TIME(12,0,0)), "Morning", IF(AND(TIME(HOUR(Backup!$S495), MINUTE(Backup!$S495), SECOND(Backup!$S495)) &gt;= TIME(12,0,0), TIME(HOUR(Backup!$S495), MINUTE(Backup!$S495), SECOND(Backup!$S495)) &lt; TIME(18,0,0)), "Afternoon", IF(AND(TIME(HOUR(Backup!$S495), MINUTE(Backup!$S495), SECOND(Backup!$S495)) &gt;= TIME(18,0,0), TIME(HOUR(Backup!$S495), MINUTE(Backup!$S495), SECOND(Backup!$S495)) &lt; TIME(24,0,0)), "Evening", "Night")))</f>
        <v>Night</v>
      </c>
      <c r="Q495" s="91" t="str">
        <f>IF(OR(Backup!$W495="Monday", Backup!$W495="Tuesday", Backup!$W495="Wednesday", Backup!$W495="Thursday", Backup!$W495="Friday"), "Weekday", "Weekend")</f>
        <v>Weekend</v>
      </c>
      <c r="R495" s="90">
        <v>0</v>
      </c>
      <c r="S495" s="95">
        <v>0.76041666666666663</v>
      </c>
      <c r="T495" s="90" t="s">
        <v>22</v>
      </c>
      <c r="U495" s="90" t="s">
        <v>39</v>
      </c>
      <c r="V495" s="90" t="s">
        <v>19</v>
      </c>
      <c r="W495" s="96" t="s">
        <v>37</v>
      </c>
    </row>
    <row r="496" spans="1:23" x14ac:dyDescent="0.25">
      <c r="A496" s="97" t="s">
        <v>82</v>
      </c>
      <c r="B496" s="98">
        <v>1</v>
      </c>
      <c r="C496" s="98">
        <v>1</v>
      </c>
      <c r="D496" s="98">
        <v>5</v>
      </c>
      <c r="E496" s="97" t="s">
        <v>16</v>
      </c>
      <c r="F496" s="97">
        <v>0</v>
      </c>
      <c r="G496" s="97">
        <v>1</v>
      </c>
      <c r="H496" s="97">
        <v>0</v>
      </c>
      <c r="I496" s="97">
        <v>0</v>
      </c>
      <c r="J496" s="97">
        <v>0</v>
      </c>
      <c r="K496" s="97">
        <v>0</v>
      </c>
      <c r="L496" s="97">
        <v>0</v>
      </c>
      <c r="M496" s="98">
        <v>2017</v>
      </c>
      <c r="N496" s="98">
        <f t="shared" si="7"/>
        <v>5</v>
      </c>
      <c r="O496" s="99">
        <v>42876</v>
      </c>
      <c r="P496" s="99" t="str">
        <f>IF(AND(TIME(HOUR(Backup!$S496), MINUTE(Backup!$S496), SECOND(Backup!$S496)) &gt;= TIME(6,0,0), TIME(HOUR(Backup!$S496), MINUTE(Backup!$S496), SECOND(Backup!$S496)) &lt; TIME(12,0,0)), "Morning", IF(AND(TIME(HOUR(Backup!$S496), MINUTE(Backup!$S496), SECOND(Backup!$S496)) &gt;= TIME(12,0,0), TIME(HOUR(Backup!$S496), MINUTE(Backup!$S496), SECOND(Backup!$S496)) &lt; TIME(18,0,0)), "Afternoon", IF(AND(TIME(HOUR(Backup!$S496), MINUTE(Backup!$S496), SECOND(Backup!$S496)) &gt;= TIME(18,0,0), TIME(HOUR(Backup!$S496), MINUTE(Backup!$S496), SECOND(Backup!$S496)) &lt; TIME(24,0,0)), "Evening", "Night")))</f>
        <v>Afternoon</v>
      </c>
      <c r="Q496" s="98" t="str">
        <f>IF(OR(Backup!$W496="Monday", Backup!$W496="Tuesday", Backup!$W496="Wednesday", Backup!$W496="Thursday", Backup!$W496="Friday"), "Weekday", "Weekend")</f>
        <v>Weekend</v>
      </c>
      <c r="R496" s="97">
        <v>0</v>
      </c>
      <c r="S496" s="100">
        <v>0.66041666666666665</v>
      </c>
      <c r="T496" s="97" t="s">
        <v>17</v>
      </c>
      <c r="U496" s="97" t="s">
        <v>18</v>
      </c>
      <c r="V496" s="97" t="s">
        <v>19</v>
      </c>
      <c r="W496" s="101" t="s">
        <v>37</v>
      </c>
    </row>
    <row r="497" spans="1:23" x14ac:dyDescent="0.25">
      <c r="A497" s="90" t="s">
        <v>83</v>
      </c>
      <c r="B497" s="91">
        <v>3</v>
      </c>
      <c r="C497" s="91">
        <v>1</v>
      </c>
      <c r="D497" s="91">
        <v>638</v>
      </c>
      <c r="E497" s="90" t="s">
        <v>16</v>
      </c>
      <c r="F497" s="90">
        <v>0</v>
      </c>
      <c r="G497" s="90">
        <v>0</v>
      </c>
      <c r="H497" s="90">
        <v>0</v>
      </c>
      <c r="I497" s="90">
        <v>1</v>
      </c>
      <c r="J497" s="90">
        <v>0</v>
      </c>
      <c r="K497" s="90">
        <v>0</v>
      </c>
      <c r="L497" s="90">
        <v>0</v>
      </c>
      <c r="M497" s="91">
        <v>2017</v>
      </c>
      <c r="N497" s="91">
        <f t="shared" si="7"/>
        <v>5</v>
      </c>
      <c r="O497" s="102">
        <v>42876</v>
      </c>
      <c r="P497" s="102" t="str">
        <f>IF(AND(TIME(HOUR(Backup!$S497), MINUTE(Backup!$S497), SECOND(Backup!$S497)) &gt;= TIME(6,0,0), TIME(HOUR(Backup!$S497), MINUTE(Backup!$S497), SECOND(Backup!$S497)) &lt; TIME(12,0,0)), "Morning", IF(AND(TIME(HOUR(Backup!$S497), MINUTE(Backup!$S497), SECOND(Backup!$S497)) &gt;= TIME(12,0,0), TIME(HOUR(Backup!$S497), MINUTE(Backup!$S497), SECOND(Backup!$S497)) &lt; TIME(18,0,0)), "Afternoon", IF(AND(TIME(HOUR(Backup!$S497), MINUTE(Backup!$S497), SECOND(Backup!$S497)) &gt;= TIME(18,0,0), TIME(HOUR(Backup!$S497), MINUTE(Backup!$S497), SECOND(Backup!$S497)) &lt; TIME(24,0,0)), "Evening", "Night")))</f>
        <v>Afternoon</v>
      </c>
      <c r="Q497" s="91" t="str">
        <f>IF(OR(Backup!$W497="Monday", Backup!$W497="Tuesday", Backup!$W497="Wednesday", Backup!$W497="Thursday", Backup!$W497="Friday"), "Weekday", "Weekend")</f>
        <v>Weekend</v>
      </c>
      <c r="R497" s="90">
        <v>1</v>
      </c>
      <c r="S497" s="95">
        <v>0.66736111111111107</v>
      </c>
      <c r="T497" s="90" t="s">
        <v>22</v>
      </c>
      <c r="U497" s="90" t="s">
        <v>33</v>
      </c>
      <c r="V497" s="90" t="s">
        <v>19</v>
      </c>
      <c r="W497" s="96" t="s">
        <v>37</v>
      </c>
    </row>
    <row r="498" spans="1:23" x14ac:dyDescent="0.25">
      <c r="A498" s="97" t="s">
        <v>83</v>
      </c>
      <c r="B498" s="98">
        <v>3</v>
      </c>
      <c r="C498" s="98">
        <v>2</v>
      </c>
      <c r="D498" s="98">
        <v>357</v>
      </c>
      <c r="E498" s="97" t="s">
        <v>16</v>
      </c>
      <c r="F498" s="97">
        <v>1</v>
      </c>
      <c r="G498" s="97">
        <v>1</v>
      </c>
      <c r="H498" s="97">
        <v>0</v>
      </c>
      <c r="I498" s="97">
        <v>0</v>
      </c>
      <c r="J498" s="97">
        <v>0</v>
      </c>
      <c r="K498" s="97">
        <v>0</v>
      </c>
      <c r="L498" s="97">
        <v>0</v>
      </c>
      <c r="M498" s="98">
        <v>2017</v>
      </c>
      <c r="N498" s="98">
        <f t="shared" si="7"/>
        <v>5</v>
      </c>
      <c r="O498" s="99">
        <v>42876</v>
      </c>
      <c r="P498" s="99" t="str">
        <f>IF(AND(TIME(HOUR(Backup!$S498), MINUTE(Backup!$S498), SECOND(Backup!$S498)) &gt;= TIME(6,0,0), TIME(HOUR(Backup!$S498), MINUTE(Backup!$S498), SECOND(Backup!$S498)) &lt; TIME(12,0,0)), "Morning", IF(AND(TIME(HOUR(Backup!$S498), MINUTE(Backup!$S498), SECOND(Backup!$S498)) &gt;= TIME(12,0,0), TIME(HOUR(Backup!$S498), MINUTE(Backup!$S498), SECOND(Backup!$S498)) &lt; TIME(18,0,0)), "Afternoon", IF(AND(TIME(HOUR(Backup!$S498), MINUTE(Backup!$S498), SECOND(Backup!$S498)) &gt;= TIME(18,0,0), TIME(HOUR(Backup!$S498), MINUTE(Backup!$S498), SECOND(Backup!$S498)) &lt; TIME(24,0,0)), "Evening", "Night")))</f>
        <v>Morning</v>
      </c>
      <c r="Q498" s="98" t="str">
        <f>IF(OR(Backup!$W498="Monday", Backup!$W498="Tuesday", Backup!$W498="Wednesday", Backup!$W498="Thursday", Backup!$W498="Friday"), "Weekday", "Weekend")</f>
        <v>Weekend</v>
      </c>
      <c r="R498" s="97">
        <v>1</v>
      </c>
      <c r="S498" s="100">
        <v>0.42152777777777778</v>
      </c>
      <c r="T498" s="97" t="s">
        <v>22</v>
      </c>
      <c r="U498" s="97" t="s">
        <v>33</v>
      </c>
      <c r="V498" s="97" t="s">
        <v>19</v>
      </c>
      <c r="W498" s="101" t="s">
        <v>37</v>
      </c>
    </row>
    <row r="499" spans="1:23" x14ac:dyDescent="0.25">
      <c r="A499" s="90" t="s">
        <v>83</v>
      </c>
      <c r="B499" s="91">
        <v>4</v>
      </c>
      <c r="C499" s="91">
        <v>1</v>
      </c>
      <c r="D499" s="91">
        <v>199</v>
      </c>
      <c r="E499" s="90" t="s">
        <v>16</v>
      </c>
      <c r="F499" s="90">
        <v>0</v>
      </c>
      <c r="G499" s="90">
        <v>0</v>
      </c>
      <c r="H499" s="90">
        <v>0</v>
      </c>
      <c r="I499" s="90">
        <v>0</v>
      </c>
      <c r="J499" s="90">
        <v>0</v>
      </c>
      <c r="K499" s="90">
        <v>1</v>
      </c>
      <c r="L499" s="90">
        <v>0</v>
      </c>
      <c r="M499" s="91">
        <v>2017</v>
      </c>
      <c r="N499" s="91">
        <f t="shared" si="7"/>
        <v>5</v>
      </c>
      <c r="O499" s="102">
        <v>42876</v>
      </c>
      <c r="P499" s="102" t="str">
        <f>IF(AND(TIME(HOUR(Backup!$S499), MINUTE(Backup!$S499), SECOND(Backup!$S499)) &gt;= TIME(6,0,0), TIME(HOUR(Backup!$S499), MINUTE(Backup!$S499), SECOND(Backup!$S499)) &lt; TIME(12,0,0)), "Morning", IF(AND(TIME(HOUR(Backup!$S499), MINUTE(Backup!$S499), SECOND(Backup!$S499)) &gt;= TIME(12,0,0), TIME(HOUR(Backup!$S499), MINUTE(Backup!$S499), SECOND(Backup!$S499)) &lt; TIME(18,0,0)), "Afternoon", IF(AND(TIME(HOUR(Backup!$S499), MINUTE(Backup!$S499), SECOND(Backup!$S499)) &gt;= TIME(18,0,0), TIME(HOUR(Backup!$S499), MINUTE(Backup!$S499), SECOND(Backup!$S499)) &lt; TIME(24,0,0)), "Evening", "Night")))</f>
        <v>Night</v>
      </c>
      <c r="Q499" s="91" t="str">
        <f>IF(OR(Backup!$W499="Monday", Backup!$W499="Tuesday", Backup!$W499="Wednesday", Backup!$W499="Thursday", Backup!$W499="Friday"), "Weekday", "Weekend")</f>
        <v>Weekend</v>
      </c>
      <c r="R499" s="90">
        <v>1</v>
      </c>
      <c r="S499" s="95">
        <v>0.78472222222222221</v>
      </c>
      <c r="T499" s="90" t="s">
        <v>22</v>
      </c>
      <c r="U499" s="90" t="s">
        <v>33</v>
      </c>
      <c r="V499" s="90" t="s">
        <v>19</v>
      </c>
      <c r="W499" s="96" t="s">
        <v>37</v>
      </c>
    </row>
    <row r="500" spans="1:23" x14ac:dyDescent="0.25">
      <c r="A500" s="97" t="s">
        <v>83</v>
      </c>
      <c r="B500" s="98">
        <v>7</v>
      </c>
      <c r="C500" s="98">
        <v>4</v>
      </c>
      <c r="D500" s="98">
        <v>542</v>
      </c>
      <c r="E500" s="97" t="s">
        <v>16</v>
      </c>
      <c r="F500" s="97">
        <v>1</v>
      </c>
      <c r="G500" s="97">
        <v>1</v>
      </c>
      <c r="H500" s="97">
        <v>1</v>
      </c>
      <c r="I500" s="97">
        <v>0</v>
      </c>
      <c r="J500" s="97">
        <v>0</v>
      </c>
      <c r="K500" s="97">
        <v>1</v>
      </c>
      <c r="L500" s="97">
        <v>0</v>
      </c>
      <c r="M500" s="98">
        <v>2017</v>
      </c>
      <c r="N500" s="98">
        <f t="shared" si="7"/>
        <v>5</v>
      </c>
      <c r="O500" s="99">
        <v>42876</v>
      </c>
      <c r="P500" s="99" t="str">
        <f>IF(AND(TIME(HOUR(Backup!$S500), MINUTE(Backup!$S500), SECOND(Backup!$S500)) &gt;= TIME(6,0,0), TIME(HOUR(Backup!$S500), MINUTE(Backup!$S500), SECOND(Backup!$S500)) &lt; TIME(12,0,0)), "Morning", IF(AND(TIME(HOUR(Backup!$S500), MINUTE(Backup!$S500), SECOND(Backup!$S500)) &gt;= TIME(12,0,0), TIME(HOUR(Backup!$S500), MINUTE(Backup!$S500), SECOND(Backup!$S500)) &lt; TIME(18,0,0)), "Afternoon", IF(AND(TIME(HOUR(Backup!$S500), MINUTE(Backup!$S500), SECOND(Backup!$S500)) &gt;= TIME(18,0,0), TIME(HOUR(Backup!$S500), MINUTE(Backup!$S500), SECOND(Backup!$S500)) &lt; TIME(24,0,0)), "Evening", "Night")))</f>
        <v>Night</v>
      </c>
      <c r="Q500" s="98" t="str">
        <f>IF(OR(Backup!$W500="Monday", Backup!$W500="Tuesday", Backup!$W500="Wednesday", Backup!$W500="Thursday", Backup!$W500="Friday"), "Weekday", "Weekend")</f>
        <v>Weekend</v>
      </c>
      <c r="R500" s="97">
        <v>1</v>
      </c>
      <c r="S500" s="100">
        <v>0.8618055555555556</v>
      </c>
      <c r="T500" s="97" t="s">
        <v>22</v>
      </c>
      <c r="U500" s="97" t="s">
        <v>33</v>
      </c>
      <c r="V500" s="97" t="s">
        <v>19</v>
      </c>
      <c r="W500" s="101" t="s">
        <v>37</v>
      </c>
    </row>
    <row r="501" spans="1:23" x14ac:dyDescent="0.25">
      <c r="A501" s="90" t="s">
        <v>83</v>
      </c>
      <c r="B501" s="91">
        <v>2</v>
      </c>
      <c r="C501" s="91">
        <v>2</v>
      </c>
      <c r="D501" s="91">
        <v>260</v>
      </c>
      <c r="E501" s="90" t="s">
        <v>16</v>
      </c>
      <c r="F501" s="90">
        <v>0</v>
      </c>
      <c r="G501" s="90">
        <v>0</v>
      </c>
      <c r="H501" s="90">
        <v>1</v>
      </c>
      <c r="I501" s="90">
        <v>0</v>
      </c>
      <c r="J501" s="90">
        <v>0</v>
      </c>
      <c r="K501" s="90">
        <v>1</v>
      </c>
      <c r="L501" s="90">
        <v>0</v>
      </c>
      <c r="M501" s="91">
        <v>2017</v>
      </c>
      <c r="N501" s="91">
        <f t="shared" si="7"/>
        <v>5</v>
      </c>
      <c r="O501" s="102">
        <v>42876</v>
      </c>
      <c r="P501" s="102" t="str">
        <f>IF(AND(TIME(HOUR(Backup!$S501), MINUTE(Backup!$S501), SECOND(Backup!$S501)) &gt;= TIME(6,0,0), TIME(HOUR(Backup!$S501), MINUTE(Backup!$S501), SECOND(Backup!$S501)) &lt; TIME(12,0,0)), "Morning", IF(AND(TIME(HOUR(Backup!$S501), MINUTE(Backup!$S501), SECOND(Backup!$S501)) &gt;= TIME(12,0,0), TIME(HOUR(Backup!$S501), MINUTE(Backup!$S501), SECOND(Backup!$S501)) &lt; TIME(18,0,0)), "Afternoon", IF(AND(TIME(HOUR(Backup!$S501), MINUTE(Backup!$S501), SECOND(Backup!$S501)) &gt;= TIME(18,0,0), TIME(HOUR(Backup!$S501), MINUTE(Backup!$S501), SECOND(Backup!$S501)) &lt; TIME(24,0,0)), "Evening", "Night")))</f>
        <v>Afternoon</v>
      </c>
      <c r="Q501" s="91" t="str">
        <f>IF(OR(Backup!$W501="Monday", Backup!$W501="Tuesday", Backup!$W501="Wednesday", Backup!$W501="Thursday", Backup!$W501="Friday"), "Weekday", "Weekend")</f>
        <v>Weekend</v>
      </c>
      <c r="R501" s="90">
        <v>1</v>
      </c>
      <c r="S501" s="95">
        <v>0.74305555555555547</v>
      </c>
      <c r="T501" s="90" t="s">
        <v>22</v>
      </c>
      <c r="U501" s="90" t="s">
        <v>33</v>
      </c>
      <c r="V501" s="90" t="s">
        <v>19</v>
      </c>
      <c r="W501" s="96" t="s">
        <v>37</v>
      </c>
    </row>
    <row r="502" spans="1:23" x14ac:dyDescent="0.25">
      <c r="A502" s="97" t="s">
        <v>38</v>
      </c>
      <c r="B502" s="98">
        <v>2</v>
      </c>
      <c r="C502" s="98">
        <v>2</v>
      </c>
      <c r="D502" s="98">
        <v>188</v>
      </c>
      <c r="E502" s="97" t="s">
        <v>16</v>
      </c>
      <c r="F502" s="97">
        <v>1</v>
      </c>
      <c r="G502" s="97">
        <v>0</v>
      </c>
      <c r="H502" s="97">
        <v>0</v>
      </c>
      <c r="I502" s="97">
        <v>1</v>
      </c>
      <c r="J502" s="97">
        <v>0</v>
      </c>
      <c r="K502" s="97">
        <v>0</v>
      </c>
      <c r="L502" s="97">
        <v>0</v>
      </c>
      <c r="M502" s="98">
        <v>2017</v>
      </c>
      <c r="N502" s="98">
        <f t="shared" si="7"/>
        <v>5</v>
      </c>
      <c r="O502" s="99">
        <v>42876</v>
      </c>
      <c r="P502" s="99" t="str">
        <f>IF(AND(TIME(HOUR(Backup!$S502), MINUTE(Backup!$S502), SECOND(Backup!$S502)) &gt;= TIME(6,0,0), TIME(HOUR(Backup!$S502), MINUTE(Backup!$S502), SECOND(Backup!$S502)) &lt; TIME(12,0,0)), "Morning", IF(AND(TIME(HOUR(Backup!$S502), MINUTE(Backup!$S502), SECOND(Backup!$S502)) &gt;= TIME(12,0,0), TIME(HOUR(Backup!$S502), MINUTE(Backup!$S502), SECOND(Backup!$S502)) &lt; TIME(18,0,0)), "Afternoon", IF(AND(TIME(HOUR(Backup!$S502), MINUTE(Backup!$S502), SECOND(Backup!$S502)) &gt;= TIME(18,0,0), TIME(HOUR(Backup!$S502), MINUTE(Backup!$S502), SECOND(Backup!$S502)) &lt; TIME(24,0,0)), "Evening", "Night")))</f>
        <v>Afternoon</v>
      </c>
      <c r="Q502" s="98" t="str">
        <f>IF(OR(Backup!$W502="Monday", Backup!$W502="Tuesday", Backup!$W502="Wednesday", Backup!$W502="Thursday", Backup!$W502="Friday"), "Weekday", "Weekend")</f>
        <v>Weekend</v>
      </c>
      <c r="R502" s="97">
        <v>1</v>
      </c>
      <c r="S502" s="100">
        <v>0.60069444444444442</v>
      </c>
      <c r="T502" s="97" t="s">
        <v>22</v>
      </c>
      <c r="U502" s="97" t="s">
        <v>31</v>
      </c>
      <c r="V502" s="97" t="s">
        <v>29</v>
      </c>
      <c r="W502" s="101" t="s">
        <v>37</v>
      </c>
    </row>
    <row r="503" spans="1:23" x14ac:dyDescent="0.25">
      <c r="A503" s="109" t="s">
        <v>41</v>
      </c>
      <c r="B503" s="108">
        <v>2</v>
      </c>
      <c r="C503" s="108">
        <v>1</v>
      </c>
      <c r="D503" s="108">
        <v>250</v>
      </c>
      <c r="E503" s="109" t="s">
        <v>16</v>
      </c>
      <c r="F503" s="109">
        <v>1</v>
      </c>
      <c r="G503" s="109">
        <v>0</v>
      </c>
      <c r="H503" s="109">
        <v>0</v>
      </c>
      <c r="I503" s="109">
        <v>0</v>
      </c>
      <c r="J503" s="109">
        <v>0</v>
      </c>
      <c r="K503" s="109">
        <v>0</v>
      </c>
      <c r="L503" s="109">
        <v>0</v>
      </c>
      <c r="M503" s="108">
        <v>2017</v>
      </c>
      <c r="N503" s="108">
        <f t="shared" si="7"/>
        <v>5</v>
      </c>
      <c r="O503" s="110">
        <v>42876</v>
      </c>
      <c r="P503" s="110" t="str">
        <f>IF(AND(TIME(HOUR(Backup!$S503), MINUTE(Backup!$S503), SECOND(Backup!$S503)) &gt;= TIME(6,0,0), TIME(HOUR(Backup!$S503), MINUTE(Backup!$S503), SECOND(Backup!$S503)) &lt; TIME(12,0,0)), "Morning", IF(AND(TIME(HOUR(Backup!$S503), MINUTE(Backup!$S503), SECOND(Backup!$S503)) &gt;= TIME(12,0,0), TIME(HOUR(Backup!$S503), MINUTE(Backup!$S503), SECOND(Backup!$S503)) &lt; TIME(18,0,0)), "Afternoon", IF(AND(TIME(HOUR(Backup!$S503), MINUTE(Backup!$S503), SECOND(Backup!$S503)) &gt;= TIME(18,0,0), TIME(HOUR(Backup!$S503), MINUTE(Backup!$S503), SECOND(Backup!$S503)) &lt; TIME(24,0,0)), "Evening", "Night")))</f>
        <v>Afternoon</v>
      </c>
      <c r="Q503" s="108" t="str">
        <f>IF(OR(Backup!$W503="Monday", Backup!$W503="Tuesday", Backup!$W503="Wednesday", Backup!$W503="Thursday", Backup!$W503="Friday"), "Weekday", "Weekend")</f>
        <v>Weekend</v>
      </c>
      <c r="R503" s="109">
        <v>0</v>
      </c>
      <c r="S503" s="111">
        <v>0.5</v>
      </c>
      <c r="T503" s="109" t="s">
        <v>22</v>
      </c>
      <c r="U503" s="109" t="s">
        <v>23</v>
      </c>
      <c r="V503" s="90" t="s">
        <v>22</v>
      </c>
      <c r="W503" s="112" t="s">
        <v>59</v>
      </c>
    </row>
    <row r="504" spans="1:23" x14ac:dyDescent="0.25">
      <c r="A504" s="97" t="s">
        <v>83</v>
      </c>
      <c r="B504" s="103">
        <v>7</v>
      </c>
      <c r="C504" s="103">
        <v>3</v>
      </c>
      <c r="D504" s="103">
        <v>542</v>
      </c>
      <c r="E504" s="104" t="s">
        <v>16</v>
      </c>
      <c r="F504" s="104">
        <v>1</v>
      </c>
      <c r="G504" s="104">
        <v>0</v>
      </c>
      <c r="H504" s="104">
        <v>1</v>
      </c>
      <c r="I504" s="104">
        <v>1</v>
      </c>
      <c r="J504" s="104">
        <v>0</v>
      </c>
      <c r="K504" s="104">
        <v>0</v>
      </c>
      <c r="L504" s="104">
        <v>0</v>
      </c>
      <c r="M504" s="103">
        <v>2017</v>
      </c>
      <c r="N504" s="103">
        <f t="shared" si="7"/>
        <v>5</v>
      </c>
      <c r="O504" s="105">
        <v>42876</v>
      </c>
      <c r="P504" s="105" t="str">
        <f>IF(AND(TIME(HOUR(Backup!$S504), MINUTE(Backup!$S504), SECOND(Backup!$S504)) &gt;= TIME(6,0,0), TIME(HOUR(Backup!$S504), MINUTE(Backup!$S504), SECOND(Backup!$S504)) &lt; TIME(12,0,0)), "Morning", IF(AND(TIME(HOUR(Backup!$S504), MINUTE(Backup!$S504), SECOND(Backup!$S504)) &gt;= TIME(12,0,0), TIME(HOUR(Backup!$S504), MINUTE(Backup!$S504), SECOND(Backup!$S504)) &lt; TIME(18,0,0)), "Afternoon", IF(AND(TIME(HOUR(Backup!$S504), MINUTE(Backup!$S504), SECOND(Backup!$S504)) &gt;= TIME(18,0,0), TIME(HOUR(Backup!$S504), MINUTE(Backup!$S504), SECOND(Backup!$S504)) &lt; TIME(24,0,0)), "Evening", "Night")))</f>
        <v>Night</v>
      </c>
      <c r="Q504" s="103" t="str">
        <f>IF(OR(Backup!$W504="Monday", Backup!$W504="Tuesday", Backup!$W504="Wednesday", Backup!$W504="Thursday", Backup!$W504="Friday"), "Weekday", "Weekend")</f>
        <v>Weekend</v>
      </c>
      <c r="R504" s="104">
        <v>0</v>
      </c>
      <c r="S504" s="106">
        <v>0.8618055555555556</v>
      </c>
      <c r="T504" s="104" t="s">
        <v>22</v>
      </c>
      <c r="U504" s="104" t="s">
        <v>77</v>
      </c>
      <c r="V504" s="97" t="s">
        <v>22</v>
      </c>
      <c r="W504" s="107" t="s">
        <v>59</v>
      </c>
    </row>
    <row r="505" spans="1:23" x14ac:dyDescent="0.25">
      <c r="A505" s="90" t="s">
        <v>83</v>
      </c>
      <c r="B505" s="108">
        <v>2</v>
      </c>
      <c r="C505" s="108">
        <v>2</v>
      </c>
      <c r="D505" s="108">
        <v>260</v>
      </c>
      <c r="E505" s="109" t="s">
        <v>16</v>
      </c>
      <c r="F505" s="109">
        <v>0</v>
      </c>
      <c r="G505" s="109">
        <v>0</v>
      </c>
      <c r="H505" s="109">
        <v>1</v>
      </c>
      <c r="I505" s="109">
        <v>0</v>
      </c>
      <c r="J505" s="109">
        <v>0</v>
      </c>
      <c r="K505" s="109">
        <v>1</v>
      </c>
      <c r="L505" s="109">
        <v>0</v>
      </c>
      <c r="M505" s="108">
        <v>2017</v>
      </c>
      <c r="N505" s="108">
        <f t="shared" si="7"/>
        <v>5</v>
      </c>
      <c r="O505" s="110">
        <v>42876</v>
      </c>
      <c r="P505" s="110" t="str">
        <f>IF(AND(TIME(HOUR(Backup!$S505), MINUTE(Backup!$S505), SECOND(Backup!$S505)) &gt;= TIME(6,0,0), TIME(HOUR(Backup!$S505), MINUTE(Backup!$S505), SECOND(Backup!$S505)) &lt; TIME(12,0,0)), "Morning", IF(AND(TIME(HOUR(Backup!$S505), MINUTE(Backup!$S505), SECOND(Backup!$S505)) &gt;= TIME(12,0,0), TIME(HOUR(Backup!$S505), MINUTE(Backup!$S505), SECOND(Backup!$S505)) &lt; TIME(18,0,0)), "Afternoon", IF(AND(TIME(HOUR(Backup!$S505), MINUTE(Backup!$S505), SECOND(Backup!$S505)) &gt;= TIME(18,0,0), TIME(HOUR(Backup!$S505), MINUTE(Backup!$S505), SECOND(Backup!$S505)) &lt; TIME(24,0,0)), "Evening", "Night")))</f>
        <v>Afternoon</v>
      </c>
      <c r="Q505" s="108" t="str">
        <f>IF(OR(Backup!$W505="Monday", Backup!$W505="Tuesday", Backup!$W505="Wednesday", Backup!$W505="Thursday", Backup!$W505="Friday"), "Weekday", "Weekend")</f>
        <v>Weekend</v>
      </c>
      <c r="R505" s="109">
        <v>0</v>
      </c>
      <c r="S505" s="111">
        <v>0.72916666666666663</v>
      </c>
      <c r="T505" s="109" t="s">
        <v>22</v>
      </c>
      <c r="U505" s="109" t="s">
        <v>23</v>
      </c>
      <c r="V505" s="90" t="s">
        <v>22</v>
      </c>
      <c r="W505" s="112" t="s">
        <v>59</v>
      </c>
    </row>
    <row r="506" spans="1:23" x14ac:dyDescent="0.25">
      <c r="A506" s="97" t="s">
        <v>83</v>
      </c>
      <c r="B506" s="103">
        <v>4</v>
      </c>
      <c r="C506" s="103">
        <v>1</v>
      </c>
      <c r="D506" s="103">
        <v>199</v>
      </c>
      <c r="E506" s="104" t="s">
        <v>16</v>
      </c>
      <c r="F506" s="104">
        <v>0</v>
      </c>
      <c r="G506" s="104">
        <v>0</v>
      </c>
      <c r="H506" s="104">
        <v>0</v>
      </c>
      <c r="I506" s="104">
        <v>0</v>
      </c>
      <c r="J506" s="104">
        <v>0</v>
      </c>
      <c r="K506" s="104">
        <v>1</v>
      </c>
      <c r="L506" s="104">
        <v>0</v>
      </c>
      <c r="M506" s="103">
        <v>2017</v>
      </c>
      <c r="N506" s="103">
        <f t="shared" si="7"/>
        <v>5</v>
      </c>
      <c r="O506" s="105">
        <v>42876</v>
      </c>
      <c r="P506" s="105" t="str">
        <f>IF(AND(TIME(HOUR(Backup!$S506), MINUTE(Backup!$S506), SECOND(Backup!$S506)) &gt;= TIME(6,0,0), TIME(HOUR(Backup!$S506), MINUTE(Backup!$S506), SECOND(Backup!$S506)) &lt; TIME(12,0,0)), "Morning", IF(AND(TIME(HOUR(Backup!$S506), MINUTE(Backup!$S506), SECOND(Backup!$S506)) &gt;= TIME(12,0,0), TIME(HOUR(Backup!$S506), MINUTE(Backup!$S506), SECOND(Backup!$S506)) &lt; TIME(18,0,0)), "Afternoon", IF(AND(TIME(HOUR(Backup!$S506), MINUTE(Backup!$S506), SECOND(Backup!$S506)) &gt;= TIME(18,0,0), TIME(HOUR(Backup!$S506), MINUTE(Backup!$S506), SECOND(Backup!$S506)) &lt; TIME(24,0,0)), "Evening", "Night")))</f>
        <v>Night</v>
      </c>
      <c r="Q506" s="103" t="str">
        <f>IF(OR(Backup!$W506="Monday", Backup!$W506="Tuesday", Backup!$W506="Wednesday", Backup!$W506="Thursday", Backup!$W506="Friday"), "Weekday", "Weekend")</f>
        <v>Weekend</v>
      </c>
      <c r="R506" s="104">
        <v>0</v>
      </c>
      <c r="S506" s="106">
        <v>0.78472222222222221</v>
      </c>
      <c r="T506" s="104" t="s">
        <v>22</v>
      </c>
      <c r="U506" s="104" t="s">
        <v>23</v>
      </c>
      <c r="V506" s="97" t="s">
        <v>22</v>
      </c>
      <c r="W506" s="107" t="s">
        <v>59</v>
      </c>
    </row>
    <row r="507" spans="1:23" x14ac:dyDescent="0.25">
      <c r="A507" s="90" t="s">
        <v>83</v>
      </c>
      <c r="B507" s="108">
        <v>3</v>
      </c>
      <c r="C507" s="108">
        <v>1</v>
      </c>
      <c r="D507" s="108">
        <v>357</v>
      </c>
      <c r="E507" s="109" t="s">
        <v>16</v>
      </c>
      <c r="F507" s="109">
        <v>1</v>
      </c>
      <c r="G507" s="109">
        <v>0</v>
      </c>
      <c r="H507" s="109">
        <v>0</v>
      </c>
      <c r="I507" s="109">
        <v>0</v>
      </c>
      <c r="J507" s="109">
        <v>0</v>
      </c>
      <c r="K507" s="109">
        <v>0</v>
      </c>
      <c r="L507" s="109">
        <v>0</v>
      </c>
      <c r="M507" s="108">
        <v>2017</v>
      </c>
      <c r="N507" s="108">
        <f t="shared" si="7"/>
        <v>5</v>
      </c>
      <c r="O507" s="110">
        <v>42876</v>
      </c>
      <c r="P507" s="110" t="str">
        <f>IF(AND(TIME(HOUR(Backup!$S507), MINUTE(Backup!$S507), SECOND(Backup!$S507)) &gt;= TIME(6,0,0), TIME(HOUR(Backup!$S507), MINUTE(Backup!$S507), SECOND(Backup!$S507)) &lt; TIME(12,0,0)), "Morning", IF(AND(TIME(HOUR(Backup!$S507), MINUTE(Backup!$S507), SECOND(Backup!$S507)) &gt;= TIME(12,0,0), TIME(HOUR(Backup!$S507), MINUTE(Backup!$S507), SECOND(Backup!$S507)) &lt; TIME(18,0,0)), "Afternoon", IF(AND(TIME(HOUR(Backup!$S507), MINUTE(Backup!$S507), SECOND(Backup!$S507)) &gt;= TIME(18,0,0), TIME(HOUR(Backup!$S507), MINUTE(Backup!$S507), SECOND(Backup!$S507)) &lt; TIME(24,0,0)), "Evening", "Night")))</f>
        <v>Morning</v>
      </c>
      <c r="Q507" s="108" t="str">
        <f>IF(OR(Backup!$W507="Monday", Backup!$W507="Tuesday", Backup!$W507="Wednesday", Backup!$W507="Thursday", Backup!$W507="Friday"), "Weekday", "Weekend")</f>
        <v>Weekend</v>
      </c>
      <c r="R507" s="109">
        <v>0</v>
      </c>
      <c r="S507" s="111">
        <v>0.42152777777777778</v>
      </c>
      <c r="T507" s="109" t="s">
        <v>22</v>
      </c>
      <c r="U507" s="109" t="s">
        <v>23</v>
      </c>
      <c r="V507" s="90" t="s">
        <v>22</v>
      </c>
      <c r="W507" s="112" t="s">
        <v>59</v>
      </c>
    </row>
    <row r="508" spans="1:23" x14ac:dyDescent="0.25">
      <c r="A508" s="104" t="s">
        <v>79</v>
      </c>
      <c r="B508" s="103">
        <v>1</v>
      </c>
      <c r="C508" s="103">
        <v>1</v>
      </c>
      <c r="D508" s="103">
        <v>60</v>
      </c>
      <c r="E508" s="104" t="s">
        <v>16</v>
      </c>
      <c r="F508" s="104">
        <v>0</v>
      </c>
      <c r="G508" s="104">
        <v>0</v>
      </c>
      <c r="H508" s="104">
        <v>0</v>
      </c>
      <c r="I508" s="104">
        <v>1</v>
      </c>
      <c r="J508" s="104">
        <v>0</v>
      </c>
      <c r="K508" s="104">
        <v>0</v>
      </c>
      <c r="L508" s="104">
        <v>0</v>
      </c>
      <c r="M508" s="103">
        <v>2017</v>
      </c>
      <c r="N508" s="103">
        <f t="shared" si="7"/>
        <v>5</v>
      </c>
      <c r="O508" s="105">
        <v>42876</v>
      </c>
      <c r="P508" s="105" t="str">
        <f>IF(AND(TIME(HOUR(Backup!$S508), MINUTE(Backup!$S508), SECOND(Backup!$S508)) &gt;= TIME(6,0,0), TIME(HOUR(Backup!$S508), MINUTE(Backup!$S508), SECOND(Backup!$S508)) &lt; TIME(12,0,0)), "Morning", IF(AND(TIME(HOUR(Backup!$S508), MINUTE(Backup!$S508), SECOND(Backup!$S508)) &gt;= TIME(12,0,0), TIME(HOUR(Backup!$S508), MINUTE(Backup!$S508), SECOND(Backup!$S508)) &lt; TIME(18,0,0)), "Afternoon", IF(AND(TIME(HOUR(Backup!$S508), MINUTE(Backup!$S508), SECOND(Backup!$S508)) &gt;= TIME(18,0,0), TIME(HOUR(Backup!$S508), MINUTE(Backup!$S508), SECOND(Backup!$S508)) &lt; TIME(24,0,0)), "Evening", "Night")))</f>
        <v>Afternoon</v>
      </c>
      <c r="Q508" s="103" t="str">
        <f>IF(OR(Backup!$W508="Monday", Backup!$W508="Tuesday", Backup!$W508="Wednesday", Backup!$W508="Thursday", Backup!$W508="Friday"), "Weekday", "Weekend")</f>
        <v>Weekend</v>
      </c>
      <c r="R508" s="104">
        <v>0</v>
      </c>
      <c r="S508" s="106">
        <v>0.74583333333333324</v>
      </c>
      <c r="T508" s="97" t="s">
        <v>22</v>
      </c>
      <c r="U508" s="104" t="s">
        <v>39</v>
      </c>
      <c r="V508" s="104" t="s">
        <v>19</v>
      </c>
      <c r="W508" s="107" t="s">
        <v>59</v>
      </c>
    </row>
    <row r="509" spans="1:23" x14ac:dyDescent="0.25">
      <c r="A509" s="109" t="s">
        <v>79</v>
      </c>
      <c r="B509" s="108">
        <v>4</v>
      </c>
      <c r="C509" s="108">
        <v>2</v>
      </c>
      <c r="D509" s="108">
        <v>321</v>
      </c>
      <c r="E509" s="109" t="s">
        <v>16</v>
      </c>
      <c r="F509" s="109">
        <v>1</v>
      </c>
      <c r="G509" s="109">
        <v>0</v>
      </c>
      <c r="H509" s="109">
        <v>1</v>
      </c>
      <c r="I509" s="109">
        <v>0</v>
      </c>
      <c r="J509" s="109">
        <v>0</v>
      </c>
      <c r="K509" s="109">
        <v>0</v>
      </c>
      <c r="L509" s="109">
        <v>0</v>
      </c>
      <c r="M509" s="108">
        <v>2017</v>
      </c>
      <c r="N509" s="108">
        <f t="shared" si="7"/>
        <v>5</v>
      </c>
      <c r="O509" s="110">
        <v>42876</v>
      </c>
      <c r="P509" s="110" t="str">
        <f>IF(AND(TIME(HOUR(Backup!$S509), MINUTE(Backup!$S509), SECOND(Backup!$S509)) &gt;= TIME(6,0,0), TIME(HOUR(Backup!$S509), MINUTE(Backup!$S509), SECOND(Backup!$S509)) &lt; TIME(12,0,0)), "Morning", IF(AND(TIME(HOUR(Backup!$S509), MINUTE(Backup!$S509), SECOND(Backup!$S509)) &gt;= TIME(12,0,0), TIME(HOUR(Backup!$S509), MINUTE(Backup!$S509), SECOND(Backup!$S509)) &lt; TIME(18,0,0)), "Afternoon", IF(AND(TIME(HOUR(Backup!$S509), MINUTE(Backup!$S509), SECOND(Backup!$S509)) &gt;= TIME(18,0,0), TIME(HOUR(Backup!$S509), MINUTE(Backup!$S509), SECOND(Backup!$S509)) &lt; TIME(24,0,0)), "Evening", "Night")))</f>
        <v>Night</v>
      </c>
      <c r="Q509" s="108" t="str">
        <f>IF(OR(Backup!$W509="Monday", Backup!$W509="Tuesday", Backup!$W509="Wednesday", Backup!$W509="Thursday", Backup!$W509="Friday"), "Weekday", "Weekend")</f>
        <v>Weekend</v>
      </c>
      <c r="R509" s="109">
        <v>0</v>
      </c>
      <c r="S509" s="111">
        <v>0.82916666666666661</v>
      </c>
      <c r="T509" s="90" t="s">
        <v>22</v>
      </c>
      <c r="U509" s="109" t="s">
        <v>39</v>
      </c>
      <c r="V509" s="109" t="s">
        <v>19</v>
      </c>
      <c r="W509" s="112" t="s">
        <v>59</v>
      </c>
    </row>
    <row r="510" spans="1:23" x14ac:dyDescent="0.25">
      <c r="A510" s="104" t="s">
        <v>79</v>
      </c>
      <c r="B510" s="103">
        <v>2</v>
      </c>
      <c r="C510" s="103">
        <v>2</v>
      </c>
      <c r="D510" s="103">
        <v>164</v>
      </c>
      <c r="E510" s="104" t="s">
        <v>16</v>
      </c>
      <c r="F510" s="104">
        <v>1</v>
      </c>
      <c r="G510" s="104">
        <v>0</v>
      </c>
      <c r="H510" s="104">
        <v>1</v>
      </c>
      <c r="I510" s="104">
        <v>0</v>
      </c>
      <c r="J510" s="104">
        <v>0</v>
      </c>
      <c r="K510" s="104">
        <v>0</v>
      </c>
      <c r="L510" s="104">
        <v>0</v>
      </c>
      <c r="M510" s="103">
        <v>2017</v>
      </c>
      <c r="N510" s="103">
        <f t="shared" si="7"/>
        <v>5</v>
      </c>
      <c r="O510" s="105">
        <v>42876</v>
      </c>
      <c r="P510" s="105" t="str">
        <f>IF(AND(TIME(HOUR(Backup!$S510), MINUTE(Backup!$S510), SECOND(Backup!$S510)) &gt;= TIME(6,0,0), TIME(HOUR(Backup!$S510), MINUTE(Backup!$S510), SECOND(Backup!$S510)) &lt; TIME(12,0,0)), "Morning", IF(AND(TIME(HOUR(Backup!$S510), MINUTE(Backup!$S510), SECOND(Backup!$S510)) &gt;= TIME(12,0,0), TIME(HOUR(Backup!$S510), MINUTE(Backup!$S510), SECOND(Backup!$S510)) &lt; TIME(18,0,0)), "Afternoon", IF(AND(TIME(HOUR(Backup!$S510), MINUTE(Backup!$S510), SECOND(Backup!$S510)) &gt;= TIME(18,0,0), TIME(HOUR(Backup!$S510), MINUTE(Backup!$S510), SECOND(Backup!$S510)) &lt; TIME(24,0,0)), "Evening", "Night")))</f>
        <v>Afternoon</v>
      </c>
      <c r="Q510" s="103" t="str">
        <f>IF(OR(Backup!$W510="Monday", Backup!$W510="Tuesday", Backup!$W510="Wednesday", Backup!$W510="Thursday", Backup!$W510="Friday"), "Weekday", "Weekend")</f>
        <v>Weekend</v>
      </c>
      <c r="R510" s="104">
        <v>0</v>
      </c>
      <c r="S510" s="106">
        <v>0.69652777777777775</v>
      </c>
      <c r="T510" s="97" t="s">
        <v>22</v>
      </c>
      <c r="U510" s="104" t="s">
        <v>39</v>
      </c>
      <c r="V510" s="104" t="s">
        <v>19</v>
      </c>
      <c r="W510" s="107" t="s">
        <v>59</v>
      </c>
    </row>
    <row r="511" spans="1:23" x14ac:dyDescent="0.25">
      <c r="A511" s="109" t="s">
        <v>79</v>
      </c>
      <c r="B511" s="108">
        <v>2</v>
      </c>
      <c r="C511" s="108">
        <v>1</v>
      </c>
      <c r="D511" s="108">
        <v>330</v>
      </c>
      <c r="E511" s="109" t="s">
        <v>16</v>
      </c>
      <c r="F511" s="109">
        <v>1</v>
      </c>
      <c r="G511" s="109">
        <v>0</v>
      </c>
      <c r="H511" s="109">
        <v>0</v>
      </c>
      <c r="I511" s="109">
        <v>0</v>
      </c>
      <c r="J511" s="109">
        <v>0</v>
      </c>
      <c r="K511" s="109">
        <v>0</v>
      </c>
      <c r="L511" s="109">
        <v>0</v>
      </c>
      <c r="M511" s="108">
        <v>2017</v>
      </c>
      <c r="N511" s="108">
        <f t="shared" si="7"/>
        <v>5</v>
      </c>
      <c r="O511" s="110">
        <v>42876</v>
      </c>
      <c r="P511" s="110" t="str">
        <f>IF(AND(TIME(HOUR(Backup!$S511), MINUTE(Backup!$S511), SECOND(Backup!$S511)) &gt;= TIME(6,0,0), TIME(HOUR(Backup!$S511), MINUTE(Backup!$S511), SECOND(Backup!$S511)) &lt; TIME(12,0,0)), "Morning", IF(AND(TIME(HOUR(Backup!$S511), MINUTE(Backup!$S511), SECOND(Backup!$S511)) &gt;= TIME(12,0,0), TIME(HOUR(Backup!$S511), MINUTE(Backup!$S511), SECOND(Backup!$S511)) &lt; TIME(18,0,0)), "Afternoon", IF(AND(TIME(HOUR(Backup!$S511), MINUTE(Backup!$S511), SECOND(Backup!$S511)) &gt;= TIME(18,0,0), TIME(HOUR(Backup!$S511), MINUTE(Backup!$S511), SECOND(Backup!$S511)) &lt; TIME(24,0,0)), "Evening", "Night")))</f>
        <v>Night</v>
      </c>
      <c r="Q511" s="108" t="str">
        <f>IF(OR(Backup!$W511="Monday", Backup!$W511="Tuesday", Backup!$W511="Wednesday", Backup!$W511="Thursday", Backup!$W511="Friday"), "Weekday", "Weekend")</f>
        <v>Weekend</v>
      </c>
      <c r="R511" s="109">
        <v>0</v>
      </c>
      <c r="S511" s="111">
        <v>0.76041666666666663</v>
      </c>
      <c r="T511" s="90" t="s">
        <v>22</v>
      </c>
      <c r="U511" s="109" t="s">
        <v>39</v>
      </c>
      <c r="V511" s="109" t="s">
        <v>19</v>
      </c>
      <c r="W511" s="112" t="s">
        <v>59</v>
      </c>
    </row>
    <row r="512" spans="1:23" x14ac:dyDescent="0.25">
      <c r="A512" s="97" t="s">
        <v>55</v>
      </c>
      <c r="B512" s="98">
        <v>1</v>
      </c>
      <c r="C512" s="98">
        <v>1</v>
      </c>
      <c r="D512" s="98">
        <v>100</v>
      </c>
      <c r="E512" s="97" t="s">
        <v>16</v>
      </c>
      <c r="F512" s="97">
        <v>1</v>
      </c>
      <c r="G512" s="97">
        <v>0</v>
      </c>
      <c r="H512" s="97">
        <v>0</v>
      </c>
      <c r="I512" s="97">
        <v>0</v>
      </c>
      <c r="J512" s="97">
        <v>0</v>
      </c>
      <c r="K512" s="97">
        <v>0</v>
      </c>
      <c r="L512" s="97">
        <v>0</v>
      </c>
      <c r="M512" s="98">
        <v>2017</v>
      </c>
      <c r="N512" s="98">
        <f t="shared" si="7"/>
        <v>8</v>
      </c>
      <c r="O512" s="99">
        <v>42968</v>
      </c>
      <c r="P512" s="99" t="str">
        <f>IF(AND(TIME(HOUR(Backup!$S512), MINUTE(Backup!$S512), SECOND(Backup!$S512)) &gt;= TIME(6,0,0), TIME(HOUR(Backup!$S512), MINUTE(Backup!$S512), SECOND(Backup!$S512)) &lt; TIME(12,0,0)), "Morning", IF(AND(TIME(HOUR(Backup!$S512), MINUTE(Backup!$S512), SECOND(Backup!$S512)) &gt;= TIME(12,0,0), TIME(HOUR(Backup!$S512), MINUTE(Backup!$S512), SECOND(Backup!$S512)) &lt; TIME(18,0,0)), "Afternoon", IF(AND(TIME(HOUR(Backup!$S512), MINUTE(Backup!$S512), SECOND(Backup!$S512)) &gt;= TIME(18,0,0), TIME(HOUR(Backup!$S512), MINUTE(Backup!$S512), SECOND(Backup!$S512)) &lt; TIME(24,0,0)), "Evening", "Night")))</f>
        <v>Night</v>
      </c>
      <c r="Q512" s="98" t="str">
        <f>IF(OR(Backup!$W512="Monday", Backup!$W512="Tuesday", Backup!$W512="Wednesday", Backup!$W512="Thursday", Backup!$W512="Friday"), "Weekday", "Weekend")</f>
        <v>Weekday</v>
      </c>
      <c r="R512" s="97">
        <v>0</v>
      </c>
      <c r="S512" s="100">
        <v>0.92986111111111114</v>
      </c>
      <c r="T512" s="97" t="s">
        <v>22</v>
      </c>
      <c r="U512" s="97" t="s">
        <v>53</v>
      </c>
      <c r="V512" s="97" t="s">
        <v>19</v>
      </c>
      <c r="W512" s="101" t="s">
        <v>56</v>
      </c>
    </row>
    <row r="513" spans="1:23" x14ac:dyDescent="0.25">
      <c r="A513" s="90" t="s">
        <v>82</v>
      </c>
      <c r="B513" s="91">
        <v>1</v>
      </c>
      <c r="C513" s="91">
        <v>1</v>
      </c>
      <c r="D513" s="91">
        <v>90</v>
      </c>
      <c r="E513" s="90" t="s">
        <v>16</v>
      </c>
      <c r="F513" s="90">
        <v>1</v>
      </c>
      <c r="G513" s="90">
        <v>0</v>
      </c>
      <c r="H513" s="90">
        <v>0</v>
      </c>
      <c r="I513" s="90">
        <v>0</v>
      </c>
      <c r="J513" s="90">
        <v>0</v>
      </c>
      <c r="K513" s="90">
        <v>0</v>
      </c>
      <c r="L513" s="90">
        <v>0</v>
      </c>
      <c r="M513" s="91">
        <v>2017</v>
      </c>
      <c r="N513" s="91">
        <f t="shared" si="7"/>
        <v>5</v>
      </c>
      <c r="O513" s="102">
        <v>42877</v>
      </c>
      <c r="P513" s="102" t="str">
        <f>IF(AND(TIME(HOUR(Backup!$S513), MINUTE(Backup!$S513), SECOND(Backup!$S513)) &gt;= TIME(6,0,0), TIME(HOUR(Backup!$S513), MINUTE(Backup!$S513), SECOND(Backup!$S513)) &lt; TIME(12,0,0)), "Morning", IF(AND(TIME(HOUR(Backup!$S513), MINUTE(Backup!$S513), SECOND(Backup!$S513)) &gt;= TIME(12,0,0), TIME(HOUR(Backup!$S513), MINUTE(Backup!$S513), SECOND(Backup!$S513)) &lt; TIME(18,0,0)), "Afternoon", IF(AND(TIME(HOUR(Backup!$S513), MINUTE(Backup!$S513), SECOND(Backup!$S513)) &gt;= TIME(18,0,0), TIME(HOUR(Backup!$S513), MINUTE(Backup!$S513), SECOND(Backup!$S513)) &lt; TIME(24,0,0)), "Evening", "Night")))</f>
        <v>Afternoon</v>
      </c>
      <c r="Q513" s="91" t="str">
        <f>IF(OR(Backup!$W513="Monday", Backup!$W513="Tuesday", Backup!$W513="Wednesday", Backup!$W513="Thursday", Backup!$W513="Friday"), "Weekday", "Weekend")</f>
        <v>Weekday</v>
      </c>
      <c r="R513" s="90">
        <v>0</v>
      </c>
      <c r="S513" s="95">
        <v>0.59027777777777779</v>
      </c>
      <c r="T513" s="90" t="s">
        <v>17</v>
      </c>
      <c r="U513" s="90" t="s">
        <v>18</v>
      </c>
      <c r="V513" s="90" t="s">
        <v>19</v>
      </c>
      <c r="W513" s="96" t="s">
        <v>32</v>
      </c>
    </row>
    <row r="514" spans="1:23" x14ac:dyDescent="0.25">
      <c r="A514" s="97" t="s">
        <v>82</v>
      </c>
      <c r="B514" s="98">
        <v>1</v>
      </c>
      <c r="C514" s="98">
        <v>1</v>
      </c>
      <c r="D514" s="98">
        <v>170</v>
      </c>
      <c r="E514" s="97" t="s">
        <v>16</v>
      </c>
      <c r="F514" s="97">
        <v>0</v>
      </c>
      <c r="G514" s="97">
        <v>0</v>
      </c>
      <c r="H514" s="97">
        <v>1</v>
      </c>
      <c r="I514" s="97">
        <v>0</v>
      </c>
      <c r="J514" s="97">
        <v>0</v>
      </c>
      <c r="K514" s="97">
        <v>0</v>
      </c>
      <c r="L514" s="97">
        <v>0</v>
      </c>
      <c r="M514" s="98">
        <v>2017</v>
      </c>
      <c r="N514" s="98">
        <f t="shared" si="7"/>
        <v>5</v>
      </c>
      <c r="O514" s="99">
        <v>42877</v>
      </c>
      <c r="P514" s="99" t="str">
        <f>IF(AND(TIME(HOUR(Backup!$S514), MINUTE(Backup!$S514), SECOND(Backup!$S514)) &gt;= TIME(6,0,0), TIME(HOUR(Backup!$S514), MINUTE(Backup!$S514), SECOND(Backup!$S514)) &lt; TIME(12,0,0)), "Morning", IF(AND(TIME(HOUR(Backup!$S514), MINUTE(Backup!$S514), SECOND(Backup!$S514)) &gt;= TIME(12,0,0), TIME(HOUR(Backup!$S514), MINUTE(Backup!$S514), SECOND(Backup!$S514)) &lt; TIME(18,0,0)), "Afternoon", IF(AND(TIME(HOUR(Backup!$S514), MINUTE(Backup!$S514), SECOND(Backup!$S514)) &gt;= TIME(18,0,0), TIME(HOUR(Backup!$S514), MINUTE(Backup!$S514), SECOND(Backup!$S514)) &lt; TIME(24,0,0)), "Evening", "Night")))</f>
        <v>Afternoon</v>
      </c>
      <c r="Q514" s="98" t="str">
        <f>IF(OR(Backup!$W514="Monday", Backup!$W514="Tuesday", Backup!$W514="Wednesday", Backup!$W514="Thursday", Backup!$W514="Friday"), "Weekday", "Weekend")</f>
        <v>Weekday</v>
      </c>
      <c r="R514" s="97">
        <v>0</v>
      </c>
      <c r="S514" s="100">
        <v>0.55625000000000002</v>
      </c>
      <c r="T514" s="97" t="s">
        <v>17</v>
      </c>
      <c r="U514" s="97" t="s">
        <v>18</v>
      </c>
      <c r="V514" s="97" t="s">
        <v>19</v>
      </c>
      <c r="W514" s="101" t="s">
        <v>32</v>
      </c>
    </row>
    <row r="515" spans="1:23" x14ac:dyDescent="0.25">
      <c r="A515" s="90" t="s">
        <v>82</v>
      </c>
      <c r="B515" s="91">
        <v>1</v>
      </c>
      <c r="C515" s="91">
        <v>1</v>
      </c>
      <c r="D515" s="91">
        <v>55</v>
      </c>
      <c r="E515" s="90" t="s">
        <v>16</v>
      </c>
      <c r="F515" s="90">
        <v>0</v>
      </c>
      <c r="G515" s="90">
        <v>0</v>
      </c>
      <c r="H515" s="90">
        <v>1</v>
      </c>
      <c r="I515" s="90">
        <v>0</v>
      </c>
      <c r="J515" s="90">
        <v>0</v>
      </c>
      <c r="K515" s="90">
        <v>0</v>
      </c>
      <c r="L515" s="90">
        <v>0</v>
      </c>
      <c r="M515" s="91">
        <v>2017</v>
      </c>
      <c r="N515" s="91">
        <f t="shared" si="7"/>
        <v>5</v>
      </c>
      <c r="O515" s="102">
        <v>42877</v>
      </c>
      <c r="P515" s="102" t="str">
        <f>IF(AND(TIME(HOUR(Backup!$S515), MINUTE(Backup!$S515), SECOND(Backup!$S515)) &gt;= TIME(6,0,0), TIME(HOUR(Backup!$S515), MINUTE(Backup!$S515), SECOND(Backup!$S515)) &lt; TIME(12,0,0)), "Morning", IF(AND(TIME(HOUR(Backup!$S515), MINUTE(Backup!$S515), SECOND(Backup!$S515)) &gt;= TIME(12,0,0), TIME(HOUR(Backup!$S515), MINUTE(Backup!$S515), SECOND(Backup!$S515)) &lt; TIME(18,0,0)), "Afternoon", IF(AND(TIME(HOUR(Backup!$S515), MINUTE(Backup!$S515), SECOND(Backup!$S515)) &gt;= TIME(18,0,0), TIME(HOUR(Backup!$S515), MINUTE(Backup!$S515), SECOND(Backup!$S515)) &lt; TIME(24,0,0)), "Evening", "Night")))</f>
        <v>Afternoon</v>
      </c>
      <c r="Q515" s="91" t="str">
        <f>IF(OR(Backup!$W515="Monday", Backup!$W515="Tuesday", Backup!$W515="Wednesday", Backup!$W515="Thursday", Backup!$W515="Friday"), "Weekday", "Weekend")</f>
        <v>Weekday</v>
      </c>
      <c r="R515" s="90">
        <v>0</v>
      </c>
      <c r="S515" s="95">
        <v>0.57430555555555551</v>
      </c>
      <c r="T515" s="90" t="s">
        <v>17</v>
      </c>
      <c r="U515" s="90" t="s">
        <v>18</v>
      </c>
      <c r="V515" s="90" t="s">
        <v>19</v>
      </c>
      <c r="W515" s="96" t="s">
        <v>32</v>
      </c>
    </row>
    <row r="516" spans="1:23" x14ac:dyDescent="0.25">
      <c r="A516" s="97" t="s">
        <v>83</v>
      </c>
      <c r="B516" s="98">
        <v>4</v>
      </c>
      <c r="C516" s="98">
        <v>1</v>
      </c>
      <c r="D516" s="98">
        <v>680</v>
      </c>
      <c r="E516" s="97" t="s">
        <v>16</v>
      </c>
      <c r="F516" s="97">
        <v>0</v>
      </c>
      <c r="G516" s="97">
        <v>0</v>
      </c>
      <c r="H516" s="97">
        <v>0</v>
      </c>
      <c r="I516" s="97">
        <v>1</v>
      </c>
      <c r="J516" s="97">
        <v>0</v>
      </c>
      <c r="K516" s="97">
        <v>0</v>
      </c>
      <c r="L516" s="97">
        <v>0</v>
      </c>
      <c r="M516" s="98">
        <v>2017</v>
      </c>
      <c r="N516" s="98">
        <f t="shared" si="7"/>
        <v>5</v>
      </c>
      <c r="O516" s="99">
        <v>42877</v>
      </c>
      <c r="P516" s="99" t="str">
        <f>IF(AND(TIME(HOUR(Backup!$S516), MINUTE(Backup!$S516), SECOND(Backup!$S516)) &gt;= TIME(6,0,0), TIME(HOUR(Backup!$S516), MINUTE(Backup!$S516), SECOND(Backup!$S516)) &lt; TIME(12,0,0)), "Morning", IF(AND(TIME(HOUR(Backup!$S516), MINUTE(Backup!$S516), SECOND(Backup!$S516)) &gt;= TIME(12,0,0), TIME(HOUR(Backup!$S516), MINUTE(Backup!$S516), SECOND(Backup!$S516)) &lt; TIME(18,0,0)), "Afternoon", IF(AND(TIME(HOUR(Backup!$S516), MINUTE(Backup!$S516), SECOND(Backup!$S516)) &gt;= TIME(18,0,0), TIME(HOUR(Backup!$S516), MINUTE(Backup!$S516), SECOND(Backup!$S516)) &lt; TIME(24,0,0)), "Evening", "Night")))</f>
        <v>Afternoon</v>
      </c>
      <c r="Q516" s="98" t="str">
        <f>IF(OR(Backup!$W516="Monday", Backup!$W516="Tuesday", Backup!$W516="Wednesday", Backup!$W516="Thursday", Backup!$W516="Friday"), "Weekday", "Weekend")</f>
        <v>Weekday</v>
      </c>
      <c r="R516" s="97">
        <v>1</v>
      </c>
      <c r="S516" s="100">
        <v>0.56388888888888888</v>
      </c>
      <c r="T516" s="97" t="s">
        <v>22</v>
      </c>
      <c r="U516" s="97" t="s">
        <v>33</v>
      </c>
      <c r="V516" s="97" t="s">
        <v>19</v>
      </c>
      <c r="W516" s="101" t="s">
        <v>32</v>
      </c>
    </row>
    <row r="517" spans="1:23" x14ac:dyDescent="0.25">
      <c r="A517" s="90" t="s">
        <v>83</v>
      </c>
      <c r="B517" s="91">
        <v>9</v>
      </c>
      <c r="C517" s="91">
        <v>3</v>
      </c>
      <c r="D517" s="91">
        <v>1245</v>
      </c>
      <c r="E517" s="90" t="s">
        <v>16</v>
      </c>
      <c r="F517" s="90">
        <v>1</v>
      </c>
      <c r="G517" s="90">
        <v>0</v>
      </c>
      <c r="H517" s="90">
        <v>0</v>
      </c>
      <c r="I517" s="90">
        <v>1</v>
      </c>
      <c r="J517" s="90">
        <v>0</v>
      </c>
      <c r="K517" s="90">
        <v>1</v>
      </c>
      <c r="L517" s="90">
        <v>0</v>
      </c>
      <c r="M517" s="91">
        <v>2017</v>
      </c>
      <c r="N517" s="91">
        <f t="shared" ref="N517:N580" si="8">MONTH(O517)</f>
        <v>5</v>
      </c>
      <c r="O517" s="102">
        <v>42877</v>
      </c>
      <c r="P517" s="102" t="str">
        <f>IF(AND(TIME(HOUR(Backup!$S517), MINUTE(Backup!$S517), SECOND(Backup!$S517)) &gt;= TIME(6,0,0), TIME(HOUR(Backup!$S517), MINUTE(Backup!$S517), SECOND(Backup!$S517)) &lt; TIME(12,0,0)), "Morning", IF(AND(TIME(HOUR(Backup!$S517), MINUTE(Backup!$S517), SECOND(Backup!$S517)) &gt;= TIME(12,0,0), TIME(HOUR(Backup!$S517), MINUTE(Backup!$S517), SECOND(Backup!$S517)) &lt; TIME(18,0,0)), "Afternoon", IF(AND(TIME(HOUR(Backup!$S517), MINUTE(Backup!$S517), SECOND(Backup!$S517)) &gt;= TIME(18,0,0), TIME(HOUR(Backup!$S517), MINUTE(Backup!$S517), SECOND(Backup!$S517)) &lt; TIME(24,0,0)), "Evening", "Night")))</f>
        <v>Morning</v>
      </c>
      <c r="Q517" s="91" t="str">
        <f>IF(OR(Backup!$W517="Monday", Backup!$W517="Tuesday", Backup!$W517="Wednesday", Backup!$W517="Thursday", Backup!$W517="Friday"), "Weekday", "Weekend")</f>
        <v>Weekday</v>
      </c>
      <c r="R517" s="90">
        <v>1</v>
      </c>
      <c r="S517" s="95">
        <v>0.45208333333333334</v>
      </c>
      <c r="T517" s="90" t="s">
        <v>22</v>
      </c>
      <c r="U517" s="90" t="s">
        <v>33</v>
      </c>
      <c r="V517" s="90" t="s">
        <v>19</v>
      </c>
      <c r="W517" s="96" t="s">
        <v>32</v>
      </c>
    </row>
    <row r="518" spans="1:23" x14ac:dyDescent="0.25">
      <c r="A518" s="97" t="s">
        <v>38</v>
      </c>
      <c r="B518" s="98">
        <v>2</v>
      </c>
      <c r="C518" s="98">
        <v>1</v>
      </c>
      <c r="D518" s="98">
        <v>202</v>
      </c>
      <c r="E518" s="97" t="s">
        <v>16</v>
      </c>
      <c r="F518" s="97">
        <v>1</v>
      </c>
      <c r="G518" s="97">
        <v>0</v>
      </c>
      <c r="H518" s="97">
        <v>0</v>
      </c>
      <c r="I518" s="97">
        <v>0</v>
      </c>
      <c r="J518" s="97">
        <v>0</v>
      </c>
      <c r="K518" s="97">
        <v>0</v>
      </c>
      <c r="L518" s="97">
        <v>0</v>
      </c>
      <c r="M518" s="98">
        <v>2017</v>
      </c>
      <c r="N518" s="98">
        <f t="shared" si="8"/>
        <v>5</v>
      </c>
      <c r="O518" s="99">
        <v>42877</v>
      </c>
      <c r="P518" s="99" t="str">
        <f>IF(AND(TIME(HOUR(Backup!$S518), MINUTE(Backup!$S518), SECOND(Backup!$S518)) &gt;= TIME(6,0,0), TIME(HOUR(Backup!$S518), MINUTE(Backup!$S518), SECOND(Backup!$S518)) &lt; TIME(12,0,0)), "Morning", IF(AND(TIME(HOUR(Backup!$S518), MINUTE(Backup!$S518), SECOND(Backup!$S518)) &gt;= TIME(12,0,0), TIME(HOUR(Backup!$S518), MINUTE(Backup!$S518), SECOND(Backup!$S518)) &lt; TIME(18,0,0)), "Afternoon", IF(AND(TIME(HOUR(Backup!$S518), MINUTE(Backup!$S518), SECOND(Backup!$S518)) &gt;= TIME(18,0,0), TIME(HOUR(Backup!$S518), MINUTE(Backup!$S518), SECOND(Backup!$S518)) &lt; TIME(24,0,0)), "Evening", "Night")))</f>
        <v>Afternoon</v>
      </c>
      <c r="Q518" s="98" t="str">
        <f>IF(OR(Backup!$W518="Monday", Backup!$W518="Tuesday", Backup!$W518="Wednesday", Backup!$W518="Thursday", Backup!$W518="Friday"), "Weekday", "Weekend")</f>
        <v>Weekday</v>
      </c>
      <c r="R518" s="97">
        <v>0</v>
      </c>
      <c r="S518" s="100">
        <v>0.60833333333333328</v>
      </c>
      <c r="T518" s="97" t="s">
        <v>22</v>
      </c>
      <c r="U518" s="97" t="s">
        <v>39</v>
      </c>
      <c r="V518" s="97" t="s">
        <v>19</v>
      </c>
      <c r="W518" s="101" t="s">
        <v>32</v>
      </c>
    </row>
    <row r="519" spans="1:23" x14ac:dyDescent="0.25">
      <c r="A519" s="90" t="s">
        <v>38</v>
      </c>
      <c r="B519" s="91">
        <v>1</v>
      </c>
      <c r="C519" s="91">
        <v>1</v>
      </c>
      <c r="D519" s="91">
        <v>45</v>
      </c>
      <c r="E519" s="90" t="s">
        <v>16</v>
      </c>
      <c r="F519" s="90">
        <v>0</v>
      </c>
      <c r="G519" s="90">
        <v>0</v>
      </c>
      <c r="H519" s="90">
        <v>1</v>
      </c>
      <c r="I519" s="90">
        <v>0</v>
      </c>
      <c r="J519" s="90">
        <v>0</v>
      </c>
      <c r="K519" s="90">
        <v>0</v>
      </c>
      <c r="L519" s="90">
        <v>0</v>
      </c>
      <c r="M519" s="91">
        <v>2017</v>
      </c>
      <c r="N519" s="91">
        <f t="shared" si="8"/>
        <v>5</v>
      </c>
      <c r="O519" s="102">
        <v>42877</v>
      </c>
      <c r="P519" s="102" t="str">
        <f>IF(AND(TIME(HOUR(Backup!$S519), MINUTE(Backup!$S519), SECOND(Backup!$S519)) &gt;= TIME(6,0,0), TIME(HOUR(Backup!$S519), MINUTE(Backup!$S519), SECOND(Backup!$S519)) &lt; TIME(12,0,0)), "Morning", IF(AND(TIME(HOUR(Backup!$S519), MINUTE(Backup!$S519), SECOND(Backup!$S519)) &gt;= TIME(12,0,0), TIME(HOUR(Backup!$S519), MINUTE(Backup!$S519), SECOND(Backup!$S519)) &lt; TIME(18,0,0)), "Afternoon", IF(AND(TIME(HOUR(Backup!$S519), MINUTE(Backup!$S519), SECOND(Backup!$S519)) &gt;= TIME(18,0,0), TIME(HOUR(Backup!$S519), MINUTE(Backup!$S519), SECOND(Backup!$S519)) &lt; TIME(24,0,0)), "Evening", "Night")))</f>
        <v>Afternoon</v>
      </c>
      <c r="Q519" s="91" t="str">
        <f>IF(OR(Backup!$W519="Monday", Backup!$W519="Tuesday", Backup!$W519="Wednesday", Backup!$W519="Thursday", Backup!$W519="Friday"), "Weekday", "Weekend")</f>
        <v>Weekday</v>
      </c>
      <c r="R519" s="90">
        <v>0</v>
      </c>
      <c r="S519" s="95">
        <v>0.51597222222222217</v>
      </c>
      <c r="T519" s="90" t="s">
        <v>22</v>
      </c>
      <c r="U519" s="90" t="s">
        <v>39</v>
      </c>
      <c r="V519" s="90" t="s">
        <v>19</v>
      </c>
      <c r="W519" s="96" t="s">
        <v>32</v>
      </c>
    </row>
    <row r="520" spans="1:23" x14ac:dyDescent="0.25">
      <c r="A520" s="97" t="s">
        <v>38</v>
      </c>
      <c r="B520" s="98">
        <v>1</v>
      </c>
      <c r="C520" s="98">
        <v>1</v>
      </c>
      <c r="D520" s="98">
        <v>360</v>
      </c>
      <c r="E520" s="97" t="s">
        <v>16</v>
      </c>
      <c r="F520" s="97">
        <v>1</v>
      </c>
      <c r="G520" s="97">
        <v>0</v>
      </c>
      <c r="H520" s="97">
        <v>0</v>
      </c>
      <c r="I520" s="97">
        <v>0</v>
      </c>
      <c r="J520" s="97">
        <v>0</v>
      </c>
      <c r="K520" s="97">
        <v>0</v>
      </c>
      <c r="L520" s="97">
        <v>0</v>
      </c>
      <c r="M520" s="98">
        <v>2017</v>
      </c>
      <c r="N520" s="98">
        <f t="shared" si="8"/>
        <v>5</v>
      </c>
      <c r="O520" s="99">
        <v>42877</v>
      </c>
      <c r="P520" s="99" t="str">
        <f>IF(AND(TIME(HOUR(Backup!$S520), MINUTE(Backup!$S520), SECOND(Backup!$S520)) &gt;= TIME(6,0,0), TIME(HOUR(Backup!$S520), MINUTE(Backup!$S520), SECOND(Backup!$S520)) &lt; TIME(12,0,0)), "Morning", IF(AND(TIME(HOUR(Backup!$S520), MINUTE(Backup!$S520), SECOND(Backup!$S520)) &gt;= TIME(12,0,0), TIME(HOUR(Backup!$S520), MINUTE(Backup!$S520), SECOND(Backup!$S520)) &lt; TIME(18,0,0)), "Afternoon", IF(AND(TIME(HOUR(Backup!$S520), MINUTE(Backup!$S520), SECOND(Backup!$S520)) &gt;= TIME(18,0,0), TIME(HOUR(Backup!$S520), MINUTE(Backup!$S520), SECOND(Backup!$S520)) &lt; TIME(24,0,0)), "Evening", "Night")))</f>
        <v>Afternoon</v>
      </c>
      <c r="Q520" s="98" t="str">
        <f>IF(OR(Backup!$W520="Monday", Backup!$W520="Tuesday", Backup!$W520="Wednesday", Backup!$W520="Thursday", Backup!$W520="Friday"), "Weekday", "Weekend")</f>
        <v>Weekday</v>
      </c>
      <c r="R520" s="97">
        <v>0</v>
      </c>
      <c r="S520" s="100">
        <v>0.58333333333333337</v>
      </c>
      <c r="T520" s="97" t="s">
        <v>22</v>
      </c>
      <c r="U520" s="97" t="s">
        <v>39</v>
      </c>
      <c r="V520" s="97" t="s">
        <v>19</v>
      </c>
      <c r="W520" s="101" t="s">
        <v>32</v>
      </c>
    </row>
    <row r="521" spans="1:23" x14ac:dyDescent="0.25">
      <c r="A521" s="90" t="s">
        <v>82</v>
      </c>
      <c r="B521" s="91">
        <v>1</v>
      </c>
      <c r="C521" s="91">
        <v>1</v>
      </c>
      <c r="D521" s="91">
        <v>35</v>
      </c>
      <c r="E521" s="90" t="s">
        <v>16</v>
      </c>
      <c r="F521" s="90">
        <v>0</v>
      </c>
      <c r="G521" s="90">
        <v>0</v>
      </c>
      <c r="H521" s="90">
        <v>0</v>
      </c>
      <c r="I521" s="90">
        <v>1</v>
      </c>
      <c r="J521" s="90">
        <v>0</v>
      </c>
      <c r="K521" s="90">
        <v>0</v>
      </c>
      <c r="L521" s="90">
        <v>0</v>
      </c>
      <c r="M521" s="91">
        <v>2017</v>
      </c>
      <c r="N521" s="91">
        <f t="shared" si="8"/>
        <v>5</v>
      </c>
      <c r="O521" s="102">
        <v>42877</v>
      </c>
      <c r="P521" s="102" t="str">
        <f>IF(AND(TIME(HOUR(Backup!$S521), MINUTE(Backup!$S521), SECOND(Backup!$S521)) &gt;= TIME(6,0,0), TIME(HOUR(Backup!$S521), MINUTE(Backup!$S521), SECOND(Backup!$S521)) &lt; TIME(12,0,0)), "Morning", IF(AND(TIME(HOUR(Backup!$S521), MINUTE(Backup!$S521), SECOND(Backup!$S521)) &gt;= TIME(12,0,0), TIME(HOUR(Backup!$S521), MINUTE(Backup!$S521), SECOND(Backup!$S521)) &lt; TIME(18,0,0)), "Afternoon", IF(AND(TIME(HOUR(Backup!$S521), MINUTE(Backup!$S521), SECOND(Backup!$S521)) &gt;= TIME(18,0,0), TIME(HOUR(Backup!$S521), MINUTE(Backup!$S521), SECOND(Backup!$S521)) &lt; TIME(24,0,0)), "Evening", "Night")))</f>
        <v>Afternoon</v>
      </c>
      <c r="Q521" s="91" t="str">
        <f>IF(OR(Backup!$W521="Monday", Backup!$W521="Tuesday", Backup!$W521="Wednesday", Backup!$W521="Thursday", Backup!$W521="Friday"), "Weekday", "Weekend")</f>
        <v>Weekday</v>
      </c>
      <c r="R521" s="90">
        <v>0</v>
      </c>
      <c r="S521" s="95">
        <v>0.58402777777777781</v>
      </c>
      <c r="T521" s="90" t="s">
        <v>17</v>
      </c>
      <c r="U521" s="90" t="s">
        <v>18</v>
      </c>
      <c r="V521" s="90" t="s">
        <v>19</v>
      </c>
      <c r="W521" s="96" t="s">
        <v>32</v>
      </c>
    </row>
    <row r="522" spans="1:23" x14ac:dyDescent="0.25">
      <c r="A522" s="97" t="s">
        <v>38</v>
      </c>
      <c r="B522" s="98">
        <v>4</v>
      </c>
      <c r="C522" s="98">
        <v>2</v>
      </c>
      <c r="D522" s="98">
        <v>367</v>
      </c>
      <c r="E522" s="97" t="s">
        <v>16</v>
      </c>
      <c r="F522" s="97">
        <v>1</v>
      </c>
      <c r="G522" s="97">
        <v>0</v>
      </c>
      <c r="H522" s="97">
        <v>1</v>
      </c>
      <c r="I522" s="97">
        <v>0</v>
      </c>
      <c r="J522" s="97">
        <v>0</v>
      </c>
      <c r="K522" s="97">
        <v>0</v>
      </c>
      <c r="L522" s="97">
        <v>0</v>
      </c>
      <c r="M522" s="98">
        <v>2017</v>
      </c>
      <c r="N522" s="98">
        <f t="shared" si="8"/>
        <v>5</v>
      </c>
      <c r="O522" s="99">
        <v>42877</v>
      </c>
      <c r="P522" s="99" t="str">
        <f>IF(AND(TIME(HOUR(Backup!$S522), MINUTE(Backup!$S522), SECOND(Backup!$S522)) &gt;= TIME(6,0,0), TIME(HOUR(Backup!$S522), MINUTE(Backup!$S522), SECOND(Backup!$S522)) &lt; TIME(12,0,0)), "Morning", IF(AND(TIME(HOUR(Backup!$S522), MINUTE(Backup!$S522), SECOND(Backup!$S522)) &gt;= TIME(12,0,0), TIME(HOUR(Backup!$S522), MINUTE(Backup!$S522), SECOND(Backup!$S522)) &lt; TIME(18,0,0)), "Afternoon", IF(AND(TIME(HOUR(Backup!$S522), MINUTE(Backup!$S522), SECOND(Backup!$S522)) &gt;= TIME(18,0,0), TIME(HOUR(Backup!$S522), MINUTE(Backup!$S522), SECOND(Backup!$S522)) &lt; TIME(24,0,0)), "Evening", "Night")))</f>
        <v>Afternoon</v>
      </c>
      <c r="Q522" s="98" t="str">
        <f>IF(OR(Backup!$W522="Monday", Backup!$W522="Tuesday", Backup!$W522="Wednesday", Backup!$W522="Thursday", Backup!$W522="Friday"), "Weekday", "Weekend")</f>
        <v>Weekday</v>
      </c>
      <c r="R522" s="97">
        <v>0</v>
      </c>
      <c r="S522" s="100">
        <v>0.60138888888888886</v>
      </c>
      <c r="T522" s="97" t="s">
        <v>22</v>
      </c>
      <c r="U522" s="97" t="s">
        <v>39</v>
      </c>
      <c r="V522" s="97" t="s">
        <v>19</v>
      </c>
      <c r="W522" s="101" t="s">
        <v>32</v>
      </c>
    </row>
    <row r="523" spans="1:23" x14ac:dyDescent="0.25">
      <c r="A523" s="90" t="s">
        <v>82</v>
      </c>
      <c r="B523" s="91">
        <v>3</v>
      </c>
      <c r="C523" s="91">
        <v>2</v>
      </c>
      <c r="D523" s="91">
        <v>580</v>
      </c>
      <c r="E523" s="90" t="s">
        <v>16</v>
      </c>
      <c r="F523" s="90">
        <v>1</v>
      </c>
      <c r="G523" s="90">
        <v>0</v>
      </c>
      <c r="H523" s="90">
        <v>0</v>
      </c>
      <c r="I523" s="90">
        <v>1</v>
      </c>
      <c r="J523" s="90">
        <v>0</v>
      </c>
      <c r="K523" s="90">
        <v>0</v>
      </c>
      <c r="L523" s="90">
        <v>0</v>
      </c>
      <c r="M523" s="91">
        <v>2017</v>
      </c>
      <c r="N523" s="91">
        <f t="shared" si="8"/>
        <v>5</v>
      </c>
      <c r="O523" s="102">
        <v>42877</v>
      </c>
      <c r="P523" s="102" t="str">
        <f>IF(AND(TIME(HOUR(Backup!$S523), MINUTE(Backup!$S523), SECOND(Backup!$S523)) &gt;= TIME(6,0,0), TIME(HOUR(Backup!$S523), MINUTE(Backup!$S523), SECOND(Backup!$S523)) &lt; TIME(12,0,0)), "Morning", IF(AND(TIME(HOUR(Backup!$S523), MINUTE(Backup!$S523), SECOND(Backup!$S523)) &gt;= TIME(12,0,0), TIME(HOUR(Backup!$S523), MINUTE(Backup!$S523), SECOND(Backup!$S523)) &lt; TIME(18,0,0)), "Afternoon", IF(AND(TIME(HOUR(Backup!$S523), MINUTE(Backup!$S523), SECOND(Backup!$S523)) &gt;= TIME(18,0,0), TIME(HOUR(Backup!$S523), MINUTE(Backup!$S523), SECOND(Backup!$S523)) &lt; TIME(24,0,0)), "Evening", "Night")))</f>
        <v>Afternoon</v>
      </c>
      <c r="Q523" s="91" t="str">
        <f>IF(OR(Backup!$W523="Monday", Backup!$W523="Tuesday", Backup!$W523="Wednesday", Backup!$W523="Thursday", Backup!$W523="Friday"), "Weekday", "Weekend")</f>
        <v>Weekday</v>
      </c>
      <c r="R523" s="90">
        <v>0</v>
      </c>
      <c r="S523" s="95">
        <v>0.62986111111111109</v>
      </c>
      <c r="T523" s="90" t="s">
        <v>17</v>
      </c>
      <c r="U523" s="90" t="s">
        <v>18</v>
      </c>
      <c r="V523" s="90" t="s">
        <v>19</v>
      </c>
      <c r="W523" s="96" t="s">
        <v>32</v>
      </c>
    </row>
    <row r="524" spans="1:23" x14ac:dyDescent="0.25">
      <c r="A524" s="97" t="s">
        <v>82</v>
      </c>
      <c r="B524" s="103">
        <v>1</v>
      </c>
      <c r="C524" s="103">
        <v>1</v>
      </c>
      <c r="D524" s="103">
        <v>580</v>
      </c>
      <c r="E524" s="104" t="s">
        <v>16</v>
      </c>
      <c r="F524" s="104">
        <v>0</v>
      </c>
      <c r="G524" s="104">
        <v>0</v>
      </c>
      <c r="H524" s="104">
        <v>0</v>
      </c>
      <c r="I524" s="104">
        <v>0</v>
      </c>
      <c r="J524" s="104">
        <v>0</v>
      </c>
      <c r="K524" s="104">
        <v>1</v>
      </c>
      <c r="L524" s="104">
        <v>0</v>
      </c>
      <c r="M524" s="103">
        <v>2017</v>
      </c>
      <c r="N524" s="103">
        <f t="shared" si="8"/>
        <v>5</v>
      </c>
      <c r="O524" s="105">
        <v>42877</v>
      </c>
      <c r="P524" s="105" t="str">
        <f>IF(AND(TIME(HOUR(Backup!$S524), MINUTE(Backup!$S524), SECOND(Backup!$S524)) &gt;= TIME(6,0,0), TIME(HOUR(Backup!$S524), MINUTE(Backup!$S524), SECOND(Backup!$S524)) &lt; TIME(12,0,0)), "Morning", IF(AND(TIME(HOUR(Backup!$S524), MINUTE(Backup!$S524), SECOND(Backup!$S524)) &gt;= TIME(12,0,0), TIME(HOUR(Backup!$S524), MINUTE(Backup!$S524), SECOND(Backup!$S524)) &lt; TIME(18,0,0)), "Afternoon", IF(AND(TIME(HOUR(Backup!$S524), MINUTE(Backup!$S524), SECOND(Backup!$S524)) &gt;= TIME(18,0,0), TIME(HOUR(Backup!$S524), MINUTE(Backup!$S524), SECOND(Backup!$S524)) &lt; TIME(24,0,0)), "Evening", "Night")))</f>
        <v>Afternoon</v>
      </c>
      <c r="Q524" s="103" t="str">
        <f>IF(OR(Backup!$W524="Monday", Backup!$W524="Tuesday", Backup!$W524="Wednesday", Backup!$W524="Thursday", Backup!$W524="Friday"), "Weekday", "Weekend")</f>
        <v>Weekday</v>
      </c>
      <c r="R524" s="104">
        <v>0</v>
      </c>
      <c r="S524" s="106">
        <v>0.62986111111111109</v>
      </c>
      <c r="T524" s="104" t="s">
        <v>17</v>
      </c>
      <c r="U524" s="104" t="s">
        <v>18</v>
      </c>
      <c r="V524" s="104" t="s">
        <v>19</v>
      </c>
      <c r="W524" s="107" t="s">
        <v>56</v>
      </c>
    </row>
    <row r="525" spans="1:23" x14ac:dyDescent="0.25">
      <c r="A525" s="90" t="s">
        <v>83</v>
      </c>
      <c r="B525" s="108">
        <v>4</v>
      </c>
      <c r="C525" s="108">
        <v>1</v>
      </c>
      <c r="D525" s="108">
        <v>680</v>
      </c>
      <c r="E525" s="109" t="s">
        <v>16</v>
      </c>
      <c r="F525" s="109">
        <v>0</v>
      </c>
      <c r="G525" s="109">
        <v>0</v>
      </c>
      <c r="H525" s="109">
        <v>0</v>
      </c>
      <c r="I525" s="109">
        <v>0</v>
      </c>
      <c r="J525" s="109">
        <v>0</v>
      </c>
      <c r="K525" s="109">
        <v>1</v>
      </c>
      <c r="L525" s="109">
        <v>0</v>
      </c>
      <c r="M525" s="108">
        <v>2017</v>
      </c>
      <c r="N525" s="108">
        <f t="shared" si="8"/>
        <v>5</v>
      </c>
      <c r="O525" s="110">
        <v>42877</v>
      </c>
      <c r="P525" s="110" t="str">
        <f>IF(AND(TIME(HOUR(Backup!$S525), MINUTE(Backup!$S525), SECOND(Backup!$S525)) &gt;= TIME(6,0,0), TIME(HOUR(Backup!$S525), MINUTE(Backup!$S525), SECOND(Backup!$S525)) &lt; TIME(12,0,0)), "Morning", IF(AND(TIME(HOUR(Backup!$S525), MINUTE(Backup!$S525), SECOND(Backup!$S525)) &gt;= TIME(12,0,0), TIME(HOUR(Backup!$S525), MINUTE(Backup!$S525), SECOND(Backup!$S525)) &lt; TIME(18,0,0)), "Afternoon", IF(AND(TIME(HOUR(Backup!$S525), MINUTE(Backup!$S525), SECOND(Backup!$S525)) &gt;= TIME(18,0,0), TIME(HOUR(Backup!$S525), MINUTE(Backup!$S525), SECOND(Backup!$S525)) &lt; TIME(24,0,0)), "Evening", "Night")))</f>
        <v>Afternoon</v>
      </c>
      <c r="Q525" s="108" t="str">
        <f>IF(OR(Backup!$W525="Monday", Backup!$W525="Tuesday", Backup!$W525="Wednesday", Backup!$W525="Thursday", Backup!$W525="Friday"), "Weekday", "Weekend")</f>
        <v>Weekday</v>
      </c>
      <c r="R525" s="109">
        <v>0</v>
      </c>
      <c r="S525" s="111">
        <v>0.56388888888888888</v>
      </c>
      <c r="T525" s="109" t="s">
        <v>22</v>
      </c>
      <c r="U525" s="109" t="s">
        <v>23</v>
      </c>
      <c r="V525" s="90" t="s">
        <v>22</v>
      </c>
      <c r="W525" s="112" t="s">
        <v>56</v>
      </c>
    </row>
    <row r="526" spans="1:23" x14ac:dyDescent="0.25">
      <c r="A526" s="97" t="s">
        <v>83</v>
      </c>
      <c r="B526" s="103">
        <v>7</v>
      </c>
      <c r="C526" s="103">
        <v>1</v>
      </c>
      <c r="D526" s="103">
        <v>1245</v>
      </c>
      <c r="E526" s="104" t="s">
        <v>16</v>
      </c>
      <c r="F526" s="104">
        <v>0</v>
      </c>
      <c r="G526" s="104">
        <v>0</v>
      </c>
      <c r="H526" s="104">
        <v>0</v>
      </c>
      <c r="I526" s="104">
        <v>0</v>
      </c>
      <c r="J526" s="104">
        <v>0</v>
      </c>
      <c r="K526" s="104">
        <v>1</v>
      </c>
      <c r="L526" s="104">
        <v>0</v>
      </c>
      <c r="M526" s="103">
        <v>2017</v>
      </c>
      <c r="N526" s="103">
        <f t="shared" si="8"/>
        <v>5</v>
      </c>
      <c r="O526" s="105">
        <v>42877</v>
      </c>
      <c r="P526" s="105" t="str">
        <f>IF(AND(TIME(HOUR(Backup!$S526), MINUTE(Backup!$S526), SECOND(Backup!$S526)) &gt;= TIME(6,0,0), TIME(HOUR(Backup!$S526), MINUTE(Backup!$S526), SECOND(Backup!$S526)) &lt; TIME(12,0,0)), "Morning", IF(AND(TIME(HOUR(Backup!$S526), MINUTE(Backup!$S526), SECOND(Backup!$S526)) &gt;= TIME(12,0,0), TIME(HOUR(Backup!$S526), MINUTE(Backup!$S526), SECOND(Backup!$S526)) &lt; TIME(18,0,0)), "Afternoon", IF(AND(TIME(HOUR(Backup!$S526), MINUTE(Backup!$S526), SECOND(Backup!$S526)) &gt;= TIME(18,0,0), TIME(HOUR(Backup!$S526), MINUTE(Backup!$S526), SECOND(Backup!$S526)) &lt; TIME(24,0,0)), "Evening", "Night")))</f>
        <v>Morning</v>
      </c>
      <c r="Q526" s="103" t="str">
        <f>IF(OR(Backup!$W526="Monday", Backup!$W526="Tuesday", Backup!$W526="Wednesday", Backup!$W526="Thursday", Backup!$W526="Friday"), "Weekday", "Weekend")</f>
        <v>Weekday</v>
      </c>
      <c r="R526" s="104">
        <v>0</v>
      </c>
      <c r="S526" s="106">
        <v>0.45208333333333334</v>
      </c>
      <c r="T526" s="104" t="s">
        <v>22</v>
      </c>
      <c r="U526" s="104" t="s">
        <v>78</v>
      </c>
      <c r="V526" s="97" t="s">
        <v>22</v>
      </c>
      <c r="W526" s="107" t="s">
        <v>56</v>
      </c>
    </row>
    <row r="527" spans="1:23" x14ac:dyDescent="0.25">
      <c r="A527" s="90" t="s">
        <v>83</v>
      </c>
      <c r="B527" s="108">
        <v>9</v>
      </c>
      <c r="C527" s="108">
        <v>2</v>
      </c>
      <c r="D527" s="108">
        <v>1245</v>
      </c>
      <c r="E527" s="109" t="s">
        <v>16</v>
      </c>
      <c r="F527" s="109">
        <v>0</v>
      </c>
      <c r="G527" s="109">
        <v>0</v>
      </c>
      <c r="H527" s="109">
        <v>0</v>
      </c>
      <c r="I527" s="109">
        <v>1</v>
      </c>
      <c r="J527" s="109">
        <v>0</v>
      </c>
      <c r="K527" s="109">
        <v>1</v>
      </c>
      <c r="L527" s="109">
        <v>0</v>
      </c>
      <c r="M527" s="108">
        <v>2017</v>
      </c>
      <c r="N527" s="108">
        <f t="shared" si="8"/>
        <v>5</v>
      </c>
      <c r="O527" s="110">
        <v>42877</v>
      </c>
      <c r="P527" s="110" t="str">
        <f>IF(AND(TIME(HOUR(Backup!$S527), MINUTE(Backup!$S527), SECOND(Backup!$S527)) &gt;= TIME(6,0,0), TIME(HOUR(Backup!$S527), MINUTE(Backup!$S527), SECOND(Backup!$S527)) &lt; TIME(12,0,0)), "Morning", IF(AND(TIME(HOUR(Backup!$S527), MINUTE(Backup!$S527), SECOND(Backup!$S527)) &gt;= TIME(12,0,0), TIME(HOUR(Backup!$S527), MINUTE(Backup!$S527), SECOND(Backup!$S527)) &lt; TIME(18,0,0)), "Afternoon", IF(AND(TIME(HOUR(Backup!$S527), MINUTE(Backup!$S527), SECOND(Backup!$S527)) &gt;= TIME(18,0,0), TIME(HOUR(Backup!$S527), MINUTE(Backup!$S527), SECOND(Backup!$S527)) &lt; TIME(24,0,0)), "Evening", "Night")))</f>
        <v>Morning</v>
      </c>
      <c r="Q527" s="108" t="str">
        <f>IF(OR(Backup!$W527="Monday", Backup!$W527="Tuesday", Backup!$W527="Wednesday", Backup!$W527="Thursday", Backup!$W527="Friday"), "Weekday", "Weekend")</f>
        <v>Weekday</v>
      </c>
      <c r="R527" s="109">
        <v>0</v>
      </c>
      <c r="S527" s="111">
        <v>0.45208333333333334</v>
      </c>
      <c r="T527" s="109" t="s">
        <v>22</v>
      </c>
      <c r="U527" s="109" t="s">
        <v>78</v>
      </c>
      <c r="V527" s="90" t="s">
        <v>22</v>
      </c>
      <c r="W527" s="112" t="s">
        <v>56</v>
      </c>
    </row>
    <row r="528" spans="1:23" x14ac:dyDescent="0.25">
      <c r="A528" s="104" t="s">
        <v>79</v>
      </c>
      <c r="B528" s="103">
        <v>1</v>
      </c>
      <c r="C528" s="103">
        <v>1</v>
      </c>
      <c r="D528" s="103">
        <v>45</v>
      </c>
      <c r="E528" s="104" t="s">
        <v>16</v>
      </c>
      <c r="F528" s="104">
        <v>0</v>
      </c>
      <c r="G528" s="104">
        <v>0</v>
      </c>
      <c r="H528" s="104">
        <v>1</v>
      </c>
      <c r="I528" s="104">
        <v>0</v>
      </c>
      <c r="J528" s="104">
        <v>0</v>
      </c>
      <c r="K528" s="104">
        <v>0</v>
      </c>
      <c r="L528" s="104">
        <v>0</v>
      </c>
      <c r="M528" s="103">
        <v>2017</v>
      </c>
      <c r="N528" s="103">
        <f t="shared" si="8"/>
        <v>5</v>
      </c>
      <c r="O528" s="105">
        <v>42877</v>
      </c>
      <c r="P528" s="105" t="str">
        <f>IF(AND(TIME(HOUR(Backup!$S528), MINUTE(Backup!$S528), SECOND(Backup!$S528)) &gt;= TIME(6,0,0), TIME(HOUR(Backup!$S528), MINUTE(Backup!$S528), SECOND(Backup!$S528)) &lt; TIME(12,0,0)), "Morning", IF(AND(TIME(HOUR(Backup!$S528), MINUTE(Backup!$S528), SECOND(Backup!$S528)) &gt;= TIME(12,0,0), TIME(HOUR(Backup!$S528), MINUTE(Backup!$S528), SECOND(Backup!$S528)) &lt; TIME(18,0,0)), "Afternoon", IF(AND(TIME(HOUR(Backup!$S528), MINUTE(Backup!$S528), SECOND(Backup!$S528)) &gt;= TIME(18,0,0), TIME(HOUR(Backup!$S528), MINUTE(Backup!$S528), SECOND(Backup!$S528)) &lt; TIME(24,0,0)), "Evening", "Night")))</f>
        <v>Afternoon</v>
      </c>
      <c r="Q528" s="103" t="str">
        <f>IF(OR(Backup!$W528="Monday", Backup!$W528="Tuesday", Backup!$W528="Wednesday", Backup!$W528="Thursday", Backup!$W528="Friday"), "Weekday", "Weekend")</f>
        <v>Weekday</v>
      </c>
      <c r="R528" s="104">
        <v>0</v>
      </c>
      <c r="S528" s="106">
        <v>0.51597222222222217</v>
      </c>
      <c r="T528" s="97" t="s">
        <v>22</v>
      </c>
      <c r="U528" s="104" t="s">
        <v>39</v>
      </c>
      <c r="V528" s="104" t="s">
        <v>19</v>
      </c>
      <c r="W528" s="107" t="s">
        <v>32</v>
      </c>
    </row>
    <row r="529" spans="1:23" x14ac:dyDescent="0.25">
      <c r="A529" s="109" t="s">
        <v>79</v>
      </c>
      <c r="B529" s="108">
        <v>1</v>
      </c>
      <c r="C529" s="108">
        <v>1</v>
      </c>
      <c r="D529" s="108">
        <v>360</v>
      </c>
      <c r="E529" s="109" t="s">
        <v>16</v>
      </c>
      <c r="F529" s="109">
        <v>1</v>
      </c>
      <c r="G529" s="109">
        <v>0</v>
      </c>
      <c r="H529" s="109">
        <v>0</v>
      </c>
      <c r="I529" s="109">
        <v>0</v>
      </c>
      <c r="J529" s="109">
        <v>0</v>
      </c>
      <c r="K529" s="109">
        <v>0</v>
      </c>
      <c r="L529" s="109">
        <v>0</v>
      </c>
      <c r="M529" s="108">
        <v>2017</v>
      </c>
      <c r="N529" s="108">
        <f t="shared" si="8"/>
        <v>5</v>
      </c>
      <c r="O529" s="110">
        <v>42877</v>
      </c>
      <c r="P529" s="110" t="str">
        <f>IF(AND(TIME(HOUR(Backup!$S529), MINUTE(Backup!$S529), SECOND(Backup!$S529)) &gt;= TIME(6,0,0), TIME(HOUR(Backup!$S529), MINUTE(Backup!$S529), SECOND(Backup!$S529)) &lt; TIME(12,0,0)), "Morning", IF(AND(TIME(HOUR(Backup!$S529), MINUTE(Backup!$S529), SECOND(Backup!$S529)) &gt;= TIME(12,0,0), TIME(HOUR(Backup!$S529), MINUTE(Backup!$S529), SECOND(Backup!$S529)) &lt; TIME(18,0,0)), "Afternoon", IF(AND(TIME(HOUR(Backup!$S529), MINUTE(Backup!$S529), SECOND(Backup!$S529)) &gt;= TIME(18,0,0), TIME(HOUR(Backup!$S529), MINUTE(Backup!$S529), SECOND(Backup!$S529)) &lt; TIME(24,0,0)), "Evening", "Night")))</f>
        <v>Afternoon</v>
      </c>
      <c r="Q529" s="108" t="str">
        <f>IF(OR(Backup!$W529="Monday", Backup!$W529="Tuesday", Backup!$W529="Wednesday", Backup!$W529="Thursday", Backup!$W529="Friday"), "Weekday", "Weekend")</f>
        <v>Weekday</v>
      </c>
      <c r="R529" s="109">
        <v>0</v>
      </c>
      <c r="S529" s="111">
        <v>0.58333333333333337</v>
      </c>
      <c r="T529" s="90" t="s">
        <v>22</v>
      </c>
      <c r="U529" s="109" t="s">
        <v>39</v>
      </c>
      <c r="V529" s="109" t="s">
        <v>19</v>
      </c>
      <c r="W529" s="112" t="s">
        <v>56</v>
      </c>
    </row>
    <row r="530" spans="1:23" x14ac:dyDescent="0.25">
      <c r="A530" s="104" t="s">
        <v>79</v>
      </c>
      <c r="B530" s="103">
        <v>2</v>
      </c>
      <c r="C530" s="103">
        <v>1</v>
      </c>
      <c r="D530" s="103">
        <v>202</v>
      </c>
      <c r="E530" s="104" t="s">
        <v>16</v>
      </c>
      <c r="F530" s="104">
        <v>1</v>
      </c>
      <c r="G530" s="104">
        <v>0</v>
      </c>
      <c r="H530" s="104">
        <v>0</v>
      </c>
      <c r="I530" s="104">
        <v>0</v>
      </c>
      <c r="J530" s="104">
        <v>0</v>
      </c>
      <c r="K530" s="104">
        <v>0</v>
      </c>
      <c r="L530" s="104">
        <v>0</v>
      </c>
      <c r="M530" s="103">
        <v>2017</v>
      </c>
      <c r="N530" s="103">
        <f t="shared" si="8"/>
        <v>5</v>
      </c>
      <c r="O530" s="105">
        <v>42877</v>
      </c>
      <c r="P530" s="105" t="str">
        <f>IF(AND(TIME(HOUR(Backup!$S530), MINUTE(Backup!$S530), SECOND(Backup!$S530)) &gt;= TIME(6,0,0), TIME(HOUR(Backup!$S530), MINUTE(Backup!$S530), SECOND(Backup!$S530)) &lt; TIME(12,0,0)), "Morning", IF(AND(TIME(HOUR(Backup!$S530), MINUTE(Backup!$S530), SECOND(Backup!$S530)) &gt;= TIME(12,0,0), TIME(HOUR(Backup!$S530), MINUTE(Backup!$S530), SECOND(Backup!$S530)) &lt; TIME(18,0,0)), "Afternoon", IF(AND(TIME(HOUR(Backup!$S530), MINUTE(Backup!$S530), SECOND(Backup!$S530)) &gt;= TIME(18,0,0), TIME(HOUR(Backup!$S530), MINUTE(Backup!$S530), SECOND(Backup!$S530)) &lt; TIME(24,0,0)), "Evening", "Night")))</f>
        <v>Afternoon</v>
      </c>
      <c r="Q530" s="103" t="str">
        <f>IF(OR(Backup!$W530="Monday", Backup!$W530="Tuesday", Backup!$W530="Wednesday", Backup!$W530="Thursday", Backup!$W530="Friday"), "Weekday", "Weekend")</f>
        <v>Weekday</v>
      </c>
      <c r="R530" s="104">
        <v>0</v>
      </c>
      <c r="S530" s="106">
        <v>0.60833333333333328</v>
      </c>
      <c r="T530" s="97" t="s">
        <v>22</v>
      </c>
      <c r="U530" s="104" t="s">
        <v>39</v>
      </c>
      <c r="V530" s="104" t="s">
        <v>19</v>
      </c>
      <c r="W530" s="107" t="s">
        <v>56</v>
      </c>
    </row>
    <row r="531" spans="1:23" x14ac:dyDescent="0.25">
      <c r="A531" s="109" t="s">
        <v>79</v>
      </c>
      <c r="B531" s="108">
        <v>4</v>
      </c>
      <c r="C531" s="108">
        <v>2</v>
      </c>
      <c r="D531" s="108">
        <v>367</v>
      </c>
      <c r="E531" s="109" t="s">
        <v>16</v>
      </c>
      <c r="F531" s="109">
        <v>1</v>
      </c>
      <c r="G531" s="109">
        <v>0</v>
      </c>
      <c r="H531" s="109">
        <v>1</v>
      </c>
      <c r="I531" s="109">
        <v>0</v>
      </c>
      <c r="J531" s="109">
        <v>0</v>
      </c>
      <c r="K531" s="109">
        <v>0</v>
      </c>
      <c r="L531" s="109">
        <v>0</v>
      </c>
      <c r="M531" s="108">
        <v>2017</v>
      </c>
      <c r="N531" s="108">
        <f t="shared" si="8"/>
        <v>5</v>
      </c>
      <c r="O531" s="110">
        <v>42877</v>
      </c>
      <c r="P531" s="110" t="str">
        <f>IF(AND(TIME(HOUR(Backup!$S531), MINUTE(Backup!$S531), SECOND(Backup!$S531)) &gt;= TIME(6,0,0), TIME(HOUR(Backup!$S531), MINUTE(Backup!$S531), SECOND(Backup!$S531)) &lt; TIME(12,0,0)), "Morning", IF(AND(TIME(HOUR(Backup!$S531), MINUTE(Backup!$S531), SECOND(Backup!$S531)) &gt;= TIME(12,0,0), TIME(HOUR(Backup!$S531), MINUTE(Backup!$S531), SECOND(Backup!$S531)) &lt; TIME(18,0,0)), "Afternoon", IF(AND(TIME(HOUR(Backup!$S531), MINUTE(Backup!$S531), SECOND(Backup!$S531)) &gt;= TIME(18,0,0), TIME(HOUR(Backup!$S531), MINUTE(Backup!$S531), SECOND(Backup!$S531)) &lt; TIME(24,0,0)), "Evening", "Night")))</f>
        <v>Afternoon</v>
      </c>
      <c r="Q531" s="108" t="str">
        <f>IF(OR(Backup!$W531="Monday", Backup!$W531="Tuesday", Backup!$W531="Wednesday", Backup!$W531="Thursday", Backup!$W531="Friday"), "Weekday", "Weekend")</f>
        <v>Weekday</v>
      </c>
      <c r="R531" s="109">
        <v>0</v>
      </c>
      <c r="S531" s="111">
        <v>0.60138888888888886</v>
      </c>
      <c r="T531" s="90" t="s">
        <v>22</v>
      </c>
      <c r="U531" s="109" t="s">
        <v>39</v>
      </c>
      <c r="V531" s="109" t="s">
        <v>19</v>
      </c>
      <c r="W531" s="112" t="s">
        <v>56</v>
      </c>
    </row>
    <row r="532" spans="1:23" x14ac:dyDescent="0.25">
      <c r="A532" s="104" t="s">
        <v>38</v>
      </c>
      <c r="B532" s="103">
        <v>2</v>
      </c>
      <c r="C532" s="103">
        <v>1</v>
      </c>
      <c r="D532" s="103">
        <v>1385</v>
      </c>
      <c r="E532" s="104" t="s">
        <v>16</v>
      </c>
      <c r="F532" s="104">
        <v>1</v>
      </c>
      <c r="G532" s="104">
        <v>0</v>
      </c>
      <c r="H532" s="104">
        <v>0</v>
      </c>
      <c r="I532" s="104">
        <v>0</v>
      </c>
      <c r="J532" s="104">
        <v>0</v>
      </c>
      <c r="K532" s="104">
        <v>0</v>
      </c>
      <c r="L532" s="104">
        <v>0</v>
      </c>
      <c r="M532" s="103">
        <v>2017</v>
      </c>
      <c r="N532" s="103">
        <f t="shared" si="8"/>
        <v>6</v>
      </c>
      <c r="O532" s="105">
        <v>42908</v>
      </c>
      <c r="P532" s="105" t="str">
        <f>IF(AND(TIME(HOUR(Backup!$S532), MINUTE(Backup!$S532), SECOND(Backup!$S532)) &gt;= TIME(6,0,0), TIME(HOUR(Backup!$S532), MINUTE(Backup!$S532), SECOND(Backup!$S532)) &lt; TIME(12,0,0)), "Morning", IF(AND(TIME(HOUR(Backup!$S532), MINUTE(Backup!$S532), SECOND(Backup!$S532)) &gt;= TIME(12,0,0), TIME(HOUR(Backup!$S532), MINUTE(Backup!$S532), SECOND(Backup!$S532)) &lt; TIME(18,0,0)), "Afternoon", IF(AND(TIME(HOUR(Backup!$S532), MINUTE(Backup!$S532), SECOND(Backup!$S532)) &gt;= TIME(18,0,0), TIME(HOUR(Backup!$S532), MINUTE(Backup!$S532), SECOND(Backup!$S532)) &lt; TIME(24,0,0)), "Evening", "Night")))</f>
        <v>Morning</v>
      </c>
      <c r="Q532" s="103" t="str">
        <f>IF(OR(Backup!$W532="Monday", Backup!$W532="Tuesday", Backup!$W532="Wednesday", Backup!$W532="Thursday", Backup!$W532="Friday"), "Weekday", "Weekend")</f>
        <v>Weekday</v>
      </c>
      <c r="R532" s="104">
        <v>0</v>
      </c>
      <c r="S532" s="106">
        <v>0.3979166666666667</v>
      </c>
      <c r="T532" s="97" t="s">
        <v>22</v>
      </c>
      <c r="U532" s="104" t="s">
        <v>65</v>
      </c>
      <c r="V532" s="104" t="s">
        <v>19</v>
      </c>
      <c r="W532" s="107" t="s">
        <v>66</v>
      </c>
    </row>
    <row r="533" spans="1:23" x14ac:dyDescent="0.25">
      <c r="A533" s="90" t="s">
        <v>38</v>
      </c>
      <c r="B533" s="108">
        <v>1</v>
      </c>
      <c r="C533" s="108">
        <v>1</v>
      </c>
      <c r="D533" s="108">
        <v>55</v>
      </c>
      <c r="E533" s="109" t="s">
        <v>16</v>
      </c>
      <c r="F533" s="109">
        <v>0</v>
      </c>
      <c r="G533" s="109">
        <v>0</v>
      </c>
      <c r="H533" s="109">
        <v>1</v>
      </c>
      <c r="I533" s="109">
        <v>0</v>
      </c>
      <c r="J533" s="109">
        <v>0</v>
      </c>
      <c r="K533" s="109">
        <v>0</v>
      </c>
      <c r="L533" s="109">
        <v>0</v>
      </c>
      <c r="M533" s="108">
        <v>2017</v>
      </c>
      <c r="N533" s="108">
        <f t="shared" si="8"/>
        <v>6</v>
      </c>
      <c r="O533" s="110">
        <v>42908</v>
      </c>
      <c r="P533" s="110" t="str">
        <f>IF(AND(TIME(HOUR(Backup!$S533), MINUTE(Backup!$S533), SECOND(Backup!$S533)) &gt;= TIME(6,0,0), TIME(HOUR(Backup!$S533), MINUTE(Backup!$S533), SECOND(Backup!$S533)) &lt; TIME(12,0,0)), "Morning", IF(AND(TIME(HOUR(Backup!$S533), MINUTE(Backup!$S533), SECOND(Backup!$S533)) &gt;= TIME(12,0,0), TIME(HOUR(Backup!$S533), MINUTE(Backup!$S533), SECOND(Backup!$S533)) &lt; TIME(18,0,0)), "Afternoon", IF(AND(TIME(HOUR(Backup!$S533), MINUTE(Backup!$S533), SECOND(Backup!$S533)) &gt;= TIME(18,0,0), TIME(HOUR(Backup!$S533), MINUTE(Backup!$S533), SECOND(Backup!$S533)) &lt; TIME(24,0,0)), "Evening", "Night")))</f>
        <v>Night</v>
      </c>
      <c r="Q533" s="108" t="str">
        <f>IF(OR(Backup!$W533="Monday", Backup!$W533="Tuesday", Backup!$W533="Wednesday", Backup!$W533="Thursday", Backup!$W533="Friday"), "Weekday", "Weekend")</f>
        <v>Weekday</v>
      </c>
      <c r="R533" s="109">
        <v>0</v>
      </c>
      <c r="S533" s="111">
        <v>8.1944444444444445E-2</v>
      </c>
      <c r="T533" s="90" t="s">
        <v>22</v>
      </c>
      <c r="U533" s="109" t="s">
        <v>23</v>
      </c>
      <c r="V533" s="109" t="s">
        <v>19</v>
      </c>
      <c r="W533" s="112" t="s">
        <v>66</v>
      </c>
    </row>
    <row r="534" spans="1:23" x14ac:dyDescent="0.25">
      <c r="A534" s="97" t="s">
        <v>83</v>
      </c>
      <c r="B534" s="103">
        <v>1</v>
      </c>
      <c r="C534" s="103">
        <v>1</v>
      </c>
      <c r="D534" s="103">
        <v>60</v>
      </c>
      <c r="E534" s="104" t="s">
        <v>16</v>
      </c>
      <c r="F534" s="104">
        <v>0</v>
      </c>
      <c r="G534" s="104">
        <v>0</v>
      </c>
      <c r="H534" s="104">
        <v>0</v>
      </c>
      <c r="I534" s="104">
        <v>0</v>
      </c>
      <c r="J534" s="104">
        <v>0</v>
      </c>
      <c r="K534" s="104">
        <v>1</v>
      </c>
      <c r="L534" s="104">
        <v>0</v>
      </c>
      <c r="M534" s="103">
        <v>2017</v>
      </c>
      <c r="N534" s="103">
        <f t="shared" si="8"/>
        <v>6</v>
      </c>
      <c r="O534" s="105">
        <v>42908</v>
      </c>
      <c r="P534" s="105" t="str">
        <f>IF(AND(TIME(HOUR(Backup!$S534), MINUTE(Backup!$S534), SECOND(Backup!$S534)) &gt;= TIME(6,0,0), TIME(HOUR(Backup!$S534), MINUTE(Backup!$S534), SECOND(Backup!$S534)) &lt; TIME(12,0,0)), "Morning", IF(AND(TIME(HOUR(Backup!$S534), MINUTE(Backup!$S534), SECOND(Backup!$S534)) &gt;= TIME(12,0,0), TIME(HOUR(Backup!$S534), MINUTE(Backup!$S534), SECOND(Backup!$S534)) &lt; TIME(18,0,0)), "Afternoon", IF(AND(TIME(HOUR(Backup!$S534), MINUTE(Backup!$S534), SECOND(Backup!$S534)) &gt;= TIME(18,0,0), TIME(HOUR(Backup!$S534), MINUTE(Backup!$S534), SECOND(Backup!$S534)) &lt; TIME(24,0,0)), "Evening", "Night")))</f>
        <v>Night</v>
      </c>
      <c r="Q534" s="103" t="str">
        <f>IF(OR(Backup!$W534="Monday", Backup!$W534="Tuesday", Backup!$W534="Wednesday", Backup!$W534="Thursday", Backup!$W534="Friday"), "Weekday", "Weekend")</f>
        <v>Weekday</v>
      </c>
      <c r="R534" s="104">
        <v>0</v>
      </c>
      <c r="S534" s="106">
        <v>0.78333333333333333</v>
      </c>
      <c r="T534" s="104" t="s">
        <v>22</v>
      </c>
      <c r="U534" s="104" t="s">
        <v>23</v>
      </c>
      <c r="V534" s="97" t="s">
        <v>22</v>
      </c>
      <c r="W534" s="107" t="s">
        <v>66</v>
      </c>
    </row>
    <row r="535" spans="1:23" x14ac:dyDescent="0.25">
      <c r="A535" s="90" t="s">
        <v>38</v>
      </c>
      <c r="B535" s="108">
        <v>1</v>
      </c>
      <c r="C535" s="108">
        <v>1</v>
      </c>
      <c r="D535" s="108">
        <v>60</v>
      </c>
      <c r="E535" s="109" t="s">
        <v>16</v>
      </c>
      <c r="F535" s="109">
        <v>0</v>
      </c>
      <c r="G535" s="109">
        <v>0</v>
      </c>
      <c r="H535" s="109">
        <v>1</v>
      </c>
      <c r="I535" s="109">
        <v>0</v>
      </c>
      <c r="J535" s="109">
        <v>0</v>
      </c>
      <c r="K535" s="109">
        <v>0</v>
      </c>
      <c r="L535" s="109">
        <v>0</v>
      </c>
      <c r="M535" s="108">
        <v>2017</v>
      </c>
      <c r="N535" s="108">
        <f t="shared" si="8"/>
        <v>6</v>
      </c>
      <c r="O535" s="110">
        <v>42908</v>
      </c>
      <c r="P535" s="110" t="str">
        <f>IF(AND(TIME(HOUR(Backup!$S535), MINUTE(Backup!$S535), SECOND(Backup!$S535)) &gt;= TIME(6,0,0), TIME(HOUR(Backup!$S535), MINUTE(Backup!$S535), SECOND(Backup!$S535)) &lt; TIME(12,0,0)), "Morning", IF(AND(TIME(HOUR(Backup!$S535), MINUTE(Backup!$S535), SECOND(Backup!$S535)) &gt;= TIME(12,0,0), TIME(HOUR(Backup!$S535), MINUTE(Backup!$S535), SECOND(Backup!$S535)) &lt; TIME(18,0,0)), "Afternoon", IF(AND(TIME(HOUR(Backup!$S535), MINUTE(Backup!$S535), SECOND(Backup!$S535)) &gt;= TIME(18,0,0), TIME(HOUR(Backup!$S535), MINUTE(Backup!$S535), SECOND(Backup!$S535)) &lt; TIME(24,0,0)), "Evening", "Night")))</f>
        <v>Afternoon</v>
      </c>
      <c r="Q535" s="108" t="str">
        <f>IF(OR(Backup!$W535="Monday", Backup!$W535="Tuesday", Backup!$W535="Wednesday", Backup!$W535="Thursday", Backup!$W535="Friday"), "Weekday", "Weekend")</f>
        <v>Weekday</v>
      </c>
      <c r="R535" s="109">
        <v>0</v>
      </c>
      <c r="S535" s="111">
        <v>0.54097222222222219</v>
      </c>
      <c r="T535" s="90" t="s">
        <v>22</v>
      </c>
      <c r="U535" s="109" t="s">
        <v>64</v>
      </c>
      <c r="V535" s="109" t="s">
        <v>29</v>
      </c>
      <c r="W535" s="112" t="s">
        <v>66</v>
      </c>
    </row>
    <row r="536" spans="1:23" x14ac:dyDescent="0.25">
      <c r="A536" s="97" t="s">
        <v>38</v>
      </c>
      <c r="B536" s="103">
        <v>1</v>
      </c>
      <c r="C536" s="103">
        <v>1</v>
      </c>
      <c r="D536" s="103">
        <v>275</v>
      </c>
      <c r="E536" s="104" t="s">
        <v>16</v>
      </c>
      <c r="F536" s="104">
        <v>1</v>
      </c>
      <c r="G536" s="104">
        <v>0</v>
      </c>
      <c r="H536" s="104">
        <v>0</v>
      </c>
      <c r="I536" s="104">
        <v>0</v>
      </c>
      <c r="J536" s="104">
        <v>0</v>
      </c>
      <c r="K536" s="104">
        <v>0</v>
      </c>
      <c r="L536" s="104">
        <v>0</v>
      </c>
      <c r="M536" s="103">
        <v>2017</v>
      </c>
      <c r="N536" s="103">
        <f t="shared" si="8"/>
        <v>6</v>
      </c>
      <c r="O536" s="105">
        <v>42908</v>
      </c>
      <c r="P536" s="105" t="str">
        <f>IF(AND(TIME(HOUR(Backup!$S536), MINUTE(Backup!$S536), SECOND(Backup!$S536)) &gt;= TIME(6,0,0), TIME(HOUR(Backup!$S536), MINUTE(Backup!$S536), SECOND(Backup!$S536)) &lt; TIME(12,0,0)), "Morning", IF(AND(TIME(HOUR(Backup!$S536), MINUTE(Backup!$S536), SECOND(Backup!$S536)) &gt;= TIME(12,0,0), TIME(HOUR(Backup!$S536), MINUTE(Backup!$S536), SECOND(Backup!$S536)) &lt; TIME(18,0,0)), "Afternoon", IF(AND(TIME(HOUR(Backup!$S536), MINUTE(Backup!$S536), SECOND(Backup!$S536)) &gt;= TIME(18,0,0), TIME(HOUR(Backup!$S536), MINUTE(Backup!$S536), SECOND(Backup!$S536)) &lt; TIME(24,0,0)), "Evening", "Night")))</f>
        <v>Morning</v>
      </c>
      <c r="Q536" s="103" t="str">
        <f>IF(OR(Backup!$W536="Monday", Backup!$W536="Tuesday", Backup!$W536="Wednesday", Backup!$W536="Thursday", Backup!$W536="Friday"), "Weekday", "Weekend")</f>
        <v>Weekday</v>
      </c>
      <c r="R536" s="104">
        <v>0</v>
      </c>
      <c r="S536" s="106">
        <v>0.31180555555555556</v>
      </c>
      <c r="T536" s="97" t="s">
        <v>22</v>
      </c>
      <c r="U536" s="104" t="s">
        <v>23</v>
      </c>
      <c r="V536" s="104" t="s">
        <v>19</v>
      </c>
      <c r="W536" s="107" t="s">
        <v>66</v>
      </c>
    </row>
    <row r="537" spans="1:23" x14ac:dyDescent="0.25">
      <c r="A537" s="90" t="s">
        <v>38</v>
      </c>
      <c r="B537" s="108">
        <v>2</v>
      </c>
      <c r="C537" s="108">
        <v>2</v>
      </c>
      <c r="D537" s="108">
        <v>115</v>
      </c>
      <c r="E537" s="109" t="s">
        <v>26</v>
      </c>
      <c r="F537" s="109">
        <v>0</v>
      </c>
      <c r="G537" s="109">
        <v>0</v>
      </c>
      <c r="H537" s="109">
        <v>1</v>
      </c>
      <c r="I537" s="109">
        <v>1</v>
      </c>
      <c r="J537" s="109">
        <v>0</v>
      </c>
      <c r="K537" s="109">
        <v>0</v>
      </c>
      <c r="L537" s="109">
        <v>0</v>
      </c>
      <c r="M537" s="108">
        <v>2017</v>
      </c>
      <c r="N537" s="108">
        <f t="shared" si="8"/>
        <v>6</v>
      </c>
      <c r="O537" s="110">
        <v>42908</v>
      </c>
      <c r="P537" s="110" t="str">
        <f>IF(AND(TIME(HOUR(Backup!$S537), MINUTE(Backup!$S537), SECOND(Backup!$S537)) &gt;= TIME(6,0,0), TIME(HOUR(Backup!$S537), MINUTE(Backup!$S537), SECOND(Backup!$S537)) &lt; TIME(12,0,0)), "Morning", IF(AND(TIME(HOUR(Backup!$S537), MINUTE(Backup!$S537), SECOND(Backup!$S537)) &gt;= TIME(12,0,0), TIME(HOUR(Backup!$S537), MINUTE(Backup!$S537), SECOND(Backup!$S537)) &lt; TIME(18,0,0)), "Afternoon", IF(AND(TIME(HOUR(Backup!$S537), MINUTE(Backup!$S537), SECOND(Backup!$S537)) &gt;= TIME(18,0,0), TIME(HOUR(Backup!$S537), MINUTE(Backup!$S537), SECOND(Backup!$S537)) &lt; TIME(24,0,0)), "Evening", "Night")))</f>
        <v>Morning</v>
      </c>
      <c r="Q537" s="108" t="str">
        <f>IF(OR(Backup!$W537="Monday", Backup!$W537="Tuesday", Backup!$W537="Wednesday", Backup!$W537="Thursday", Backup!$W537="Friday"), "Weekday", "Weekend")</f>
        <v>Weekday</v>
      </c>
      <c r="R537" s="109">
        <v>0</v>
      </c>
      <c r="S537" s="111">
        <v>0.30902777777777779</v>
      </c>
      <c r="T537" s="90" t="s">
        <v>22</v>
      </c>
      <c r="U537" s="109" t="s">
        <v>23</v>
      </c>
      <c r="V537" s="109" t="s">
        <v>19</v>
      </c>
      <c r="W537" s="112" t="s">
        <v>66</v>
      </c>
    </row>
    <row r="538" spans="1:23" x14ac:dyDescent="0.25">
      <c r="A538" s="97" t="s">
        <v>38</v>
      </c>
      <c r="B538" s="103">
        <v>1</v>
      </c>
      <c r="C538" s="103">
        <v>1</v>
      </c>
      <c r="D538" s="103">
        <v>90</v>
      </c>
      <c r="E538" s="104" t="s">
        <v>16</v>
      </c>
      <c r="F538" s="104">
        <v>1</v>
      </c>
      <c r="G538" s="104">
        <v>0</v>
      </c>
      <c r="H538" s="104">
        <v>0</v>
      </c>
      <c r="I538" s="104">
        <v>0</v>
      </c>
      <c r="J538" s="104">
        <v>0</v>
      </c>
      <c r="K538" s="104">
        <v>0</v>
      </c>
      <c r="L538" s="104">
        <v>0</v>
      </c>
      <c r="M538" s="103">
        <v>2017</v>
      </c>
      <c r="N538" s="103">
        <f t="shared" si="8"/>
        <v>6</v>
      </c>
      <c r="O538" s="105">
        <v>42908</v>
      </c>
      <c r="P538" s="105" t="str">
        <f>IF(AND(TIME(HOUR(Backup!$S538), MINUTE(Backup!$S538), SECOND(Backup!$S538)) &gt;= TIME(6,0,0), TIME(HOUR(Backup!$S538), MINUTE(Backup!$S538), SECOND(Backup!$S538)) &lt; TIME(12,0,0)), "Morning", IF(AND(TIME(HOUR(Backup!$S538), MINUTE(Backup!$S538), SECOND(Backup!$S538)) &gt;= TIME(12,0,0), TIME(HOUR(Backup!$S538), MINUTE(Backup!$S538), SECOND(Backup!$S538)) &lt; TIME(18,0,0)), "Afternoon", IF(AND(TIME(HOUR(Backup!$S538), MINUTE(Backup!$S538), SECOND(Backup!$S538)) &gt;= TIME(18,0,0), TIME(HOUR(Backup!$S538), MINUTE(Backup!$S538), SECOND(Backup!$S538)) &lt; TIME(24,0,0)), "Evening", "Night")))</f>
        <v>Morning</v>
      </c>
      <c r="Q538" s="103" t="str">
        <f>IF(OR(Backup!$W538="Monday", Backup!$W538="Tuesday", Backup!$W538="Wednesday", Backup!$W538="Thursday", Backup!$W538="Friday"), "Weekday", "Weekend")</f>
        <v>Weekday</v>
      </c>
      <c r="R538" s="104">
        <v>1</v>
      </c>
      <c r="S538" s="106">
        <v>0.30972222222222223</v>
      </c>
      <c r="T538" s="97" t="s">
        <v>22</v>
      </c>
      <c r="U538" s="104" t="s">
        <v>60</v>
      </c>
      <c r="V538" s="104" t="s">
        <v>19</v>
      </c>
      <c r="W538" s="107" t="s">
        <v>66</v>
      </c>
    </row>
    <row r="539" spans="1:23" x14ac:dyDescent="0.25">
      <c r="A539" s="90" t="s">
        <v>52</v>
      </c>
      <c r="B539" s="91">
        <v>1</v>
      </c>
      <c r="C539" s="91">
        <v>1</v>
      </c>
      <c r="D539" s="91">
        <v>100</v>
      </c>
      <c r="E539" s="90" t="s">
        <v>16</v>
      </c>
      <c r="F539" s="90">
        <v>0</v>
      </c>
      <c r="G539" s="90">
        <v>0</v>
      </c>
      <c r="H539" s="90">
        <v>1</v>
      </c>
      <c r="I539" s="90">
        <v>0</v>
      </c>
      <c r="J539" s="90">
        <v>0</v>
      </c>
      <c r="K539" s="90">
        <v>0</v>
      </c>
      <c r="L539" s="90">
        <v>0</v>
      </c>
      <c r="M539" s="91">
        <v>2017</v>
      </c>
      <c r="N539" s="91">
        <f t="shared" si="8"/>
        <v>8</v>
      </c>
      <c r="O539" s="102">
        <v>42969</v>
      </c>
      <c r="P539" s="102" t="str">
        <f>IF(AND(TIME(HOUR(Backup!$S539), MINUTE(Backup!$S539), SECOND(Backup!$S539)) &gt;= TIME(6,0,0), TIME(HOUR(Backup!$S539), MINUTE(Backup!$S539), SECOND(Backup!$S539)) &lt; TIME(12,0,0)), "Morning", IF(AND(TIME(HOUR(Backup!$S539), MINUTE(Backup!$S539), SECOND(Backup!$S539)) &gt;= TIME(12,0,0), TIME(HOUR(Backup!$S539), MINUTE(Backup!$S539), SECOND(Backup!$S539)) &lt; TIME(18,0,0)), "Afternoon", IF(AND(TIME(HOUR(Backup!$S539), MINUTE(Backup!$S539), SECOND(Backup!$S539)) &gt;= TIME(18,0,0), TIME(HOUR(Backup!$S539), MINUTE(Backup!$S539), SECOND(Backup!$S539)) &lt; TIME(24,0,0)), "Evening", "Night")))</f>
        <v>Afternoon</v>
      </c>
      <c r="Q539" s="91" t="str">
        <f>IF(OR(Backup!$W539="Monday", Backup!$W539="Tuesday", Backup!$W539="Wednesday", Backup!$W539="Thursday", Backup!$W539="Friday"), "Weekday", "Weekend")</f>
        <v>Weekday</v>
      </c>
      <c r="R539" s="90">
        <v>0</v>
      </c>
      <c r="S539" s="95">
        <v>0.61597222222222225</v>
      </c>
      <c r="T539" s="90" t="s">
        <v>22</v>
      </c>
      <c r="U539" s="90" t="s">
        <v>53</v>
      </c>
      <c r="V539" s="90" t="s">
        <v>19</v>
      </c>
      <c r="W539" s="96" t="s">
        <v>54</v>
      </c>
    </row>
    <row r="540" spans="1:23" x14ac:dyDescent="0.25">
      <c r="A540" s="97" t="s">
        <v>52</v>
      </c>
      <c r="B540" s="98">
        <v>2</v>
      </c>
      <c r="C540" s="98">
        <v>1</v>
      </c>
      <c r="D540" s="98">
        <v>238</v>
      </c>
      <c r="E540" s="97" t="s">
        <v>16</v>
      </c>
      <c r="F540" s="97">
        <v>0</v>
      </c>
      <c r="G540" s="97">
        <v>1</v>
      </c>
      <c r="H540" s="97">
        <v>0</v>
      </c>
      <c r="I540" s="97">
        <v>0</v>
      </c>
      <c r="J540" s="97">
        <v>0</v>
      </c>
      <c r="K540" s="97">
        <v>0</v>
      </c>
      <c r="L540" s="97">
        <v>0</v>
      </c>
      <c r="M540" s="98">
        <v>2017</v>
      </c>
      <c r="N540" s="98">
        <f t="shared" si="8"/>
        <v>8</v>
      </c>
      <c r="O540" s="99">
        <v>42969</v>
      </c>
      <c r="P540" s="99" t="str">
        <f>IF(AND(TIME(HOUR(Backup!$S540), MINUTE(Backup!$S540), SECOND(Backup!$S540)) &gt;= TIME(6,0,0), TIME(HOUR(Backup!$S540), MINUTE(Backup!$S540), SECOND(Backup!$S540)) &lt; TIME(12,0,0)), "Morning", IF(AND(TIME(HOUR(Backup!$S540), MINUTE(Backup!$S540), SECOND(Backup!$S540)) &gt;= TIME(12,0,0), TIME(HOUR(Backup!$S540), MINUTE(Backup!$S540), SECOND(Backup!$S540)) &lt; TIME(18,0,0)), "Afternoon", IF(AND(TIME(HOUR(Backup!$S540), MINUTE(Backup!$S540), SECOND(Backup!$S540)) &gt;= TIME(18,0,0), TIME(HOUR(Backup!$S540), MINUTE(Backup!$S540), SECOND(Backup!$S540)) &lt; TIME(24,0,0)), "Evening", "Night")))</f>
        <v>Afternoon</v>
      </c>
      <c r="Q540" s="98" t="str">
        <f>IF(OR(Backup!$W540="Monday", Backup!$W540="Tuesday", Backup!$W540="Wednesday", Backup!$W540="Thursday", Backup!$W540="Friday"), "Weekday", "Weekend")</f>
        <v>Weekday</v>
      </c>
      <c r="R540" s="97">
        <v>0</v>
      </c>
      <c r="S540" s="100">
        <v>0.66249999999999998</v>
      </c>
      <c r="T540" s="97" t="s">
        <v>22</v>
      </c>
      <c r="U540" s="97" t="s">
        <v>53</v>
      </c>
      <c r="V540" s="97" t="s">
        <v>19</v>
      </c>
      <c r="W540" s="101" t="s">
        <v>54</v>
      </c>
    </row>
    <row r="541" spans="1:23" x14ac:dyDescent="0.25">
      <c r="A541" s="90" t="s">
        <v>52</v>
      </c>
      <c r="B541" s="91">
        <v>1</v>
      </c>
      <c r="C541" s="91">
        <v>1</v>
      </c>
      <c r="D541" s="91">
        <v>60</v>
      </c>
      <c r="E541" s="90" t="s">
        <v>16</v>
      </c>
      <c r="F541" s="90">
        <v>0</v>
      </c>
      <c r="G541" s="90">
        <v>1</v>
      </c>
      <c r="H541" s="90">
        <v>0</v>
      </c>
      <c r="I541" s="90">
        <v>0</v>
      </c>
      <c r="J541" s="90">
        <v>0</v>
      </c>
      <c r="K541" s="90">
        <v>0</v>
      </c>
      <c r="L541" s="90">
        <v>0</v>
      </c>
      <c r="M541" s="91">
        <v>2017</v>
      </c>
      <c r="N541" s="91">
        <f t="shared" si="8"/>
        <v>8</v>
      </c>
      <c r="O541" s="102">
        <v>42969</v>
      </c>
      <c r="P541" s="102" t="str">
        <f>IF(AND(TIME(HOUR(Backup!$S541), MINUTE(Backup!$S541), SECOND(Backup!$S541)) &gt;= TIME(6,0,0), TIME(HOUR(Backup!$S541), MINUTE(Backup!$S541), SECOND(Backup!$S541)) &lt; TIME(12,0,0)), "Morning", IF(AND(TIME(HOUR(Backup!$S541), MINUTE(Backup!$S541), SECOND(Backup!$S541)) &gt;= TIME(12,0,0), TIME(HOUR(Backup!$S541), MINUTE(Backup!$S541), SECOND(Backup!$S541)) &lt; TIME(18,0,0)), "Afternoon", IF(AND(TIME(HOUR(Backup!$S541), MINUTE(Backup!$S541), SECOND(Backup!$S541)) &gt;= TIME(18,0,0), TIME(HOUR(Backup!$S541), MINUTE(Backup!$S541), SECOND(Backup!$S541)) &lt; TIME(24,0,0)), "Evening", "Night")))</f>
        <v>Afternoon</v>
      </c>
      <c r="Q541" s="91" t="str">
        <f>IF(OR(Backup!$W541="Monday", Backup!$W541="Tuesday", Backup!$W541="Wednesday", Backup!$W541="Thursday", Backup!$W541="Friday"), "Weekday", "Weekend")</f>
        <v>Weekday</v>
      </c>
      <c r="R541" s="90">
        <v>0</v>
      </c>
      <c r="S541" s="95">
        <v>0.5854166666666667</v>
      </c>
      <c r="T541" s="90" t="s">
        <v>22</v>
      </c>
      <c r="U541" s="90" t="s">
        <v>53</v>
      </c>
      <c r="V541" s="90" t="s">
        <v>19</v>
      </c>
      <c r="W541" s="96" t="s">
        <v>54</v>
      </c>
    </row>
    <row r="542" spans="1:23" x14ac:dyDescent="0.25">
      <c r="A542" s="97" t="s">
        <v>52</v>
      </c>
      <c r="B542" s="98">
        <v>1</v>
      </c>
      <c r="C542" s="98">
        <v>1</v>
      </c>
      <c r="D542" s="98">
        <v>25</v>
      </c>
      <c r="E542" s="97" t="s">
        <v>16</v>
      </c>
      <c r="F542" s="97">
        <v>0</v>
      </c>
      <c r="G542" s="97">
        <v>1</v>
      </c>
      <c r="H542" s="97">
        <v>0</v>
      </c>
      <c r="I542" s="97">
        <v>0</v>
      </c>
      <c r="J542" s="97">
        <v>0</v>
      </c>
      <c r="K542" s="97">
        <v>0</v>
      </c>
      <c r="L542" s="97">
        <v>0</v>
      </c>
      <c r="M542" s="98">
        <v>2017</v>
      </c>
      <c r="N542" s="98">
        <f t="shared" si="8"/>
        <v>8</v>
      </c>
      <c r="O542" s="99">
        <v>42969</v>
      </c>
      <c r="P542" s="99" t="str">
        <f>IF(AND(TIME(HOUR(Backup!$S542), MINUTE(Backup!$S542), SECOND(Backup!$S542)) &gt;= TIME(6,0,0), TIME(HOUR(Backup!$S542), MINUTE(Backup!$S542), SECOND(Backup!$S542)) &lt; TIME(12,0,0)), "Morning", IF(AND(TIME(HOUR(Backup!$S542), MINUTE(Backup!$S542), SECOND(Backup!$S542)) &gt;= TIME(12,0,0), TIME(HOUR(Backup!$S542), MINUTE(Backup!$S542), SECOND(Backup!$S542)) &lt; TIME(18,0,0)), "Afternoon", IF(AND(TIME(HOUR(Backup!$S542), MINUTE(Backup!$S542), SECOND(Backup!$S542)) &gt;= TIME(18,0,0), TIME(HOUR(Backup!$S542), MINUTE(Backup!$S542), SECOND(Backup!$S542)) &lt; TIME(24,0,0)), "Evening", "Night")))</f>
        <v>Afternoon</v>
      </c>
      <c r="Q542" s="98" t="str">
        <f>IF(OR(Backup!$W542="Monday", Backup!$W542="Tuesday", Backup!$W542="Wednesday", Backup!$W542="Thursday", Backup!$W542="Friday"), "Weekday", "Weekend")</f>
        <v>Weekday</v>
      </c>
      <c r="R542" s="97">
        <v>0</v>
      </c>
      <c r="S542" s="100">
        <v>0.65277777777777779</v>
      </c>
      <c r="T542" s="97" t="s">
        <v>22</v>
      </c>
      <c r="U542" s="97" t="s">
        <v>53</v>
      </c>
      <c r="V542" s="97" t="s">
        <v>19</v>
      </c>
      <c r="W542" s="101" t="s">
        <v>54</v>
      </c>
    </row>
    <row r="543" spans="1:23" x14ac:dyDescent="0.25">
      <c r="A543" s="90" t="s">
        <v>52</v>
      </c>
      <c r="B543" s="91">
        <v>1</v>
      </c>
      <c r="C543" s="91">
        <v>1</v>
      </c>
      <c r="D543" s="91">
        <v>100</v>
      </c>
      <c r="E543" s="90" t="s">
        <v>16</v>
      </c>
      <c r="F543" s="90">
        <v>0</v>
      </c>
      <c r="G543" s="90">
        <v>1</v>
      </c>
      <c r="H543" s="90">
        <v>0</v>
      </c>
      <c r="I543" s="90">
        <v>0</v>
      </c>
      <c r="J543" s="90">
        <v>0</v>
      </c>
      <c r="K543" s="90">
        <v>0</v>
      </c>
      <c r="L543" s="90">
        <v>0</v>
      </c>
      <c r="M543" s="91">
        <v>2017</v>
      </c>
      <c r="N543" s="91">
        <f t="shared" si="8"/>
        <v>8</v>
      </c>
      <c r="O543" s="102">
        <v>42969</v>
      </c>
      <c r="P543" s="102" t="str">
        <f>IF(AND(TIME(HOUR(Backup!$S543), MINUTE(Backup!$S543), SECOND(Backup!$S543)) &gt;= TIME(6,0,0), TIME(HOUR(Backup!$S543), MINUTE(Backup!$S543), SECOND(Backup!$S543)) &lt; TIME(12,0,0)), "Morning", IF(AND(TIME(HOUR(Backup!$S543), MINUTE(Backup!$S543), SECOND(Backup!$S543)) &gt;= TIME(12,0,0), TIME(HOUR(Backup!$S543), MINUTE(Backup!$S543), SECOND(Backup!$S543)) &lt; TIME(18,0,0)), "Afternoon", IF(AND(TIME(HOUR(Backup!$S543), MINUTE(Backup!$S543), SECOND(Backup!$S543)) &gt;= TIME(18,0,0), TIME(HOUR(Backup!$S543), MINUTE(Backup!$S543), SECOND(Backup!$S543)) &lt; TIME(24,0,0)), "Evening", "Night")))</f>
        <v>Afternoon</v>
      </c>
      <c r="Q543" s="91" t="str">
        <f>IF(OR(Backup!$W543="Monday", Backup!$W543="Tuesday", Backup!$W543="Wednesday", Backup!$W543="Thursday", Backup!$W543="Friday"), "Weekday", "Weekend")</f>
        <v>Weekday</v>
      </c>
      <c r="R543" s="90">
        <v>0</v>
      </c>
      <c r="S543" s="95">
        <v>0.53749999999999998</v>
      </c>
      <c r="T543" s="90" t="s">
        <v>22</v>
      </c>
      <c r="U543" s="90" t="s">
        <v>53</v>
      </c>
      <c r="V543" s="90" t="s">
        <v>19</v>
      </c>
      <c r="W543" s="96" t="s">
        <v>54</v>
      </c>
    </row>
    <row r="544" spans="1:23" x14ac:dyDescent="0.25">
      <c r="A544" s="97" t="s">
        <v>52</v>
      </c>
      <c r="B544" s="98">
        <v>1</v>
      </c>
      <c r="C544" s="98">
        <v>1</v>
      </c>
      <c r="D544" s="98">
        <v>105</v>
      </c>
      <c r="E544" s="97" t="s">
        <v>16</v>
      </c>
      <c r="F544" s="97">
        <v>0</v>
      </c>
      <c r="G544" s="97">
        <v>1</v>
      </c>
      <c r="H544" s="97">
        <v>0</v>
      </c>
      <c r="I544" s="97">
        <v>0</v>
      </c>
      <c r="J544" s="97">
        <v>0</v>
      </c>
      <c r="K544" s="97">
        <v>0</v>
      </c>
      <c r="L544" s="97">
        <v>0</v>
      </c>
      <c r="M544" s="98">
        <v>2017</v>
      </c>
      <c r="N544" s="98">
        <f t="shared" si="8"/>
        <v>8</v>
      </c>
      <c r="O544" s="99">
        <v>42969</v>
      </c>
      <c r="P544" s="99" t="str">
        <f>IF(AND(TIME(HOUR(Backup!$S544), MINUTE(Backup!$S544), SECOND(Backup!$S544)) &gt;= TIME(6,0,0), TIME(HOUR(Backup!$S544), MINUTE(Backup!$S544), SECOND(Backup!$S544)) &lt; TIME(12,0,0)), "Morning", IF(AND(TIME(HOUR(Backup!$S544), MINUTE(Backup!$S544), SECOND(Backup!$S544)) &gt;= TIME(12,0,0), TIME(HOUR(Backup!$S544), MINUTE(Backup!$S544), SECOND(Backup!$S544)) &lt; TIME(18,0,0)), "Afternoon", IF(AND(TIME(HOUR(Backup!$S544), MINUTE(Backup!$S544), SECOND(Backup!$S544)) &gt;= TIME(18,0,0), TIME(HOUR(Backup!$S544), MINUTE(Backup!$S544), SECOND(Backup!$S544)) &lt; TIME(24,0,0)), "Evening", "Night")))</f>
        <v>Afternoon</v>
      </c>
      <c r="Q544" s="98" t="str">
        <f>IF(OR(Backup!$W544="Monday", Backup!$W544="Tuesday", Backup!$W544="Wednesday", Backup!$W544="Thursday", Backup!$W544="Friday"), "Weekday", "Weekend")</f>
        <v>Weekday</v>
      </c>
      <c r="R544" s="97">
        <v>0</v>
      </c>
      <c r="S544" s="100">
        <v>0.5395833333333333</v>
      </c>
      <c r="T544" s="97" t="s">
        <v>22</v>
      </c>
      <c r="U544" s="97" t="s">
        <v>53</v>
      </c>
      <c r="V544" s="97" t="s">
        <v>19</v>
      </c>
      <c r="W544" s="101" t="s">
        <v>54</v>
      </c>
    </row>
    <row r="545" spans="1:23" x14ac:dyDescent="0.25">
      <c r="A545" s="90" t="s">
        <v>52</v>
      </c>
      <c r="B545" s="91">
        <v>2</v>
      </c>
      <c r="C545" s="91">
        <v>2</v>
      </c>
      <c r="D545" s="91">
        <v>134</v>
      </c>
      <c r="E545" s="90" t="s">
        <v>16</v>
      </c>
      <c r="F545" s="90">
        <v>1</v>
      </c>
      <c r="G545" s="90">
        <v>1</v>
      </c>
      <c r="H545" s="90">
        <v>0</v>
      </c>
      <c r="I545" s="90">
        <v>0</v>
      </c>
      <c r="J545" s="90">
        <v>0</v>
      </c>
      <c r="K545" s="90">
        <v>0</v>
      </c>
      <c r="L545" s="90">
        <v>0</v>
      </c>
      <c r="M545" s="91">
        <v>2017</v>
      </c>
      <c r="N545" s="91">
        <f t="shared" si="8"/>
        <v>8</v>
      </c>
      <c r="O545" s="102">
        <v>42969</v>
      </c>
      <c r="P545" s="102" t="str">
        <f>IF(AND(TIME(HOUR(Backup!$S545), MINUTE(Backup!$S545), SECOND(Backup!$S545)) &gt;= TIME(6,0,0), TIME(HOUR(Backup!$S545), MINUTE(Backup!$S545), SECOND(Backup!$S545)) &lt; TIME(12,0,0)), "Morning", IF(AND(TIME(HOUR(Backup!$S545), MINUTE(Backup!$S545), SECOND(Backup!$S545)) &gt;= TIME(12,0,0), TIME(HOUR(Backup!$S545), MINUTE(Backup!$S545), SECOND(Backup!$S545)) &lt; TIME(18,0,0)), "Afternoon", IF(AND(TIME(HOUR(Backup!$S545), MINUTE(Backup!$S545), SECOND(Backup!$S545)) &gt;= TIME(18,0,0), TIME(HOUR(Backup!$S545), MINUTE(Backup!$S545), SECOND(Backup!$S545)) &lt; TIME(24,0,0)), "Evening", "Night")))</f>
        <v>Afternoon</v>
      </c>
      <c r="Q545" s="91" t="str">
        <f>IF(OR(Backup!$W545="Monday", Backup!$W545="Tuesday", Backup!$W545="Wednesday", Backup!$W545="Thursday", Backup!$W545="Friday"), "Weekday", "Weekend")</f>
        <v>Weekday</v>
      </c>
      <c r="R545" s="90">
        <v>0</v>
      </c>
      <c r="S545" s="95">
        <v>0.50069444444444444</v>
      </c>
      <c r="T545" s="90" t="s">
        <v>22</v>
      </c>
      <c r="U545" s="90" t="s">
        <v>53</v>
      </c>
      <c r="V545" s="90" t="s">
        <v>19</v>
      </c>
      <c r="W545" s="96" t="s">
        <v>54</v>
      </c>
    </row>
    <row r="546" spans="1:23" x14ac:dyDescent="0.25">
      <c r="A546" s="97" t="s">
        <v>52</v>
      </c>
      <c r="B546" s="98">
        <v>2</v>
      </c>
      <c r="C546" s="98">
        <v>2</v>
      </c>
      <c r="D546" s="98">
        <v>115</v>
      </c>
      <c r="E546" s="97" t="s">
        <v>16</v>
      </c>
      <c r="F546" s="97">
        <v>0</v>
      </c>
      <c r="G546" s="97">
        <v>0</v>
      </c>
      <c r="H546" s="97">
        <v>1</v>
      </c>
      <c r="I546" s="97">
        <v>1</v>
      </c>
      <c r="J546" s="97">
        <v>0</v>
      </c>
      <c r="K546" s="97">
        <v>0</v>
      </c>
      <c r="L546" s="97">
        <v>0</v>
      </c>
      <c r="M546" s="98">
        <v>2017</v>
      </c>
      <c r="N546" s="98">
        <f t="shared" si="8"/>
        <v>8</v>
      </c>
      <c r="O546" s="99">
        <v>42969</v>
      </c>
      <c r="P546" s="99" t="str">
        <f>IF(AND(TIME(HOUR(Backup!$S546), MINUTE(Backup!$S546), SECOND(Backup!$S546)) &gt;= TIME(6,0,0), TIME(HOUR(Backup!$S546), MINUTE(Backup!$S546), SECOND(Backup!$S546)) &lt; TIME(12,0,0)), "Morning", IF(AND(TIME(HOUR(Backup!$S546), MINUTE(Backup!$S546), SECOND(Backup!$S546)) &gt;= TIME(12,0,0), TIME(HOUR(Backup!$S546), MINUTE(Backup!$S546), SECOND(Backup!$S546)) &lt; TIME(18,0,0)), "Afternoon", IF(AND(TIME(HOUR(Backup!$S546), MINUTE(Backup!$S546), SECOND(Backup!$S546)) &gt;= TIME(18,0,0), TIME(HOUR(Backup!$S546), MINUTE(Backup!$S546), SECOND(Backup!$S546)) &lt; TIME(24,0,0)), "Evening", "Night")))</f>
        <v>Afternoon</v>
      </c>
      <c r="Q546" s="98" t="str">
        <f>IF(OR(Backup!$W546="Monday", Backup!$W546="Tuesday", Backup!$W546="Wednesday", Backup!$W546="Thursday", Backup!$W546="Friday"), "Weekday", "Weekend")</f>
        <v>Weekday</v>
      </c>
      <c r="R546" s="97">
        <v>0</v>
      </c>
      <c r="S546" s="100">
        <v>0.74861111111111101</v>
      </c>
      <c r="T546" s="97" t="s">
        <v>22</v>
      </c>
      <c r="U546" s="97" t="s">
        <v>53</v>
      </c>
      <c r="V546" s="97" t="s">
        <v>19</v>
      </c>
      <c r="W546" s="101" t="s">
        <v>54</v>
      </c>
    </row>
    <row r="547" spans="1:23" x14ac:dyDescent="0.25">
      <c r="A547" s="90" t="s">
        <v>52</v>
      </c>
      <c r="B547" s="91">
        <v>3</v>
      </c>
      <c r="C547" s="91">
        <v>2</v>
      </c>
      <c r="D547" s="91">
        <v>191</v>
      </c>
      <c r="E547" s="90" t="s">
        <v>16</v>
      </c>
      <c r="F547" s="90">
        <v>0</v>
      </c>
      <c r="G547" s="90">
        <v>1</v>
      </c>
      <c r="H547" s="90">
        <v>1</v>
      </c>
      <c r="I547" s="90">
        <v>0</v>
      </c>
      <c r="J547" s="90">
        <v>0</v>
      </c>
      <c r="K547" s="90">
        <v>0</v>
      </c>
      <c r="L547" s="90">
        <v>0</v>
      </c>
      <c r="M547" s="91">
        <v>2017</v>
      </c>
      <c r="N547" s="91">
        <f t="shared" si="8"/>
        <v>8</v>
      </c>
      <c r="O547" s="102">
        <v>42969</v>
      </c>
      <c r="P547" s="102" t="str">
        <f>IF(AND(TIME(HOUR(Backup!$S547), MINUTE(Backup!$S547), SECOND(Backup!$S547)) &gt;= TIME(6,0,0), TIME(HOUR(Backup!$S547), MINUTE(Backup!$S547), SECOND(Backup!$S547)) &lt; TIME(12,0,0)), "Morning", IF(AND(TIME(HOUR(Backup!$S547), MINUTE(Backup!$S547), SECOND(Backup!$S547)) &gt;= TIME(12,0,0), TIME(HOUR(Backup!$S547), MINUTE(Backup!$S547), SECOND(Backup!$S547)) &lt; TIME(18,0,0)), "Afternoon", IF(AND(TIME(HOUR(Backup!$S547), MINUTE(Backup!$S547), SECOND(Backup!$S547)) &gt;= TIME(18,0,0), TIME(HOUR(Backup!$S547), MINUTE(Backup!$S547), SECOND(Backup!$S547)) &lt; TIME(24,0,0)), "Evening", "Night")))</f>
        <v>Afternoon</v>
      </c>
      <c r="Q547" s="91" t="str">
        <f>IF(OR(Backup!$W547="Monday", Backup!$W547="Tuesday", Backup!$W547="Wednesday", Backup!$W547="Thursday", Backup!$W547="Friday"), "Weekday", "Weekend")</f>
        <v>Weekday</v>
      </c>
      <c r="R547" s="90">
        <v>0</v>
      </c>
      <c r="S547" s="95">
        <v>0.74791666666666667</v>
      </c>
      <c r="T547" s="90" t="s">
        <v>22</v>
      </c>
      <c r="U547" s="90" t="s">
        <v>53</v>
      </c>
      <c r="V547" s="90" t="s">
        <v>19</v>
      </c>
      <c r="W547" s="96" t="s">
        <v>54</v>
      </c>
    </row>
    <row r="548" spans="1:23" x14ac:dyDescent="0.25">
      <c r="A548" s="97" t="s">
        <v>52</v>
      </c>
      <c r="B548" s="98">
        <v>4</v>
      </c>
      <c r="C548" s="98">
        <v>3</v>
      </c>
      <c r="D548" s="98">
        <v>373</v>
      </c>
      <c r="E548" s="97" t="s">
        <v>16</v>
      </c>
      <c r="F548" s="97">
        <v>1</v>
      </c>
      <c r="G548" s="97">
        <v>1</v>
      </c>
      <c r="H548" s="97">
        <v>1</v>
      </c>
      <c r="I548" s="97">
        <v>0</v>
      </c>
      <c r="J548" s="97">
        <v>0</v>
      </c>
      <c r="K548" s="97">
        <v>0</v>
      </c>
      <c r="L548" s="97">
        <v>0</v>
      </c>
      <c r="M548" s="98">
        <v>2017</v>
      </c>
      <c r="N548" s="98">
        <f t="shared" si="8"/>
        <v>8</v>
      </c>
      <c r="O548" s="99">
        <v>42969</v>
      </c>
      <c r="P548" s="99" t="str">
        <f>IF(AND(TIME(HOUR(Backup!$S548), MINUTE(Backup!$S548), SECOND(Backup!$S548)) &gt;= TIME(6,0,0), TIME(HOUR(Backup!$S548), MINUTE(Backup!$S548), SECOND(Backup!$S548)) &lt; TIME(12,0,0)), "Morning", IF(AND(TIME(HOUR(Backup!$S548), MINUTE(Backup!$S548), SECOND(Backup!$S548)) &gt;= TIME(12,0,0), TIME(HOUR(Backup!$S548), MINUTE(Backup!$S548), SECOND(Backup!$S548)) &lt; TIME(18,0,0)), "Afternoon", IF(AND(TIME(HOUR(Backup!$S548), MINUTE(Backup!$S548), SECOND(Backup!$S548)) &gt;= TIME(18,0,0), TIME(HOUR(Backup!$S548), MINUTE(Backup!$S548), SECOND(Backup!$S548)) &lt; TIME(24,0,0)), "Evening", "Night")))</f>
        <v>Afternoon</v>
      </c>
      <c r="Q548" s="98" t="str">
        <f>IF(OR(Backup!$W548="Monday", Backup!$W548="Tuesday", Backup!$W548="Wednesday", Backup!$W548="Thursday", Backup!$W548="Friday"), "Weekday", "Weekend")</f>
        <v>Weekday</v>
      </c>
      <c r="R548" s="97">
        <v>0</v>
      </c>
      <c r="S548" s="100">
        <v>0.59305555555555556</v>
      </c>
      <c r="T548" s="97" t="s">
        <v>22</v>
      </c>
      <c r="U548" s="97" t="s">
        <v>53</v>
      </c>
      <c r="V548" s="97" t="s">
        <v>19</v>
      </c>
      <c r="W548" s="101" t="s">
        <v>54</v>
      </c>
    </row>
    <row r="549" spans="1:23" x14ac:dyDescent="0.25">
      <c r="A549" s="90" t="s">
        <v>52</v>
      </c>
      <c r="B549" s="91">
        <v>3</v>
      </c>
      <c r="C549" s="91">
        <v>2</v>
      </c>
      <c r="D549" s="91">
        <v>245</v>
      </c>
      <c r="E549" s="90" t="s">
        <v>16</v>
      </c>
      <c r="F549" s="90">
        <v>0</v>
      </c>
      <c r="G549" s="90">
        <v>0</v>
      </c>
      <c r="H549" s="90">
        <v>1</v>
      </c>
      <c r="I549" s="90">
        <v>1</v>
      </c>
      <c r="J549" s="90">
        <v>0</v>
      </c>
      <c r="K549" s="90">
        <v>0</v>
      </c>
      <c r="L549" s="90">
        <v>0</v>
      </c>
      <c r="M549" s="91">
        <v>2017</v>
      </c>
      <c r="N549" s="91">
        <f t="shared" si="8"/>
        <v>8</v>
      </c>
      <c r="O549" s="102">
        <v>42969</v>
      </c>
      <c r="P549" s="102" t="str">
        <f>IF(AND(TIME(HOUR(Backup!$S549), MINUTE(Backup!$S549), SECOND(Backup!$S549)) &gt;= TIME(6,0,0), TIME(HOUR(Backup!$S549), MINUTE(Backup!$S549), SECOND(Backup!$S549)) &lt; TIME(12,0,0)), "Morning", IF(AND(TIME(HOUR(Backup!$S549), MINUTE(Backup!$S549), SECOND(Backup!$S549)) &gt;= TIME(12,0,0), TIME(HOUR(Backup!$S549), MINUTE(Backup!$S549), SECOND(Backup!$S549)) &lt; TIME(18,0,0)), "Afternoon", IF(AND(TIME(HOUR(Backup!$S549), MINUTE(Backup!$S549), SECOND(Backup!$S549)) &gt;= TIME(18,0,0), TIME(HOUR(Backup!$S549), MINUTE(Backup!$S549), SECOND(Backup!$S549)) &lt; TIME(24,0,0)), "Evening", "Night")))</f>
        <v>Afternoon</v>
      </c>
      <c r="Q549" s="91" t="str">
        <f>IF(OR(Backup!$W549="Monday", Backup!$W549="Tuesday", Backup!$W549="Wednesday", Backup!$W549="Thursday", Backup!$W549="Friday"), "Weekday", "Weekend")</f>
        <v>Weekday</v>
      </c>
      <c r="R549" s="90">
        <v>0</v>
      </c>
      <c r="S549" s="95">
        <v>0.65694444444444444</v>
      </c>
      <c r="T549" s="90" t="s">
        <v>22</v>
      </c>
      <c r="U549" s="90" t="s">
        <v>53</v>
      </c>
      <c r="V549" s="90" t="s">
        <v>19</v>
      </c>
      <c r="W549" s="96" t="s">
        <v>54</v>
      </c>
    </row>
    <row r="550" spans="1:23" x14ac:dyDescent="0.25">
      <c r="A550" s="97" t="s">
        <v>52</v>
      </c>
      <c r="B550" s="98">
        <v>2</v>
      </c>
      <c r="C550" s="98">
        <v>2</v>
      </c>
      <c r="D550" s="98">
        <v>192</v>
      </c>
      <c r="E550" s="97" t="s">
        <v>16</v>
      </c>
      <c r="F550" s="97">
        <v>0</v>
      </c>
      <c r="G550" s="97">
        <v>0</v>
      </c>
      <c r="H550" s="97">
        <v>1</v>
      </c>
      <c r="I550" s="97">
        <v>1</v>
      </c>
      <c r="J550" s="97">
        <v>0</v>
      </c>
      <c r="K550" s="97">
        <v>0</v>
      </c>
      <c r="L550" s="97">
        <v>0</v>
      </c>
      <c r="M550" s="98">
        <v>2017</v>
      </c>
      <c r="N550" s="98">
        <f t="shared" si="8"/>
        <v>8</v>
      </c>
      <c r="O550" s="99">
        <v>42969</v>
      </c>
      <c r="P550" s="99" t="str">
        <f>IF(AND(TIME(HOUR(Backup!$S550), MINUTE(Backup!$S550), SECOND(Backup!$S550)) &gt;= TIME(6,0,0), TIME(HOUR(Backup!$S550), MINUTE(Backup!$S550), SECOND(Backup!$S550)) &lt; TIME(12,0,0)), "Morning", IF(AND(TIME(HOUR(Backup!$S550), MINUTE(Backup!$S550), SECOND(Backup!$S550)) &gt;= TIME(12,0,0), TIME(HOUR(Backup!$S550), MINUTE(Backup!$S550), SECOND(Backup!$S550)) &lt; TIME(18,0,0)), "Afternoon", IF(AND(TIME(HOUR(Backup!$S550), MINUTE(Backup!$S550), SECOND(Backup!$S550)) &gt;= TIME(18,0,0), TIME(HOUR(Backup!$S550), MINUTE(Backup!$S550), SECOND(Backup!$S550)) &lt; TIME(24,0,0)), "Evening", "Night")))</f>
        <v>Afternoon</v>
      </c>
      <c r="Q550" s="98" t="str">
        <f>IF(OR(Backup!$W550="Monday", Backup!$W550="Tuesday", Backup!$W550="Wednesday", Backup!$W550="Thursday", Backup!$W550="Friday"), "Weekday", "Weekend")</f>
        <v>Weekday</v>
      </c>
      <c r="R550" s="97">
        <v>0</v>
      </c>
      <c r="S550" s="100">
        <v>0.7319444444444444</v>
      </c>
      <c r="T550" s="97" t="s">
        <v>22</v>
      </c>
      <c r="U550" s="97" t="s">
        <v>53</v>
      </c>
      <c r="V550" s="97" t="s">
        <v>19</v>
      </c>
      <c r="W550" s="101" t="s">
        <v>54</v>
      </c>
    </row>
    <row r="551" spans="1:23" x14ac:dyDescent="0.25">
      <c r="A551" s="90" t="s">
        <v>52</v>
      </c>
      <c r="B551" s="91">
        <v>1</v>
      </c>
      <c r="C551" s="91">
        <v>1</v>
      </c>
      <c r="D551" s="91">
        <v>55</v>
      </c>
      <c r="E551" s="90" t="s">
        <v>16</v>
      </c>
      <c r="F551" s="90">
        <v>0</v>
      </c>
      <c r="G551" s="90">
        <v>0</v>
      </c>
      <c r="H551" s="90">
        <v>1</v>
      </c>
      <c r="I551" s="90">
        <v>0</v>
      </c>
      <c r="J551" s="90">
        <v>0</v>
      </c>
      <c r="K551" s="90">
        <v>0</v>
      </c>
      <c r="L551" s="90">
        <v>0</v>
      </c>
      <c r="M551" s="91">
        <v>2017</v>
      </c>
      <c r="N551" s="91">
        <f t="shared" si="8"/>
        <v>8</v>
      </c>
      <c r="O551" s="102">
        <v>42969</v>
      </c>
      <c r="P551" s="102" t="str">
        <f>IF(AND(TIME(HOUR(Backup!$S551), MINUTE(Backup!$S551), SECOND(Backup!$S551)) &gt;= TIME(6,0,0), TIME(HOUR(Backup!$S551), MINUTE(Backup!$S551), SECOND(Backup!$S551)) &lt; TIME(12,0,0)), "Morning", IF(AND(TIME(HOUR(Backup!$S551), MINUTE(Backup!$S551), SECOND(Backup!$S551)) &gt;= TIME(12,0,0), TIME(HOUR(Backup!$S551), MINUTE(Backup!$S551), SECOND(Backup!$S551)) &lt; TIME(18,0,0)), "Afternoon", IF(AND(TIME(HOUR(Backup!$S551), MINUTE(Backup!$S551), SECOND(Backup!$S551)) &gt;= TIME(18,0,0), TIME(HOUR(Backup!$S551), MINUTE(Backup!$S551), SECOND(Backup!$S551)) &lt; TIME(24,0,0)), "Evening", "Night")))</f>
        <v>Afternoon</v>
      </c>
      <c r="Q551" s="91" t="str">
        <f>IF(OR(Backup!$W551="Monday", Backup!$W551="Tuesday", Backup!$W551="Wednesday", Backup!$W551="Thursday", Backup!$W551="Friday"), "Weekday", "Weekend")</f>
        <v>Weekday</v>
      </c>
      <c r="R551" s="90">
        <v>0</v>
      </c>
      <c r="S551" s="95">
        <v>0.71111111111111114</v>
      </c>
      <c r="T551" s="90" t="s">
        <v>22</v>
      </c>
      <c r="U551" s="90" t="s">
        <v>53</v>
      </c>
      <c r="V551" s="90" t="s">
        <v>19</v>
      </c>
      <c r="W551" s="96" t="s">
        <v>54</v>
      </c>
    </row>
    <row r="552" spans="1:23" x14ac:dyDescent="0.25">
      <c r="A552" s="97" t="s">
        <v>52</v>
      </c>
      <c r="B552" s="98">
        <v>3</v>
      </c>
      <c r="C552" s="98">
        <v>3</v>
      </c>
      <c r="D552" s="98">
        <v>337</v>
      </c>
      <c r="E552" s="97" t="s">
        <v>16</v>
      </c>
      <c r="F552" s="97">
        <v>1</v>
      </c>
      <c r="G552" s="97">
        <v>0</v>
      </c>
      <c r="H552" s="97">
        <v>1</v>
      </c>
      <c r="I552" s="97">
        <v>1</v>
      </c>
      <c r="J552" s="97">
        <v>0</v>
      </c>
      <c r="K552" s="97">
        <v>0</v>
      </c>
      <c r="L552" s="97">
        <v>0</v>
      </c>
      <c r="M552" s="98">
        <v>2017</v>
      </c>
      <c r="N552" s="98">
        <f t="shared" si="8"/>
        <v>8</v>
      </c>
      <c r="O552" s="99">
        <v>42969</v>
      </c>
      <c r="P552" s="99" t="str">
        <f>IF(AND(TIME(HOUR(Backup!$S552), MINUTE(Backup!$S552), SECOND(Backup!$S552)) &gt;= TIME(6,0,0), TIME(HOUR(Backup!$S552), MINUTE(Backup!$S552), SECOND(Backup!$S552)) &lt; TIME(12,0,0)), "Morning", IF(AND(TIME(HOUR(Backup!$S552), MINUTE(Backup!$S552), SECOND(Backup!$S552)) &gt;= TIME(12,0,0), TIME(HOUR(Backup!$S552), MINUTE(Backup!$S552), SECOND(Backup!$S552)) &lt; TIME(18,0,0)), "Afternoon", IF(AND(TIME(HOUR(Backup!$S552), MINUTE(Backup!$S552), SECOND(Backup!$S552)) &gt;= TIME(18,0,0), TIME(HOUR(Backup!$S552), MINUTE(Backup!$S552), SECOND(Backup!$S552)) &lt; TIME(24,0,0)), "Evening", "Night")))</f>
        <v>Afternoon</v>
      </c>
      <c r="Q552" s="98" t="str">
        <f>IF(OR(Backup!$W552="Monday", Backup!$W552="Tuesday", Backup!$W552="Wednesday", Backup!$W552="Thursday", Backup!$W552="Friday"), "Weekday", "Weekend")</f>
        <v>Weekday</v>
      </c>
      <c r="R552" s="97">
        <v>0</v>
      </c>
      <c r="S552" s="100">
        <v>0.71180555555555547</v>
      </c>
      <c r="T552" s="97" t="s">
        <v>22</v>
      </c>
      <c r="U552" s="97" t="s">
        <v>53</v>
      </c>
      <c r="V552" s="97" t="s">
        <v>19</v>
      </c>
      <c r="W552" s="101" t="s">
        <v>54</v>
      </c>
    </row>
    <row r="553" spans="1:23" x14ac:dyDescent="0.25">
      <c r="A553" s="90" t="s">
        <v>52</v>
      </c>
      <c r="B553" s="91">
        <v>4</v>
      </c>
      <c r="C553" s="91">
        <v>2</v>
      </c>
      <c r="D553" s="91">
        <v>785</v>
      </c>
      <c r="E553" s="90" t="s">
        <v>16</v>
      </c>
      <c r="F553" s="90">
        <v>0</v>
      </c>
      <c r="G553" s="90">
        <v>1</v>
      </c>
      <c r="H553" s="90">
        <v>0</v>
      </c>
      <c r="I553" s="90">
        <v>1</v>
      </c>
      <c r="J553" s="90">
        <v>0</v>
      </c>
      <c r="K553" s="90">
        <v>0</v>
      </c>
      <c r="L553" s="90">
        <v>0</v>
      </c>
      <c r="M553" s="91">
        <v>2017</v>
      </c>
      <c r="N553" s="91">
        <f t="shared" si="8"/>
        <v>8</v>
      </c>
      <c r="O553" s="102">
        <v>42969</v>
      </c>
      <c r="P553" s="102" t="str">
        <f>IF(AND(TIME(HOUR(Backup!$S553), MINUTE(Backup!$S553), SECOND(Backup!$S553)) &gt;= TIME(6,0,0), TIME(HOUR(Backup!$S553), MINUTE(Backup!$S553), SECOND(Backup!$S553)) &lt; TIME(12,0,0)), "Morning", IF(AND(TIME(HOUR(Backup!$S553), MINUTE(Backup!$S553), SECOND(Backup!$S553)) &gt;= TIME(12,0,0), TIME(HOUR(Backup!$S553), MINUTE(Backup!$S553), SECOND(Backup!$S553)) &lt; TIME(18,0,0)), "Afternoon", IF(AND(TIME(HOUR(Backup!$S553), MINUTE(Backup!$S553), SECOND(Backup!$S553)) &gt;= TIME(18,0,0), TIME(HOUR(Backup!$S553), MINUTE(Backup!$S553), SECOND(Backup!$S553)) &lt; TIME(24,0,0)), "Evening", "Night")))</f>
        <v>Afternoon</v>
      </c>
      <c r="Q553" s="91" t="str">
        <f>IF(OR(Backup!$W553="Monday", Backup!$W553="Tuesday", Backup!$W553="Wednesday", Backup!$W553="Thursday", Backup!$W553="Friday"), "Weekday", "Weekend")</f>
        <v>Weekday</v>
      </c>
      <c r="R553" s="90">
        <v>0</v>
      </c>
      <c r="S553" s="95">
        <v>0.69166666666666676</v>
      </c>
      <c r="T553" s="90" t="s">
        <v>22</v>
      </c>
      <c r="U553" s="90" t="s">
        <v>53</v>
      </c>
      <c r="V553" s="90" t="s">
        <v>19</v>
      </c>
      <c r="W553" s="96" t="s">
        <v>54</v>
      </c>
    </row>
    <row r="554" spans="1:23" x14ac:dyDescent="0.25">
      <c r="A554" s="97" t="s">
        <v>52</v>
      </c>
      <c r="B554" s="98">
        <v>2</v>
      </c>
      <c r="C554" s="98">
        <v>1</v>
      </c>
      <c r="D554" s="98">
        <v>130</v>
      </c>
      <c r="E554" s="97" t="s">
        <v>16</v>
      </c>
      <c r="F554" s="97">
        <v>0</v>
      </c>
      <c r="G554" s="97">
        <v>0</v>
      </c>
      <c r="H554" s="97">
        <v>1</v>
      </c>
      <c r="I554" s="97">
        <v>0</v>
      </c>
      <c r="J554" s="97">
        <v>0</v>
      </c>
      <c r="K554" s="97">
        <v>0</v>
      </c>
      <c r="L554" s="97">
        <v>0</v>
      </c>
      <c r="M554" s="98">
        <v>2017</v>
      </c>
      <c r="N554" s="98">
        <f t="shared" si="8"/>
        <v>8</v>
      </c>
      <c r="O554" s="99">
        <v>42969</v>
      </c>
      <c r="P554" s="99" t="str">
        <f>IF(AND(TIME(HOUR(Backup!$S554), MINUTE(Backup!$S554), SECOND(Backup!$S554)) &gt;= TIME(6,0,0), TIME(HOUR(Backup!$S554), MINUTE(Backup!$S554), SECOND(Backup!$S554)) &lt; TIME(12,0,0)), "Morning", IF(AND(TIME(HOUR(Backup!$S554), MINUTE(Backup!$S554), SECOND(Backup!$S554)) &gt;= TIME(12,0,0), TIME(HOUR(Backup!$S554), MINUTE(Backup!$S554), SECOND(Backup!$S554)) &lt; TIME(18,0,0)), "Afternoon", IF(AND(TIME(HOUR(Backup!$S554), MINUTE(Backup!$S554), SECOND(Backup!$S554)) &gt;= TIME(18,0,0), TIME(HOUR(Backup!$S554), MINUTE(Backup!$S554), SECOND(Backup!$S554)) &lt; TIME(24,0,0)), "Evening", "Night")))</f>
        <v>Afternoon</v>
      </c>
      <c r="Q554" s="98" t="str">
        <f>IF(OR(Backup!$W554="Monday", Backup!$W554="Tuesday", Backup!$W554="Wednesday", Backup!$W554="Thursday", Backup!$W554="Friday"), "Weekday", "Weekend")</f>
        <v>Weekday</v>
      </c>
      <c r="R554" s="97">
        <v>0</v>
      </c>
      <c r="S554" s="100">
        <v>0.63958333333333328</v>
      </c>
      <c r="T554" s="97" t="s">
        <v>22</v>
      </c>
      <c r="U554" s="97" t="s">
        <v>53</v>
      </c>
      <c r="V554" s="97" t="s">
        <v>19</v>
      </c>
      <c r="W554" s="101" t="s">
        <v>54</v>
      </c>
    </row>
    <row r="555" spans="1:23" x14ac:dyDescent="0.25">
      <c r="A555" s="90" t="s">
        <v>52</v>
      </c>
      <c r="B555" s="91">
        <v>1</v>
      </c>
      <c r="C555" s="91">
        <v>1</v>
      </c>
      <c r="D555" s="91">
        <v>45</v>
      </c>
      <c r="E555" s="90" t="s">
        <v>16</v>
      </c>
      <c r="F555" s="90">
        <v>0</v>
      </c>
      <c r="G555" s="90">
        <v>1</v>
      </c>
      <c r="H555" s="90">
        <v>0</v>
      </c>
      <c r="I555" s="90">
        <v>0</v>
      </c>
      <c r="J555" s="90">
        <v>0</v>
      </c>
      <c r="K555" s="90">
        <v>0</v>
      </c>
      <c r="L555" s="90">
        <v>0</v>
      </c>
      <c r="M555" s="91">
        <v>2017</v>
      </c>
      <c r="N555" s="91">
        <f t="shared" si="8"/>
        <v>8</v>
      </c>
      <c r="O555" s="102">
        <v>42969</v>
      </c>
      <c r="P555" s="102" t="str">
        <f>IF(AND(TIME(HOUR(Backup!$S555), MINUTE(Backup!$S555), SECOND(Backup!$S555)) &gt;= TIME(6,0,0), TIME(HOUR(Backup!$S555), MINUTE(Backup!$S555), SECOND(Backup!$S555)) &lt; TIME(12,0,0)), "Morning", IF(AND(TIME(HOUR(Backup!$S555), MINUTE(Backup!$S555), SECOND(Backup!$S555)) &gt;= TIME(12,0,0), TIME(HOUR(Backup!$S555), MINUTE(Backup!$S555), SECOND(Backup!$S555)) &lt; TIME(18,0,0)), "Afternoon", IF(AND(TIME(HOUR(Backup!$S555), MINUTE(Backup!$S555), SECOND(Backup!$S555)) &gt;= TIME(18,0,0), TIME(HOUR(Backup!$S555), MINUTE(Backup!$S555), SECOND(Backup!$S555)) &lt; TIME(24,0,0)), "Evening", "Night")))</f>
        <v>Afternoon</v>
      </c>
      <c r="Q555" s="91" t="str">
        <f>IF(OR(Backup!$W555="Monday", Backup!$W555="Tuesday", Backup!$W555="Wednesday", Backup!$W555="Thursday", Backup!$W555="Friday"), "Weekday", "Weekend")</f>
        <v>Weekday</v>
      </c>
      <c r="R555" s="90">
        <v>0</v>
      </c>
      <c r="S555" s="95">
        <v>0.65625</v>
      </c>
      <c r="T555" s="90" t="s">
        <v>22</v>
      </c>
      <c r="U555" s="90" t="s">
        <v>53</v>
      </c>
      <c r="V555" s="90" t="s">
        <v>19</v>
      </c>
      <c r="W555" s="96" t="s">
        <v>54</v>
      </c>
    </row>
    <row r="556" spans="1:23" x14ac:dyDescent="0.25">
      <c r="A556" s="97" t="s">
        <v>52</v>
      </c>
      <c r="B556" s="98">
        <v>2</v>
      </c>
      <c r="C556" s="98">
        <v>2</v>
      </c>
      <c r="D556" s="98">
        <v>345</v>
      </c>
      <c r="E556" s="97" t="s">
        <v>16</v>
      </c>
      <c r="F556" s="97">
        <v>1</v>
      </c>
      <c r="G556" s="97">
        <v>0</v>
      </c>
      <c r="H556" s="97">
        <v>1</v>
      </c>
      <c r="I556" s="97">
        <v>0</v>
      </c>
      <c r="J556" s="97">
        <v>0</v>
      </c>
      <c r="K556" s="97">
        <v>0</v>
      </c>
      <c r="L556" s="97">
        <v>0</v>
      </c>
      <c r="M556" s="98">
        <v>2017</v>
      </c>
      <c r="N556" s="98">
        <f t="shared" si="8"/>
        <v>8</v>
      </c>
      <c r="O556" s="99">
        <v>42969</v>
      </c>
      <c r="P556" s="99" t="str">
        <f>IF(AND(TIME(HOUR(Backup!$S556), MINUTE(Backup!$S556), SECOND(Backup!$S556)) &gt;= TIME(6,0,0), TIME(HOUR(Backup!$S556), MINUTE(Backup!$S556), SECOND(Backup!$S556)) &lt; TIME(12,0,0)), "Morning", IF(AND(TIME(HOUR(Backup!$S556), MINUTE(Backup!$S556), SECOND(Backup!$S556)) &gt;= TIME(12,0,0), TIME(HOUR(Backup!$S556), MINUTE(Backup!$S556), SECOND(Backup!$S556)) &lt; TIME(18,0,0)), "Afternoon", IF(AND(TIME(HOUR(Backup!$S556), MINUTE(Backup!$S556), SECOND(Backup!$S556)) &gt;= TIME(18,0,0), TIME(HOUR(Backup!$S556), MINUTE(Backup!$S556), SECOND(Backup!$S556)) &lt; TIME(24,0,0)), "Evening", "Night")))</f>
        <v>Afternoon</v>
      </c>
      <c r="Q556" s="98" t="str">
        <f>IF(OR(Backup!$W556="Monday", Backup!$W556="Tuesday", Backup!$W556="Wednesday", Backup!$W556="Thursday", Backup!$W556="Friday"), "Weekday", "Weekend")</f>
        <v>Weekday</v>
      </c>
      <c r="R556" s="97">
        <v>0</v>
      </c>
      <c r="S556" s="100">
        <v>0.60763888888888895</v>
      </c>
      <c r="T556" s="97" t="s">
        <v>22</v>
      </c>
      <c r="U556" s="97" t="s">
        <v>53</v>
      </c>
      <c r="V556" s="97" t="s">
        <v>19</v>
      </c>
      <c r="W556" s="101" t="s">
        <v>54</v>
      </c>
    </row>
    <row r="557" spans="1:23" x14ac:dyDescent="0.25">
      <c r="A557" s="90" t="s">
        <v>52</v>
      </c>
      <c r="B557" s="91">
        <v>1</v>
      </c>
      <c r="C557" s="91">
        <v>1</v>
      </c>
      <c r="D557" s="91">
        <v>47</v>
      </c>
      <c r="E557" s="90" t="s">
        <v>16</v>
      </c>
      <c r="F557" s="90">
        <v>0</v>
      </c>
      <c r="G557" s="90">
        <v>0</v>
      </c>
      <c r="H557" s="90">
        <v>1</v>
      </c>
      <c r="I557" s="90">
        <v>0</v>
      </c>
      <c r="J557" s="90">
        <v>0</v>
      </c>
      <c r="K557" s="90">
        <v>0</v>
      </c>
      <c r="L557" s="90">
        <v>0</v>
      </c>
      <c r="M557" s="91">
        <v>2017</v>
      </c>
      <c r="N557" s="91">
        <f t="shared" si="8"/>
        <v>8</v>
      </c>
      <c r="O557" s="102">
        <v>42969</v>
      </c>
      <c r="P557" s="102" t="str">
        <f>IF(AND(TIME(HOUR(Backup!$S557), MINUTE(Backup!$S557), SECOND(Backup!$S557)) &gt;= TIME(6,0,0), TIME(HOUR(Backup!$S557), MINUTE(Backup!$S557), SECOND(Backup!$S557)) &lt; TIME(12,0,0)), "Morning", IF(AND(TIME(HOUR(Backup!$S557), MINUTE(Backup!$S557), SECOND(Backup!$S557)) &gt;= TIME(12,0,0), TIME(HOUR(Backup!$S557), MINUTE(Backup!$S557), SECOND(Backup!$S557)) &lt; TIME(18,0,0)), "Afternoon", IF(AND(TIME(HOUR(Backup!$S557), MINUTE(Backup!$S557), SECOND(Backup!$S557)) &gt;= TIME(18,0,0), TIME(HOUR(Backup!$S557), MINUTE(Backup!$S557), SECOND(Backup!$S557)) &lt; TIME(24,0,0)), "Evening", "Night")))</f>
        <v>Afternoon</v>
      </c>
      <c r="Q557" s="91" t="str">
        <f>IF(OR(Backup!$W557="Monday", Backup!$W557="Tuesday", Backup!$W557="Wednesday", Backup!$W557="Thursday", Backup!$W557="Friday"), "Weekday", "Weekend")</f>
        <v>Weekday</v>
      </c>
      <c r="R557" s="90">
        <v>0</v>
      </c>
      <c r="S557" s="95">
        <v>0.6958333333333333</v>
      </c>
      <c r="T557" s="90" t="s">
        <v>22</v>
      </c>
      <c r="U557" s="90" t="s">
        <v>53</v>
      </c>
      <c r="V557" s="90" t="s">
        <v>19</v>
      </c>
      <c r="W557" s="96" t="s">
        <v>54</v>
      </c>
    </row>
    <row r="558" spans="1:23" x14ac:dyDescent="0.25">
      <c r="A558" s="97" t="s">
        <v>52</v>
      </c>
      <c r="B558" s="98">
        <v>1</v>
      </c>
      <c r="C558" s="98">
        <v>1</v>
      </c>
      <c r="D558" s="98">
        <v>26</v>
      </c>
      <c r="E558" s="97" t="s">
        <v>16</v>
      </c>
      <c r="F558" s="97">
        <v>0</v>
      </c>
      <c r="G558" s="97">
        <v>0</v>
      </c>
      <c r="H558" s="97">
        <v>1</v>
      </c>
      <c r="I558" s="97">
        <v>0</v>
      </c>
      <c r="J558" s="97">
        <v>0</v>
      </c>
      <c r="K558" s="97">
        <v>0</v>
      </c>
      <c r="L558" s="97">
        <v>0</v>
      </c>
      <c r="M558" s="98">
        <v>2017</v>
      </c>
      <c r="N558" s="98">
        <f t="shared" si="8"/>
        <v>8</v>
      </c>
      <c r="O558" s="99">
        <v>42969</v>
      </c>
      <c r="P558" s="99" t="str">
        <f>IF(AND(TIME(HOUR(Backup!$S558), MINUTE(Backup!$S558), SECOND(Backup!$S558)) &gt;= TIME(6,0,0), TIME(HOUR(Backup!$S558), MINUTE(Backup!$S558), SECOND(Backup!$S558)) &lt; TIME(12,0,0)), "Morning", IF(AND(TIME(HOUR(Backup!$S558), MINUTE(Backup!$S558), SECOND(Backup!$S558)) &gt;= TIME(12,0,0), TIME(HOUR(Backup!$S558), MINUTE(Backup!$S558), SECOND(Backup!$S558)) &lt; TIME(18,0,0)), "Afternoon", IF(AND(TIME(HOUR(Backup!$S558), MINUTE(Backup!$S558), SECOND(Backup!$S558)) &gt;= TIME(18,0,0), TIME(HOUR(Backup!$S558), MINUTE(Backup!$S558), SECOND(Backup!$S558)) &lt; TIME(24,0,0)), "Evening", "Night")))</f>
        <v>Afternoon</v>
      </c>
      <c r="Q558" s="98" t="str">
        <f>IF(OR(Backup!$W558="Monday", Backup!$W558="Tuesday", Backup!$W558="Wednesday", Backup!$W558="Thursday", Backup!$W558="Friday"), "Weekday", "Weekend")</f>
        <v>Weekday</v>
      </c>
      <c r="R558" s="97">
        <v>0</v>
      </c>
      <c r="S558" s="100">
        <v>0.62083333333333335</v>
      </c>
      <c r="T558" s="97" t="s">
        <v>22</v>
      </c>
      <c r="U558" s="97" t="s">
        <v>53</v>
      </c>
      <c r="V558" s="97" t="s">
        <v>19</v>
      </c>
      <c r="W558" s="101" t="s">
        <v>54</v>
      </c>
    </row>
    <row r="559" spans="1:23" x14ac:dyDescent="0.25">
      <c r="A559" s="90" t="s">
        <v>52</v>
      </c>
      <c r="B559" s="91">
        <v>1</v>
      </c>
      <c r="C559" s="91">
        <v>1</v>
      </c>
      <c r="D559" s="91">
        <v>65</v>
      </c>
      <c r="E559" s="90" t="s">
        <v>16</v>
      </c>
      <c r="F559" s="90">
        <v>0</v>
      </c>
      <c r="G559" s="90">
        <v>0</v>
      </c>
      <c r="H559" s="90">
        <v>1</v>
      </c>
      <c r="I559" s="90">
        <v>0</v>
      </c>
      <c r="J559" s="90">
        <v>0</v>
      </c>
      <c r="K559" s="90">
        <v>0</v>
      </c>
      <c r="L559" s="90">
        <v>0</v>
      </c>
      <c r="M559" s="91">
        <v>2017</v>
      </c>
      <c r="N559" s="91">
        <f t="shared" si="8"/>
        <v>8</v>
      </c>
      <c r="O559" s="102">
        <v>42969</v>
      </c>
      <c r="P559" s="102" t="str">
        <f>IF(AND(TIME(HOUR(Backup!$S559), MINUTE(Backup!$S559), SECOND(Backup!$S559)) &gt;= TIME(6,0,0), TIME(HOUR(Backup!$S559), MINUTE(Backup!$S559), SECOND(Backup!$S559)) &lt; TIME(12,0,0)), "Morning", IF(AND(TIME(HOUR(Backup!$S559), MINUTE(Backup!$S559), SECOND(Backup!$S559)) &gt;= TIME(12,0,0), TIME(HOUR(Backup!$S559), MINUTE(Backup!$S559), SECOND(Backup!$S559)) &lt; TIME(18,0,0)), "Afternoon", IF(AND(TIME(HOUR(Backup!$S559), MINUTE(Backup!$S559), SECOND(Backup!$S559)) &gt;= TIME(18,0,0), TIME(HOUR(Backup!$S559), MINUTE(Backup!$S559), SECOND(Backup!$S559)) &lt; TIME(24,0,0)), "Evening", "Night")))</f>
        <v>Afternoon</v>
      </c>
      <c r="Q559" s="91" t="str">
        <f>IF(OR(Backup!$W559="Monday", Backup!$W559="Tuesday", Backup!$W559="Wednesday", Backup!$W559="Thursday", Backup!$W559="Friday"), "Weekday", "Weekend")</f>
        <v>Weekday</v>
      </c>
      <c r="R559" s="90">
        <v>0</v>
      </c>
      <c r="S559" s="95">
        <v>0.71180555555555547</v>
      </c>
      <c r="T559" s="90" t="s">
        <v>22</v>
      </c>
      <c r="U559" s="90" t="s">
        <v>53</v>
      </c>
      <c r="V559" s="90" t="s">
        <v>19</v>
      </c>
      <c r="W559" s="96" t="s">
        <v>54</v>
      </c>
    </row>
    <row r="560" spans="1:23" x14ac:dyDescent="0.25">
      <c r="A560" s="97" t="s">
        <v>52</v>
      </c>
      <c r="B560" s="98">
        <v>3</v>
      </c>
      <c r="C560" s="98">
        <v>2</v>
      </c>
      <c r="D560" s="98">
        <v>150</v>
      </c>
      <c r="E560" s="97" t="s">
        <v>16</v>
      </c>
      <c r="F560" s="97">
        <v>0</v>
      </c>
      <c r="G560" s="97">
        <v>0</v>
      </c>
      <c r="H560" s="97">
        <v>1</v>
      </c>
      <c r="I560" s="97">
        <v>1</v>
      </c>
      <c r="J560" s="97">
        <v>0</v>
      </c>
      <c r="K560" s="97">
        <v>0</v>
      </c>
      <c r="L560" s="97">
        <v>0</v>
      </c>
      <c r="M560" s="98">
        <v>2017</v>
      </c>
      <c r="N560" s="98">
        <f t="shared" si="8"/>
        <v>8</v>
      </c>
      <c r="O560" s="99">
        <v>42969</v>
      </c>
      <c r="P560" s="99" t="str">
        <f>IF(AND(TIME(HOUR(Backup!$S560), MINUTE(Backup!$S560), SECOND(Backup!$S560)) &gt;= TIME(6,0,0), TIME(HOUR(Backup!$S560), MINUTE(Backup!$S560), SECOND(Backup!$S560)) &lt; TIME(12,0,0)), "Morning", IF(AND(TIME(HOUR(Backup!$S560), MINUTE(Backup!$S560), SECOND(Backup!$S560)) &gt;= TIME(12,0,0), TIME(HOUR(Backup!$S560), MINUTE(Backup!$S560), SECOND(Backup!$S560)) &lt; TIME(18,0,0)), "Afternoon", IF(AND(TIME(HOUR(Backup!$S560), MINUTE(Backup!$S560), SECOND(Backup!$S560)) &gt;= TIME(18,0,0), TIME(HOUR(Backup!$S560), MINUTE(Backup!$S560), SECOND(Backup!$S560)) &lt; TIME(24,0,0)), "Evening", "Night")))</f>
        <v>Afternoon</v>
      </c>
      <c r="Q560" s="98" t="str">
        <f>IF(OR(Backup!$W560="Monday", Backup!$W560="Tuesday", Backup!$W560="Wednesday", Backup!$W560="Thursday", Backup!$W560="Friday"), "Weekday", "Weekend")</f>
        <v>Weekday</v>
      </c>
      <c r="R560" s="97">
        <v>0</v>
      </c>
      <c r="S560" s="100">
        <v>0.69791666666666663</v>
      </c>
      <c r="T560" s="97" t="s">
        <v>22</v>
      </c>
      <c r="U560" s="97" t="s">
        <v>53</v>
      </c>
      <c r="V560" s="97" t="s">
        <v>19</v>
      </c>
      <c r="W560" s="101" t="s">
        <v>54</v>
      </c>
    </row>
    <row r="561" spans="1:23" x14ac:dyDescent="0.25">
      <c r="A561" s="90" t="s">
        <v>52</v>
      </c>
      <c r="B561" s="91">
        <v>1</v>
      </c>
      <c r="C561" s="91">
        <v>1</v>
      </c>
      <c r="D561" s="91">
        <v>60</v>
      </c>
      <c r="E561" s="90" t="s">
        <v>16</v>
      </c>
      <c r="F561" s="90">
        <v>0</v>
      </c>
      <c r="G561" s="90">
        <v>1</v>
      </c>
      <c r="H561" s="90">
        <v>0</v>
      </c>
      <c r="I561" s="90">
        <v>0</v>
      </c>
      <c r="J561" s="90">
        <v>0</v>
      </c>
      <c r="K561" s="90">
        <v>0</v>
      </c>
      <c r="L561" s="90">
        <v>0</v>
      </c>
      <c r="M561" s="91">
        <v>2017</v>
      </c>
      <c r="N561" s="91">
        <f t="shared" si="8"/>
        <v>8</v>
      </c>
      <c r="O561" s="102">
        <v>42969</v>
      </c>
      <c r="P561" s="102" t="str">
        <f>IF(AND(TIME(HOUR(Backup!$S561), MINUTE(Backup!$S561), SECOND(Backup!$S561)) &gt;= TIME(6,0,0), TIME(HOUR(Backup!$S561), MINUTE(Backup!$S561), SECOND(Backup!$S561)) &lt; TIME(12,0,0)), "Morning", IF(AND(TIME(HOUR(Backup!$S561), MINUTE(Backup!$S561), SECOND(Backup!$S561)) &gt;= TIME(12,0,0), TIME(HOUR(Backup!$S561), MINUTE(Backup!$S561), SECOND(Backup!$S561)) &lt; TIME(18,0,0)), "Afternoon", IF(AND(TIME(HOUR(Backup!$S561), MINUTE(Backup!$S561), SECOND(Backup!$S561)) &gt;= TIME(18,0,0), TIME(HOUR(Backup!$S561), MINUTE(Backup!$S561), SECOND(Backup!$S561)) &lt; TIME(24,0,0)), "Evening", "Night")))</f>
        <v>Afternoon</v>
      </c>
      <c r="Q561" s="91" t="str">
        <f>IF(OR(Backup!$W561="Monday", Backup!$W561="Tuesday", Backup!$W561="Wednesday", Backup!$W561="Thursday", Backup!$W561="Friday"), "Weekday", "Weekend")</f>
        <v>Weekday</v>
      </c>
      <c r="R561" s="90">
        <v>0</v>
      </c>
      <c r="S561" s="95">
        <v>0.72291666666666676</v>
      </c>
      <c r="T561" s="90" t="s">
        <v>22</v>
      </c>
      <c r="U561" s="90" t="s">
        <v>53</v>
      </c>
      <c r="V561" s="90" t="s">
        <v>19</v>
      </c>
      <c r="W561" s="96" t="s">
        <v>54</v>
      </c>
    </row>
    <row r="562" spans="1:23" x14ac:dyDescent="0.25">
      <c r="A562" s="97" t="s">
        <v>52</v>
      </c>
      <c r="B562" s="98">
        <v>1</v>
      </c>
      <c r="C562" s="98">
        <v>1</v>
      </c>
      <c r="D562" s="98">
        <v>92</v>
      </c>
      <c r="E562" s="97" t="s">
        <v>16</v>
      </c>
      <c r="F562" s="97">
        <v>0</v>
      </c>
      <c r="G562" s="97">
        <v>0</v>
      </c>
      <c r="H562" s="97">
        <v>0</v>
      </c>
      <c r="I562" s="97">
        <v>1</v>
      </c>
      <c r="J562" s="97">
        <v>0</v>
      </c>
      <c r="K562" s="97">
        <v>0</v>
      </c>
      <c r="L562" s="97">
        <v>0</v>
      </c>
      <c r="M562" s="98">
        <v>2017</v>
      </c>
      <c r="N562" s="98">
        <f t="shared" si="8"/>
        <v>8</v>
      </c>
      <c r="O562" s="99">
        <v>42969</v>
      </c>
      <c r="P562" s="99" t="str">
        <f>IF(AND(TIME(HOUR(Backup!$S562), MINUTE(Backup!$S562), SECOND(Backup!$S562)) &gt;= TIME(6,0,0), TIME(HOUR(Backup!$S562), MINUTE(Backup!$S562), SECOND(Backup!$S562)) &lt; TIME(12,0,0)), "Morning", IF(AND(TIME(HOUR(Backup!$S562), MINUTE(Backup!$S562), SECOND(Backup!$S562)) &gt;= TIME(12,0,0), TIME(HOUR(Backup!$S562), MINUTE(Backup!$S562), SECOND(Backup!$S562)) &lt; TIME(18,0,0)), "Afternoon", IF(AND(TIME(HOUR(Backup!$S562), MINUTE(Backup!$S562), SECOND(Backup!$S562)) &gt;= TIME(18,0,0), TIME(HOUR(Backup!$S562), MINUTE(Backup!$S562), SECOND(Backup!$S562)) &lt; TIME(24,0,0)), "Evening", "Night")))</f>
        <v>Afternoon</v>
      </c>
      <c r="Q562" s="98" t="str">
        <f>IF(OR(Backup!$W562="Monday", Backup!$W562="Tuesday", Backup!$W562="Wednesday", Backup!$W562="Thursday", Backup!$W562="Friday"), "Weekday", "Weekend")</f>
        <v>Weekday</v>
      </c>
      <c r="R562" s="97">
        <v>0</v>
      </c>
      <c r="S562" s="100">
        <v>0.72222222222222221</v>
      </c>
      <c r="T562" s="97" t="s">
        <v>22</v>
      </c>
      <c r="U562" s="97" t="s">
        <v>53</v>
      </c>
      <c r="V562" s="97" t="s">
        <v>19</v>
      </c>
      <c r="W562" s="101" t="s">
        <v>54</v>
      </c>
    </row>
    <row r="563" spans="1:23" x14ac:dyDescent="0.25">
      <c r="A563" s="90" t="s">
        <v>52</v>
      </c>
      <c r="B563" s="91">
        <v>3</v>
      </c>
      <c r="C563" s="91">
        <v>2</v>
      </c>
      <c r="D563" s="91">
        <v>186</v>
      </c>
      <c r="E563" s="90" t="s">
        <v>16</v>
      </c>
      <c r="F563" s="90">
        <v>0</v>
      </c>
      <c r="G563" s="90">
        <v>1</v>
      </c>
      <c r="H563" s="90">
        <v>1</v>
      </c>
      <c r="I563" s="90">
        <v>0</v>
      </c>
      <c r="J563" s="90">
        <v>0</v>
      </c>
      <c r="K563" s="90">
        <v>0</v>
      </c>
      <c r="L563" s="90">
        <v>0</v>
      </c>
      <c r="M563" s="91">
        <v>2017</v>
      </c>
      <c r="N563" s="91">
        <f t="shared" si="8"/>
        <v>8</v>
      </c>
      <c r="O563" s="102">
        <v>42969</v>
      </c>
      <c r="P563" s="102" t="str">
        <f>IF(AND(TIME(HOUR(Backup!$S563), MINUTE(Backup!$S563), SECOND(Backup!$S563)) &gt;= TIME(6,0,0), TIME(HOUR(Backup!$S563), MINUTE(Backup!$S563), SECOND(Backup!$S563)) &lt; TIME(12,0,0)), "Morning", IF(AND(TIME(HOUR(Backup!$S563), MINUTE(Backup!$S563), SECOND(Backup!$S563)) &gt;= TIME(12,0,0), TIME(HOUR(Backup!$S563), MINUTE(Backup!$S563), SECOND(Backup!$S563)) &lt; TIME(18,0,0)), "Afternoon", IF(AND(TIME(HOUR(Backup!$S563), MINUTE(Backup!$S563), SECOND(Backup!$S563)) &gt;= TIME(18,0,0), TIME(HOUR(Backup!$S563), MINUTE(Backup!$S563), SECOND(Backup!$S563)) &lt; TIME(24,0,0)), "Evening", "Night")))</f>
        <v>Afternoon</v>
      </c>
      <c r="Q563" s="91" t="str">
        <f>IF(OR(Backup!$W563="Monday", Backup!$W563="Tuesday", Backup!$W563="Wednesday", Backup!$W563="Thursday", Backup!$W563="Friday"), "Weekday", "Weekend")</f>
        <v>Weekday</v>
      </c>
      <c r="R563" s="90">
        <v>0</v>
      </c>
      <c r="S563" s="95">
        <v>0.7090277777777777</v>
      </c>
      <c r="T563" s="90" t="s">
        <v>22</v>
      </c>
      <c r="U563" s="90" t="s">
        <v>53</v>
      </c>
      <c r="V563" s="90" t="s">
        <v>19</v>
      </c>
      <c r="W563" s="96" t="s">
        <v>54</v>
      </c>
    </row>
    <row r="564" spans="1:23" x14ac:dyDescent="0.25">
      <c r="A564" s="97" t="s">
        <v>52</v>
      </c>
      <c r="B564" s="98">
        <v>1</v>
      </c>
      <c r="C564" s="98">
        <v>1</v>
      </c>
      <c r="D564" s="98">
        <v>55</v>
      </c>
      <c r="E564" s="97" t="s">
        <v>16</v>
      </c>
      <c r="F564" s="97">
        <v>0</v>
      </c>
      <c r="G564" s="97">
        <v>0</v>
      </c>
      <c r="H564" s="97">
        <v>1</v>
      </c>
      <c r="I564" s="97">
        <v>0</v>
      </c>
      <c r="J564" s="97">
        <v>0</v>
      </c>
      <c r="K564" s="97">
        <v>0</v>
      </c>
      <c r="L564" s="97">
        <v>0</v>
      </c>
      <c r="M564" s="98">
        <v>2017</v>
      </c>
      <c r="N564" s="98">
        <f t="shared" si="8"/>
        <v>8</v>
      </c>
      <c r="O564" s="99">
        <v>42969</v>
      </c>
      <c r="P564" s="99" t="str">
        <f>IF(AND(TIME(HOUR(Backup!$S564), MINUTE(Backup!$S564), SECOND(Backup!$S564)) &gt;= TIME(6,0,0), TIME(HOUR(Backup!$S564), MINUTE(Backup!$S564), SECOND(Backup!$S564)) &lt; TIME(12,0,0)), "Morning", IF(AND(TIME(HOUR(Backup!$S564), MINUTE(Backup!$S564), SECOND(Backup!$S564)) &gt;= TIME(12,0,0), TIME(HOUR(Backup!$S564), MINUTE(Backup!$S564), SECOND(Backup!$S564)) &lt; TIME(18,0,0)), "Afternoon", IF(AND(TIME(HOUR(Backup!$S564), MINUTE(Backup!$S564), SECOND(Backup!$S564)) &gt;= TIME(18,0,0), TIME(HOUR(Backup!$S564), MINUTE(Backup!$S564), SECOND(Backup!$S564)) &lt; TIME(24,0,0)), "Evening", "Night")))</f>
        <v>Afternoon</v>
      </c>
      <c r="Q564" s="98" t="str">
        <f>IF(OR(Backup!$W564="Monday", Backup!$W564="Tuesday", Backup!$W564="Wednesday", Backup!$W564="Thursday", Backup!$W564="Friday"), "Weekday", "Weekend")</f>
        <v>Weekday</v>
      </c>
      <c r="R564" s="97">
        <v>0</v>
      </c>
      <c r="S564" s="100">
        <v>0.70138888888888884</v>
      </c>
      <c r="T564" s="97" t="s">
        <v>22</v>
      </c>
      <c r="U564" s="97" t="s">
        <v>53</v>
      </c>
      <c r="V564" s="97" t="s">
        <v>19</v>
      </c>
      <c r="W564" s="101" t="s">
        <v>54</v>
      </c>
    </row>
    <row r="565" spans="1:23" x14ac:dyDescent="0.25">
      <c r="A565" s="90" t="s">
        <v>52</v>
      </c>
      <c r="B565" s="91">
        <v>2</v>
      </c>
      <c r="C565" s="91">
        <v>2</v>
      </c>
      <c r="D565" s="91">
        <v>105</v>
      </c>
      <c r="E565" s="90" t="s">
        <v>16</v>
      </c>
      <c r="F565" s="90">
        <v>0</v>
      </c>
      <c r="G565" s="90">
        <v>1</v>
      </c>
      <c r="H565" s="90">
        <v>1</v>
      </c>
      <c r="I565" s="90">
        <v>0</v>
      </c>
      <c r="J565" s="90">
        <v>0</v>
      </c>
      <c r="K565" s="90">
        <v>0</v>
      </c>
      <c r="L565" s="90">
        <v>0</v>
      </c>
      <c r="M565" s="91">
        <v>2017</v>
      </c>
      <c r="N565" s="91">
        <f t="shared" si="8"/>
        <v>8</v>
      </c>
      <c r="O565" s="102">
        <v>42969</v>
      </c>
      <c r="P565" s="102" t="str">
        <f>IF(AND(TIME(HOUR(Backup!$S565), MINUTE(Backup!$S565), SECOND(Backup!$S565)) &gt;= TIME(6,0,0), TIME(HOUR(Backup!$S565), MINUTE(Backup!$S565), SECOND(Backup!$S565)) &lt; TIME(12,0,0)), "Morning", IF(AND(TIME(HOUR(Backup!$S565), MINUTE(Backup!$S565), SECOND(Backup!$S565)) &gt;= TIME(12,0,0), TIME(HOUR(Backup!$S565), MINUTE(Backup!$S565), SECOND(Backup!$S565)) &lt; TIME(18,0,0)), "Afternoon", IF(AND(TIME(HOUR(Backup!$S565), MINUTE(Backup!$S565), SECOND(Backup!$S565)) &gt;= TIME(18,0,0), TIME(HOUR(Backup!$S565), MINUTE(Backup!$S565), SECOND(Backup!$S565)) &lt; TIME(24,0,0)), "Evening", "Night")))</f>
        <v>Afternoon</v>
      </c>
      <c r="Q565" s="91" t="str">
        <f>IF(OR(Backup!$W565="Monday", Backup!$W565="Tuesday", Backup!$W565="Wednesday", Backup!$W565="Thursday", Backup!$W565="Friday"), "Weekday", "Weekend")</f>
        <v>Weekday</v>
      </c>
      <c r="R565" s="90">
        <v>0</v>
      </c>
      <c r="S565" s="95">
        <v>0.70763888888888893</v>
      </c>
      <c r="T565" s="90" t="s">
        <v>22</v>
      </c>
      <c r="U565" s="90" t="s">
        <v>53</v>
      </c>
      <c r="V565" s="90" t="s">
        <v>19</v>
      </c>
      <c r="W565" s="96" t="s">
        <v>54</v>
      </c>
    </row>
    <row r="566" spans="1:23" x14ac:dyDescent="0.25">
      <c r="A566" s="97" t="s">
        <v>52</v>
      </c>
      <c r="B566" s="98">
        <v>1</v>
      </c>
      <c r="C566" s="98">
        <v>1</v>
      </c>
      <c r="D566" s="98">
        <v>45</v>
      </c>
      <c r="E566" s="97" t="s">
        <v>16</v>
      </c>
      <c r="F566" s="97">
        <v>0</v>
      </c>
      <c r="G566" s="97">
        <v>1</v>
      </c>
      <c r="H566" s="97">
        <v>0</v>
      </c>
      <c r="I566" s="97">
        <v>0</v>
      </c>
      <c r="J566" s="97">
        <v>0</v>
      </c>
      <c r="K566" s="97">
        <v>0</v>
      </c>
      <c r="L566" s="97">
        <v>0</v>
      </c>
      <c r="M566" s="98">
        <v>2017</v>
      </c>
      <c r="N566" s="98">
        <f t="shared" si="8"/>
        <v>8</v>
      </c>
      <c r="O566" s="99">
        <v>42969</v>
      </c>
      <c r="P566" s="99" t="str">
        <f>IF(AND(TIME(HOUR(Backup!$S566), MINUTE(Backup!$S566), SECOND(Backup!$S566)) &gt;= TIME(6,0,0), TIME(HOUR(Backup!$S566), MINUTE(Backup!$S566), SECOND(Backup!$S566)) &lt; TIME(12,0,0)), "Morning", IF(AND(TIME(HOUR(Backup!$S566), MINUTE(Backup!$S566), SECOND(Backup!$S566)) &gt;= TIME(12,0,0), TIME(HOUR(Backup!$S566), MINUTE(Backup!$S566), SECOND(Backup!$S566)) &lt; TIME(18,0,0)), "Afternoon", IF(AND(TIME(HOUR(Backup!$S566), MINUTE(Backup!$S566), SECOND(Backup!$S566)) &gt;= TIME(18,0,0), TIME(HOUR(Backup!$S566), MINUTE(Backup!$S566), SECOND(Backup!$S566)) &lt; TIME(24,0,0)), "Evening", "Night")))</f>
        <v>Afternoon</v>
      </c>
      <c r="Q566" s="98" t="str">
        <f>IF(OR(Backup!$W566="Monday", Backup!$W566="Tuesday", Backup!$W566="Wednesday", Backup!$W566="Thursday", Backup!$W566="Friday"), "Weekday", "Weekend")</f>
        <v>Weekday</v>
      </c>
      <c r="R566" s="97">
        <v>0</v>
      </c>
      <c r="S566" s="100">
        <v>0.68541666666666667</v>
      </c>
      <c r="T566" s="97" t="s">
        <v>22</v>
      </c>
      <c r="U566" s="97" t="s">
        <v>53</v>
      </c>
      <c r="V566" s="97" t="s">
        <v>19</v>
      </c>
      <c r="W566" s="101" t="s">
        <v>54</v>
      </c>
    </row>
    <row r="567" spans="1:23" x14ac:dyDescent="0.25">
      <c r="A567" s="90" t="s">
        <v>52</v>
      </c>
      <c r="B567" s="91">
        <v>1</v>
      </c>
      <c r="C567" s="91">
        <v>1</v>
      </c>
      <c r="D567" s="91">
        <v>90</v>
      </c>
      <c r="E567" s="90" t="s">
        <v>16</v>
      </c>
      <c r="F567" s="90">
        <v>1</v>
      </c>
      <c r="G567" s="90">
        <v>0</v>
      </c>
      <c r="H567" s="90">
        <v>0</v>
      </c>
      <c r="I567" s="90">
        <v>0</v>
      </c>
      <c r="J567" s="90">
        <v>0</v>
      </c>
      <c r="K567" s="90">
        <v>0</v>
      </c>
      <c r="L567" s="90">
        <v>0</v>
      </c>
      <c r="M567" s="91">
        <v>2017</v>
      </c>
      <c r="N567" s="91">
        <f t="shared" si="8"/>
        <v>8</v>
      </c>
      <c r="O567" s="102">
        <v>42969</v>
      </c>
      <c r="P567" s="102" t="str">
        <f>IF(AND(TIME(HOUR(Backup!$S567), MINUTE(Backup!$S567), SECOND(Backup!$S567)) &gt;= TIME(6,0,0), TIME(HOUR(Backup!$S567), MINUTE(Backup!$S567), SECOND(Backup!$S567)) &lt; TIME(12,0,0)), "Morning", IF(AND(TIME(HOUR(Backup!$S567), MINUTE(Backup!$S567), SECOND(Backup!$S567)) &gt;= TIME(12,0,0), TIME(HOUR(Backup!$S567), MINUTE(Backup!$S567), SECOND(Backup!$S567)) &lt; TIME(18,0,0)), "Afternoon", IF(AND(TIME(HOUR(Backup!$S567), MINUTE(Backup!$S567), SECOND(Backup!$S567)) &gt;= TIME(18,0,0), TIME(HOUR(Backup!$S567), MINUTE(Backup!$S567), SECOND(Backup!$S567)) &lt; TIME(24,0,0)), "Evening", "Night")))</f>
        <v>Afternoon</v>
      </c>
      <c r="Q567" s="91" t="str">
        <f>IF(OR(Backup!$W567="Monday", Backup!$W567="Tuesday", Backup!$W567="Wednesday", Backup!$W567="Thursday", Backup!$W567="Friday"), "Weekday", "Weekend")</f>
        <v>Weekday</v>
      </c>
      <c r="R567" s="90">
        <v>0</v>
      </c>
      <c r="S567" s="95">
        <v>0.68611111111111101</v>
      </c>
      <c r="T567" s="90" t="s">
        <v>22</v>
      </c>
      <c r="U567" s="90" t="s">
        <v>53</v>
      </c>
      <c r="V567" s="90" t="s">
        <v>19</v>
      </c>
      <c r="W567" s="96" t="s">
        <v>54</v>
      </c>
    </row>
    <row r="568" spans="1:23" x14ac:dyDescent="0.25">
      <c r="A568" s="97" t="s">
        <v>52</v>
      </c>
      <c r="B568" s="98">
        <v>1</v>
      </c>
      <c r="C568" s="98">
        <v>1</v>
      </c>
      <c r="D568" s="98">
        <v>72</v>
      </c>
      <c r="E568" s="97" t="s">
        <v>16</v>
      </c>
      <c r="F568" s="97">
        <v>0</v>
      </c>
      <c r="G568" s="97">
        <v>1</v>
      </c>
      <c r="H568" s="97">
        <v>0</v>
      </c>
      <c r="I568" s="97">
        <v>0</v>
      </c>
      <c r="J568" s="97">
        <v>0</v>
      </c>
      <c r="K568" s="97">
        <v>0</v>
      </c>
      <c r="L568" s="97">
        <v>0</v>
      </c>
      <c r="M568" s="98">
        <v>2017</v>
      </c>
      <c r="N568" s="98">
        <f t="shared" si="8"/>
        <v>8</v>
      </c>
      <c r="O568" s="99">
        <v>42969</v>
      </c>
      <c r="P568" s="99" t="str">
        <f>IF(AND(TIME(HOUR(Backup!$S568), MINUTE(Backup!$S568), SECOND(Backup!$S568)) &gt;= TIME(6,0,0), TIME(HOUR(Backup!$S568), MINUTE(Backup!$S568), SECOND(Backup!$S568)) &lt; TIME(12,0,0)), "Morning", IF(AND(TIME(HOUR(Backup!$S568), MINUTE(Backup!$S568), SECOND(Backup!$S568)) &gt;= TIME(12,0,0), TIME(HOUR(Backup!$S568), MINUTE(Backup!$S568), SECOND(Backup!$S568)) &lt; TIME(18,0,0)), "Afternoon", IF(AND(TIME(HOUR(Backup!$S568), MINUTE(Backup!$S568), SECOND(Backup!$S568)) &gt;= TIME(18,0,0), TIME(HOUR(Backup!$S568), MINUTE(Backup!$S568), SECOND(Backup!$S568)) &lt; TIME(24,0,0)), "Evening", "Night")))</f>
        <v>Afternoon</v>
      </c>
      <c r="Q568" s="98" t="str">
        <f>IF(OR(Backup!$W568="Monday", Backup!$W568="Tuesday", Backup!$W568="Wednesday", Backup!$W568="Thursday", Backup!$W568="Friday"), "Weekday", "Weekend")</f>
        <v>Weekday</v>
      </c>
      <c r="R568" s="97">
        <v>0</v>
      </c>
      <c r="S568" s="100">
        <v>0.7270833333333333</v>
      </c>
      <c r="T568" s="97" t="s">
        <v>22</v>
      </c>
      <c r="U568" s="97" t="s">
        <v>53</v>
      </c>
      <c r="V568" s="97" t="s">
        <v>19</v>
      </c>
      <c r="W568" s="101" t="s">
        <v>54</v>
      </c>
    </row>
    <row r="569" spans="1:23" x14ac:dyDescent="0.25">
      <c r="A569" s="90" t="s">
        <v>52</v>
      </c>
      <c r="B569" s="91">
        <v>2</v>
      </c>
      <c r="C569" s="91">
        <v>2</v>
      </c>
      <c r="D569" s="91">
        <v>90</v>
      </c>
      <c r="E569" s="90" t="s">
        <v>16</v>
      </c>
      <c r="F569" s="90">
        <v>0</v>
      </c>
      <c r="G569" s="90">
        <v>1</v>
      </c>
      <c r="H569" s="90">
        <v>1</v>
      </c>
      <c r="I569" s="90">
        <v>0</v>
      </c>
      <c r="J569" s="90">
        <v>0</v>
      </c>
      <c r="K569" s="90">
        <v>0</v>
      </c>
      <c r="L569" s="90">
        <v>0</v>
      </c>
      <c r="M569" s="91">
        <v>2017</v>
      </c>
      <c r="N569" s="91">
        <f t="shared" si="8"/>
        <v>8</v>
      </c>
      <c r="O569" s="102">
        <v>42969</v>
      </c>
      <c r="P569" s="102" t="str">
        <f>IF(AND(TIME(HOUR(Backup!$S569), MINUTE(Backup!$S569), SECOND(Backup!$S569)) &gt;= TIME(6,0,0), TIME(HOUR(Backup!$S569), MINUTE(Backup!$S569), SECOND(Backup!$S569)) &lt; TIME(12,0,0)), "Morning", IF(AND(TIME(HOUR(Backup!$S569), MINUTE(Backup!$S569), SECOND(Backup!$S569)) &gt;= TIME(12,0,0), TIME(HOUR(Backup!$S569), MINUTE(Backup!$S569), SECOND(Backup!$S569)) &lt; TIME(18,0,0)), "Afternoon", IF(AND(TIME(HOUR(Backup!$S569), MINUTE(Backup!$S569), SECOND(Backup!$S569)) &gt;= TIME(18,0,0), TIME(HOUR(Backup!$S569), MINUTE(Backup!$S569), SECOND(Backup!$S569)) &lt; TIME(24,0,0)), "Evening", "Night")))</f>
        <v>Afternoon</v>
      </c>
      <c r="Q569" s="91" t="str">
        <f>IF(OR(Backup!$W569="Monday", Backup!$W569="Tuesday", Backup!$W569="Wednesday", Backup!$W569="Thursday", Backup!$W569="Friday"), "Weekday", "Weekend")</f>
        <v>Weekday</v>
      </c>
      <c r="R569" s="90">
        <v>0</v>
      </c>
      <c r="S569" s="95">
        <v>0.69305555555555554</v>
      </c>
      <c r="T569" s="90" t="s">
        <v>22</v>
      </c>
      <c r="U569" s="90" t="s">
        <v>53</v>
      </c>
      <c r="V569" s="90" t="s">
        <v>19</v>
      </c>
      <c r="W569" s="96" t="s">
        <v>54</v>
      </c>
    </row>
    <row r="570" spans="1:23" x14ac:dyDescent="0.25">
      <c r="A570" s="97" t="s">
        <v>52</v>
      </c>
      <c r="B570" s="98">
        <v>2</v>
      </c>
      <c r="C570" s="98">
        <v>2</v>
      </c>
      <c r="D570" s="98">
        <v>182</v>
      </c>
      <c r="E570" s="97" t="s">
        <v>16</v>
      </c>
      <c r="F570" s="97">
        <v>0</v>
      </c>
      <c r="G570" s="97">
        <v>1</v>
      </c>
      <c r="H570" s="97">
        <v>1</v>
      </c>
      <c r="I570" s="97">
        <v>0</v>
      </c>
      <c r="J570" s="97">
        <v>0</v>
      </c>
      <c r="K570" s="97">
        <v>0</v>
      </c>
      <c r="L570" s="97">
        <v>0</v>
      </c>
      <c r="M570" s="98">
        <v>2017</v>
      </c>
      <c r="N570" s="98">
        <f t="shared" si="8"/>
        <v>8</v>
      </c>
      <c r="O570" s="99">
        <v>42969</v>
      </c>
      <c r="P570" s="99" t="str">
        <f>IF(AND(TIME(HOUR(Backup!$S570), MINUTE(Backup!$S570), SECOND(Backup!$S570)) &gt;= TIME(6,0,0), TIME(HOUR(Backup!$S570), MINUTE(Backup!$S570), SECOND(Backup!$S570)) &lt; TIME(12,0,0)), "Morning", IF(AND(TIME(HOUR(Backup!$S570), MINUTE(Backup!$S570), SECOND(Backup!$S570)) &gt;= TIME(12,0,0), TIME(HOUR(Backup!$S570), MINUTE(Backup!$S570), SECOND(Backup!$S570)) &lt; TIME(18,0,0)), "Afternoon", IF(AND(TIME(HOUR(Backup!$S570), MINUTE(Backup!$S570), SECOND(Backup!$S570)) &gt;= TIME(18,0,0), TIME(HOUR(Backup!$S570), MINUTE(Backup!$S570), SECOND(Backup!$S570)) &lt; TIME(24,0,0)), "Evening", "Night")))</f>
        <v>Afternoon</v>
      </c>
      <c r="Q570" s="98" t="str">
        <f>IF(OR(Backup!$W570="Monday", Backup!$W570="Tuesday", Backup!$W570="Wednesday", Backup!$W570="Thursday", Backup!$W570="Friday"), "Weekday", "Weekend")</f>
        <v>Weekday</v>
      </c>
      <c r="R570" s="97">
        <v>0</v>
      </c>
      <c r="S570" s="100">
        <v>0.72222222222222221</v>
      </c>
      <c r="T570" s="97" t="s">
        <v>22</v>
      </c>
      <c r="U570" s="97" t="s">
        <v>53</v>
      </c>
      <c r="V570" s="97" t="s">
        <v>19</v>
      </c>
      <c r="W570" s="101" t="s">
        <v>54</v>
      </c>
    </row>
    <row r="571" spans="1:23" x14ac:dyDescent="0.25">
      <c r="A571" s="90" t="s">
        <v>52</v>
      </c>
      <c r="B571" s="91">
        <v>3</v>
      </c>
      <c r="C571" s="91">
        <v>3</v>
      </c>
      <c r="D571" s="91">
        <v>233</v>
      </c>
      <c r="E571" s="90" t="s">
        <v>16</v>
      </c>
      <c r="F571" s="90">
        <v>1</v>
      </c>
      <c r="G571" s="90">
        <v>1</v>
      </c>
      <c r="H571" s="90">
        <v>1</v>
      </c>
      <c r="I571" s="90">
        <v>0</v>
      </c>
      <c r="J571" s="90">
        <v>0</v>
      </c>
      <c r="K571" s="90">
        <v>0</v>
      </c>
      <c r="L571" s="90">
        <v>0</v>
      </c>
      <c r="M571" s="91">
        <v>2017</v>
      </c>
      <c r="N571" s="91">
        <f t="shared" si="8"/>
        <v>8</v>
      </c>
      <c r="O571" s="102">
        <v>42969</v>
      </c>
      <c r="P571" s="102" t="str">
        <f>IF(AND(TIME(HOUR(Backup!$S571), MINUTE(Backup!$S571), SECOND(Backup!$S571)) &gt;= TIME(6,0,0), TIME(HOUR(Backup!$S571), MINUTE(Backup!$S571), SECOND(Backup!$S571)) &lt; TIME(12,0,0)), "Morning", IF(AND(TIME(HOUR(Backup!$S571), MINUTE(Backup!$S571), SECOND(Backup!$S571)) &gt;= TIME(12,0,0), TIME(HOUR(Backup!$S571), MINUTE(Backup!$S571), SECOND(Backup!$S571)) &lt; TIME(18,0,0)), "Afternoon", IF(AND(TIME(HOUR(Backup!$S571), MINUTE(Backup!$S571), SECOND(Backup!$S571)) &gt;= TIME(18,0,0), TIME(HOUR(Backup!$S571), MINUTE(Backup!$S571), SECOND(Backup!$S571)) &lt; TIME(24,0,0)), "Evening", "Night")))</f>
        <v>Afternoon</v>
      </c>
      <c r="Q571" s="91" t="str">
        <f>IF(OR(Backup!$W571="Monday", Backup!$W571="Tuesday", Backup!$W571="Wednesday", Backup!$W571="Thursday", Backup!$W571="Friday"), "Weekday", "Weekend")</f>
        <v>Weekday</v>
      </c>
      <c r="R571" s="90">
        <v>0</v>
      </c>
      <c r="S571" s="95">
        <v>0.71250000000000002</v>
      </c>
      <c r="T571" s="90" t="s">
        <v>22</v>
      </c>
      <c r="U571" s="90" t="s">
        <v>53</v>
      </c>
      <c r="V571" s="90" t="s">
        <v>19</v>
      </c>
      <c r="W571" s="96" t="s">
        <v>54</v>
      </c>
    </row>
    <row r="572" spans="1:23" x14ac:dyDescent="0.25">
      <c r="A572" s="97" t="s">
        <v>52</v>
      </c>
      <c r="B572" s="98">
        <v>4</v>
      </c>
      <c r="C572" s="98">
        <v>3</v>
      </c>
      <c r="D572" s="98">
        <v>261</v>
      </c>
      <c r="E572" s="97" t="s">
        <v>16</v>
      </c>
      <c r="F572" s="97">
        <v>1</v>
      </c>
      <c r="G572" s="97">
        <v>1</v>
      </c>
      <c r="H572" s="97">
        <v>1</v>
      </c>
      <c r="I572" s="97">
        <v>0</v>
      </c>
      <c r="J572" s="97">
        <v>0</v>
      </c>
      <c r="K572" s="97">
        <v>0</v>
      </c>
      <c r="L572" s="97">
        <v>0</v>
      </c>
      <c r="M572" s="98">
        <v>2017</v>
      </c>
      <c r="N572" s="98">
        <f t="shared" si="8"/>
        <v>8</v>
      </c>
      <c r="O572" s="99">
        <v>42969</v>
      </c>
      <c r="P572" s="99" t="str">
        <f>IF(AND(TIME(HOUR(Backup!$S572), MINUTE(Backup!$S572), SECOND(Backup!$S572)) &gt;= TIME(6,0,0), TIME(HOUR(Backup!$S572), MINUTE(Backup!$S572), SECOND(Backup!$S572)) &lt; TIME(12,0,0)), "Morning", IF(AND(TIME(HOUR(Backup!$S572), MINUTE(Backup!$S572), SECOND(Backup!$S572)) &gt;= TIME(12,0,0), TIME(HOUR(Backup!$S572), MINUTE(Backup!$S572), SECOND(Backup!$S572)) &lt; TIME(18,0,0)), "Afternoon", IF(AND(TIME(HOUR(Backup!$S572), MINUTE(Backup!$S572), SECOND(Backup!$S572)) &gt;= TIME(18,0,0), TIME(HOUR(Backup!$S572), MINUTE(Backup!$S572), SECOND(Backup!$S572)) &lt; TIME(24,0,0)), "Evening", "Night")))</f>
        <v>Afternoon</v>
      </c>
      <c r="Q572" s="98" t="str">
        <f>IF(OR(Backup!$W572="Monday", Backup!$W572="Tuesday", Backup!$W572="Wednesday", Backup!$W572="Thursday", Backup!$W572="Friday"), "Weekday", "Weekend")</f>
        <v>Weekday</v>
      </c>
      <c r="R572" s="97">
        <v>0</v>
      </c>
      <c r="S572" s="100">
        <v>0.68819444444444444</v>
      </c>
      <c r="T572" s="97" t="s">
        <v>22</v>
      </c>
      <c r="U572" s="97" t="s">
        <v>53</v>
      </c>
      <c r="V572" s="97" t="s">
        <v>19</v>
      </c>
      <c r="W572" s="101" t="s">
        <v>54</v>
      </c>
    </row>
    <row r="573" spans="1:23" x14ac:dyDescent="0.25">
      <c r="A573" s="90" t="s">
        <v>52</v>
      </c>
      <c r="B573" s="91">
        <v>1</v>
      </c>
      <c r="C573" s="91">
        <v>1</v>
      </c>
      <c r="D573" s="91">
        <v>100</v>
      </c>
      <c r="E573" s="90" t="s">
        <v>16</v>
      </c>
      <c r="F573" s="90">
        <v>0</v>
      </c>
      <c r="G573" s="90">
        <v>0</v>
      </c>
      <c r="H573" s="90">
        <v>1</v>
      </c>
      <c r="I573" s="90">
        <v>0</v>
      </c>
      <c r="J573" s="90">
        <v>0</v>
      </c>
      <c r="K573" s="90">
        <v>0</v>
      </c>
      <c r="L573" s="90">
        <v>0</v>
      </c>
      <c r="M573" s="91">
        <v>2017</v>
      </c>
      <c r="N573" s="91">
        <f t="shared" si="8"/>
        <v>8</v>
      </c>
      <c r="O573" s="102">
        <v>42969</v>
      </c>
      <c r="P573" s="102" t="str">
        <f>IF(AND(TIME(HOUR(Backup!$S573), MINUTE(Backup!$S573), SECOND(Backup!$S573)) &gt;= TIME(6,0,0), TIME(HOUR(Backup!$S573), MINUTE(Backup!$S573), SECOND(Backup!$S573)) &lt; TIME(12,0,0)), "Morning", IF(AND(TIME(HOUR(Backup!$S573), MINUTE(Backup!$S573), SECOND(Backup!$S573)) &gt;= TIME(12,0,0), TIME(HOUR(Backup!$S573), MINUTE(Backup!$S573), SECOND(Backup!$S573)) &lt; TIME(18,0,0)), "Afternoon", IF(AND(TIME(HOUR(Backup!$S573), MINUTE(Backup!$S573), SECOND(Backup!$S573)) &gt;= TIME(18,0,0), TIME(HOUR(Backup!$S573), MINUTE(Backup!$S573), SECOND(Backup!$S573)) &lt; TIME(24,0,0)), "Evening", "Night")))</f>
        <v>Afternoon</v>
      </c>
      <c r="Q573" s="91" t="str">
        <f>IF(OR(Backup!$W573="Monday", Backup!$W573="Tuesday", Backup!$W573="Wednesday", Backup!$W573="Thursday", Backup!$W573="Friday"), "Weekday", "Weekend")</f>
        <v>Weekday</v>
      </c>
      <c r="R573" s="90">
        <v>0</v>
      </c>
      <c r="S573" s="95">
        <v>0.73958333333333337</v>
      </c>
      <c r="T573" s="90" t="s">
        <v>22</v>
      </c>
      <c r="U573" s="90" t="s">
        <v>53</v>
      </c>
      <c r="V573" s="90" t="s">
        <v>19</v>
      </c>
      <c r="W573" s="96" t="s">
        <v>54</v>
      </c>
    </row>
    <row r="574" spans="1:23" x14ac:dyDescent="0.25">
      <c r="A574" s="97" t="s">
        <v>52</v>
      </c>
      <c r="B574" s="98">
        <v>2</v>
      </c>
      <c r="C574" s="98">
        <v>1</v>
      </c>
      <c r="D574" s="98">
        <v>219</v>
      </c>
      <c r="E574" s="97" t="s">
        <v>16</v>
      </c>
      <c r="F574" s="97">
        <v>0</v>
      </c>
      <c r="G574" s="97">
        <v>0</v>
      </c>
      <c r="H574" s="97">
        <v>0</v>
      </c>
      <c r="I574" s="97">
        <v>1</v>
      </c>
      <c r="J574" s="97">
        <v>0</v>
      </c>
      <c r="K574" s="97">
        <v>0</v>
      </c>
      <c r="L574" s="97">
        <v>0</v>
      </c>
      <c r="M574" s="98">
        <v>2017</v>
      </c>
      <c r="N574" s="98">
        <f t="shared" si="8"/>
        <v>8</v>
      </c>
      <c r="O574" s="99">
        <v>42969</v>
      </c>
      <c r="P574" s="99" t="str">
        <f>IF(AND(TIME(HOUR(Backup!$S574), MINUTE(Backup!$S574), SECOND(Backup!$S574)) &gt;= TIME(6,0,0), TIME(HOUR(Backup!$S574), MINUTE(Backup!$S574), SECOND(Backup!$S574)) &lt; TIME(12,0,0)), "Morning", IF(AND(TIME(HOUR(Backup!$S574), MINUTE(Backup!$S574), SECOND(Backup!$S574)) &gt;= TIME(12,0,0), TIME(HOUR(Backup!$S574), MINUTE(Backup!$S574), SECOND(Backup!$S574)) &lt; TIME(18,0,0)), "Afternoon", IF(AND(TIME(HOUR(Backup!$S574), MINUTE(Backup!$S574), SECOND(Backup!$S574)) &gt;= TIME(18,0,0), TIME(HOUR(Backup!$S574), MINUTE(Backup!$S574), SECOND(Backup!$S574)) &lt; TIME(24,0,0)), "Evening", "Night")))</f>
        <v>Afternoon</v>
      </c>
      <c r="Q574" s="98" t="str">
        <f>IF(OR(Backup!$W574="Monday", Backup!$W574="Tuesday", Backup!$W574="Wednesday", Backup!$W574="Thursday", Backup!$W574="Friday"), "Weekday", "Weekend")</f>
        <v>Weekday</v>
      </c>
      <c r="R574" s="97">
        <v>0</v>
      </c>
      <c r="S574" s="100">
        <v>0.60486111111111118</v>
      </c>
      <c r="T574" s="97" t="s">
        <v>22</v>
      </c>
      <c r="U574" s="97" t="s">
        <v>53</v>
      </c>
      <c r="V574" s="97" t="s">
        <v>19</v>
      </c>
      <c r="W574" s="101" t="s">
        <v>54</v>
      </c>
    </row>
    <row r="575" spans="1:23" x14ac:dyDescent="0.25">
      <c r="A575" s="90" t="s">
        <v>52</v>
      </c>
      <c r="B575" s="91">
        <v>4</v>
      </c>
      <c r="C575" s="91">
        <v>3</v>
      </c>
      <c r="D575" s="91">
        <v>274</v>
      </c>
      <c r="E575" s="90" t="s">
        <v>16</v>
      </c>
      <c r="F575" s="90">
        <v>1</v>
      </c>
      <c r="G575" s="90">
        <v>1</v>
      </c>
      <c r="H575" s="90">
        <v>1</v>
      </c>
      <c r="I575" s="90">
        <v>0</v>
      </c>
      <c r="J575" s="90">
        <v>0</v>
      </c>
      <c r="K575" s="90">
        <v>0</v>
      </c>
      <c r="L575" s="90">
        <v>0</v>
      </c>
      <c r="M575" s="91">
        <v>2017</v>
      </c>
      <c r="N575" s="91">
        <f t="shared" si="8"/>
        <v>8</v>
      </c>
      <c r="O575" s="102">
        <v>42969</v>
      </c>
      <c r="P575" s="102" t="str">
        <f>IF(AND(TIME(HOUR(Backup!$S575), MINUTE(Backup!$S575), SECOND(Backup!$S575)) &gt;= TIME(6,0,0), TIME(HOUR(Backup!$S575), MINUTE(Backup!$S575), SECOND(Backup!$S575)) &lt; TIME(12,0,0)), "Morning", IF(AND(TIME(HOUR(Backup!$S575), MINUTE(Backup!$S575), SECOND(Backup!$S575)) &gt;= TIME(12,0,0), TIME(HOUR(Backup!$S575), MINUTE(Backup!$S575), SECOND(Backup!$S575)) &lt; TIME(18,0,0)), "Afternoon", IF(AND(TIME(HOUR(Backup!$S575), MINUTE(Backup!$S575), SECOND(Backup!$S575)) &gt;= TIME(18,0,0), TIME(HOUR(Backup!$S575), MINUTE(Backup!$S575), SECOND(Backup!$S575)) &lt; TIME(24,0,0)), "Evening", "Night")))</f>
        <v>Afternoon</v>
      </c>
      <c r="Q575" s="91" t="str">
        <f>IF(OR(Backup!$W575="Monday", Backup!$W575="Tuesday", Backup!$W575="Wednesday", Backup!$W575="Thursday", Backup!$W575="Friday"), "Weekday", "Weekend")</f>
        <v>Weekday</v>
      </c>
      <c r="R575" s="90">
        <v>0</v>
      </c>
      <c r="S575" s="95">
        <v>0.68541666666666667</v>
      </c>
      <c r="T575" s="90" t="s">
        <v>22</v>
      </c>
      <c r="U575" s="90" t="s">
        <v>53</v>
      </c>
      <c r="V575" s="90" t="s">
        <v>19</v>
      </c>
      <c r="W575" s="96" t="s">
        <v>54</v>
      </c>
    </row>
    <row r="576" spans="1:23" x14ac:dyDescent="0.25">
      <c r="A576" s="97" t="s">
        <v>52</v>
      </c>
      <c r="B576" s="98">
        <v>1</v>
      </c>
      <c r="C576" s="98">
        <v>1</v>
      </c>
      <c r="D576" s="98">
        <v>30</v>
      </c>
      <c r="E576" s="97" t="s">
        <v>16</v>
      </c>
      <c r="F576" s="97">
        <v>0</v>
      </c>
      <c r="G576" s="97">
        <v>1</v>
      </c>
      <c r="H576" s="97">
        <v>0</v>
      </c>
      <c r="I576" s="97">
        <v>0</v>
      </c>
      <c r="J576" s="97">
        <v>0</v>
      </c>
      <c r="K576" s="97">
        <v>0</v>
      </c>
      <c r="L576" s="97">
        <v>0</v>
      </c>
      <c r="M576" s="98">
        <v>2017</v>
      </c>
      <c r="N576" s="98">
        <f t="shared" si="8"/>
        <v>8</v>
      </c>
      <c r="O576" s="99">
        <v>42969</v>
      </c>
      <c r="P576" s="99" t="str">
        <f>IF(AND(TIME(HOUR(Backup!$S576), MINUTE(Backup!$S576), SECOND(Backup!$S576)) &gt;= TIME(6,0,0), TIME(HOUR(Backup!$S576), MINUTE(Backup!$S576), SECOND(Backup!$S576)) &lt; TIME(12,0,0)), "Morning", IF(AND(TIME(HOUR(Backup!$S576), MINUTE(Backup!$S576), SECOND(Backup!$S576)) &gt;= TIME(12,0,0), TIME(HOUR(Backup!$S576), MINUTE(Backup!$S576), SECOND(Backup!$S576)) &lt; TIME(18,0,0)), "Afternoon", IF(AND(TIME(HOUR(Backup!$S576), MINUTE(Backup!$S576), SECOND(Backup!$S576)) &gt;= TIME(18,0,0), TIME(HOUR(Backup!$S576), MINUTE(Backup!$S576), SECOND(Backup!$S576)) &lt; TIME(24,0,0)), "Evening", "Night")))</f>
        <v>Afternoon</v>
      </c>
      <c r="Q576" s="98" t="str">
        <f>IF(OR(Backup!$W576="Monday", Backup!$W576="Tuesday", Backup!$W576="Wednesday", Backup!$W576="Thursday", Backup!$W576="Friday"), "Weekday", "Weekend")</f>
        <v>Weekday</v>
      </c>
      <c r="R576" s="97">
        <v>0</v>
      </c>
      <c r="S576" s="100">
        <v>0.53263888888888888</v>
      </c>
      <c r="T576" s="97" t="s">
        <v>22</v>
      </c>
      <c r="U576" s="97" t="s">
        <v>53</v>
      </c>
      <c r="V576" s="97" t="s">
        <v>19</v>
      </c>
      <c r="W576" s="101" t="s">
        <v>54</v>
      </c>
    </row>
    <row r="577" spans="1:23" x14ac:dyDescent="0.25">
      <c r="A577" s="90" t="s">
        <v>52</v>
      </c>
      <c r="B577" s="91">
        <v>1</v>
      </c>
      <c r="C577" s="91">
        <v>1</v>
      </c>
      <c r="D577" s="91">
        <v>150</v>
      </c>
      <c r="E577" s="90" t="s">
        <v>16</v>
      </c>
      <c r="F577" s="90">
        <v>1</v>
      </c>
      <c r="G577" s="90">
        <v>0</v>
      </c>
      <c r="H577" s="90">
        <v>0</v>
      </c>
      <c r="I577" s="90">
        <v>0</v>
      </c>
      <c r="J577" s="90">
        <v>0</v>
      </c>
      <c r="K577" s="90">
        <v>0</v>
      </c>
      <c r="L577" s="90">
        <v>0</v>
      </c>
      <c r="M577" s="91">
        <v>2017</v>
      </c>
      <c r="N577" s="91">
        <f t="shared" si="8"/>
        <v>8</v>
      </c>
      <c r="O577" s="102">
        <v>42969</v>
      </c>
      <c r="P577" s="102" t="str">
        <f>IF(AND(TIME(HOUR(Backup!$S577), MINUTE(Backup!$S577), SECOND(Backup!$S577)) &gt;= TIME(6,0,0), TIME(HOUR(Backup!$S577), MINUTE(Backup!$S577), SECOND(Backup!$S577)) &lt; TIME(12,0,0)), "Morning", IF(AND(TIME(HOUR(Backup!$S577), MINUTE(Backup!$S577), SECOND(Backup!$S577)) &gt;= TIME(12,0,0), TIME(HOUR(Backup!$S577), MINUTE(Backup!$S577), SECOND(Backup!$S577)) &lt; TIME(18,0,0)), "Afternoon", IF(AND(TIME(HOUR(Backup!$S577), MINUTE(Backup!$S577), SECOND(Backup!$S577)) &gt;= TIME(18,0,0), TIME(HOUR(Backup!$S577), MINUTE(Backup!$S577), SECOND(Backup!$S577)) &lt; TIME(24,0,0)), "Evening", "Night")))</f>
        <v>Afternoon</v>
      </c>
      <c r="Q577" s="91" t="str">
        <f>IF(OR(Backup!$W577="Monday", Backup!$W577="Tuesday", Backup!$W577="Wednesday", Backup!$W577="Thursday", Backup!$W577="Friday"), "Weekday", "Weekend")</f>
        <v>Weekday</v>
      </c>
      <c r="R577" s="90">
        <v>0</v>
      </c>
      <c r="S577" s="95">
        <v>0.72361111111111109</v>
      </c>
      <c r="T577" s="90" t="s">
        <v>22</v>
      </c>
      <c r="U577" s="90" t="s">
        <v>53</v>
      </c>
      <c r="V577" s="90" t="s">
        <v>19</v>
      </c>
      <c r="W577" s="96" t="s">
        <v>54</v>
      </c>
    </row>
    <row r="578" spans="1:23" x14ac:dyDescent="0.25">
      <c r="A578" s="97" t="s">
        <v>52</v>
      </c>
      <c r="B578" s="98">
        <v>2</v>
      </c>
      <c r="C578" s="98">
        <v>1</v>
      </c>
      <c r="D578" s="98">
        <v>100</v>
      </c>
      <c r="E578" s="97" t="s">
        <v>16</v>
      </c>
      <c r="F578" s="97">
        <v>0</v>
      </c>
      <c r="G578" s="97">
        <v>0</v>
      </c>
      <c r="H578" s="97">
        <v>1</v>
      </c>
      <c r="I578" s="97">
        <v>0</v>
      </c>
      <c r="J578" s="97">
        <v>0</v>
      </c>
      <c r="K578" s="97">
        <v>0</v>
      </c>
      <c r="L578" s="97">
        <v>0</v>
      </c>
      <c r="M578" s="98">
        <v>2017</v>
      </c>
      <c r="N578" s="98">
        <f t="shared" si="8"/>
        <v>8</v>
      </c>
      <c r="O578" s="99">
        <v>42969</v>
      </c>
      <c r="P578" s="99" t="str">
        <f>IF(AND(TIME(HOUR(Backup!$S578), MINUTE(Backup!$S578), SECOND(Backup!$S578)) &gt;= TIME(6,0,0), TIME(HOUR(Backup!$S578), MINUTE(Backup!$S578), SECOND(Backup!$S578)) &lt; TIME(12,0,0)), "Morning", IF(AND(TIME(HOUR(Backup!$S578), MINUTE(Backup!$S578), SECOND(Backup!$S578)) &gt;= TIME(12,0,0), TIME(HOUR(Backup!$S578), MINUTE(Backup!$S578), SECOND(Backup!$S578)) &lt; TIME(18,0,0)), "Afternoon", IF(AND(TIME(HOUR(Backup!$S578), MINUTE(Backup!$S578), SECOND(Backup!$S578)) &gt;= TIME(18,0,0), TIME(HOUR(Backup!$S578), MINUTE(Backup!$S578), SECOND(Backup!$S578)) &lt; TIME(24,0,0)), "Evening", "Night")))</f>
        <v>Afternoon</v>
      </c>
      <c r="Q578" s="98" t="str">
        <f>IF(OR(Backup!$W578="Monday", Backup!$W578="Tuesday", Backup!$W578="Wednesday", Backup!$W578="Thursday", Backup!$W578="Friday"), "Weekday", "Weekend")</f>
        <v>Weekday</v>
      </c>
      <c r="R578" s="97">
        <v>0</v>
      </c>
      <c r="S578" s="100">
        <v>0.66041666666666665</v>
      </c>
      <c r="T578" s="97" t="s">
        <v>22</v>
      </c>
      <c r="U578" s="97" t="s">
        <v>53</v>
      </c>
      <c r="V578" s="97" t="s">
        <v>19</v>
      </c>
      <c r="W578" s="101" t="s">
        <v>54</v>
      </c>
    </row>
    <row r="579" spans="1:23" x14ac:dyDescent="0.25">
      <c r="A579" s="90" t="s">
        <v>52</v>
      </c>
      <c r="B579" s="91">
        <v>1</v>
      </c>
      <c r="C579" s="91">
        <v>1</v>
      </c>
      <c r="D579" s="91">
        <v>45</v>
      </c>
      <c r="E579" s="90" t="s">
        <v>16</v>
      </c>
      <c r="F579" s="90">
        <v>0</v>
      </c>
      <c r="G579" s="90">
        <v>1</v>
      </c>
      <c r="H579" s="90">
        <v>0</v>
      </c>
      <c r="I579" s="90">
        <v>0</v>
      </c>
      <c r="J579" s="90">
        <v>0</v>
      </c>
      <c r="K579" s="90">
        <v>0</v>
      </c>
      <c r="L579" s="90">
        <v>0</v>
      </c>
      <c r="M579" s="91">
        <v>2017</v>
      </c>
      <c r="N579" s="91">
        <f t="shared" si="8"/>
        <v>8</v>
      </c>
      <c r="O579" s="102">
        <v>42969</v>
      </c>
      <c r="P579" s="102" t="str">
        <f>IF(AND(TIME(HOUR(Backup!$S579), MINUTE(Backup!$S579), SECOND(Backup!$S579)) &gt;= TIME(6,0,0), TIME(HOUR(Backup!$S579), MINUTE(Backup!$S579), SECOND(Backup!$S579)) &lt; TIME(12,0,0)), "Morning", IF(AND(TIME(HOUR(Backup!$S579), MINUTE(Backup!$S579), SECOND(Backup!$S579)) &gt;= TIME(12,0,0), TIME(HOUR(Backup!$S579), MINUTE(Backup!$S579), SECOND(Backup!$S579)) &lt; TIME(18,0,0)), "Afternoon", IF(AND(TIME(HOUR(Backup!$S579), MINUTE(Backup!$S579), SECOND(Backup!$S579)) &gt;= TIME(18,0,0), TIME(HOUR(Backup!$S579), MINUTE(Backup!$S579), SECOND(Backup!$S579)) &lt; TIME(24,0,0)), "Evening", "Night")))</f>
        <v>Afternoon</v>
      </c>
      <c r="Q579" s="91" t="str">
        <f>IF(OR(Backup!$W579="Monday", Backup!$W579="Tuesday", Backup!$W579="Wednesday", Backup!$W579="Thursday", Backup!$W579="Friday"), "Weekday", "Weekend")</f>
        <v>Weekday</v>
      </c>
      <c r="R579" s="90">
        <v>0</v>
      </c>
      <c r="S579" s="95">
        <v>0.73125000000000007</v>
      </c>
      <c r="T579" s="90" t="s">
        <v>22</v>
      </c>
      <c r="U579" s="90" t="s">
        <v>53</v>
      </c>
      <c r="V579" s="90" t="s">
        <v>19</v>
      </c>
      <c r="W579" s="96" t="s">
        <v>54</v>
      </c>
    </row>
    <row r="580" spans="1:23" x14ac:dyDescent="0.25">
      <c r="A580" s="97" t="s">
        <v>52</v>
      </c>
      <c r="B580" s="98">
        <v>2</v>
      </c>
      <c r="C580" s="98">
        <v>2</v>
      </c>
      <c r="D580" s="98">
        <v>90</v>
      </c>
      <c r="E580" s="97" t="s">
        <v>16</v>
      </c>
      <c r="F580" s="97">
        <v>1</v>
      </c>
      <c r="G580" s="97">
        <v>1</v>
      </c>
      <c r="H580" s="97">
        <v>0</v>
      </c>
      <c r="I580" s="97">
        <v>0</v>
      </c>
      <c r="J580" s="97">
        <v>0</v>
      </c>
      <c r="K580" s="97">
        <v>0</v>
      </c>
      <c r="L580" s="97">
        <v>0</v>
      </c>
      <c r="M580" s="98">
        <v>2017</v>
      </c>
      <c r="N580" s="98">
        <f t="shared" si="8"/>
        <v>8</v>
      </c>
      <c r="O580" s="99">
        <v>42969</v>
      </c>
      <c r="P580" s="99" t="str">
        <f>IF(AND(TIME(HOUR(Backup!$S580), MINUTE(Backup!$S580), SECOND(Backup!$S580)) &gt;= TIME(6,0,0), TIME(HOUR(Backup!$S580), MINUTE(Backup!$S580), SECOND(Backup!$S580)) &lt; TIME(12,0,0)), "Morning", IF(AND(TIME(HOUR(Backup!$S580), MINUTE(Backup!$S580), SECOND(Backup!$S580)) &gt;= TIME(12,0,0), TIME(HOUR(Backup!$S580), MINUTE(Backup!$S580), SECOND(Backup!$S580)) &lt; TIME(18,0,0)), "Afternoon", IF(AND(TIME(HOUR(Backup!$S580), MINUTE(Backup!$S580), SECOND(Backup!$S580)) &gt;= TIME(18,0,0), TIME(HOUR(Backup!$S580), MINUTE(Backup!$S580), SECOND(Backup!$S580)) &lt; TIME(24,0,0)), "Evening", "Night")))</f>
        <v>Afternoon</v>
      </c>
      <c r="Q580" s="98" t="str">
        <f>IF(OR(Backup!$W580="Monday", Backup!$W580="Tuesday", Backup!$W580="Wednesday", Backup!$W580="Thursday", Backup!$W580="Friday"), "Weekday", "Weekend")</f>
        <v>Weekday</v>
      </c>
      <c r="R580" s="97">
        <v>0</v>
      </c>
      <c r="S580" s="100">
        <v>0.7284722222222223</v>
      </c>
      <c r="T580" s="97" t="s">
        <v>22</v>
      </c>
      <c r="U580" s="97" t="s">
        <v>53</v>
      </c>
      <c r="V580" s="97" t="s">
        <v>19</v>
      </c>
      <c r="W580" s="101" t="s">
        <v>54</v>
      </c>
    </row>
    <row r="581" spans="1:23" x14ac:dyDescent="0.25">
      <c r="A581" s="90" t="s">
        <v>52</v>
      </c>
      <c r="B581" s="91">
        <v>1</v>
      </c>
      <c r="C581" s="91">
        <v>1</v>
      </c>
      <c r="D581" s="91">
        <v>96</v>
      </c>
      <c r="E581" s="90" t="s">
        <v>16</v>
      </c>
      <c r="F581" s="90">
        <v>0</v>
      </c>
      <c r="G581" s="90">
        <v>0</v>
      </c>
      <c r="H581" s="90">
        <v>1</v>
      </c>
      <c r="I581" s="90">
        <v>0</v>
      </c>
      <c r="J581" s="90">
        <v>0</v>
      </c>
      <c r="K581" s="90">
        <v>0</v>
      </c>
      <c r="L581" s="90">
        <v>0</v>
      </c>
      <c r="M581" s="91">
        <v>2017</v>
      </c>
      <c r="N581" s="91">
        <f t="shared" ref="N581:N644" si="9">MONTH(O581)</f>
        <v>8</v>
      </c>
      <c r="O581" s="102">
        <v>42969</v>
      </c>
      <c r="P581" s="102" t="str">
        <f>IF(AND(TIME(HOUR(Backup!$S581), MINUTE(Backup!$S581), SECOND(Backup!$S581)) &gt;= TIME(6,0,0), TIME(HOUR(Backup!$S581), MINUTE(Backup!$S581), SECOND(Backup!$S581)) &lt; TIME(12,0,0)), "Morning", IF(AND(TIME(HOUR(Backup!$S581), MINUTE(Backup!$S581), SECOND(Backup!$S581)) &gt;= TIME(12,0,0), TIME(HOUR(Backup!$S581), MINUTE(Backup!$S581), SECOND(Backup!$S581)) &lt; TIME(18,0,0)), "Afternoon", IF(AND(TIME(HOUR(Backup!$S581), MINUTE(Backup!$S581), SECOND(Backup!$S581)) &gt;= TIME(18,0,0), TIME(HOUR(Backup!$S581), MINUTE(Backup!$S581), SECOND(Backup!$S581)) &lt; TIME(24,0,0)), "Evening", "Night")))</f>
        <v>Afternoon</v>
      </c>
      <c r="Q581" s="91" t="str">
        <f>IF(OR(Backup!$W581="Monday", Backup!$W581="Tuesday", Backup!$W581="Wednesday", Backup!$W581="Thursday", Backup!$W581="Friday"), "Weekday", "Weekend")</f>
        <v>Weekday</v>
      </c>
      <c r="R581" s="90">
        <v>0</v>
      </c>
      <c r="S581" s="95">
        <v>0.68958333333333333</v>
      </c>
      <c r="T581" s="90" t="s">
        <v>22</v>
      </c>
      <c r="U581" s="90" t="s">
        <v>53</v>
      </c>
      <c r="V581" s="90" t="s">
        <v>19</v>
      </c>
      <c r="W581" s="96" t="s">
        <v>54</v>
      </c>
    </row>
    <row r="582" spans="1:23" x14ac:dyDescent="0.25">
      <c r="A582" s="97" t="s">
        <v>52</v>
      </c>
      <c r="B582" s="98">
        <v>2</v>
      </c>
      <c r="C582" s="98">
        <v>2</v>
      </c>
      <c r="D582" s="98">
        <v>106</v>
      </c>
      <c r="E582" s="97" t="s">
        <v>16</v>
      </c>
      <c r="F582" s="97">
        <v>1</v>
      </c>
      <c r="G582" s="97">
        <v>1</v>
      </c>
      <c r="H582" s="97">
        <v>0</v>
      </c>
      <c r="I582" s="97">
        <v>0</v>
      </c>
      <c r="J582" s="97">
        <v>0</v>
      </c>
      <c r="K582" s="97">
        <v>0</v>
      </c>
      <c r="L582" s="97">
        <v>0</v>
      </c>
      <c r="M582" s="98">
        <v>2017</v>
      </c>
      <c r="N582" s="98">
        <f t="shared" si="9"/>
        <v>8</v>
      </c>
      <c r="O582" s="99">
        <v>42969</v>
      </c>
      <c r="P582" s="99" t="str">
        <f>IF(AND(TIME(HOUR(Backup!$S582), MINUTE(Backup!$S582), SECOND(Backup!$S582)) &gt;= TIME(6,0,0), TIME(HOUR(Backup!$S582), MINUTE(Backup!$S582), SECOND(Backup!$S582)) &lt; TIME(12,0,0)), "Morning", IF(AND(TIME(HOUR(Backup!$S582), MINUTE(Backup!$S582), SECOND(Backup!$S582)) &gt;= TIME(12,0,0), TIME(HOUR(Backup!$S582), MINUTE(Backup!$S582), SECOND(Backup!$S582)) &lt; TIME(18,0,0)), "Afternoon", IF(AND(TIME(HOUR(Backup!$S582), MINUTE(Backup!$S582), SECOND(Backup!$S582)) &gt;= TIME(18,0,0), TIME(HOUR(Backup!$S582), MINUTE(Backup!$S582), SECOND(Backup!$S582)) &lt; TIME(24,0,0)), "Evening", "Night")))</f>
        <v>Afternoon</v>
      </c>
      <c r="Q582" s="98" t="str">
        <f>IF(OR(Backup!$W582="Monday", Backup!$W582="Tuesday", Backup!$W582="Wednesday", Backup!$W582="Thursday", Backup!$W582="Friday"), "Weekday", "Weekend")</f>
        <v>Weekday</v>
      </c>
      <c r="R582" s="97">
        <v>0</v>
      </c>
      <c r="S582" s="100">
        <v>0.73541666666666661</v>
      </c>
      <c r="T582" s="97" t="s">
        <v>22</v>
      </c>
      <c r="U582" s="97" t="s">
        <v>53</v>
      </c>
      <c r="V582" s="97" t="s">
        <v>19</v>
      </c>
      <c r="W582" s="101" t="s">
        <v>54</v>
      </c>
    </row>
    <row r="583" spans="1:23" x14ac:dyDescent="0.25">
      <c r="A583" s="90" t="s">
        <v>52</v>
      </c>
      <c r="B583" s="91">
        <v>1</v>
      </c>
      <c r="C583" s="91">
        <v>1</v>
      </c>
      <c r="D583" s="91">
        <v>135</v>
      </c>
      <c r="E583" s="90" t="s">
        <v>16</v>
      </c>
      <c r="F583" s="90">
        <v>1</v>
      </c>
      <c r="G583" s="90">
        <v>0</v>
      </c>
      <c r="H583" s="90">
        <v>0</v>
      </c>
      <c r="I583" s="90">
        <v>0</v>
      </c>
      <c r="J583" s="90">
        <v>0</v>
      </c>
      <c r="K583" s="90">
        <v>0</v>
      </c>
      <c r="L583" s="90">
        <v>0</v>
      </c>
      <c r="M583" s="91">
        <v>2017</v>
      </c>
      <c r="N583" s="91">
        <f t="shared" si="9"/>
        <v>8</v>
      </c>
      <c r="O583" s="102">
        <v>42969</v>
      </c>
      <c r="P583" s="102" t="str">
        <f>IF(AND(TIME(HOUR(Backup!$S583), MINUTE(Backup!$S583), SECOND(Backup!$S583)) &gt;= TIME(6,0,0), TIME(HOUR(Backup!$S583), MINUTE(Backup!$S583), SECOND(Backup!$S583)) &lt; TIME(12,0,0)), "Morning", IF(AND(TIME(HOUR(Backup!$S583), MINUTE(Backup!$S583), SECOND(Backup!$S583)) &gt;= TIME(12,0,0), TIME(HOUR(Backup!$S583), MINUTE(Backup!$S583), SECOND(Backup!$S583)) &lt; TIME(18,0,0)), "Afternoon", IF(AND(TIME(HOUR(Backup!$S583), MINUTE(Backup!$S583), SECOND(Backup!$S583)) &gt;= TIME(18,0,0), TIME(HOUR(Backup!$S583), MINUTE(Backup!$S583), SECOND(Backup!$S583)) &lt; TIME(24,0,0)), "Evening", "Night")))</f>
        <v>Afternoon</v>
      </c>
      <c r="Q583" s="91" t="str">
        <f>IF(OR(Backup!$W583="Monday", Backup!$W583="Tuesday", Backup!$W583="Wednesday", Backup!$W583="Thursday", Backup!$W583="Friday"), "Weekday", "Weekend")</f>
        <v>Weekday</v>
      </c>
      <c r="R583" s="90">
        <v>0</v>
      </c>
      <c r="S583" s="95">
        <v>0.70763888888888893</v>
      </c>
      <c r="T583" s="90" t="s">
        <v>22</v>
      </c>
      <c r="U583" s="90" t="s">
        <v>53</v>
      </c>
      <c r="V583" s="90" t="s">
        <v>19</v>
      </c>
      <c r="W583" s="96" t="s">
        <v>54</v>
      </c>
    </row>
    <row r="584" spans="1:23" x14ac:dyDescent="0.25">
      <c r="A584" s="97" t="s">
        <v>52</v>
      </c>
      <c r="B584" s="98">
        <v>2</v>
      </c>
      <c r="C584" s="98">
        <v>1</v>
      </c>
      <c r="D584" s="98">
        <v>305</v>
      </c>
      <c r="E584" s="97" t="s">
        <v>16</v>
      </c>
      <c r="F584" s="97">
        <v>1</v>
      </c>
      <c r="G584" s="97">
        <v>0</v>
      </c>
      <c r="H584" s="97">
        <v>0</v>
      </c>
      <c r="I584" s="97">
        <v>0</v>
      </c>
      <c r="J584" s="97">
        <v>0</v>
      </c>
      <c r="K584" s="97">
        <v>0</v>
      </c>
      <c r="L584" s="97">
        <v>0</v>
      </c>
      <c r="M584" s="98">
        <v>2017</v>
      </c>
      <c r="N584" s="98">
        <f t="shared" si="9"/>
        <v>8</v>
      </c>
      <c r="O584" s="99">
        <v>42969</v>
      </c>
      <c r="P584" s="99" t="str">
        <f>IF(AND(TIME(HOUR(Backup!$S584), MINUTE(Backup!$S584), SECOND(Backup!$S584)) &gt;= TIME(6,0,0), TIME(HOUR(Backup!$S584), MINUTE(Backup!$S584), SECOND(Backup!$S584)) &lt; TIME(12,0,0)), "Morning", IF(AND(TIME(HOUR(Backup!$S584), MINUTE(Backup!$S584), SECOND(Backup!$S584)) &gt;= TIME(12,0,0), TIME(HOUR(Backup!$S584), MINUTE(Backup!$S584), SECOND(Backup!$S584)) &lt; TIME(18,0,0)), "Afternoon", IF(AND(TIME(HOUR(Backup!$S584), MINUTE(Backup!$S584), SECOND(Backup!$S584)) &gt;= TIME(18,0,0), TIME(HOUR(Backup!$S584), MINUTE(Backup!$S584), SECOND(Backup!$S584)) &lt; TIME(24,0,0)), "Evening", "Night")))</f>
        <v>Afternoon</v>
      </c>
      <c r="Q584" s="98" t="str">
        <f>IF(OR(Backup!$W584="Monday", Backup!$W584="Tuesday", Backup!$W584="Wednesday", Backup!$W584="Thursday", Backup!$W584="Friday"), "Weekday", "Weekend")</f>
        <v>Weekday</v>
      </c>
      <c r="R584" s="97">
        <v>0</v>
      </c>
      <c r="S584" s="100">
        <v>0.71180555555555547</v>
      </c>
      <c r="T584" s="97" t="s">
        <v>22</v>
      </c>
      <c r="U584" s="97" t="s">
        <v>53</v>
      </c>
      <c r="V584" s="97" t="s">
        <v>19</v>
      </c>
      <c r="W584" s="101" t="s">
        <v>54</v>
      </c>
    </row>
    <row r="585" spans="1:23" x14ac:dyDescent="0.25">
      <c r="A585" s="90" t="s">
        <v>52</v>
      </c>
      <c r="B585" s="91">
        <v>6</v>
      </c>
      <c r="C585" s="91">
        <v>2</v>
      </c>
      <c r="D585" s="91">
        <v>390</v>
      </c>
      <c r="E585" s="90" t="s">
        <v>16</v>
      </c>
      <c r="F585" s="90">
        <v>0</v>
      </c>
      <c r="G585" s="90">
        <v>1</v>
      </c>
      <c r="H585" s="90">
        <v>1</v>
      </c>
      <c r="I585" s="90">
        <v>0</v>
      </c>
      <c r="J585" s="90">
        <v>0</v>
      </c>
      <c r="K585" s="90">
        <v>0</v>
      </c>
      <c r="L585" s="90">
        <v>0</v>
      </c>
      <c r="M585" s="91">
        <v>2017</v>
      </c>
      <c r="N585" s="91">
        <f t="shared" si="9"/>
        <v>8</v>
      </c>
      <c r="O585" s="102">
        <v>42969</v>
      </c>
      <c r="P585" s="102" t="str">
        <f>IF(AND(TIME(HOUR(Backup!$S585), MINUTE(Backup!$S585), SECOND(Backup!$S585)) &gt;= TIME(6,0,0), TIME(HOUR(Backup!$S585), MINUTE(Backup!$S585), SECOND(Backup!$S585)) &lt; TIME(12,0,0)), "Morning", IF(AND(TIME(HOUR(Backup!$S585), MINUTE(Backup!$S585), SECOND(Backup!$S585)) &gt;= TIME(12,0,0), TIME(HOUR(Backup!$S585), MINUTE(Backup!$S585), SECOND(Backup!$S585)) &lt; TIME(18,0,0)), "Afternoon", IF(AND(TIME(HOUR(Backup!$S585), MINUTE(Backup!$S585), SECOND(Backup!$S585)) &gt;= TIME(18,0,0), TIME(HOUR(Backup!$S585), MINUTE(Backup!$S585), SECOND(Backup!$S585)) &lt; TIME(24,0,0)), "Evening", "Night")))</f>
        <v>Afternoon</v>
      </c>
      <c r="Q585" s="91" t="str">
        <f>IF(OR(Backup!$W585="Monday", Backup!$W585="Tuesday", Backup!$W585="Wednesday", Backup!$W585="Thursday", Backup!$W585="Friday"), "Weekday", "Weekend")</f>
        <v>Weekday</v>
      </c>
      <c r="R585" s="90">
        <v>0</v>
      </c>
      <c r="S585" s="95">
        <v>0.70347222222222217</v>
      </c>
      <c r="T585" s="90" t="s">
        <v>22</v>
      </c>
      <c r="U585" s="90" t="s">
        <v>53</v>
      </c>
      <c r="V585" s="90" t="s">
        <v>19</v>
      </c>
      <c r="W585" s="96" t="s">
        <v>54</v>
      </c>
    </row>
    <row r="586" spans="1:23" x14ac:dyDescent="0.25">
      <c r="A586" s="97" t="s">
        <v>52</v>
      </c>
      <c r="B586" s="98">
        <v>2</v>
      </c>
      <c r="C586" s="98">
        <v>2</v>
      </c>
      <c r="D586" s="98">
        <v>89</v>
      </c>
      <c r="E586" s="97" t="s">
        <v>16</v>
      </c>
      <c r="F586" s="97">
        <v>0</v>
      </c>
      <c r="G586" s="97">
        <v>1</v>
      </c>
      <c r="H586" s="97">
        <v>1</v>
      </c>
      <c r="I586" s="97">
        <v>0</v>
      </c>
      <c r="J586" s="97">
        <v>0</v>
      </c>
      <c r="K586" s="97">
        <v>0</v>
      </c>
      <c r="L586" s="97">
        <v>0</v>
      </c>
      <c r="M586" s="98">
        <v>2017</v>
      </c>
      <c r="N586" s="98">
        <f t="shared" si="9"/>
        <v>8</v>
      </c>
      <c r="O586" s="99">
        <v>42969</v>
      </c>
      <c r="P586" s="99" t="str">
        <f>IF(AND(TIME(HOUR(Backup!$S586), MINUTE(Backup!$S586), SECOND(Backup!$S586)) &gt;= TIME(6,0,0), TIME(HOUR(Backup!$S586), MINUTE(Backup!$S586), SECOND(Backup!$S586)) &lt; TIME(12,0,0)), "Morning", IF(AND(TIME(HOUR(Backup!$S586), MINUTE(Backup!$S586), SECOND(Backup!$S586)) &gt;= TIME(12,0,0), TIME(HOUR(Backup!$S586), MINUTE(Backup!$S586), SECOND(Backup!$S586)) &lt; TIME(18,0,0)), "Afternoon", IF(AND(TIME(HOUR(Backup!$S586), MINUTE(Backup!$S586), SECOND(Backup!$S586)) &gt;= TIME(18,0,0), TIME(HOUR(Backup!$S586), MINUTE(Backup!$S586), SECOND(Backup!$S586)) &lt; TIME(24,0,0)), "Evening", "Night")))</f>
        <v>Afternoon</v>
      </c>
      <c r="Q586" s="98" t="str">
        <f>IF(OR(Backup!$W586="Monday", Backup!$W586="Tuesday", Backup!$W586="Wednesday", Backup!$W586="Thursday", Backup!$W586="Friday"), "Weekday", "Weekend")</f>
        <v>Weekday</v>
      </c>
      <c r="R586" s="97">
        <v>0</v>
      </c>
      <c r="S586" s="100">
        <v>0.68888888888888899</v>
      </c>
      <c r="T586" s="97" t="s">
        <v>22</v>
      </c>
      <c r="U586" s="97" t="s">
        <v>53</v>
      </c>
      <c r="V586" s="97" t="s">
        <v>19</v>
      </c>
      <c r="W586" s="101" t="s">
        <v>54</v>
      </c>
    </row>
    <row r="587" spans="1:23" x14ac:dyDescent="0.25">
      <c r="A587" s="90" t="s">
        <v>52</v>
      </c>
      <c r="B587" s="91">
        <v>2</v>
      </c>
      <c r="C587" s="91">
        <v>2</v>
      </c>
      <c r="D587" s="91">
        <v>105</v>
      </c>
      <c r="E587" s="90" t="s">
        <v>16</v>
      </c>
      <c r="F587" s="90">
        <v>0</v>
      </c>
      <c r="G587" s="90">
        <v>1</v>
      </c>
      <c r="H587" s="90">
        <v>1</v>
      </c>
      <c r="I587" s="90">
        <v>0</v>
      </c>
      <c r="J587" s="90">
        <v>0</v>
      </c>
      <c r="K587" s="90">
        <v>0</v>
      </c>
      <c r="L587" s="90">
        <v>0</v>
      </c>
      <c r="M587" s="91">
        <v>2017</v>
      </c>
      <c r="N587" s="91">
        <f t="shared" si="9"/>
        <v>8</v>
      </c>
      <c r="O587" s="102">
        <v>42969</v>
      </c>
      <c r="P587" s="102" t="str">
        <f>IF(AND(TIME(HOUR(Backup!$S587), MINUTE(Backup!$S587), SECOND(Backup!$S587)) &gt;= TIME(6,0,0), TIME(HOUR(Backup!$S587), MINUTE(Backup!$S587), SECOND(Backup!$S587)) &lt; TIME(12,0,0)), "Morning", IF(AND(TIME(HOUR(Backup!$S587), MINUTE(Backup!$S587), SECOND(Backup!$S587)) &gt;= TIME(12,0,0), TIME(HOUR(Backup!$S587), MINUTE(Backup!$S587), SECOND(Backup!$S587)) &lt; TIME(18,0,0)), "Afternoon", IF(AND(TIME(HOUR(Backup!$S587), MINUTE(Backup!$S587), SECOND(Backup!$S587)) &gt;= TIME(18,0,0), TIME(HOUR(Backup!$S587), MINUTE(Backup!$S587), SECOND(Backup!$S587)) &lt; TIME(24,0,0)), "Evening", "Night")))</f>
        <v>Afternoon</v>
      </c>
      <c r="Q587" s="91" t="str">
        <f>IF(OR(Backup!$W587="Monday", Backup!$W587="Tuesday", Backup!$W587="Wednesday", Backup!$W587="Thursday", Backup!$W587="Friday"), "Weekday", "Weekend")</f>
        <v>Weekday</v>
      </c>
      <c r="R587" s="90">
        <v>0</v>
      </c>
      <c r="S587" s="95">
        <v>0.70208333333333339</v>
      </c>
      <c r="T587" s="90" t="s">
        <v>22</v>
      </c>
      <c r="U587" s="90" t="s">
        <v>53</v>
      </c>
      <c r="V587" s="90" t="s">
        <v>19</v>
      </c>
      <c r="W587" s="96" t="s">
        <v>54</v>
      </c>
    </row>
    <row r="588" spans="1:23" x14ac:dyDescent="0.25">
      <c r="A588" s="97" t="s">
        <v>52</v>
      </c>
      <c r="B588" s="98">
        <v>2</v>
      </c>
      <c r="C588" s="98">
        <v>2</v>
      </c>
      <c r="D588" s="98">
        <v>530</v>
      </c>
      <c r="E588" s="97" t="s">
        <v>16</v>
      </c>
      <c r="F588" s="97">
        <v>1</v>
      </c>
      <c r="G588" s="97">
        <v>1</v>
      </c>
      <c r="H588" s="97">
        <v>0</v>
      </c>
      <c r="I588" s="97">
        <v>0</v>
      </c>
      <c r="J588" s="97">
        <v>0</v>
      </c>
      <c r="K588" s="97">
        <v>0</v>
      </c>
      <c r="L588" s="97">
        <v>0</v>
      </c>
      <c r="M588" s="98">
        <v>2017</v>
      </c>
      <c r="N588" s="98">
        <f t="shared" si="9"/>
        <v>8</v>
      </c>
      <c r="O588" s="99">
        <v>42969</v>
      </c>
      <c r="P588" s="99" t="str">
        <f>IF(AND(TIME(HOUR(Backup!$S588), MINUTE(Backup!$S588), SECOND(Backup!$S588)) &gt;= TIME(6,0,0), TIME(HOUR(Backup!$S588), MINUTE(Backup!$S588), SECOND(Backup!$S588)) &lt; TIME(12,0,0)), "Morning", IF(AND(TIME(HOUR(Backup!$S588), MINUTE(Backup!$S588), SECOND(Backup!$S588)) &gt;= TIME(12,0,0), TIME(HOUR(Backup!$S588), MINUTE(Backup!$S588), SECOND(Backup!$S588)) &lt; TIME(18,0,0)), "Afternoon", IF(AND(TIME(HOUR(Backup!$S588), MINUTE(Backup!$S588), SECOND(Backup!$S588)) &gt;= TIME(18,0,0), TIME(HOUR(Backup!$S588), MINUTE(Backup!$S588), SECOND(Backup!$S588)) &lt; TIME(24,0,0)), "Evening", "Night")))</f>
        <v>Afternoon</v>
      </c>
      <c r="Q588" s="98" t="str">
        <f>IF(OR(Backup!$W588="Monday", Backup!$W588="Tuesday", Backup!$W588="Wednesday", Backup!$W588="Thursday", Backup!$W588="Friday"), "Weekday", "Weekend")</f>
        <v>Weekday</v>
      </c>
      <c r="R588" s="97">
        <v>0</v>
      </c>
      <c r="S588" s="100">
        <v>0.71805555555555556</v>
      </c>
      <c r="T588" s="97" t="s">
        <v>22</v>
      </c>
      <c r="U588" s="97" t="s">
        <v>53</v>
      </c>
      <c r="V588" s="97" t="s">
        <v>19</v>
      </c>
      <c r="W588" s="101" t="s">
        <v>54</v>
      </c>
    </row>
    <row r="589" spans="1:23" x14ac:dyDescent="0.25">
      <c r="A589" s="90" t="s">
        <v>52</v>
      </c>
      <c r="B589" s="91">
        <v>2</v>
      </c>
      <c r="C589" s="91">
        <v>2</v>
      </c>
      <c r="D589" s="91">
        <v>310</v>
      </c>
      <c r="E589" s="90" t="s">
        <v>16</v>
      </c>
      <c r="F589" s="90">
        <v>0</v>
      </c>
      <c r="G589" s="90">
        <v>1</v>
      </c>
      <c r="H589" s="90">
        <v>0</v>
      </c>
      <c r="I589" s="90">
        <v>1</v>
      </c>
      <c r="J589" s="90">
        <v>0</v>
      </c>
      <c r="K589" s="90">
        <v>0</v>
      </c>
      <c r="L589" s="90">
        <v>0</v>
      </c>
      <c r="M589" s="91">
        <v>2017</v>
      </c>
      <c r="N589" s="91">
        <f t="shared" si="9"/>
        <v>8</v>
      </c>
      <c r="O589" s="102">
        <v>42969</v>
      </c>
      <c r="P589" s="102" t="str">
        <f>IF(AND(TIME(HOUR(Backup!$S589), MINUTE(Backup!$S589), SECOND(Backup!$S589)) &gt;= TIME(6,0,0), TIME(HOUR(Backup!$S589), MINUTE(Backup!$S589), SECOND(Backup!$S589)) &lt; TIME(12,0,0)), "Morning", IF(AND(TIME(HOUR(Backup!$S589), MINUTE(Backup!$S589), SECOND(Backup!$S589)) &gt;= TIME(12,0,0), TIME(HOUR(Backup!$S589), MINUTE(Backup!$S589), SECOND(Backup!$S589)) &lt; TIME(18,0,0)), "Afternoon", IF(AND(TIME(HOUR(Backup!$S589), MINUTE(Backup!$S589), SECOND(Backup!$S589)) &gt;= TIME(18,0,0), TIME(HOUR(Backup!$S589), MINUTE(Backup!$S589), SECOND(Backup!$S589)) &lt; TIME(24,0,0)), "Evening", "Night")))</f>
        <v>Afternoon</v>
      </c>
      <c r="Q589" s="91" t="str">
        <f>IF(OR(Backup!$W589="Monday", Backup!$W589="Tuesday", Backup!$W589="Wednesday", Backup!$W589="Thursday", Backup!$W589="Friday"), "Weekday", "Weekend")</f>
        <v>Weekday</v>
      </c>
      <c r="R589" s="90">
        <v>0</v>
      </c>
      <c r="S589" s="95">
        <v>0.70347222222222217</v>
      </c>
      <c r="T589" s="90" t="s">
        <v>22</v>
      </c>
      <c r="U589" s="90" t="s">
        <v>53</v>
      </c>
      <c r="V589" s="90" t="s">
        <v>19</v>
      </c>
      <c r="W589" s="96" t="s">
        <v>54</v>
      </c>
    </row>
    <row r="590" spans="1:23" x14ac:dyDescent="0.25">
      <c r="A590" s="97" t="s">
        <v>52</v>
      </c>
      <c r="B590" s="98">
        <v>5</v>
      </c>
      <c r="C590" s="98">
        <v>4</v>
      </c>
      <c r="D590" s="98">
        <v>658</v>
      </c>
      <c r="E590" s="97" t="s">
        <v>16</v>
      </c>
      <c r="F590" s="97">
        <v>1</v>
      </c>
      <c r="G590" s="97">
        <v>1</v>
      </c>
      <c r="H590" s="97">
        <v>1</v>
      </c>
      <c r="I590" s="97">
        <v>1</v>
      </c>
      <c r="J590" s="97">
        <v>0</v>
      </c>
      <c r="K590" s="97">
        <v>0</v>
      </c>
      <c r="L590" s="97">
        <v>0</v>
      </c>
      <c r="M590" s="98">
        <v>2017</v>
      </c>
      <c r="N590" s="98">
        <f t="shared" si="9"/>
        <v>8</v>
      </c>
      <c r="O590" s="99">
        <v>42969</v>
      </c>
      <c r="P590" s="99" t="str">
        <f>IF(AND(TIME(HOUR(Backup!$S590), MINUTE(Backup!$S590), SECOND(Backup!$S590)) &gt;= TIME(6,0,0), TIME(HOUR(Backup!$S590), MINUTE(Backup!$S590), SECOND(Backup!$S590)) &lt; TIME(12,0,0)), "Morning", IF(AND(TIME(HOUR(Backup!$S590), MINUTE(Backup!$S590), SECOND(Backup!$S590)) &gt;= TIME(12,0,0), TIME(HOUR(Backup!$S590), MINUTE(Backup!$S590), SECOND(Backup!$S590)) &lt; TIME(18,0,0)), "Afternoon", IF(AND(TIME(HOUR(Backup!$S590), MINUTE(Backup!$S590), SECOND(Backup!$S590)) &gt;= TIME(18,0,0), TIME(HOUR(Backup!$S590), MINUTE(Backup!$S590), SECOND(Backup!$S590)) &lt; TIME(24,0,0)), "Evening", "Night")))</f>
        <v>Afternoon</v>
      </c>
      <c r="Q590" s="98" t="str">
        <f>IF(OR(Backup!$W590="Monday", Backup!$W590="Tuesday", Backup!$W590="Wednesday", Backup!$W590="Thursday", Backup!$W590="Friday"), "Weekday", "Weekend")</f>
        <v>Weekday</v>
      </c>
      <c r="R590" s="97">
        <v>0</v>
      </c>
      <c r="S590" s="100">
        <v>0.72083333333333333</v>
      </c>
      <c r="T590" s="97" t="s">
        <v>22</v>
      </c>
      <c r="U590" s="97" t="s">
        <v>53</v>
      </c>
      <c r="V590" s="97" t="s">
        <v>19</v>
      </c>
      <c r="W590" s="101" t="s">
        <v>54</v>
      </c>
    </row>
    <row r="591" spans="1:23" x14ac:dyDescent="0.25">
      <c r="A591" s="90" t="s">
        <v>52</v>
      </c>
      <c r="B591" s="91">
        <v>2</v>
      </c>
      <c r="C591" s="91">
        <v>1</v>
      </c>
      <c r="D591" s="91">
        <v>216</v>
      </c>
      <c r="E591" s="90" t="s">
        <v>16</v>
      </c>
      <c r="F591" s="90">
        <v>0</v>
      </c>
      <c r="G591" s="90">
        <v>1</v>
      </c>
      <c r="H591" s="90">
        <v>0</v>
      </c>
      <c r="I591" s="90">
        <v>0</v>
      </c>
      <c r="J591" s="90">
        <v>0</v>
      </c>
      <c r="K591" s="90">
        <v>0</v>
      </c>
      <c r="L591" s="90">
        <v>0</v>
      </c>
      <c r="M591" s="91">
        <v>2017</v>
      </c>
      <c r="N591" s="91">
        <f t="shared" si="9"/>
        <v>8</v>
      </c>
      <c r="O591" s="102">
        <v>42969</v>
      </c>
      <c r="P591" s="102" t="str">
        <f>IF(AND(TIME(HOUR(Backup!$S591), MINUTE(Backup!$S591), SECOND(Backup!$S591)) &gt;= TIME(6,0,0), TIME(HOUR(Backup!$S591), MINUTE(Backup!$S591), SECOND(Backup!$S591)) &lt; TIME(12,0,0)), "Morning", IF(AND(TIME(HOUR(Backup!$S591), MINUTE(Backup!$S591), SECOND(Backup!$S591)) &gt;= TIME(12,0,0), TIME(HOUR(Backup!$S591), MINUTE(Backup!$S591), SECOND(Backup!$S591)) &lt; TIME(18,0,0)), "Afternoon", IF(AND(TIME(HOUR(Backup!$S591), MINUTE(Backup!$S591), SECOND(Backup!$S591)) &gt;= TIME(18,0,0), TIME(HOUR(Backup!$S591), MINUTE(Backup!$S591), SECOND(Backup!$S591)) &lt; TIME(24,0,0)), "Evening", "Night")))</f>
        <v>Afternoon</v>
      </c>
      <c r="Q591" s="91" t="str">
        <f>IF(OR(Backup!$W591="Monday", Backup!$W591="Tuesday", Backup!$W591="Wednesday", Backup!$W591="Thursday", Backup!$W591="Friday"), "Weekday", "Weekend")</f>
        <v>Weekday</v>
      </c>
      <c r="R591" s="90">
        <v>0</v>
      </c>
      <c r="S591" s="95">
        <v>0.70763888888888893</v>
      </c>
      <c r="T591" s="90" t="s">
        <v>22</v>
      </c>
      <c r="U591" s="90" t="s">
        <v>53</v>
      </c>
      <c r="V591" s="90" t="s">
        <v>19</v>
      </c>
      <c r="W591" s="96" t="s">
        <v>54</v>
      </c>
    </row>
    <row r="592" spans="1:23" x14ac:dyDescent="0.25">
      <c r="A592" s="97" t="s">
        <v>52</v>
      </c>
      <c r="B592" s="98">
        <v>2</v>
      </c>
      <c r="C592" s="98">
        <v>1</v>
      </c>
      <c r="D592" s="98">
        <v>100</v>
      </c>
      <c r="E592" s="97" t="s">
        <v>16</v>
      </c>
      <c r="F592" s="97">
        <v>0</v>
      </c>
      <c r="G592" s="97">
        <v>0</v>
      </c>
      <c r="H592" s="97">
        <v>1</v>
      </c>
      <c r="I592" s="97">
        <v>0</v>
      </c>
      <c r="J592" s="97">
        <v>0</v>
      </c>
      <c r="K592" s="97">
        <v>0</v>
      </c>
      <c r="L592" s="97">
        <v>0</v>
      </c>
      <c r="M592" s="98">
        <v>2017</v>
      </c>
      <c r="N592" s="98">
        <f t="shared" si="9"/>
        <v>8</v>
      </c>
      <c r="O592" s="99">
        <v>42969</v>
      </c>
      <c r="P592" s="99" t="str">
        <f>IF(AND(TIME(HOUR(Backup!$S592), MINUTE(Backup!$S592), SECOND(Backup!$S592)) &gt;= TIME(6,0,0), TIME(HOUR(Backup!$S592), MINUTE(Backup!$S592), SECOND(Backup!$S592)) &lt; TIME(12,0,0)), "Morning", IF(AND(TIME(HOUR(Backup!$S592), MINUTE(Backup!$S592), SECOND(Backup!$S592)) &gt;= TIME(12,0,0), TIME(HOUR(Backup!$S592), MINUTE(Backup!$S592), SECOND(Backup!$S592)) &lt; TIME(18,0,0)), "Afternoon", IF(AND(TIME(HOUR(Backup!$S592), MINUTE(Backup!$S592), SECOND(Backup!$S592)) &gt;= TIME(18,0,0), TIME(HOUR(Backup!$S592), MINUTE(Backup!$S592), SECOND(Backup!$S592)) &lt; TIME(24,0,0)), "Evening", "Night")))</f>
        <v>Afternoon</v>
      </c>
      <c r="Q592" s="98" t="str">
        <f>IF(OR(Backup!$W592="Monday", Backup!$W592="Tuesday", Backup!$W592="Wednesday", Backup!$W592="Thursday", Backup!$W592="Friday"), "Weekday", "Weekend")</f>
        <v>Weekday</v>
      </c>
      <c r="R592" s="97">
        <v>0</v>
      </c>
      <c r="S592" s="100">
        <v>0.70138888888888884</v>
      </c>
      <c r="T592" s="97" t="s">
        <v>22</v>
      </c>
      <c r="U592" s="97" t="s">
        <v>53</v>
      </c>
      <c r="V592" s="97" t="s">
        <v>19</v>
      </c>
      <c r="W592" s="101" t="s">
        <v>54</v>
      </c>
    </row>
    <row r="593" spans="1:23" x14ac:dyDescent="0.25">
      <c r="A593" s="90" t="s">
        <v>52</v>
      </c>
      <c r="B593" s="91">
        <v>2</v>
      </c>
      <c r="C593" s="91">
        <v>2</v>
      </c>
      <c r="D593" s="91">
        <v>150</v>
      </c>
      <c r="E593" s="90" t="s">
        <v>26</v>
      </c>
      <c r="F593" s="90">
        <v>0</v>
      </c>
      <c r="G593" s="90">
        <v>1</v>
      </c>
      <c r="H593" s="90">
        <v>1</v>
      </c>
      <c r="I593" s="90">
        <v>0</v>
      </c>
      <c r="J593" s="90">
        <v>0</v>
      </c>
      <c r="K593" s="90">
        <v>0</v>
      </c>
      <c r="L593" s="90">
        <v>0</v>
      </c>
      <c r="M593" s="91">
        <v>2017</v>
      </c>
      <c r="N593" s="91">
        <f t="shared" si="9"/>
        <v>8</v>
      </c>
      <c r="O593" s="102">
        <v>42969</v>
      </c>
      <c r="P593" s="102" t="str">
        <f>IF(AND(TIME(HOUR(Backup!$S593), MINUTE(Backup!$S593), SECOND(Backup!$S593)) &gt;= TIME(6,0,0), TIME(HOUR(Backup!$S593), MINUTE(Backup!$S593), SECOND(Backup!$S593)) &lt; TIME(12,0,0)), "Morning", IF(AND(TIME(HOUR(Backup!$S593), MINUTE(Backup!$S593), SECOND(Backup!$S593)) &gt;= TIME(12,0,0), TIME(HOUR(Backup!$S593), MINUTE(Backup!$S593), SECOND(Backup!$S593)) &lt; TIME(18,0,0)), "Afternoon", IF(AND(TIME(HOUR(Backup!$S593), MINUTE(Backup!$S593), SECOND(Backup!$S593)) &gt;= TIME(18,0,0), TIME(HOUR(Backup!$S593), MINUTE(Backup!$S593), SECOND(Backup!$S593)) &lt; TIME(24,0,0)), "Evening", "Night")))</f>
        <v>Afternoon</v>
      </c>
      <c r="Q593" s="91" t="str">
        <f>IF(OR(Backup!$W593="Monday", Backup!$W593="Tuesday", Backup!$W593="Wednesday", Backup!$W593="Thursday", Backup!$W593="Friday"), "Weekday", "Weekend")</f>
        <v>Weekday</v>
      </c>
      <c r="R593" s="90">
        <v>0</v>
      </c>
      <c r="S593" s="95">
        <v>0.71319444444444446</v>
      </c>
      <c r="T593" s="90" t="s">
        <v>22</v>
      </c>
      <c r="U593" s="90" t="s">
        <v>53</v>
      </c>
      <c r="V593" s="90" t="s">
        <v>19</v>
      </c>
      <c r="W593" s="96" t="s">
        <v>54</v>
      </c>
    </row>
    <row r="594" spans="1:23" x14ac:dyDescent="0.25">
      <c r="A594" s="97" t="s">
        <v>52</v>
      </c>
      <c r="B594" s="98">
        <v>1</v>
      </c>
      <c r="C594" s="98">
        <v>1</v>
      </c>
      <c r="D594" s="98">
        <v>88</v>
      </c>
      <c r="E594" s="97" t="s">
        <v>16</v>
      </c>
      <c r="F594" s="97">
        <v>1</v>
      </c>
      <c r="G594" s="97">
        <v>0</v>
      </c>
      <c r="H594" s="97">
        <v>0</v>
      </c>
      <c r="I594" s="97">
        <v>0</v>
      </c>
      <c r="J594" s="97">
        <v>0</v>
      </c>
      <c r="K594" s="97">
        <v>0</v>
      </c>
      <c r="L594" s="97">
        <v>0</v>
      </c>
      <c r="M594" s="98">
        <v>2017</v>
      </c>
      <c r="N594" s="98">
        <f t="shared" si="9"/>
        <v>8</v>
      </c>
      <c r="O594" s="99">
        <v>42969</v>
      </c>
      <c r="P594" s="99" t="str">
        <f>IF(AND(TIME(HOUR(Backup!$S594), MINUTE(Backup!$S594), SECOND(Backup!$S594)) &gt;= TIME(6,0,0), TIME(HOUR(Backup!$S594), MINUTE(Backup!$S594), SECOND(Backup!$S594)) &lt; TIME(12,0,0)), "Morning", IF(AND(TIME(HOUR(Backup!$S594), MINUTE(Backup!$S594), SECOND(Backup!$S594)) &gt;= TIME(12,0,0), TIME(HOUR(Backup!$S594), MINUTE(Backup!$S594), SECOND(Backup!$S594)) &lt; TIME(18,0,0)), "Afternoon", IF(AND(TIME(HOUR(Backup!$S594), MINUTE(Backup!$S594), SECOND(Backup!$S594)) &gt;= TIME(18,0,0), TIME(HOUR(Backup!$S594), MINUTE(Backup!$S594), SECOND(Backup!$S594)) &lt; TIME(24,0,0)), "Evening", "Night")))</f>
        <v>Afternoon</v>
      </c>
      <c r="Q594" s="98" t="str">
        <f>IF(OR(Backup!$W594="Monday", Backup!$W594="Tuesday", Backup!$W594="Wednesday", Backup!$W594="Thursday", Backup!$W594="Friday"), "Weekday", "Weekend")</f>
        <v>Weekday</v>
      </c>
      <c r="R594" s="97">
        <v>0</v>
      </c>
      <c r="S594" s="100">
        <v>0.70208333333333339</v>
      </c>
      <c r="T594" s="97" t="s">
        <v>22</v>
      </c>
      <c r="U594" s="97" t="s">
        <v>53</v>
      </c>
      <c r="V594" s="97" t="s">
        <v>19</v>
      </c>
      <c r="W594" s="101" t="s">
        <v>54</v>
      </c>
    </row>
    <row r="595" spans="1:23" x14ac:dyDescent="0.25">
      <c r="A595" s="90" t="s">
        <v>52</v>
      </c>
      <c r="B595" s="91">
        <v>3</v>
      </c>
      <c r="C595" s="91">
        <v>2</v>
      </c>
      <c r="D595" s="91">
        <v>200</v>
      </c>
      <c r="E595" s="90" t="s">
        <v>16</v>
      </c>
      <c r="F595" s="90">
        <v>1</v>
      </c>
      <c r="G595" s="90">
        <v>1</v>
      </c>
      <c r="H595" s="90">
        <v>0</v>
      </c>
      <c r="I595" s="90">
        <v>0</v>
      </c>
      <c r="J595" s="90">
        <v>0</v>
      </c>
      <c r="K595" s="90">
        <v>0</v>
      </c>
      <c r="L595" s="90">
        <v>0</v>
      </c>
      <c r="M595" s="91">
        <v>2017</v>
      </c>
      <c r="N595" s="91">
        <f t="shared" si="9"/>
        <v>8</v>
      </c>
      <c r="O595" s="102">
        <v>42969</v>
      </c>
      <c r="P595" s="102" t="str">
        <f>IF(AND(TIME(HOUR(Backup!$S595), MINUTE(Backup!$S595), SECOND(Backup!$S595)) &gt;= TIME(6,0,0), TIME(HOUR(Backup!$S595), MINUTE(Backup!$S595), SECOND(Backup!$S595)) &lt; TIME(12,0,0)), "Morning", IF(AND(TIME(HOUR(Backup!$S595), MINUTE(Backup!$S595), SECOND(Backup!$S595)) &gt;= TIME(12,0,0), TIME(HOUR(Backup!$S595), MINUTE(Backup!$S595), SECOND(Backup!$S595)) &lt; TIME(18,0,0)), "Afternoon", IF(AND(TIME(HOUR(Backup!$S595), MINUTE(Backup!$S595), SECOND(Backup!$S595)) &gt;= TIME(18,0,0), TIME(HOUR(Backup!$S595), MINUTE(Backup!$S595), SECOND(Backup!$S595)) &lt; TIME(24,0,0)), "Evening", "Night")))</f>
        <v>Afternoon</v>
      </c>
      <c r="Q595" s="91" t="str">
        <f>IF(OR(Backup!$W595="Monday", Backup!$W595="Tuesday", Backup!$W595="Wednesday", Backup!$W595="Thursday", Backup!$W595="Friday"), "Weekday", "Weekend")</f>
        <v>Weekday</v>
      </c>
      <c r="R595" s="90">
        <v>0</v>
      </c>
      <c r="S595" s="95">
        <v>0.65833333333333333</v>
      </c>
      <c r="T595" s="90" t="s">
        <v>22</v>
      </c>
      <c r="U595" s="90" t="s">
        <v>53</v>
      </c>
      <c r="V595" s="90" t="s">
        <v>19</v>
      </c>
      <c r="W595" s="96" t="s">
        <v>54</v>
      </c>
    </row>
    <row r="596" spans="1:23" x14ac:dyDescent="0.25">
      <c r="A596" s="97" t="s">
        <v>52</v>
      </c>
      <c r="B596" s="98">
        <v>3</v>
      </c>
      <c r="C596" s="98">
        <v>1</v>
      </c>
      <c r="D596" s="98">
        <v>887</v>
      </c>
      <c r="E596" s="97" t="s">
        <v>16</v>
      </c>
      <c r="F596" s="97">
        <v>1</v>
      </c>
      <c r="G596" s="97">
        <v>0</v>
      </c>
      <c r="H596" s="97">
        <v>0</v>
      </c>
      <c r="I596" s="97">
        <v>0</v>
      </c>
      <c r="J596" s="97">
        <v>0</v>
      </c>
      <c r="K596" s="97">
        <v>0</v>
      </c>
      <c r="L596" s="97">
        <v>0</v>
      </c>
      <c r="M596" s="98">
        <v>2017</v>
      </c>
      <c r="N596" s="98">
        <f t="shared" si="9"/>
        <v>8</v>
      </c>
      <c r="O596" s="99">
        <v>42969</v>
      </c>
      <c r="P596" s="99" t="str">
        <f>IF(AND(TIME(HOUR(Backup!$S596), MINUTE(Backup!$S596), SECOND(Backup!$S596)) &gt;= TIME(6,0,0), TIME(HOUR(Backup!$S596), MINUTE(Backup!$S596), SECOND(Backup!$S596)) &lt; TIME(12,0,0)), "Morning", IF(AND(TIME(HOUR(Backup!$S596), MINUTE(Backup!$S596), SECOND(Backup!$S596)) &gt;= TIME(12,0,0), TIME(HOUR(Backup!$S596), MINUTE(Backup!$S596), SECOND(Backup!$S596)) &lt; TIME(18,0,0)), "Afternoon", IF(AND(TIME(HOUR(Backup!$S596), MINUTE(Backup!$S596), SECOND(Backup!$S596)) &gt;= TIME(18,0,0), TIME(HOUR(Backup!$S596), MINUTE(Backup!$S596), SECOND(Backup!$S596)) &lt; TIME(24,0,0)), "Evening", "Night")))</f>
        <v>Afternoon</v>
      </c>
      <c r="Q596" s="98" t="str">
        <f>IF(OR(Backup!$W596="Monday", Backup!$W596="Tuesday", Backup!$W596="Wednesday", Backup!$W596="Thursday", Backup!$W596="Friday"), "Weekday", "Weekend")</f>
        <v>Weekday</v>
      </c>
      <c r="R596" s="97">
        <v>0</v>
      </c>
      <c r="S596" s="100">
        <v>0.71875</v>
      </c>
      <c r="T596" s="97" t="s">
        <v>22</v>
      </c>
      <c r="U596" s="97" t="s">
        <v>53</v>
      </c>
      <c r="V596" s="97" t="s">
        <v>19</v>
      </c>
      <c r="W596" s="101" t="s">
        <v>54</v>
      </c>
    </row>
    <row r="597" spans="1:23" x14ac:dyDescent="0.25">
      <c r="A597" s="90" t="s">
        <v>52</v>
      </c>
      <c r="B597" s="91">
        <v>9</v>
      </c>
      <c r="C597" s="91">
        <v>4</v>
      </c>
      <c r="D597" s="91">
        <v>497</v>
      </c>
      <c r="E597" s="90" t="s">
        <v>26</v>
      </c>
      <c r="F597" s="90">
        <v>1</v>
      </c>
      <c r="G597" s="90">
        <v>1</v>
      </c>
      <c r="H597" s="90">
        <v>1</v>
      </c>
      <c r="I597" s="90">
        <v>1</v>
      </c>
      <c r="J597" s="90">
        <v>0</v>
      </c>
      <c r="K597" s="90">
        <v>0</v>
      </c>
      <c r="L597" s="90">
        <v>0</v>
      </c>
      <c r="M597" s="91">
        <v>2017</v>
      </c>
      <c r="N597" s="91">
        <f t="shared" si="9"/>
        <v>8</v>
      </c>
      <c r="O597" s="102">
        <v>42969</v>
      </c>
      <c r="P597" s="102" t="str">
        <f>IF(AND(TIME(HOUR(Backup!$S597), MINUTE(Backup!$S597), SECOND(Backup!$S597)) &gt;= TIME(6,0,0), TIME(HOUR(Backup!$S597), MINUTE(Backup!$S597), SECOND(Backup!$S597)) &lt; TIME(12,0,0)), "Morning", IF(AND(TIME(HOUR(Backup!$S597), MINUTE(Backup!$S597), SECOND(Backup!$S597)) &gt;= TIME(12,0,0), TIME(HOUR(Backup!$S597), MINUTE(Backup!$S597), SECOND(Backup!$S597)) &lt; TIME(18,0,0)), "Afternoon", IF(AND(TIME(HOUR(Backup!$S597), MINUTE(Backup!$S597), SECOND(Backup!$S597)) &gt;= TIME(18,0,0), TIME(HOUR(Backup!$S597), MINUTE(Backup!$S597), SECOND(Backup!$S597)) &lt; TIME(24,0,0)), "Evening", "Night")))</f>
        <v>Afternoon</v>
      </c>
      <c r="Q597" s="91" t="str">
        <f>IF(OR(Backup!$W597="Monday", Backup!$W597="Tuesday", Backup!$W597="Wednesday", Backup!$W597="Thursday", Backup!$W597="Friday"), "Weekday", "Weekend")</f>
        <v>Weekday</v>
      </c>
      <c r="R597" s="90">
        <v>0</v>
      </c>
      <c r="S597" s="95">
        <v>0.72222222222222221</v>
      </c>
      <c r="T597" s="90" t="s">
        <v>22</v>
      </c>
      <c r="U597" s="90" t="s">
        <v>53</v>
      </c>
      <c r="V597" s="90" t="s">
        <v>19</v>
      </c>
      <c r="W597" s="96" t="s">
        <v>54</v>
      </c>
    </row>
    <row r="598" spans="1:23" x14ac:dyDescent="0.25">
      <c r="A598" s="97" t="s">
        <v>52</v>
      </c>
      <c r="B598" s="98">
        <v>2</v>
      </c>
      <c r="C598" s="98">
        <v>1</v>
      </c>
      <c r="D598" s="98">
        <v>90</v>
      </c>
      <c r="E598" s="97" t="s">
        <v>16</v>
      </c>
      <c r="F598" s="97">
        <v>1</v>
      </c>
      <c r="G598" s="97">
        <v>0</v>
      </c>
      <c r="H598" s="97">
        <v>0</v>
      </c>
      <c r="I598" s="97">
        <v>0</v>
      </c>
      <c r="J598" s="97">
        <v>0</v>
      </c>
      <c r="K598" s="97">
        <v>0</v>
      </c>
      <c r="L598" s="97">
        <v>0</v>
      </c>
      <c r="M598" s="98">
        <v>2017</v>
      </c>
      <c r="N598" s="98">
        <f t="shared" si="9"/>
        <v>8</v>
      </c>
      <c r="O598" s="99">
        <v>42969</v>
      </c>
      <c r="P598" s="99" t="str">
        <f>IF(AND(TIME(HOUR(Backup!$S598), MINUTE(Backup!$S598), SECOND(Backup!$S598)) &gt;= TIME(6,0,0), TIME(HOUR(Backup!$S598), MINUTE(Backup!$S598), SECOND(Backup!$S598)) &lt; TIME(12,0,0)), "Morning", IF(AND(TIME(HOUR(Backup!$S598), MINUTE(Backup!$S598), SECOND(Backup!$S598)) &gt;= TIME(12,0,0), TIME(HOUR(Backup!$S598), MINUTE(Backup!$S598), SECOND(Backup!$S598)) &lt; TIME(18,0,0)), "Afternoon", IF(AND(TIME(HOUR(Backup!$S598), MINUTE(Backup!$S598), SECOND(Backup!$S598)) &gt;= TIME(18,0,0), TIME(HOUR(Backup!$S598), MINUTE(Backup!$S598), SECOND(Backup!$S598)) &lt; TIME(24,0,0)), "Evening", "Night")))</f>
        <v>Afternoon</v>
      </c>
      <c r="Q598" s="98" t="str">
        <f>IF(OR(Backup!$W598="Monday", Backup!$W598="Tuesday", Backup!$W598="Wednesday", Backup!$W598="Thursday", Backup!$W598="Friday"), "Weekday", "Weekend")</f>
        <v>Weekday</v>
      </c>
      <c r="R598" s="97">
        <v>0</v>
      </c>
      <c r="S598" s="100">
        <v>0.72152777777777777</v>
      </c>
      <c r="T598" s="97" t="s">
        <v>22</v>
      </c>
      <c r="U598" s="97" t="s">
        <v>53</v>
      </c>
      <c r="V598" s="97" t="s">
        <v>19</v>
      </c>
      <c r="W598" s="101" t="s">
        <v>54</v>
      </c>
    </row>
    <row r="599" spans="1:23" x14ac:dyDescent="0.25">
      <c r="A599" s="90" t="s">
        <v>52</v>
      </c>
      <c r="B599" s="91">
        <v>1</v>
      </c>
      <c r="C599" s="91">
        <v>1</v>
      </c>
      <c r="D599" s="91">
        <v>25</v>
      </c>
      <c r="E599" s="90" t="s">
        <v>16</v>
      </c>
      <c r="F599" s="90">
        <v>0</v>
      </c>
      <c r="G599" s="90">
        <v>1</v>
      </c>
      <c r="H599" s="90">
        <v>0</v>
      </c>
      <c r="I599" s="90">
        <v>0</v>
      </c>
      <c r="J599" s="90">
        <v>0</v>
      </c>
      <c r="K599" s="90">
        <v>0</v>
      </c>
      <c r="L599" s="90">
        <v>0</v>
      </c>
      <c r="M599" s="91">
        <v>2017</v>
      </c>
      <c r="N599" s="91">
        <f t="shared" si="9"/>
        <v>8</v>
      </c>
      <c r="O599" s="102">
        <v>42969</v>
      </c>
      <c r="P599" s="102" t="str">
        <f>IF(AND(TIME(HOUR(Backup!$S599), MINUTE(Backup!$S599), SECOND(Backup!$S599)) &gt;= TIME(6,0,0), TIME(HOUR(Backup!$S599), MINUTE(Backup!$S599), SECOND(Backup!$S599)) &lt; TIME(12,0,0)), "Morning", IF(AND(TIME(HOUR(Backup!$S599), MINUTE(Backup!$S599), SECOND(Backup!$S599)) &gt;= TIME(12,0,0), TIME(HOUR(Backup!$S599), MINUTE(Backup!$S599), SECOND(Backup!$S599)) &lt; TIME(18,0,0)), "Afternoon", IF(AND(TIME(HOUR(Backup!$S599), MINUTE(Backup!$S599), SECOND(Backup!$S599)) &gt;= TIME(18,0,0), TIME(HOUR(Backup!$S599), MINUTE(Backup!$S599), SECOND(Backup!$S599)) &lt; TIME(24,0,0)), "Evening", "Night")))</f>
        <v>Afternoon</v>
      </c>
      <c r="Q599" s="91" t="str">
        <f>IF(OR(Backup!$W599="Monday", Backup!$W599="Tuesday", Backup!$W599="Wednesday", Backup!$W599="Thursday", Backup!$W599="Friday"), "Weekday", "Weekend")</f>
        <v>Weekday</v>
      </c>
      <c r="R599" s="90">
        <v>0</v>
      </c>
      <c r="S599" s="95">
        <v>0.69236111111111109</v>
      </c>
      <c r="T599" s="90" t="s">
        <v>22</v>
      </c>
      <c r="U599" s="90" t="s">
        <v>53</v>
      </c>
      <c r="V599" s="90" t="s">
        <v>19</v>
      </c>
      <c r="W599" s="96" t="s">
        <v>54</v>
      </c>
    </row>
    <row r="600" spans="1:23" x14ac:dyDescent="0.25">
      <c r="A600" s="97" t="s">
        <v>52</v>
      </c>
      <c r="B600" s="98">
        <v>3</v>
      </c>
      <c r="C600" s="98">
        <v>2</v>
      </c>
      <c r="D600" s="98">
        <v>250</v>
      </c>
      <c r="E600" s="97" t="s">
        <v>26</v>
      </c>
      <c r="F600" s="97">
        <v>0</v>
      </c>
      <c r="G600" s="97">
        <v>1</v>
      </c>
      <c r="H600" s="97">
        <v>0</v>
      </c>
      <c r="I600" s="97">
        <v>1</v>
      </c>
      <c r="J600" s="97">
        <v>0</v>
      </c>
      <c r="K600" s="97">
        <v>0</v>
      </c>
      <c r="L600" s="97">
        <v>0</v>
      </c>
      <c r="M600" s="98">
        <v>2017</v>
      </c>
      <c r="N600" s="98">
        <f t="shared" si="9"/>
        <v>8</v>
      </c>
      <c r="O600" s="99">
        <v>42969</v>
      </c>
      <c r="P600" s="99" t="str">
        <f>IF(AND(TIME(HOUR(Backup!$S600), MINUTE(Backup!$S600), SECOND(Backup!$S600)) &gt;= TIME(6,0,0), TIME(HOUR(Backup!$S600), MINUTE(Backup!$S600), SECOND(Backup!$S600)) &lt; TIME(12,0,0)), "Morning", IF(AND(TIME(HOUR(Backup!$S600), MINUTE(Backup!$S600), SECOND(Backup!$S600)) &gt;= TIME(12,0,0), TIME(HOUR(Backup!$S600), MINUTE(Backup!$S600), SECOND(Backup!$S600)) &lt; TIME(18,0,0)), "Afternoon", IF(AND(TIME(HOUR(Backup!$S600), MINUTE(Backup!$S600), SECOND(Backup!$S600)) &gt;= TIME(18,0,0), TIME(HOUR(Backup!$S600), MINUTE(Backup!$S600), SECOND(Backup!$S600)) &lt; TIME(24,0,0)), "Evening", "Night")))</f>
        <v>Afternoon</v>
      </c>
      <c r="Q600" s="98" t="str">
        <f>IF(OR(Backup!$W600="Monday", Backup!$W600="Tuesday", Backup!$W600="Wednesday", Backup!$W600="Thursday", Backup!$W600="Friday"), "Weekday", "Weekend")</f>
        <v>Weekday</v>
      </c>
      <c r="R600" s="97">
        <v>0</v>
      </c>
      <c r="S600" s="100">
        <v>0.70694444444444438</v>
      </c>
      <c r="T600" s="97" t="s">
        <v>22</v>
      </c>
      <c r="U600" s="97" t="s">
        <v>53</v>
      </c>
      <c r="V600" s="97" t="s">
        <v>19</v>
      </c>
      <c r="W600" s="101" t="s">
        <v>54</v>
      </c>
    </row>
    <row r="601" spans="1:23" x14ac:dyDescent="0.25">
      <c r="A601" s="90" t="s">
        <v>52</v>
      </c>
      <c r="B601" s="91">
        <v>2</v>
      </c>
      <c r="C601" s="91">
        <v>2</v>
      </c>
      <c r="D601" s="91">
        <v>137</v>
      </c>
      <c r="E601" s="90" t="s">
        <v>16</v>
      </c>
      <c r="F601" s="90">
        <v>1</v>
      </c>
      <c r="G601" s="90">
        <v>0</v>
      </c>
      <c r="H601" s="90">
        <v>0</v>
      </c>
      <c r="I601" s="90">
        <v>1</v>
      </c>
      <c r="J601" s="90">
        <v>0</v>
      </c>
      <c r="K601" s="90">
        <v>0</v>
      </c>
      <c r="L601" s="90">
        <v>0</v>
      </c>
      <c r="M601" s="91">
        <v>2017</v>
      </c>
      <c r="N601" s="91">
        <f t="shared" si="9"/>
        <v>8</v>
      </c>
      <c r="O601" s="102">
        <v>42969</v>
      </c>
      <c r="P601" s="102" t="str">
        <f>IF(AND(TIME(HOUR(Backup!$S601), MINUTE(Backup!$S601), SECOND(Backup!$S601)) &gt;= TIME(6,0,0), TIME(HOUR(Backup!$S601), MINUTE(Backup!$S601), SECOND(Backup!$S601)) &lt; TIME(12,0,0)), "Morning", IF(AND(TIME(HOUR(Backup!$S601), MINUTE(Backup!$S601), SECOND(Backup!$S601)) &gt;= TIME(12,0,0), TIME(HOUR(Backup!$S601), MINUTE(Backup!$S601), SECOND(Backup!$S601)) &lt; TIME(18,0,0)), "Afternoon", IF(AND(TIME(HOUR(Backup!$S601), MINUTE(Backup!$S601), SECOND(Backup!$S601)) &gt;= TIME(18,0,0), TIME(HOUR(Backup!$S601), MINUTE(Backup!$S601), SECOND(Backup!$S601)) &lt; TIME(24,0,0)), "Evening", "Night")))</f>
        <v>Afternoon</v>
      </c>
      <c r="Q601" s="91" t="str">
        <f>IF(OR(Backup!$W601="Monday", Backup!$W601="Tuesday", Backup!$W601="Wednesday", Backup!$W601="Thursday", Backup!$W601="Friday"), "Weekday", "Weekend")</f>
        <v>Weekday</v>
      </c>
      <c r="R601" s="90">
        <v>0</v>
      </c>
      <c r="S601" s="95">
        <v>0.62777777777777777</v>
      </c>
      <c r="T601" s="90" t="s">
        <v>22</v>
      </c>
      <c r="U601" s="90" t="s">
        <v>53</v>
      </c>
      <c r="V601" s="90" t="s">
        <v>19</v>
      </c>
      <c r="W601" s="96" t="s">
        <v>54</v>
      </c>
    </row>
    <row r="602" spans="1:23" x14ac:dyDescent="0.25">
      <c r="A602" s="97" t="s">
        <v>52</v>
      </c>
      <c r="B602" s="98">
        <v>2</v>
      </c>
      <c r="C602" s="98">
        <v>1</v>
      </c>
      <c r="D602" s="98">
        <v>173</v>
      </c>
      <c r="E602" s="97" t="s">
        <v>16</v>
      </c>
      <c r="F602" s="97">
        <v>0</v>
      </c>
      <c r="G602" s="97">
        <v>1</v>
      </c>
      <c r="H602" s="97">
        <v>0</v>
      </c>
      <c r="I602" s="97">
        <v>0</v>
      </c>
      <c r="J602" s="97">
        <v>0</v>
      </c>
      <c r="K602" s="97">
        <v>0</v>
      </c>
      <c r="L602" s="97">
        <v>0</v>
      </c>
      <c r="M602" s="98">
        <v>2017</v>
      </c>
      <c r="N602" s="98">
        <f t="shared" si="9"/>
        <v>8</v>
      </c>
      <c r="O602" s="99">
        <v>42969</v>
      </c>
      <c r="P602" s="99" t="str">
        <f>IF(AND(TIME(HOUR(Backup!$S602), MINUTE(Backup!$S602), SECOND(Backup!$S602)) &gt;= TIME(6,0,0), TIME(HOUR(Backup!$S602), MINUTE(Backup!$S602), SECOND(Backup!$S602)) &lt; TIME(12,0,0)), "Morning", IF(AND(TIME(HOUR(Backup!$S602), MINUTE(Backup!$S602), SECOND(Backup!$S602)) &gt;= TIME(12,0,0), TIME(HOUR(Backup!$S602), MINUTE(Backup!$S602), SECOND(Backup!$S602)) &lt; TIME(18,0,0)), "Afternoon", IF(AND(TIME(HOUR(Backup!$S602), MINUTE(Backup!$S602), SECOND(Backup!$S602)) &gt;= TIME(18,0,0), TIME(HOUR(Backup!$S602), MINUTE(Backup!$S602), SECOND(Backup!$S602)) &lt; TIME(24,0,0)), "Evening", "Night")))</f>
        <v>Afternoon</v>
      </c>
      <c r="Q602" s="98" t="str">
        <f>IF(OR(Backup!$W602="Monday", Backup!$W602="Tuesday", Backup!$W602="Wednesday", Backup!$W602="Thursday", Backup!$W602="Friday"), "Weekday", "Weekend")</f>
        <v>Weekday</v>
      </c>
      <c r="R602" s="97">
        <v>0</v>
      </c>
      <c r="S602" s="100">
        <v>0.60902777777777783</v>
      </c>
      <c r="T602" s="97" t="s">
        <v>22</v>
      </c>
      <c r="U602" s="97" t="s">
        <v>53</v>
      </c>
      <c r="V602" s="97" t="s">
        <v>19</v>
      </c>
      <c r="W602" s="101" t="s">
        <v>54</v>
      </c>
    </row>
    <row r="603" spans="1:23" x14ac:dyDescent="0.25">
      <c r="A603" s="90" t="s">
        <v>52</v>
      </c>
      <c r="B603" s="91">
        <v>1</v>
      </c>
      <c r="C603" s="91">
        <v>1</v>
      </c>
      <c r="D603" s="91">
        <v>55</v>
      </c>
      <c r="E603" s="90" t="s">
        <v>16</v>
      </c>
      <c r="F603" s="90">
        <v>0</v>
      </c>
      <c r="G603" s="90">
        <v>0</v>
      </c>
      <c r="H603" s="90">
        <v>1</v>
      </c>
      <c r="I603" s="90">
        <v>0</v>
      </c>
      <c r="J603" s="90">
        <v>0</v>
      </c>
      <c r="K603" s="90">
        <v>0</v>
      </c>
      <c r="L603" s="90">
        <v>0</v>
      </c>
      <c r="M603" s="91">
        <v>2017</v>
      </c>
      <c r="N603" s="91">
        <f t="shared" si="9"/>
        <v>8</v>
      </c>
      <c r="O603" s="102">
        <v>42969</v>
      </c>
      <c r="P603" s="102" t="str">
        <f>IF(AND(TIME(HOUR(Backup!$S603), MINUTE(Backup!$S603), SECOND(Backup!$S603)) &gt;= TIME(6,0,0), TIME(HOUR(Backup!$S603), MINUTE(Backup!$S603), SECOND(Backup!$S603)) &lt; TIME(12,0,0)), "Morning", IF(AND(TIME(HOUR(Backup!$S603), MINUTE(Backup!$S603), SECOND(Backup!$S603)) &gt;= TIME(12,0,0), TIME(HOUR(Backup!$S603), MINUTE(Backup!$S603), SECOND(Backup!$S603)) &lt; TIME(18,0,0)), "Afternoon", IF(AND(TIME(HOUR(Backup!$S603), MINUTE(Backup!$S603), SECOND(Backup!$S603)) &gt;= TIME(18,0,0), TIME(HOUR(Backup!$S603), MINUTE(Backup!$S603), SECOND(Backup!$S603)) &lt; TIME(24,0,0)), "Evening", "Night")))</f>
        <v>Afternoon</v>
      </c>
      <c r="Q603" s="91" t="str">
        <f>IF(OR(Backup!$W603="Monday", Backup!$W603="Tuesday", Backup!$W603="Wednesday", Backup!$W603="Thursday", Backup!$W603="Friday"), "Weekday", "Weekend")</f>
        <v>Weekday</v>
      </c>
      <c r="R603" s="90">
        <v>0</v>
      </c>
      <c r="S603" s="95">
        <v>0.60555555555555551</v>
      </c>
      <c r="T603" s="90" t="s">
        <v>22</v>
      </c>
      <c r="U603" s="90" t="s">
        <v>53</v>
      </c>
      <c r="V603" s="90" t="s">
        <v>19</v>
      </c>
      <c r="W603" s="96" t="s">
        <v>54</v>
      </c>
    </row>
    <row r="604" spans="1:23" x14ac:dyDescent="0.25">
      <c r="A604" s="97" t="s">
        <v>52</v>
      </c>
      <c r="B604" s="98">
        <v>2</v>
      </c>
      <c r="C604" s="98">
        <v>1</v>
      </c>
      <c r="D604" s="98">
        <v>129</v>
      </c>
      <c r="E604" s="97" t="s">
        <v>16</v>
      </c>
      <c r="F604" s="97">
        <v>1</v>
      </c>
      <c r="G604" s="97">
        <v>0</v>
      </c>
      <c r="H604" s="97">
        <v>0</v>
      </c>
      <c r="I604" s="97">
        <v>0</v>
      </c>
      <c r="J604" s="97">
        <v>0</v>
      </c>
      <c r="K604" s="97">
        <v>0</v>
      </c>
      <c r="L604" s="97">
        <v>0</v>
      </c>
      <c r="M604" s="98">
        <v>2017</v>
      </c>
      <c r="N604" s="98">
        <f t="shared" si="9"/>
        <v>8</v>
      </c>
      <c r="O604" s="99">
        <v>42969</v>
      </c>
      <c r="P604" s="99" t="str">
        <f>IF(AND(TIME(HOUR(Backup!$S604), MINUTE(Backup!$S604), SECOND(Backup!$S604)) &gt;= TIME(6,0,0), TIME(HOUR(Backup!$S604), MINUTE(Backup!$S604), SECOND(Backup!$S604)) &lt; TIME(12,0,0)), "Morning", IF(AND(TIME(HOUR(Backup!$S604), MINUTE(Backup!$S604), SECOND(Backup!$S604)) &gt;= TIME(12,0,0), TIME(HOUR(Backup!$S604), MINUTE(Backup!$S604), SECOND(Backup!$S604)) &lt; TIME(18,0,0)), "Afternoon", IF(AND(TIME(HOUR(Backup!$S604), MINUTE(Backup!$S604), SECOND(Backup!$S604)) &gt;= TIME(18,0,0), TIME(HOUR(Backup!$S604), MINUTE(Backup!$S604), SECOND(Backup!$S604)) &lt; TIME(24,0,0)), "Evening", "Night")))</f>
        <v>Afternoon</v>
      </c>
      <c r="Q604" s="98" t="str">
        <f>IF(OR(Backup!$W604="Monday", Backup!$W604="Tuesday", Backup!$W604="Wednesday", Backup!$W604="Thursday", Backup!$W604="Friday"), "Weekday", "Weekend")</f>
        <v>Weekday</v>
      </c>
      <c r="R604" s="97">
        <v>0</v>
      </c>
      <c r="S604" s="100">
        <v>0.57222222222222219</v>
      </c>
      <c r="T604" s="97" t="s">
        <v>22</v>
      </c>
      <c r="U604" s="97" t="s">
        <v>53</v>
      </c>
      <c r="V604" s="97" t="s">
        <v>19</v>
      </c>
      <c r="W604" s="101" t="s">
        <v>54</v>
      </c>
    </row>
    <row r="605" spans="1:23" x14ac:dyDescent="0.25">
      <c r="A605" s="90" t="s">
        <v>52</v>
      </c>
      <c r="B605" s="91">
        <v>1</v>
      </c>
      <c r="C605" s="91">
        <v>1</v>
      </c>
      <c r="D605" s="91">
        <v>282</v>
      </c>
      <c r="E605" s="90" t="s">
        <v>16</v>
      </c>
      <c r="F605" s="90">
        <v>1</v>
      </c>
      <c r="G605" s="90">
        <v>0</v>
      </c>
      <c r="H605" s="90">
        <v>0</v>
      </c>
      <c r="I605" s="90">
        <v>0</v>
      </c>
      <c r="J605" s="90">
        <v>0</v>
      </c>
      <c r="K605" s="90">
        <v>0</v>
      </c>
      <c r="L605" s="90">
        <v>0</v>
      </c>
      <c r="M605" s="91">
        <v>2017</v>
      </c>
      <c r="N605" s="91">
        <f t="shared" si="9"/>
        <v>8</v>
      </c>
      <c r="O605" s="102">
        <v>42969</v>
      </c>
      <c r="P605" s="102" t="str">
        <f>IF(AND(TIME(HOUR(Backup!$S605), MINUTE(Backup!$S605), SECOND(Backup!$S605)) &gt;= TIME(6,0,0), TIME(HOUR(Backup!$S605), MINUTE(Backup!$S605), SECOND(Backup!$S605)) &lt; TIME(12,0,0)), "Morning", IF(AND(TIME(HOUR(Backup!$S605), MINUTE(Backup!$S605), SECOND(Backup!$S605)) &gt;= TIME(12,0,0), TIME(HOUR(Backup!$S605), MINUTE(Backup!$S605), SECOND(Backup!$S605)) &lt; TIME(18,0,0)), "Afternoon", IF(AND(TIME(HOUR(Backup!$S605), MINUTE(Backup!$S605), SECOND(Backup!$S605)) &gt;= TIME(18,0,0), TIME(HOUR(Backup!$S605), MINUTE(Backup!$S605), SECOND(Backup!$S605)) &lt; TIME(24,0,0)), "Evening", "Night")))</f>
        <v>Afternoon</v>
      </c>
      <c r="Q605" s="91" t="str">
        <f>IF(OR(Backup!$W605="Monday", Backup!$W605="Tuesday", Backup!$W605="Wednesday", Backup!$W605="Thursday", Backup!$W605="Friday"), "Weekday", "Weekend")</f>
        <v>Weekday</v>
      </c>
      <c r="R605" s="90">
        <v>0</v>
      </c>
      <c r="S605" s="95">
        <v>0.69513888888888886</v>
      </c>
      <c r="T605" s="90" t="s">
        <v>22</v>
      </c>
      <c r="U605" s="90" t="s">
        <v>53</v>
      </c>
      <c r="V605" s="90" t="s">
        <v>19</v>
      </c>
      <c r="W605" s="96" t="s">
        <v>54</v>
      </c>
    </row>
    <row r="606" spans="1:23" x14ac:dyDescent="0.25">
      <c r="A606" s="97" t="s">
        <v>52</v>
      </c>
      <c r="B606" s="98">
        <v>1</v>
      </c>
      <c r="C606" s="98">
        <v>1</v>
      </c>
      <c r="D606" s="98">
        <v>76</v>
      </c>
      <c r="E606" s="97" t="s">
        <v>16</v>
      </c>
      <c r="F606" s="97">
        <v>1</v>
      </c>
      <c r="G606" s="97">
        <v>0</v>
      </c>
      <c r="H606" s="97">
        <v>0</v>
      </c>
      <c r="I606" s="97">
        <v>0</v>
      </c>
      <c r="J606" s="97">
        <v>0</v>
      </c>
      <c r="K606" s="97">
        <v>0</v>
      </c>
      <c r="L606" s="97">
        <v>0</v>
      </c>
      <c r="M606" s="98">
        <v>2017</v>
      </c>
      <c r="N606" s="98">
        <f t="shared" si="9"/>
        <v>8</v>
      </c>
      <c r="O606" s="99">
        <v>42969</v>
      </c>
      <c r="P606" s="99" t="str">
        <f>IF(AND(TIME(HOUR(Backup!$S606), MINUTE(Backup!$S606), SECOND(Backup!$S606)) &gt;= TIME(6,0,0), TIME(HOUR(Backup!$S606), MINUTE(Backup!$S606), SECOND(Backup!$S606)) &lt; TIME(12,0,0)), "Morning", IF(AND(TIME(HOUR(Backup!$S606), MINUTE(Backup!$S606), SECOND(Backup!$S606)) &gt;= TIME(12,0,0), TIME(HOUR(Backup!$S606), MINUTE(Backup!$S606), SECOND(Backup!$S606)) &lt; TIME(18,0,0)), "Afternoon", IF(AND(TIME(HOUR(Backup!$S606), MINUTE(Backup!$S606), SECOND(Backup!$S606)) &gt;= TIME(18,0,0), TIME(HOUR(Backup!$S606), MINUTE(Backup!$S606), SECOND(Backup!$S606)) &lt; TIME(24,0,0)), "Evening", "Night")))</f>
        <v>Afternoon</v>
      </c>
      <c r="Q606" s="98" t="str">
        <f>IF(OR(Backup!$W606="Monday", Backup!$W606="Tuesday", Backup!$W606="Wednesday", Backup!$W606="Thursday", Backup!$W606="Friday"), "Weekday", "Weekend")</f>
        <v>Weekday</v>
      </c>
      <c r="R606" s="97">
        <v>0</v>
      </c>
      <c r="S606" s="100">
        <v>0.6069444444444444</v>
      </c>
      <c r="T606" s="97" t="s">
        <v>22</v>
      </c>
      <c r="U606" s="97" t="s">
        <v>53</v>
      </c>
      <c r="V606" s="97" t="s">
        <v>19</v>
      </c>
      <c r="W606" s="101" t="s">
        <v>54</v>
      </c>
    </row>
    <row r="607" spans="1:23" x14ac:dyDescent="0.25">
      <c r="A607" s="90" t="s">
        <v>52</v>
      </c>
      <c r="B607" s="91">
        <v>3</v>
      </c>
      <c r="C607" s="91">
        <v>2</v>
      </c>
      <c r="D607" s="91">
        <v>225</v>
      </c>
      <c r="E607" s="90" t="s">
        <v>16</v>
      </c>
      <c r="F607" s="90">
        <v>1</v>
      </c>
      <c r="G607" s="90">
        <v>1</v>
      </c>
      <c r="H607" s="90">
        <v>0</v>
      </c>
      <c r="I607" s="90">
        <v>0</v>
      </c>
      <c r="J607" s="90">
        <v>0</v>
      </c>
      <c r="K607" s="90">
        <v>0</v>
      </c>
      <c r="L607" s="90">
        <v>0</v>
      </c>
      <c r="M607" s="91">
        <v>2017</v>
      </c>
      <c r="N607" s="91">
        <f t="shared" si="9"/>
        <v>8</v>
      </c>
      <c r="O607" s="102">
        <v>42969</v>
      </c>
      <c r="P607" s="102" t="str">
        <f>IF(AND(TIME(HOUR(Backup!$S607), MINUTE(Backup!$S607), SECOND(Backup!$S607)) &gt;= TIME(6,0,0), TIME(HOUR(Backup!$S607), MINUTE(Backup!$S607), SECOND(Backup!$S607)) &lt; TIME(12,0,0)), "Morning", IF(AND(TIME(HOUR(Backup!$S607), MINUTE(Backup!$S607), SECOND(Backup!$S607)) &gt;= TIME(12,0,0), TIME(HOUR(Backup!$S607), MINUTE(Backup!$S607), SECOND(Backup!$S607)) &lt; TIME(18,0,0)), "Afternoon", IF(AND(TIME(HOUR(Backup!$S607), MINUTE(Backup!$S607), SECOND(Backup!$S607)) &gt;= TIME(18,0,0), TIME(HOUR(Backup!$S607), MINUTE(Backup!$S607), SECOND(Backup!$S607)) &lt; TIME(24,0,0)), "Evening", "Night")))</f>
        <v>Afternoon</v>
      </c>
      <c r="Q607" s="91" t="str">
        <f>IF(OR(Backup!$W607="Monday", Backup!$W607="Tuesday", Backup!$W607="Wednesday", Backup!$W607="Thursday", Backup!$W607="Friday"), "Weekday", "Weekend")</f>
        <v>Weekday</v>
      </c>
      <c r="R607" s="90">
        <v>0</v>
      </c>
      <c r="S607" s="95">
        <v>0.62430555555555556</v>
      </c>
      <c r="T607" s="90" t="s">
        <v>22</v>
      </c>
      <c r="U607" s="90" t="s">
        <v>53</v>
      </c>
      <c r="V607" s="90" t="s">
        <v>19</v>
      </c>
      <c r="W607" s="96" t="s">
        <v>54</v>
      </c>
    </row>
    <row r="608" spans="1:23" x14ac:dyDescent="0.25">
      <c r="A608" s="97" t="s">
        <v>52</v>
      </c>
      <c r="B608" s="98">
        <v>2</v>
      </c>
      <c r="C608" s="98">
        <v>2</v>
      </c>
      <c r="D608" s="98">
        <v>117</v>
      </c>
      <c r="E608" s="97" t="s">
        <v>16</v>
      </c>
      <c r="F608" s="97">
        <v>1</v>
      </c>
      <c r="G608" s="97">
        <v>0</v>
      </c>
      <c r="H608" s="97">
        <v>1</v>
      </c>
      <c r="I608" s="97">
        <v>0</v>
      </c>
      <c r="J608" s="97">
        <v>0</v>
      </c>
      <c r="K608" s="97">
        <v>0</v>
      </c>
      <c r="L608" s="97">
        <v>0</v>
      </c>
      <c r="M608" s="98">
        <v>2017</v>
      </c>
      <c r="N608" s="98">
        <f t="shared" si="9"/>
        <v>8</v>
      </c>
      <c r="O608" s="99">
        <v>42969</v>
      </c>
      <c r="P608" s="99" t="str">
        <f>IF(AND(TIME(HOUR(Backup!$S608), MINUTE(Backup!$S608), SECOND(Backup!$S608)) &gt;= TIME(6,0,0), TIME(HOUR(Backup!$S608), MINUTE(Backup!$S608), SECOND(Backup!$S608)) &lt; TIME(12,0,0)), "Morning", IF(AND(TIME(HOUR(Backup!$S608), MINUTE(Backup!$S608), SECOND(Backup!$S608)) &gt;= TIME(12,0,0), TIME(HOUR(Backup!$S608), MINUTE(Backup!$S608), SECOND(Backup!$S608)) &lt; TIME(18,0,0)), "Afternoon", IF(AND(TIME(HOUR(Backup!$S608), MINUTE(Backup!$S608), SECOND(Backup!$S608)) &gt;= TIME(18,0,0), TIME(HOUR(Backup!$S608), MINUTE(Backup!$S608), SECOND(Backup!$S608)) &lt; TIME(24,0,0)), "Evening", "Night")))</f>
        <v>Afternoon</v>
      </c>
      <c r="Q608" s="98" t="str">
        <f>IF(OR(Backup!$W608="Monday", Backup!$W608="Tuesday", Backup!$W608="Wednesday", Backup!$W608="Thursday", Backup!$W608="Friday"), "Weekday", "Weekend")</f>
        <v>Weekday</v>
      </c>
      <c r="R608" s="97">
        <v>0</v>
      </c>
      <c r="S608" s="100">
        <v>0.62569444444444444</v>
      </c>
      <c r="T608" s="97" t="s">
        <v>22</v>
      </c>
      <c r="U608" s="97" t="s">
        <v>53</v>
      </c>
      <c r="V608" s="97" t="s">
        <v>19</v>
      </c>
      <c r="W608" s="101" t="s">
        <v>54</v>
      </c>
    </row>
    <row r="609" spans="1:23" x14ac:dyDescent="0.25">
      <c r="A609" s="90" t="s">
        <v>52</v>
      </c>
      <c r="B609" s="91">
        <v>1</v>
      </c>
      <c r="C609" s="91">
        <v>1</v>
      </c>
      <c r="D609" s="91">
        <v>470</v>
      </c>
      <c r="E609" s="90" t="s">
        <v>16</v>
      </c>
      <c r="F609" s="90">
        <v>1</v>
      </c>
      <c r="G609" s="90">
        <v>0</v>
      </c>
      <c r="H609" s="90">
        <v>0</v>
      </c>
      <c r="I609" s="90">
        <v>0</v>
      </c>
      <c r="J609" s="90">
        <v>0</v>
      </c>
      <c r="K609" s="90">
        <v>0</v>
      </c>
      <c r="L609" s="90">
        <v>0</v>
      </c>
      <c r="M609" s="91">
        <v>2017</v>
      </c>
      <c r="N609" s="91">
        <f t="shared" si="9"/>
        <v>8</v>
      </c>
      <c r="O609" s="102">
        <v>42969</v>
      </c>
      <c r="P609" s="102" t="str">
        <f>IF(AND(TIME(HOUR(Backup!$S609), MINUTE(Backup!$S609), SECOND(Backup!$S609)) &gt;= TIME(6,0,0), TIME(HOUR(Backup!$S609), MINUTE(Backup!$S609), SECOND(Backup!$S609)) &lt; TIME(12,0,0)), "Morning", IF(AND(TIME(HOUR(Backup!$S609), MINUTE(Backup!$S609), SECOND(Backup!$S609)) &gt;= TIME(12,0,0), TIME(HOUR(Backup!$S609), MINUTE(Backup!$S609), SECOND(Backup!$S609)) &lt; TIME(18,0,0)), "Afternoon", IF(AND(TIME(HOUR(Backup!$S609), MINUTE(Backup!$S609), SECOND(Backup!$S609)) &gt;= TIME(18,0,0), TIME(HOUR(Backup!$S609), MINUTE(Backup!$S609), SECOND(Backup!$S609)) &lt; TIME(24,0,0)), "Evening", "Night")))</f>
        <v>Afternoon</v>
      </c>
      <c r="Q609" s="91" t="str">
        <f>IF(OR(Backup!$W609="Monday", Backup!$W609="Tuesday", Backup!$W609="Wednesday", Backup!$W609="Thursday", Backup!$W609="Friday"), "Weekday", "Weekend")</f>
        <v>Weekday</v>
      </c>
      <c r="R609" s="90">
        <v>0</v>
      </c>
      <c r="S609" s="95">
        <v>0.60625000000000007</v>
      </c>
      <c r="T609" s="90" t="s">
        <v>22</v>
      </c>
      <c r="U609" s="90" t="s">
        <v>53</v>
      </c>
      <c r="V609" s="90" t="s">
        <v>19</v>
      </c>
      <c r="W609" s="96" t="s">
        <v>54</v>
      </c>
    </row>
    <row r="610" spans="1:23" x14ac:dyDescent="0.25">
      <c r="A610" s="97" t="s">
        <v>52</v>
      </c>
      <c r="B610" s="98">
        <v>2</v>
      </c>
      <c r="C610" s="98">
        <v>2</v>
      </c>
      <c r="D610" s="98">
        <v>129</v>
      </c>
      <c r="E610" s="97" t="s">
        <v>16</v>
      </c>
      <c r="F610" s="97">
        <v>1</v>
      </c>
      <c r="G610" s="97">
        <v>0</v>
      </c>
      <c r="H610" s="97">
        <v>0</v>
      </c>
      <c r="I610" s="97">
        <v>1</v>
      </c>
      <c r="J610" s="97">
        <v>0</v>
      </c>
      <c r="K610" s="97">
        <v>0</v>
      </c>
      <c r="L610" s="97">
        <v>0</v>
      </c>
      <c r="M610" s="98">
        <v>2017</v>
      </c>
      <c r="N610" s="98">
        <f t="shared" si="9"/>
        <v>8</v>
      </c>
      <c r="O610" s="99">
        <v>42969</v>
      </c>
      <c r="P610" s="99" t="str">
        <f>IF(AND(TIME(HOUR(Backup!$S610), MINUTE(Backup!$S610), SECOND(Backup!$S610)) &gt;= TIME(6,0,0), TIME(HOUR(Backup!$S610), MINUTE(Backup!$S610), SECOND(Backup!$S610)) &lt; TIME(12,0,0)), "Morning", IF(AND(TIME(HOUR(Backup!$S610), MINUTE(Backup!$S610), SECOND(Backup!$S610)) &gt;= TIME(12,0,0), TIME(HOUR(Backup!$S610), MINUTE(Backup!$S610), SECOND(Backup!$S610)) &lt; TIME(18,0,0)), "Afternoon", IF(AND(TIME(HOUR(Backup!$S610), MINUTE(Backup!$S610), SECOND(Backup!$S610)) &gt;= TIME(18,0,0), TIME(HOUR(Backup!$S610), MINUTE(Backup!$S610), SECOND(Backup!$S610)) &lt; TIME(24,0,0)), "Evening", "Night")))</f>
        <v>Afternoon</v>
      </c>
      <c r="Q610" s="98" t="str">
        <f>IF(OR(Backup!$W610="Monday", Backup!$W610="Tuesday", Backup!$W610="Wednesday", Backup!$W610="Thursday", Backup!$W610="Friday"), "Weekday", "Weekend")</f>
        <v>Weekday</v>
      </c>
      <c r="R610" s="97">
        <v>0</v>
      </c>
      <c r="S610" s="100">
        <v>0.73125000000000007</v>
      </c>
      <c r="T610" s="97" t="s">
        <v>22</v>
      </c>
      <c r="U610" s="97" t="s">
        <v>53</v>
      </c>
      <c r="V610" s="97" t="s">
        <v>19</v>
      </c>
      <c r="W610" s="101" t="s">
        <v>54</v>
      </c>
    </row>
    <row r="611" spans="1:23" x14ac:dyDescent="0.25">
      <c r="A611" s="90" t="s">
        <v>52</v>
      </c>
      <c r="B611" s="91">
        <v>5</v>
      </c>
      <c r="C611" s="91">
        <v>2</v>
      </c>
      <c r="D611" s="91">
        <v>692</v>
      </c>
      <c r="E611" s="90" t="s">
        <v>26</v>
      </c>
      <c r="F611" s="90">
        <v>1</v>
      </c>
      <c r="G611" s="90">
        <v>1</v>
      </c>
      <c r="H611" s="90">
        <v>0</v>
      </c>
      <c r="I611" s="90">
        <v>0</v>
      </c>
      <c r="J611" s="90">
        <v>0</v>
      </c>
      <c r="K611" s="90">
        <v>0</v>
      </c>
      <c r="L611" s="90">
        <v>0</v>
      </c>
      <c r="M611" s="91">
        <v>2017</v>
      </c>
      <c r="N611" s="91">
        <f t="shared" si="9"/>
        <v>8</v>
      </c>
      <c r="O611" s="102">
        <v>42969</v>
      </c>
      <c r="P611" s="102" t="str">
        <f>IF(AND(TIME(HOUR(Backup!$S611), MINUTE(Backup!$S611), SECOND(Backup!$S611)) &gt;= TIME(6,0,0), TIME(HOUR(Backup!$S611), MINUTE(Backup!$S611), SECOND(Backup!$S611)) &lt; TIME(12,0,0)), "Morning", IF(AND(TIME(HOUR(Backup!$S611), MINUTE(Backup!$S611), SECOND(Backup!$S611)) &gt;= TIME(12,0,0), TIME(HOUR(Backup!$S611), MINUTE(Backup!$S611), SECOND(Backup!$S611)) &lt; TIME(18,0,0)), "Afternoon", IF(AND(TIME(HOUR(Backup!$S611), MINUTE(Backup!$S611), SECOND(Backup!$S611)) &gt;= TIME(18,0,0), TIME(HOUR(Backup!$S611), MINUTE(Backup!$S611), SECOND(Backup!$S611)) &lt; TIME(24,0,0)), "Evening", "Night")))</f>
        <v>Afternoon</v>
      </c>
      <c r="Q611" s="91" t="str">
        <f>IF(OR(Backup!$W611="Monday", Backup!$W611="Tuesday", Backup!$W611="Wednesday", Backup!$W611="Thursday", Backup!$W611="Friday"), "Weekday", "Weekend")</f>
        <v>Weekday</v>
      </c>
      <c r="R611" s="90">
        <v>0</v>
      </c>
      <c r="S611" s="95">
        <v>0.72083333333333333</v>
      </c>
      <c r="T611" s="90" t="s">
        <v>22</v>
      </c>
      <c r="U611" s="90" t="s">
        <v>53</v>
      </c>
      <c r="V611" s="90" t="s">
        <v>19</v>
      </c>
      <c r="W611" s="96" t="s">
        <v>54</v>
      </c>
    </row>
    <row r="612" spans="1:23" x14ac:dyDescent="0.25">
      <c r="A612" s="97" t="s">
        <v>52</v>
      </c>
      <c r="B612" s="98">
        <v>1</v>
      </c>
      <c r="C612" s="98">
        <v>1</v>
      </c>
      <c r="D612" s="98">
        <v>40</v>
      </c>
      <c r="E612" s="97" t="s">
        <v>16</v>
      </c>
      <c r="F612" s="97">
        <v>0</v>
      </c>
      <c r="G612" s="97">
        <v>0</v>
      </c>
      <c r="H612" s="97">
        <v>1</v>
      </c>
      <c r="I612" s="97">
        <v>0</v>
      </c>
      <c r="J612" s="97">
        <v>0</v>
      </c>
      <c r="K612" s="97">
        <v>0</v>
      </c>
      <c r="L612" s="97">
        <v>0</v>
      </c>
      <c r="M612" s="98">
        <v>2017</v>
      </c>
      <c r="N612" s="98">
        <f t="shared" si="9"/>
        <v>8</v>
      </c>
      <c r="O612" s="99">
        <v>42969</v>
      </c>
      <c r="P612" s="99" t="str">
        <f>IF(AND(TIME(HOUR(Backup!$S612), MINUTE(Backup!$S612), SECOND(Backup!$S612)) &gt;= TIME(6,0,0), TIME(HOUR(Backup!$S612), MINUTE(Backup!$S612), SECOND(Backup!$S612)) &lt; TIME(12,0,0)), "Morning", IF(AND(TIME(HOUR(Backup!$S612), MINUTE(Backup!$S612), SECOND(Backup!$S612)) &gt;= TIME(12,0,0), TIME(HOUR(Backup!$S612), MINUTE(Backup!$S612), SECOND(Backup!$S612)) &lt; TIME(18,0,0)), "Afternoon", IF(AND(TIME(HOUR(Backup!$S612), MINUTE(Backup!$S612), SECOND(Backup!$S612)) &gt;= TIME(18,0,0), TIME(HOUR(Backup!$S612), MINUTE(Backup!$S612), SECOND(Backup!$S612)) &lt; TIME(24,0,0)), "Evening", "Night")))</f>
        <v>Afternoon</v>
      </c>
      <c r="Q612" s="98" t="str">
        <f>IF(OR(Backup!$W612="Monday", Backup!$W612="Tuesday", Backup!$W612="Wednesday", Backup!$W612="Thursday", Backup!$W612="Friday"), "Weekday", "Weekend")</f>
        <v>Weekday</v>
      </c>
      <c r="R612" s="97">
        <v>0</v>
      </c>
      <c r="S612" s="100">
        <v>0.71805555555555556</v>
      </c>
      <c r="T612" s="97" t="s">
        <v>22</v>
      </c>
      <c r="U612" s="97" t="s">
        <v>53</v>
      </c>
      <c r="V612" s="97" t="s">
        <v>19</v>
      </c>
      <c r="W612" s="101" t="s">
        <v>54</v>
      </c>
    </row>
    <row r="613" spans="1:23" x14ac:dyDescent="0.25">
      <c r="A613" s="90" t="s">
        <v>52</v>
      </c>
      <c r="B613" s="91">
        <v>4</v>
      </c>
      <c r="C613" s="91">
        <v>1</v>
      </c>
      <c r="D613" s="91">
        <v>275</v>
      </c>
      <c r="E613" s="90" t="s">
        <v>26</v>
      </c>
      <c r="F613" s="90">
        <v>0</v>
      </c>
      <c r="G613" s="90">
        <v>1</v>
      </c>
      <c r="H613" s="90">
        <v>0</v>
      </c>
      <c r="I613" s="90">
        <v>0</v>
      </c>
      <c r="J613" s="90">
        <v>0</v>
      </c>
      <c r="K613" s="90">
        <v>0</v>
      </c>
      <c r="L613" s="90">
        <v>0</v>
      </c>
      <c r="M613" s="91">
        <v>2017</v>
      </c>
      <c r="N613" s="91">
        <f t="shared" si="9"/>
        <v>8</v>
      </c>
      <c r="O613" s="102">
        <v>42969</v>
      </c>
      <c r="P613" s="102" t="str">
        <f>IF(AND(TIME(HOUR(Backup!$S613), MINUTE(Backup!$S613), SECOND(Backup!$S613)) &gt;= TIME(6,0,0), TIME(HOUR(Backup!$S613), MINUTE(Backup!$S613), SECOND(Backup!$S613)) &lt; TIME(12,0,0)), "Morning", IF(AND(TIME(HOUR(Backup!$S613), MINUTE(Backup!$S613), SECOND(Backup!$S613)) &gt;= TIME(12,0,0), TIME(HOUR(Backup!$S613), MINUTE(Backup!$S613), SECOND(Backup!$S613)) &lt; TIME(18,0,0)), "Afternoon", IF(AND(TIME(HOUR(Backup!$S613), MINUTE(Backup!$S613), SECOND(Backup!$S613)) &gt;= TIME(18,0,0), TIME(HOUR(Backup!$S613), MINUTE(Backup!$S613), SECOND(Backup!$S613)) &lt; TIME(24,0,0)), "Evening", "Night")))</f>
        <v>Afternoon</v>
      </c>
      <c r="Q613" s="91" t="str">
        <f>IF(OR(Backup!$W613="Monday", Backup!$W613="Tuesday", Backup!$W613="Wednesday", Backup!$W613="Thursday", Backup!$W613="Friday"), "Weekday", "Weekend")</f>
        <v>Weekday</v>
      </c>
      <c r="R613" s="90">
        <v>0</v>
      </c>
      <c r="S613" s="95">
        <v>0.7284722222222223</v>
      </c>
      <c r="T613" s="90" t="s">
        <v>22</v>
      </c>
      <c r="U613" s="90" t="s">
        <v>53</v>
      </c>
      <c r="V613" s="90" t="s">
        <v>19</v>
      </c>
      <c r="W613" s="96" t="s">
        <v>54</v>
      </c>
    </row>
    <row r="614" spans="1:23" x14ac:dyDescent="0.25">
      <c r="A614" s="97" t="s">
        <v>52</v>
      </c>
      <c r="B614" s="98">
        <v>4</v>
      </c>
      <c r="C614" s="98">
        <v>1</v>
      </c>
      <c r="D614" s="98">
        <v>840</v>
      </c>
      <c r="E614" s="97" t="s">
        <v>16</v>
      </c>
      <c r="F614" s="97">
        <v>0</v>
      </c>
      <c r="G614" s="97">
        <v>0</v>
      </c>
      <c r="H614" s="97">
        <v>0</v>
      </c>
      <c r="I614" s="97">
        <v>1</v>
      </c>
      <c r="J614" s="97">
        <v>0</v>
      </c>
      <c r="K614" s="97">
        <v>0</v>
      </c>
      <c r="L614" s="97">
        <v>0</v>
      </c>
      <c r="M614" s="98">
        <v>2017</v>
      </c>
      <c r="N614" s="98">
        <f t="shared" si="9"/>
        <v>8</v>
      </c>
      <c r="O614" s="99">
        <v>42969</v>
      </c>
      <c r="P614" s="99" t="str">
        <f>IF(AND(TIME(HOUR(Backup!$S614), MINUTE(Backup!$S614), SECOND(Backup!$S614)) &gt;= TIME(6,0,0), TIME(HOUR(Backup!$S614), MINUTE(Backup!$S614), SECOND(Backup!$S614)) &lt; TIME(12,0,0)), "Morning", IF(AND(TIME(HOUR(Backup!$S614), MINUTE(Backup!$S614), SECOND(Backup!$S614)) &gt;= TIME(12,0,0), TIME(HOUR(Backup!$S614), MINUTE(Backup!$S614), SECOND(Backup!$S614)) &lt; TIME(18,0,0)), "Afternoon", IF(AND(TIME(HOUR(Backup!$S614), MINUTE(Backup!$S614), SECOND(Backup!$S614)) &gt;= TIME(18,0,0), TIME(HOUR(Backup!$S614), MINUTE(Backup!$S614), SECOND(Backup!$S614)) &lt; TIME(24,0,0)), "Evening", "Night")))</f>
        <v>Afternoon</v>
      </c>
      <c r="Q614" s="98" t="str">
        <f>IF(OR(Backup!$W614="Monday", Backup!$W614="Tuesday", Backup!$W614="Wednesday", Backup!$W614="Thursday", Backup!$W614="Friday"), "Weekday", "Weekend")</f>
        <v>Weekday</v>
      </c>
      <c r="R614" s="97">
        <v>0</v>
      </c>
      <c r="S614" s="100">
        <v>0.7270833333333333</v>
      </c>
      <c r="T614" s="97" t="s">
        <v>22</v>
      </c>
      <c r="U614" s="97" t="s">
        <v>53</v>
      </c>
      <c r="V614" s="97" t="s">
        <v>19</v>
      </c>
      <c r="W614" s="101" t="s">
        <v>54</v>
      </c>
    </row>
    <row r="615" spans="1:23" x14ac:dyDescent="0.25">
      <c r="A615" s="90" t="s">
        <v>52</v>
      </c>
      <c r="B615" s="91">
        <v>1</v>
      </c>
      <c r="C615" s="91">
        <v>1</v>
      </c>
      <c r="D615" s="91">
        <v>182</v>
      </c>
      <c r="E615" s="90" t="s">
        <v>16</v>
      </c>
      <c r="F615" s="90">
        <v>1</v>
      </c>
      <c r="G615" s="90">
        <v>0</v>
      </c>
      <c r="H615" s="90">
        <v>0</v>
      </c>
      <c r="I615" s="90">
        <v>0</v>
      </c>
      <c r="J615" s="90">
        <v>0</v>
      </c>
      <c r="K615" s="90">
        <v>0</v>
      </c>
      <c r="L615" s="90">
        <v>0</v>
      </c>
      <c r="M615" s="91">
        <v>2017</v>
      </c>
      <c r="N615" s="91">
        <f t="shared" si="9"/>
        <v>8</v>
      </c>
      <c r="O615" s="102">
        <v>42969</v>
      </c>
      <c r="P615" s="102" t="str">
        <f>IF(AND(TIME(HOUR(Backup!$S615), MINUTE(Backup!$S615), SECOND(Backup!$S615)) &gt;= TIME(6,0,0), TIME(HOUR(Backup!$S615), MINUTE(Backup!$S615), SECOND(Backup!$S615)) &lt; TIME(12,0,0)), "Morning", IF(AND(TIME(HOUR(Backup!$S615), MINUTE(Backup!$S615), SECOND(Backup!$S615)) &gt;= TIME(12,0,0), TIME(HOUR(Backup!$S615), MINUTE(Backup!$S615), SECOND(Backup!$S615)) &lt; TIME(18,0,0)), "Afternoon", IF(AND(TIME(HOUR(Backup!$S615), MINUTE(Backup!$S615), SECOND(Backup!$S615)) &gt;= TIME(18,0,0), TIME(HOUR(Backup!$S615), MINUTE(Backup!$S615), SECOND(Backup!$S615)) &lt; TIME(24,0,0)), "Evening", "Night")))</f>
        <v>Afternoon</v>
      </c>
      <c r="Q615" s="91" t="str">
        <f>IF(OR(Backup!$W615="Monday", Backup!$W615="Tuesday", Backup!$W615="Wednesday", Backup!$W615="Thursday", Backup!$W615="Friday"), "Weekday", "Weekend")</f>
        <v>Weekday</v>
      </c>
      <c r="R615" s="90">
        <v>0</v>
      </c>
      <c r="S615" s="95">
        <v>0.71875</v>
      </c>
      <c r="T615" s="90" t="s">
        <v>22</v>
      </c>
      <c r="U615" s="90" t="s">
        <v>53</v>
      </c>
      <c r="V615" s="90" t="s">
        <v>19</v>
      </c>
      <c r="W615" s="96" t="s">
        <v>54</v>
      </c>
    </row>
    <row r="616" spans="1:23" x14ac:dyDescent="0.25">
      <c r="A616" s="97" t="s">
        <v>52</v>
      </c>
      <c r="B616" s="98">
        <v>1</v>
      </c>
      <c r="C616" s="98">
        <v>1</v>
      </c>
      <c r="D616" s="98">
        <v>50</v>
      </c>
      <c r="E616" s="97" t="s">
        <v>16</v>
      </c>
      <c r="F616" s="97">
        <v>1</v>
      </c>
      <c r="G616" s="97">
        <v>0</v>
      </c>
      <c r="H616" s="97">
        <v>0</v>
      </c>
      <c r="I616" s="97">
        <v>0</v>
      </c>
      <c r="J616" s="97">
        <v>0</v>
      </c>
      <c r="K616" s="97">
        <v>0</v>
      </c>
      <c r="L616" s="97">
        <v>0</v>
      </c>
      <c r="M616" s="98">
        <v>2017</v>
      </c>
      <c r="N616" s="98">
        <f t="shared" si="9"/>
        <v>8</v>
      </c>
      <c r="O616" s="99">
        <v>42969</v>
      </c>
      <c r="P616" s="99" t="str">
        <f>IF(AND(TIME(HOUR(Backup!$S616), MINUTE(Backup!$S616), SECOND(Backup!$S616)) &gt;= TIME(6,0,0), TIME(HOUR(Backup!$S616), MINUTE(Backup!$S616), SECOND(Backup!$S616)) &lt; TIME(12,0,0)), "Morning", IF(AND(TIME(HOUR(Backup!$S616), MINUTE(Backup!$S616), SECOND(Backup!$S616)) &gt;= TIME(12,0,0), TIME(HOUR(Backup!$S616), MINUTE(Backup!$S616), SECOND(Backup!$S616)) &lt; TIME(18,0,0)), "Afternoon", IF(AND(TIME(HOUR(Backup!$S616), MINUTE(Backup!$S616), SECOND(Backup!$S616)) &gt;= TIME(18,0,0), TIME(HOUR(Backup!$S616), MINUTE(Backup!$S616), SECOND(Backup!$S616)) &lt; TIME(24,0,0)), "Evening", "Night")))</f>
        <v>Afternoon</v>
      </c>
      <c r="Q616" s="98" t="str">
        <f>IF(OR(Backup!$W616="Monday", Backup!$W616="Tuesday", Backup!$W616="Wednesday", Backup!$W616="Thursday", Backup!$W616="Friday"), "Weekday", "Weekend")</f>
        <v>Weekday</v>
      </c>
      <c r="R616" s="97">
        <v>0</v>
      </c>
      <c r="S616" s="100">
        <v>0.71458333333333324</v>
      </c>
      <c r="T616" s="97" t="s">
        <v>22</v>
      </c>
      <c r="U616" s="97" t="s">
        <v>53</v>
      </c>
      <c r="V616" s="97" t="s">
        <v>19</v>
      </c>
      <c r="W616" s="101" t="s">
        <v>54</v>
      </c>
    </row>
    <row r="617" spans="1:23" x14ac:dyDescent="0.25">
      <c r="A617" s="90" t="s">
        <v>52</v>
      </c>
      <c r="B617" s="91">
        <v>1</v>
      </c>
      <c r="C617" s="91">
        <v>1</v>
      </c>
      <c r="D617" s="91">
        <v>67</v>
      </c>
      <c r="E617" s="90" t="s">
        <v>16</v>
      </c>
      <c r="F617" s="90">
        <v>1</v>
      </c>
      <c r="G617" s="90">
        <v>0</v>
      </c>
      <c r="H617" s="90">
        <v>0</v>
      </c>
      <c r="I617" s="90">
        <v>0</v>
      </c>
      <c r="J617" s="90">
        <v>0</v>
      </c>
      <c r="K617" s="90">
        <v>0</v>
      </c>
      <c r="L617" s="90">
        <v>0</v>
      </c>
      <c r="M617" s="91">
        <v>2017</v>
      </c>
      <c r="N617" s="91">
        <f t="shared" si="9"/>
        <v>8</v>
      </c>
      <c r="O617" s="102">
        <v>42969</v>
      </c>
      <c r="P617" s="102" t="str">
        <f>IF(AND(TIME(HOUR(Backup!$S617), MINUTE(Backup!$S617), SECOND(Backup!$S617)) &gt;= TIME(6,0,0), TIME(HOUR(Backup!$S617), MINUTE(Backup!$S617), SECOND(Backup!$S617)) &lt; TIME(12,0,0)), "Morning", IF(AND(TIME(HOUR(Backup!$S617), MINUTE(Backup!$S617), SECOND(Backup!$S617)) &gt;= TIME(12,0,0), TIME(HOUR(Backup!$S617), MINUTE(Backup!$S617), SECOND(Backup!$S617)) &lt; TIME(18,0,0)), "Afternoon", IF(AND(TIME(HOUR(Backup!$S617), MINUTE(Backup!$S617), SECOND(Backup!$S617)) &gt;= TIME(18,0,0), TIME(HOUR(Backup!$S617), MINUTE(Backup!$S617), SECOND(Backup!$S617)) &lt; TIME(24,0,0)), "Evening", "Night")))</f>
        <v>Afternoon</v>
      </c>
      <c r="Q617" s="91" t="str">
        <f>IF(OR(Backup!$W617="Monday", Backup!$W617="Tuesday", Backup!$W617="Wednesday", Backup!$W617="Thursday", Backup!$W617="Friday"), "Weekday", "Weekend")</f>
        <v>Weekday</v>
      </c>
      <c r="R617" s="90">
        <v>0</v>
      </c>
      <c r="S617" s="95">
        <v>0.7416666666666667</v>
      </c>
      <c r="T617" s="90" t="s">
        <v>22</v>
      </c>
      <c r="U617" s="90" t="s">
        <v>53</v>
      </c>
      <c r="V617" s="90" t="s">
        <v>19</v>
      </c>
      <c r="W617" s="96" t="s">
        <v>54</v>
      </c>
    </row>
    <row r="618" spans="1:23" x14ac:dyDescent="0.25">
      <c r="A618" s="97" t="s">
        <v>52</v>
      </c>
      <c r="B618" s="98">
        <v>1</v>
      </c>
      <c r="C618" s="98">
        <v>1</v>
      </c>
      <c r="D618" s="98">
        <v>50</v>
      </c>
      <c r="E618" s="97" t="s">
        <v>16</v>
      </c>
      <c r="F618" s="97">
        <v>1</v>
      </c>
      <c r="G618" s="97">
        <v>0</v>
      </c>
      <c r="H618" s="97">
        <v>0</v>
      </c>
      <c r="I618" s="97">
        <v>0</v>
      </c>
      <c r="J618" s="97">
        <v>0</v>
      </c>
      <c r="K618" s="97">
        <v>0</v>
      </c>
      <c r="L618" s="97">
        <v>0</v>
      </c>
      <c r="M618" s="98">
        <v>2017</v>
      </c>
      <c r="N618" s="98">
        <f t="shared" si="9"/>
        <v>8</v>
      </c>
      <c r="O618" s="99">
        <v>42969</v>
      </c>
      <c r="P618" s="99" t="str">
        <f>IF(AND(TIME(HOUR(Backup!$S618), MINUTE(Backup!$S618), SECOND(Backup!$S618)) &gt;= TIME(6,0,0), TIME(HOUR(Backup!$S618), MINUTE(Backup!$S618), SECOND(Backup!$S618)) &lt; TIME(12,0,0)), "Morning", IF(AND(TIME(HOUR(Backup!$S618), MINUTE(Backup!$S618), SECOND(Backup!$S618)) &gt;= TIME(12,0,0), TIME(HOUR(Backup!$S618), MINUTE(Backup!$S618), SECOND(Backup!$S618)) &lt; TIME(18,0,0)), "Afternoon", IF(AND(TIME(HOUR(Backup!$S618), MINUTE(Backup!$S618), SECOND(Backup!$S618)) &gt;= TIME(18,0,0), TIME(HOUR(Backup!$S618), MINUTE(Backup!$S618), SECOND(Backup!$S618)) &lt; TIME(24,0,0)), "Evening", "Night")))</f>
        <v>Afternoon</v>
      </c>
      <c r="Q618" s="98" t="str">
        <f>IF(OR(Backup!$W618="Monday", Backup!$W618="Tuesday", Backup!$W618="Wednesday", Backup!$W618="Thursday", Backup!$W618="Friday"), "Weekday", "Weekend")</f>
        <v>Weekday</v>
      </c>
      <c r="R618" s="97">
        <v>0</v>
      </c>
      <c r="S618" s="100">
        <v>0.71458333333333324</v>
      </c>
      <c r="T618" s="97" t="s">
        <v>22</v>
      </c>
      <c r="U618" s="97" t="s">
        <v>53</v>
      </c>
      <c r="V618" s="97" t="s">
        <v>19</v>
      </c>
      <c r="W618" s="101" t="s">
        <v>54</v>
      </c>
    </row>
    <row r="619" spans="1:23" x14ac:dyDescent="0.25">
      <c r="A619" s="90" t="s">
        <v>52</v>
      </c>
      <c r="B619" s="91">
        <v>1</v>
      </c>
      <c r="C619" s="91">
        <v>1</v>
      </c>
      <c r="D619" s="91">
        <v>30</v>
      </c>
      <c r="E619" s="90" t="s">
        <v>16</v>
      </c>
      <c r="F619" s="90">
        <v>0</v>
      </c>
      <c r="G619" s="90">
        <v>0</v>
      </c>
      <c r="H619" s="90">
        <v>0</v>
      </c>
      <c r="I619" s="90">
        <v>0</v>
      </c>
      <c r="J619" s="90">
        <v>0</v>
      </c>
      <c r="K619" s="90">
        <v>1</v>
      </c>
      <c r="L619" s="90">
        <v>0</v>
      </c>
      <c r="M619" s="91">
        <v>2017</v>
      </c>
      <c r="N619" s="91">
        <f t="shared" si="9"/>
        <v>8</v>
      </c>
      <c r="O619" s="102">
        <v>42969</v>
      </c>
      <c r="P619" s="102" t="str">
        <f>IF(AND(TIME(HOUR(Backup!$S619), MINUTE(Backup!$S619), SECOND(Backup!$S619)) &gt;= TIME(6,0,0), TIME(HOUR(Backup!$S619), MINUTE(Backup!$S619), SECOND(Backup!$S619)) &lt; TIME(12,0,0)), "Morning", IF(AND(TIME(HOUR(Backup!$S619), MINUTE(Backup!$S619), SECOND(Backup!$S619)) &gt;= TIME(12,0,0), TIME(HOUR(Backup!$S619), MINUTE(Backup!$S619), SECOND(Backup!$S619)) &lt; TIME(18,0,0)), "Afternoon", IF(AND(TIME(HOUR(Backup!$S619), MINUTE(Backup!$S619), SECOND(Backup!$S619)) &gt;= TIME(18,0,0), TIME(HOUR(Backup!$S619), MINUTE(Backup!$S619), SECOND(Backup!$S619)) &lt; TIME(24,0,0)), "Evening", "Night")))</f>
        <v>Afternoon</v>
      </c>
      <c r="Q619" s="91" t="str">
        <f>IF(OR(Backup!$W619="Monday", Backup!$W619="Tuesday", Backup!$W619="Wednesday", Backup!$W619="Thursday", Backup!$W619="Friday"), "Weekday", "Weekend")</f>
        <v>Weekday</v>
      </c>
      <c r="R619" s="90">
        <v>0</v>
      </c>
      <c r="S619" s="95">
        <v>0.71388888888888891</v>
      </c>
      <c r="T619" s="90" t="s">
        <v>22</v>
      </c>
      <c r="U619" s="90" t="s">
        <v>53</v>
      </c>
      <c r="V619" s="90" t="s">
        <v>19</v>
      </c>
      <c r="W619" s="96" t="s">
        <v>54</v>
      </c>
    </row>
    <row r="620" spans="1:23" x14ac:dyDescent="0.25">
      <c r="A620" s="97" t="s">
        <v>52</v>
      </c>
      <c r="B620" s="98">
        <v>2</v>
      </c>
      <c r="C620" s="98">
        <v>2</v>
      </c>
      <c r="D620" s="98">
        <v>164</v>
      </c>
      <c r="E620" s="97" t="s">
        <v>16</v>
      </c>
      <c r="F620" s="97">
        <v>0</v>
      </c>
      <c r="G620" s="97">
        <v>1</v>
      </c>
      <c r="H620" s="97">
        <v>1</v>
      </c>
      <c r="I620" s="97">
        <v>0</v>
      </c>
      <c r="J620" s="97">
        <v>0</v>
      </c>
      <c r="K620" s="97">
        <v>0</v>
      </c>
      <c r="L620" s="97">
        <v>0</v>
      </c>
      <c r="M620" s="98">
        <v>2017</v>
      </c>
      <c r="N620" s="98">
        <f t="shared" si="9"/>
        <v>8</v>
      </c>
      <c r="O620" s="99">
        <v>42969</v>
      </c>
      <c r="P620" s="99" t="str">
        <f>IF(AND(TIME(HOUR(Backup!$S620), MINUTE(Backup!$S620), SECOND(Backup!$S620)) &gt;= TIME(6,0,0), TIME(HOUR(Backup!$S620), MINUTE(Backup!$S620), SECOND(Backup!$S620)) &lt; TIME(12,0,0)), "Morning", IF(AND(TIME(HOUR(Backup!$S620), MINUTE(Backup!$S620), SECOND(Backup!$S620)) &gt;= TIME(12,0,0), TIME(HOUR(Backup!$S620), MINUTE(Backup!$S620), SECOND(Backup!$S620)) &lt; TIME(18,0,0)), "Afternoon", IF(AND(TIME(HOUR(Backup!$S620), MINUTE(Backup!$S620), SECOND(Backup!$S620)) &gt;= TIME(18,0,0), TIME(HOUR(Backup!$S620), MINUTE(Backup!$S620), SECOND(Backup!$S620)) &lt; TIME(24,0,0)), "Evening", "Night")))</f>
        <v>Afternoon</v>
      </c>
      <c r="Q620" s="98" t="str">
        <f>IF(OR(Backup!$W620="Monday", Backup!$W620="Tuesday", Backup!$W620="Wednesday", Backup!$W620="Thursday", Backup!$W620="Friday"), "Weekday", "Weekend")</f>
        <v>Weekday</v>
      </c>
      <c r="R620" s="97">
        <v>0</v>
      </c>
      <c r="S620" s="100">
        <v>0.70833333333333337</v>
      </c>
      <c r="T620" s="97" t="s">
        <v>22</v>
      </c>
      <c r="U620" s="97" t="s">
        <v>53</v>
      </c>
      <c r="V620" s="97" t="s">
        <v>19</v>
      </c>
      <c r="W620" s="101" t="s">
        <v>54</v>
      </c>
    </row>
    <row r="621" spans="1:23" x14ac:dyDescent="0.25">
      <c r="A621" s="90" t="s">
        <v>52</v>
      </c>
      <c r="B621" s="91">
        <v>1</v>
      </c>
      <c r="C621" s="91">
        <v>1</v>
      </c>
      <c r="D621" s="91">
        <v>1</v>
      </c>
      <c r="E621" s="90" t="s">
        <v>16</v>
      </c>
      <c r="F621" s="90">
        <v>0</v>
      </c>
      <c r="G621" s="90">
        <v>1</v>
      </c>
      <c r="H621" s="90">
        <v>0</v>
      </c>
      <c r="I621" s="90">
        <v>0</v>
      </c>
      <c r="J621" s="90">
        <v>0</v>
      </c>
      <c r="K621" s="90">
        <v>0</v>
      </c>
      <c r="L621" s="90">
        <v>0</v>
      </c>
      <c r="M621" s="91">
        <v>2017</v>
      </c>
      <c r="N621" s="91">
        <f t="shared" si="9"/>
        <v>8</v>
      </c>
      <c r="O621" s="102">
        <v>42969</v>
      </c>
      <c r="P621" s="102" t="str">
        <f>IF(AND(TIME(HOUR(Backup!$S621), MINUTE(Backup!$S621), SECOND(Backup!$S621)) &gt;= TIME(6,0,0), TIME(HOUR(Backup!$S621), MINUTE(Backup!$S621), SECOND(Backup!$S621)) &lt; TIME(12,0,0)), "Morning", IF(AND(TIME(HOUR(Backup!$S621), MINUTE(Backup!$S621), SECOND(Backup!$S621)) &gt;= TIME(12,0,0), TIME(HOUR(Backup!$S621), MINUTE(Backup!$S621), SECOND(Backup!$S621)) &lt; TIME(18,0,0)), "Afternoon", IF(AND(TIME(HOUR(Backup!$S621), MINUTE(Backup!$S621), SECOND(Backup!$S621)) &gt;= TIME(18,0,0), TIME(HOUR(Backup!$S621), MINUTE(Backup!$S621), SECOND(Backup!$S621)) &lt; TIME(24,0,0)), "Evening", "Night")))</f>
        <v>Afternoon</v>
      </c>
      <c r="Q621" s="91" t="str">
        <f>IF(OR(Backup!$W621="Monday", Backup!$W621="Tuesday", Backup!$W621="Wednesday", Backup!$W621="Thursday", Backup!$W621="Friday"), "Weekday", "Weekend")</f>
        <v>Weekday</v>
      </c>
      <c r="R621" s="90">
        <v>0</v>
      </c>
      <c r="S621" s="95">
        <v>0.73611111111111116</v>
      </c>
      <c r="T621" s="90" t="s">
        <v>22</v>
      </c>
      <c r="U621" s="90" t="s">
        <v>53</v>
      </c>
      <c r="V621" s="90" t="s">
        <v>19</v>
      </c>
      <c r="W621" s="96" t="s">
        <v>54</v>
      </c>
    </row>
    <row r="622" spans="1:23" x14ac:dyDescent="0.25">
      <c r="A622" s="97" t="s">
        <v>52</v>
      </c>
      <c r="B622" s="98">
        <v>1</v>
      </c>
      <c r="C622" s="98">
        <v>1</v>
      </c>
      <c r="D622" s="98">
        <v>340</v>
      </c>
      <c r="E622" s="97" t="s">
        <v>16</v>
      </c>
      <c r="F622" s="97">
        <v>1</v>
      </c>
      <c r="G622" s="97">
        <v>0</v>
      </c>
      <c r="H622" s="97">
        <v>0</v>
      </c>
      <c r="I622" s="97">
        <v>0</v>
      </c>
      <c r="J622" s="97">
        <v>0</v>
      </c>
      <c r="K622" s="97">
        <v>0</v>
      </c>
      <c r="L622" s="97">
        <v>0</v>
      </c>
      <c r="M622" s="98">
        <v>2017</v>
      </c>
      <c r="N622" s="98">
        <f t="shared" si="9"/>
        <v>8</v>
      </c>
      <c r="O622" s="99">
        <v>42969</v>
      </c>
      <c r="P622" s="99" t="str">
        <f>IF(AND(TIME(HOUR(Backup!$S622), MINUTE(Backup!$S622), SECOND(Backup!$S622)) &gt;= TIME(6,0,0), TIME(HOUR(Backup!$S622), MINUTE(Backup!$S622), SECOND(Backup!$S622)) &lt; TIME(12,0,0)), "Morning", IF(AND(TIME(HOUR(Backup!$S622), MINUTE(Backup!$S622), SECOND(Backup!$S622)) &gt;= TIME(12,0,0), TIME(HOUR(Backup!$S622), MINUTE(Backup!$S622), SECOND(Backup!$S622)) &lt; TIME(18,0,0)), "Afternoon", IF(AND(TIME(HOUR(Backup!$S622), MINUTE(Backup!$S622), SECOND(Backup!$S622)) &gt;= TIME(18,0,0), TIME(HOUR(Backup!$S622), MINUTE(Backup!$S622), SECOND(Backup!$S622)) &lt; TIME(24,0,0)), "Evening", "Night")))</f>
        <v>Afternoon</v>
      </c>
      <c r="Q622" s="98" t="str">
        <f>IF(OR(Backup!$W622="Monday", Backup!$W622="Tuesday", Backup!$W622="Wednesday", Backup!$W622="Thursday", Backup!$W622="Friday"), "Weekday", "Weekend")</f>
        <v>Weekday</v>
      </c>
      <c r="R622" s="97">
        <v>0</v>
      </c>
      <c r="S622" s="100">
        <v>0.74305555555555547</v>
      </c>
      <c r="T622" s="97" t="s">
        <v>22</v>
      </c>
      <c r="U622" s="97" t="s">
        <v>53</v>
      </c>
      <c r="V622" s="97" t="s">
        <v>19</v>
      </c>
      <c r="W622" s="101" t="s">
        <v>54</v>
      </c>
    </row>
    <row r="623" spans="1:23" x14ac:dyDescent="0.25">
      <c r="A623" s="90" t="s">
        <v>52</v>
      </c>
      <c r="B623" s="91">
        <v>1</v>
      </c>
      <c r="C623" s="91">
        <v>1</v>
      </c>
      <c r="D623" s="91">
        <v>450</v>
      </c>
      <c r="E623" s="90" t="s">
        <v>26</v>
      </c>
      <c r="F623" s="90">
        <v>0</v>
      </c>
      <c r="G623" s="90">
        <v>0</v>
      </c>
      <c r="H623" s="90">
        <v>0</v>
      </c>
      <c r="I623" s="90">
        <v>1</v>
      </c>
      <c r="J623" s="90">
        <v>0</v>
      </c>
      <c r="K623" s="90">
        <v>0</v>
      </c>
      <c r="L623" s="90">
        <v>0</v>
      </c>
      <c r="M623" s="91">
        <v>2017</v>
      </c>
      <c r="N623" s="91">
        <f t="shared" si="9"/>
        <v>8</v>
      </c>
      <c r="O623" s="102">
        <v>42969</v>
      </c>
      <c r="P623" s="102" t="str">
        <f>IF(AND(TIME(HOUR(Backup!$S623), MINUTE(Backup!$S623), SECOND(Backup!$S623)) &gt;= TIME(6,0,0), TIME(HOUR(Backup!$S623), MINUTE(Backup!$S623), SECOND(Backup!$S623)) &lt; TIME(12,0,0)), "Morning", IF(AND(TIME(HOUR(Backup!$S623), MINUTE(Backup!$S623), SECOND(Backup!$S623)) &gt;= TIME(12,0,0), TIME(HOUR(Backup!$S623), MINUTE(Backup!$S623), SECOND(Backup!$S623)) &lt; TIME(18,0,0)), "Afternoon", IF(AND(TIME(HOUR(Backup!$S623), MINUTE(Backup!$S623), SECOND(Backup!$S623)) &gt;= TIME(18,0,0), TIME(HOUR(Backup!$S623), MINUTE(Backup!$S623), SECOND(Backup!$S623)) &lt; TIME(24,0,0)), "Evening", "Night")))</f>
        <v>Afternoon</v>
      </c>
      <c r="Q623" s="91" t="str">
        <f>IF(OR(Backup!$W623="Monday", Backup!$W623="Tuesday", Backup!$W623="Wednesday", Backup!$W623="Thursday", Backup!$W623="Friday"), "Weekday", "Weekend")</f>
        <v>Weekday</v>
      </c>
      <c r="R623" s="90">
        <v>0</v>
      </c>
      <c r="S623" s="95">
        <v>0.74097222222222225</v>
      </c>
      <c r="T623" s="90" t="s">
        <v>22</v>
      </c>
      <c r="U623" s="90" t="s">
        <v>53</v>
      </c>
      <c r="V623" s="90" t="s">
        <v>19</v>
      </c>
      <c r="W623" s="96" t="s">
        <v>54</v>
      </c>
    </row>
    <row r="624" spans="1:23" x14ac:dyDescent="0.25">
      <c r="A624" s="97" t="s">
        <v>52</v>
      </c>
      <c r="B624" s="98">
        <v>1</v>
      </c>
      <c r="C624" s="98">
        <v>1</v>
      </c>
      <c r="D624" s="98">
        <v>170</v>
      </c>
      <c r="E624" s="97" t="s">
        <v>26</v>
      </c>
      <c r="F624" s="97">
        <v>1</v>
      </c>
      <c r="G624" s="97">
        <v>0</v>
      </c>
      <c r="H624" s="97">
        <v>0</v>
      </c>
      <c r="I624" s="97">
        <v>0</v>
      </c>
      <c r="J624" s="97">
        <v>0</v>
      </c>
      <c r="K624" s="97">
        <v>0</v>
      </c>
      <c r="L624" s="97">
        <v>0</v>
      </c>
      <c r="M624" s="98">
        <v>2017</v>
      </c>
      <c r="N624" s="98">
        <f t="shared" si="9"/>
        <v>8</v>
      </c>
      <c r="O624" s="99">
        <v>42969</v>
      </c>
      <c r="P624" s="99" t="str">
        <f>IF(AND(TIME(HOUR(Backup!$S624), MINUTE(Backup!$S624), SECOND(Backup!$S624)) &gt;= TIME(6,0,0), TIME(HOUR(Backup!$S624), MINUTE(Backup!$S624), SECOND(Backup!$S624)) &lt; TIME(12,0,0)), "Morning", IF(AND(TIME(HOUR(Backup!$S624), MINUTE(Backup!$S624), SECOND(Backup!$S624)) &gt;= TIME(12,0,0), TIME(HOUR(Backup!$S624), MINUTE(Backup!$S624), SECOND(Backup!$S624)) &lt; TIME(18,0,0)), "Afternoon", IF(AND(TIME(HOUR(Backup!$S624), MINUTE(Backup!$S624), SECOND(Backup!$S624)) &gt;= TIME(18,0,0), TIME(HOUR(Backup!$S624), MINUTE(Backup!$S624), SECOND(Backup!$S624)) &lt; TIME(24,0,0)), "Evening", "Night")))</f>
        <v>Afternoon</v>
      </c>
      <c r="Q624" s="98" t="str">
        <f>IF(OR(Backup!$W624="Monday", Backup!$W624="Tuesday", Backup!$W624="Wednesday", Backup!$W624="Thursday", Backup!$W624="Friday"), "Weekday", "Weekend")</f>
        <v>Weekday</v>
      </c>
      <c r="R624" s="97">
        <v>0</v>
      </c>
      <c r="S624" s="100">
        <v>0.64583333333333337</v>
      </c>
      <c r="T624" s="97" t="s">
        <v>22</v>
      </c>
      <c r="U624" s="97" t="s">
        <v>53</v>
      </c>
      <c r="V624" s="97" t="s">
        <v>19</v>
      </c>
      <c r="W624" s="101" t="s">
        <v>54</v>
      </c>
    </row>
    <row r="625" spans="1:23" x14ac:dyDescent="0.25">
      <c r="A625" s="90" t="s">
        <v>52</v>
      </c>
      <c r="B625" s="91">
        <v>2</v>
      </c>
      <c r="C625" s="91">
        <v>2</v>
      </c>
      <c r="D625" s="91">
        <v>115</v>
      </c>
      <c r="E625" s="90" t="s">
        <v>16</v>
      </c>
      <c r="F625" s="90">
        <v>0</v>
      </c>
      <c r="G625" s="90">
        <v>1</v>
      </c>
      <c r="H625" s="90">
        <v>1</v>
      </c>
      <c r="I625" s="90">
        <v>0</v>
      </c>
      <c r="J625" s="90">
        <v>0</v>
      </c>
      <c r="K625" s="90">
        <v>0</v>
      </c>
      <c r="L625" s="90">
        <v>0</v>
      </c>
      <c r="M625" s="91">
        <v>2017</v>
      </c>
      <c r="N625" s="91">
        <f t="shared" si="9"/>
        <v>8</v>
      </c>
      <c r="O625" s="102">
        <v>42969</v>
      </c>
      <c r="P625" s="102" t="str">
        <f>IF(AND(TIME(HOUR(Backup!$S625), MINUTE(Backup!$S625), SECOND(Backup!$S625)) &gt;= TIME(6,0,0), TIME(HOUR(Backup!$S625), MINUTE(Backup!$S625), SECOND(Backup!$S625)) &lt; TIME(12,0,0)), "Morning", IF(AND(TIME(HOUR(Backup!$S625), MINUTE(Backup!$S625), SECOND(Backup!$S625)) &gt;= TIME(12,0,0), TIME(HOUR(Backup!$S625), MINUTE(Backup!$S625), SECOND(Backup!$S625)) &lt; TIME(18,0,0)), "Afternoon", IF(AND(TIME(HOUR(Backup!$S625), MINUTE(Backup!$S625), SECOND(Backup!$S625)) &gt;= TIME(18,0,0), TIME(HOUR(Backup!$S625), MINUTE(Backup!$S625), SECOND(Backup!$S625)) &lt; TIME(24,0,0)), "Evening", "Night")))</f>
        <v>Afternoon</v>
      </c>
      <c r="Q625" s="91" t="str">
        <f>IF(OR(Backup!$W625="Monday", Backup!$W625="Tuesday", Backup!$W625="Wednesday", Backup!$W625="Thursday", Backup!$W625="Friday"), "Weekday", "Weekend")</f>
        <v>Weekday</v>
      </c>
      <c r="R625" s="90">
        <v>0</v>
      </c>
      <c r="S625" s="95">
        <v>0.65208333333333335</v>
      </c>
      <c r="T625" s="90" t="s">
        <v>22</v>
      </c>
      <c r="U625" s="90" t="s">
        <v>53</v>
      </c>
      <c r="V625" s="90" t="s">
        <v>19</v>
      </c>
      <c r="W625" s="96" t="s">
        <v>54</v>
      </c>
    </row>
    <row r="626" spans="1:23" x14ac:dyDescent="0.25">
      <c r="A626" s="97" t="s">
        <v>52</v>
      </c>
      <c r="B626" s="98">
        <v>4</v>
      </c>
      <c r="C626" s="98">
        <v>2</v>
      </c>
      <c r="D626" s="98">
        <v>283</v>
      </c>
      <c r="E626" s="97" t="s">
        <v>16</v>
      </c>
      <c r="F626" s="97">
        <v>1</v>
      </c>
      <c r="G626" s="97">
        <v>0</v>
      </c>
      <c r="H626" s="97">
        <v>0</v>
      </c>
      <c r="I626" s="97">
        <v>1</v>
      </c>
      <c r="J626" s="97">
        <v>0</v>
      </c>
      <c r="K626" s="97">
        <v>0</v>
      </c>
      <c r="L626" s="97">
        <v>0</v>
      </c>
      <c r="M626" s="98">
        <v>2017</v>
      </c>
      <c r="N626" s="98">
        <f t="shared" si="9"/>
        <v>8</v>
      </c>
      <c r="O626" s="99">
        <v>42969</v>
      </c>
      <c r="P626" s="99" t="str">
        <f>IF(AND(TIME(HOUR(Backup!$S626), MINUTE(Backup!$S626), SECOND(Backup!$S626)) &gt;= TIME(6,0,0), TIME(HOUR(Backup!$S626), MINUTE(Backup!$S626), SECOND(Backup!$S626)) &lt; TIME(12,0,0)), "Morning", IF(AND(TIME(HOUR(Backup!$S626), MINUTE(Backup!$S626), SECOND(Backup!$S626)) &gt;= TIME(12,0,0), TIME(HOUR(Backup!$S626), MINUTE(Backup!$S626), SECOND(Backup!$S626)) &lt; TIME(18,0,0)), "Afternoon", IF(AND(TIME(HOUR(Backup!$S626), MINUTE(Backup!$S626), SECOND(Backup!$S626)) &gt;= TIME(18,0,0), TIME(HOUR(Backup!$S626), MINUTE(Backup!$S626), SECOND(Backup!$S626)) &lt; TIME(24,0,0)), "Evening", "Night")))</f>
        <v>Afternoon</v>
      </c>
      <c r="Q626" s="98" t="str">
        <f>IF(OR(Backup!$W626="Monday", Backup!$W626="Tuesday", Backup!$W626="Wednesday", Backup!$W626="Thursday", Backup!$W626="Friday"), "Weekday", "Weekend")</f>
        <v>Weekday</v>
      </c>
      <c r="R626" s="97">
        <v>0</v>
      </c>
      <c r="S626" s="100">
        <v>0.65</v>
      </c>
      <c r="T626" s="97" t="s">
        <v>22</v>
      </c>
      <c r="U626" s="97" t="s">
        <v>53</v>
      </c>
      <c r="V626" s="97" t="s">
        <v>19</v>
      </c>
      <c r="W626" s="101" t="s">
        <v>54</v>
      </c>
    </row>
    <row r="627" spans="1:23" x14ac:dyDescent="0.25">
      <c r="A627" s="90" t="s">
        <v>52</v>
      </c>
      <c r="B627" s="91">
        <v>1</v>
      </c>
      <c r="C627" s="91">
        <v>1</v>
      </c>
      <c r="D627" s="91">
        <v>30</v>
      </c>
      <c r="E627" s="90" t="s">
        <v>16</v>
      </c>
      <c r="F627" s="90">
        <v>0</v>
      </c>
      <c r="G627" s="90">
        <v>1</v>
      </c>
      <c r="H627" s="90">
        <v>0</v>
      </c>
      <c r="I627" s="90">
        <v>0</v>
      </c>
      <c r="J627" s="90">
        <v>0</v>
      </c>
      <c r="K627" s="90">
        <v>0</v>
      </c>
      <c r="L627" s="90">
        <v>0</v>
      </c>
      <c r="M627" s="91">
        <v>2017</v>
      </c>
      <c r="N627" s="91">
        <f t="shared" si="9"/>
        <v>8</v>
      </c>
      <c r="O627" s="102">
        <v>42969</v>
      </c>
      <c r="P627" s="102" t="str">
        <f>IF(AND(TIME(HOUR(Backup!$S627), MINUTE(Backup!$S627), SECOND(Backup!$S627)) &gt;= TIME(6,0,0), TIME(HOUR(Backup!$S627), MINUTE(Backup!$S627), SECOND(Backup!$S627)) &lt; TIME(12,0,0)), "Morning", IF(AND(TIME(HOUR(Backup!$S627), MINUTE(Backup!$S627), SECOND(Backup!$S627)) &gt;= TIME(12,0,0), TIME(HOUR(Backup!$S627), MINUTE(Backup!$S627), SECOND(Backup!$S627)) &lt; TIME(18,0,0)), "Afternoon", IF(AND(TIME(HOUR(Backup!$S627), MINUTE(Backup!$S627), SECOND(Backup!$S627)) &gt;= TIME(18,0,0), TIME(HOUR(Backup!$S627), MINUTE(Backup!$S627), SECOND(Backup!$S627)) &lt; TIME(24,0,0)), "Evening", "Night")))</f>
        <v>Afternoon</v>
      </c>
      <c r="Q627" s="91" t="str">
        <f>IF(OR(Backup!$W627="Monday", Backup!$W627="Tuesday", Backup!$W627="Wednesday", Backup!$W627="Thursday", Backup!$W627="Friday"), "Weekday", "Weekend")</f>
        <v>Weekday</v>
      </c>
      <c r="R627" s="90">
        <v>0</v>
      </c>
      <c r="S627" s="95">
        <v>0.65138888888888891</v>
      </c>
      <c r="T627" s="90" t="s">
        <v>22</v>
      </c>
      <c r="U627" s="90" t="s">
        <v>53</v>
      </c>
      <c r="V627" s="90" t="s">
        <v>19</v>
      </c>
      <c r="W627" s="96" t="s">
        <v>54</v>
      </c>
    </row>
    <row r="628" spans="1:23" x14ac:dyDescent="0.25">
      <c r="A628" s="97" t="s">
        <v>52</v>
      </c>
      <c r="B628" s="98">
        <v>2</v>
      </c>
      <c r="C628" s="98">
        <v>1</v>
      </c>
      <c r="D628" s="98">
        <v>220</v>
      </c>
      <c r="E628" s="97" t="s">
        <v>16</v>
      </c>
      <c r="F628" s="97">
        <v>0</v>
      </c>
      <c r="G628" s="97">
        <v>0</v>
      </c>
      <c r="H628" s="97">
        <v>1</v>
      </c>
      <c r="I628" s="97">
        <v>0</v>
      </c>
      <c r="J628" s="97">
        <v>0</v>
      </c>
      <c r="K628" s="97">
        <v>0</v>
      </c>
      <c r="L628" s="97">
        <v>0</v>
      </c>
      <c r="M628" s="98">
        <v>2017</v>
      </c>
      <c r="N628" s="98">
        <f t="shared" si="9"/>
        <v>8</v>
      </c>
      <c r="O628" s="99">
        <v>42969</v>
      </c>
      <c r="P628" s="99" t="str">
        <f>IF(AND(TIME(HOUR(Backup!$S628), MINUTE(Backup!$S628), SECOND(Backup!$S628)) &gt;= TIME(6,0,0), TIME(HOUR(Backup!$S628), MINUTE(Backup!$S628), SECOND(Backup!$S628)) &lt; TIME(12,0,0)), "Morning", IF(AND(TIME(HOUR(Backup!$S628), MINUTE(Backup!$S628), SECOND(Backup!$S628)) &gt;= TIME(12,0,0), TIME(HOUR(Backup!$S628), MINUTE(Backup!$S628), SECOND(Backup!$S628)) &lt; TIME(18,0,0)), "Afternoon", IF(AND(TIME(HOUR(Backup!$S628), MINUTE(Backup!$S628), SECOND(Backup!$S628)) &gt;= TIME(18,0,0), TIME(HOUR(Backup!$S628), MINUTE(Backup!$S628), SECOND(Backup!$S628)) &lt; TIME(24,0,0)), "Evening", "Night")))</f>
        <v>Afternoon</v>
      </c>
      <c r="Q628" s="98" t="str">
        <f>IF(OR(Backup!$W628="Monday", Backup!$W628="Tuesday", Backup!$W628="Wednesday", Backup!$W628="Thursday", Backup!$W628="Friday"), "Weekday", "Weekend")</f>
        <v>Weekday</v>
      </c>
      <c r="R628" s="97">
        <v>0</v>
      </c>
      <c r="S628" s="100">
        <v>0.61736111111111114</v>
      </c>
      <c r="T628" s="97" t="s">
        <v>22</v>
      </c>
      <c r="U628" s="97" t="s">
        <v>53</v>
      </c>
      <c r="V628" s="97" t="s">
        <v>19</v>
      </c>
      <c r="W628" s="101" t="s">
        <v>54</v>
      </c>
    </row>
    <row r="629" spans="1:23" x14ac:dyDescent="0.25">
      <c r="A629" s="90" t="s">
        <v>52</v>
      </c>
      <c r="B629" s="91">
        <v>1</v>
      </c>
      <c r="C629" s="91">
        <v>1</v>
      </c>
      <c r="D629" s="91">
        <v>85</v>
      </c>
      <c r="E629" s="90" t="s">
        <v>16</v>
      </c>
      <c r="F629" s="90">
        <v>0</v>
      </c>
      <c r="G629" s="90">
        <v>0</v>
      </c>
      <c r="H629" s="90">
        <v>0</v>
      </c>
      <c r="I629" s="90">
        <v>1</v>
      </c>
      <c r="J629" s="90">
        <v>0</v>
      </c>
      <c r="K629" s="90">
        <v>0</v>
      </c>
      <c r="L629" s="90">
        <v>0</v>
      </c>
      <c r="M629" s="91">
        <v>2017</v>
      </c>
      <c r="N629" s="91">
        <f t="shared" si="9"/>
        <v>8</v>
      </c>
      <c r="O629" s="102">
        <v>42969</v>
      </c>
      <c r="P629" s="102" t="str">
        <f>IF(AND(TIME(HOUR(Backup!$S629), MINUTE(Backup!$S629), SECOND(Backup!$S629)) &gt;= TIME(6,0,0), TIME(HOUR(Backup!$S629), MINUTE(Backup!$S629), SECOND(Backup!$S629)) &lt; TIME(12,0,0)), "Morning", IF(AND(TIME(HOUR(Backup!$S629), MINUTE(Backup!$S629), SECOND(Backup!$S629)) &gt;= TIME(12,0,0), TIME(HOUR(Backup!$S629), MINUTE(Backup!$S629), SECOND(Backup!$S629)) &lt; TIME(18,0,0)), "Afternoon", IF(AND(TIME(HOUR(Backup!$S629), MINUTE(Backup!$S629), SECOND(Backup!$S629)) &gt;= TIME(18,0,0), TIME(HOUR(Backup!$S629), MINUTE(Backup!$S629), SECOND(Backup!$S629)) &lt; TIME(24,0,0)), "Evening", "Night")))</f>
        <v>Afternoon</v>
      </c>
      <c r="Q629" s="91" t="str">
        <f>IF(OR(Backup!$W629="Monday", Backup!$W629="Tuesday", Backup!$W629="Wednesday", Backup!$W629="Thursday", Backup!$W629="Friday"), "Weekday", "Weekend")</f>
        <v>Weekday</v>
      </c>
      <c r="R629" s="90">
        <v>0</v>
      </c>
      <c r="S629" s="95">
        <v>0.61736111111111114</v>
      </c>
      <c r="T629" s="90" t="s">
        <v>22</v>
      </c>
      <c r="U629" s="90" t="s">
        <v>53</v>
      </c>
      <c r="V629" s="90" t="s">
        <v>19</v>
      </c>
      <c r="W629" s="96" t="s">
        <v>54</v>
      </c>
    </row>
    <row r="630" spans="1:23" x14ac:dyDescent="0.25">
      <c r="A630" s="97" t="s">
        <v>52</v>
      </c>
      <c r="B630" s="98">
        <v>1</v>
      </c>
      <c r="C630" s="98">
        <v>1</v>
      </c>
      <c r="D630" s="98">
        <v>76</v>
      </c>
      <c r="E630" s="97" t="s">
        <v>16</v>
      </c>
      <c r="F630" s="97">
        <v>1</v>
      </c>
      <c r="G630" s="97">
        <v>0</v>
      </c>
      <c r="H630" s="97">
        <v>0</v>
      </c>
      <c r="I630" s="97">
        <v>0</v>
      </c>
      <c r="J630" s="97">
        <v>0</v>
      </c>
      <c r="K630" s="97">
        <v>0</v>
      </c>
      <c r="L630" s="97">
        <v>0</v>
      </c>
      <c r="M630" s="98">
        <v>2017</v>
      </c>
      <c r="N630" s="98">
        <f t="shared" si="9"/>
        <v>8</v>
      </c>
      <c r="O630" s="99">
        <v>42969</v>
      </c>
      <c r="P630" s="99" t="str">
        <f>IF(AND(TIME(HOUR(Backup!$S630), MINUTE(Backup!$S630), SECOND(Backup!$S630)) &gt;= TIME(6,0,0), TIME(HOUR(Backup!$S630), MINUTE(Backup!$S630), SECOND(Backup!$S630)) &lt; TIME(12,0,0)), "Morning", IF(AND(TIME(HOUR(Backup!$S630), MINUTE(Backup!$S630), SECOND(Backup!$S630)) &gt;= TIME(12,0,0), TIME(HOUR(Backup!$S630), MINUTE(Backup!$S630), SECOND(Backup!$S630)) &lt; TIME(18,0,0)), "Afternoon", IF(AND(TIME(HOUR(Backup!$S630), MINUTE(Backup!$S630), SECOND(Backup!$S630)) &gt;= TIME(18,0,0), TIME(HOUR(Backup!$S630), MINUTE(Backup!$S630), SECOND(Backup!$S630)) &lt; TIME(24,0,0)), "Evening", "Night")))</f>
        <v>Afternoon</v>
      </c>
      <c r="Q630" s="98" t="str">
        <f>IF(OR(Backup!$W630="Monday", Backup!$W630="Tuesday", Backup!$W630="Wednesday", Backup!$W630="Thursday", Backup!$W630="Friday"), "Weekday", "Weekend")</f>
        <v>Weekday</v>
      </c>
      <c r="R630" s="97">
        <v>0</v>
      </c>
      <c r="S630" s="100">
        <v>0.61527777777777781</v>
      </c>
      <c r="T630" s="97" t="s">
        <v>22</v>
      </c>
      <c r="U630" s="97" t="s">
        <v>53</v>
      </c>
      <c r="V630" s="97" t="s">
        <v>19</v>
      </c>
      <c r="W630" s="101" t="s">
        <v>54</v>
      </c>
    </row>
    <row r="631" spans="1:23" x14ac:dyDescent="0.25">
      <c r="A631" s="90" t="s">
        <v>52</v>
      </c>
      <c r="B631" s="91">
        <v>1</v>
      </c>
      <c r="C631" s="91">
        <v>1</v>
      </c>
      <c r="D631" s="91">
        <v>110</v>
      </c>
      <c r="E631" s="90" t="s">
        <v>16</v>
      </c>
      <c r="F631" s="90">
        <v>0</v>
      </c>
      <c r="G631" s="90">
        <v>0</v>
      </c>
      <c r="H631" s="90">
        <v>1</v>
      </c>
      <c r="I631" s="90">
        <v>0</v>
      </c>
      <c r="J631" s="90">
        <v>0</v>
      </c>
      <c r="K631" s="90">
        <v>0</v>
      </c>
      <c r="L631" s="90">
        <v>0</v>
      </c>
      <c r="M631" s="91">
        <v>2017</v>
      </c>
      <c r="N631" s="91">
        <f t="shared" si="9"/>
        <v>8</v>
      </c>
      <c r="O631" s="102">
        <v>42969</v>
      </c>
      <c r="P631" s="102" t="str">
        <f>IF(AND(TIME(HOUR(Backup!$S631), MINUTE(Backup!$S631), SECOND(Backup!$S631)) &gt;= TIME(6,0,0), TIME(HOUR(Backup!$S631), MINUTE(Backup!$S631), SECOND(Backup!$S631)) &lt; TIME(12,0,0)), "Morning", IF(AND(TIME(HOUR(Backup!$S631), MINUTE(Backup!$S631), SECOND(Backup!$S631)) &gt;= TIME(12,0,0), TIME(HOUR(Backup!$S631), MINUTE(Backup!$S631), SECOND(Backup!$S631)) &lt; TIME(18,0,0)), "Afternoon", IF(AND(TIME(HOUR(Backup!$S631), MINUTE(Backup!$S631), SECOND(Backup!$S631)) &gt;= TIME(18,0,0), TIME(HOUR(Backup!$S631), MINUTE(Backup!$S631), SECOND(Backup!$S631)) &lt; TIME(24,0,0)), "Evening", "Night")))</f>
        <v>Afternoon</v>
      </c>
      <c r="Q631" s="91" t="str">
        <f>IF(OR(Backup!$W631="Monday", Backup!$W631="Tuesday", Backup!$W631="Wednesday", Backup!$W631="Thursday", Backup!$W631="Friday"), "Weekday", "Weekend")</f>
        <v>Weekday</v>
      </c>
      <c r="R631" s="90">
        <v>0</v>
      </c>
      <c r="S631" s="95">
        <v>0.61597222222222225</v>
      </c>
      <c r="T631" s="90" t="s">
        <v>22</v>
      </c>
      <c r="U631" s="90" t="s">
        <v>53</v>
      </c>
      <c r="V631" s="90" t="s">
        <v>19</v>
      </c>
      <c r="W631" s="96" t="s">
        <v>54</v>
      </c>
    </row>
    <row r="632" spans="1:23" x14ac:dyDescent="0.25">
      <c r="A632" s="97" t="s">
        <v>52</v>
      </c>
      <c r="B632" s="98">
        <v>6</v>
      </c>
      <c r="C632" s="98">
        <v>3</v>
      </c>
      <c r="D632" s="98">
        <v>557</v>
      </c>
      <c r="E632" s="97" t="s">
        <v>16</v>
      </c>
      <c r="F632" s="97">
        <v>1</v>
      </c>
      <c r="G632" s="97">
        <v>0</v>
      </c>
      <c r="H632" s="97">
        <v>1</v>
      </c>
      <c r="I632" s="97">
        <v>1</v>
      </c>
      <c r="J632" s="97">
        <v>0</v>
      </c>
      <c r="K632" s="97">
        <v>0</v>
      </c>
      <c r="L632" s="97">
        <v>0</v>
      </c>
      <c r="M632" s="98">
        <v>2017</v>
      </c>
      <c r="N632" s="98">
        <f t="shared" si="9"/>
        <v>8</v>
      </c>
      <c r="O632" s="99">
        <v>42969</v>
      </c>
      <c r="P632" s="99" t="str">
        <f>IF(AND(TIME(HOUR(Backup!$S632), MINUTE(Backup!$S632), SECOND(Backup!$S632)) &gt;= TIME(6,0,0), TIME(HOUR(Backup!$S632), MINUTE(Backup!$S632), SECOND(Backup!$S632)) &lt; TIME(12,0,0)), "Morning", IF(AND(TIME(HOUR(Backup!$S632), MINUTE(Backup!$S632), SECOND(Backup!$S632)) &gt;= TIME(12,0,0), TIME(HOUR(Backup!$S632), MINUTE(Backup!$S632), SECOND(Backup!$S632)) &lt; TIME(18,0,0)), "Afternoon", IF(AND(TIME(HOUR(Backup!$S632), MINUTE(Backup!$S632), SECOND(Backup!$S632)) &gt;= TIME(18,0,0), TIME(HOUR(Backup!$S632), MINUTE(Backup!$S632), SECOND(Backup!$S632)) &lt; TIME(24,0,0)), "Evening", "Night")))</f>
        <v>Afternoon</v>
      </c>
      <c r="Q632" s="98" t="str">
        <f>IF(OR(Backup!$W632="Monday", Backup!$W632="Tuesday", Backup!$W632="Wednesday", Backup!$W632="Thursday", Backup!$W632="Friday"), "Weekday", "Weekend")</f>
        <v>Weekday</v>
      </c>
      <c r="R632" s="97">
        <v>0</v>
      </c>
      <c r="S632" s="100">
        <v>0.61875000000000002</v>
      </c>
      <c r="T632" s="97" t="s">
        <v>22</v>
      </c>
      <c r="U632" s="97" t="s">
        <v>53</v>
      </c>
      <c r="V632" s="97" t="s">
        <v>19</v>
      </c>
      <c r="W632" s="101" t="s">
        <v>54</v>
      </c>
    </row>
    <row r="633" spans="1:23" x14ac:dyDescent="0.25">
      <c r="A633" s="90" t="s">
        <v>52</v>
      </c>
      <c r="B633" s="91">
        <v>1</v>
      </c>
      <c r="C633" s="91">
        <v>1</v>
      </c>
      <c r="D633" s="91">
        <v>180</v>
      </c>
      <c r="E633" s="90" t="s">
        <v>16</v>
      </c>
      <c r="F633" s="90">
        <v>1</v>
      </c>
      <c r="G633" s="90">
        <v>0</v>
      </c>
      <c r="H633" s="90">
        <v>0</v>
      </c>
      <c r="I633" s="90">
        <v>0</v>
      </c>
      <c r="J633" s="90">
        <v>0</v>
      </c>
      <c r="K633" s="90">
        <v>0</v>
      </c>
      <c r="L633" s="90">
        <v>0</v>
      </c>
      <c r="M633" s="91">
        <v>2017</v>
      </c>
      <c r="N633" s="91">
        <f t="shared" si="9"/>
        <v>8</v>
      </c>
      <c r="O633" s="102">
        <v>42969</v>
      </c>
      <c r="P633" s="102" t="str">
        <f>IF(AND(TIME(HOUR(Backup!$S633), MINUTE(Backup!$S633), SECOND(Backup!$S633)) &gt;= TIME(6,0,0), TIME(HOUR(Backup!$S633), MINUTE(Backup!$S633), SECOND(Backup!$S633)) &lt; TIME(12,0,0)), "Morning", IF(AND(TIME(HOUR(Backup!$S633), MINUTE(Backup!$S633), SECOND(Backup!$S633)) &gt;= TIME(12,0,0), TIME(HOUR(Backup!$S633), MINUTE(Backup!$S633), SECOND(Backup!$S633)) &lt; TIME(18,0,0)), "Afternoon", IF(AND(TIME(HOUR(Backup!$S633), MINUTE(Backup!$S633), SECOND(Backup!$S633)) &gt;= TIME(18,0,0), TIME(HOUR(Backup!$S633), MINUTE(Backup!$S633), SECOND(Backup!$S633)) &lt; TIME(24,0,0)), "Evening", "Night")))</f>
        <v>Afternoon</v>
      </c>
      <c r="Q633" s="91" t="str">
        <f>IF(OR(Backup!$W633="Monday", Backup!$W633="Tuesday", Backup!$W633="Wednesday", Backup!$W633="Thursday", Backup!$W633="Friday"), "Weekday", "Weekend")</f>
        <v>Weekday</v>
      </c>
      <c r="R633" s="90">
        <v>0</v>
      </c>
      <c r="S633" s="95">
        <v>0.63541666666666663</v>
      </c>
      <c r="T633" s="90" t="s">
        <v>22</v>
      </c>
      <c r="U633" s="90" t="s">
        <v>53</v>
      </c>
      <c r="V633" s="90" t="s">
        <v>19</v>
      </c>
      <c r="W633" s="96" t="s">
        <v>54</v>
      </c>
    </row>
    <row r="634" spans="1:23" x14ac:dyDescent="0.25">
      <c r="A634" s="97" t="s">
        <v>52</v>
      </c>
      <c r="B634" s="98">
        <v>1</v>
      </c>
      <c r="C634" s="98">
        <v>1</v>
      </c>
      <c r="D634" s="98">
        <v>67</v>
      </c>
      <c r="E634" s="97" t="s">
        <v>16</v>
      </c>
      <c r="F634" s="97">
        <v>1</v>
      </c>
      <c r="G634" s="97">
        <v>0</v>
      </c>
      <c r="H634" s="97">
        <v>0</v>
      </c>
      <c r="I634" s="97">
        <v>0</v>
      </c>
      <c r="J634" s="97">
        <v>0</v>
      </c>
      <c r="K634" s="97">
        <v>0</v>
      </c>
      <c r="L634" s="97">
        <v>0</v>
      </c>
      <c r="M634" s="98">
        <v>2017</v>
      </c>
      <c r="N634" s="98">
        <f t="shared" si="9"/>
        <v>8</v>
      </c>
      <c r="O634" s="99">
        <v>42969</v>
      </c>
      <c r="P634" s="99" t="str">
        <f>IF(AND(TIME(HOUR(Backup!$S634), MINUTE(Backup!$S634), SECOND(Backup!$S634)) &gt;= TIME(6,0,0), TIME(HOUR(Backup!$S634), MINUTE(Backup!$S634), SECOND(Backup!$S634)) &lt; TIME(12,0,0)), "Morning", IF(AND(TIME(HOUR(Backup!$S634), MINUTE(Backup!$S634), SECOND(Backup!$S634)) &gt;= TIME(12,0,0), TIME(HOUR(Backup!$S634), MINUTE(Backup!$S634), SECOND(Backup!$S634)) &lt; TIME(18,0,0)), "Afternoon", IF(AND(TIME(HOUR(Backup!$S634), MINUTE(Backup!$S634), SECOND(Backup!$S634)) &gt;= TIME(18,0,0), TIME(HOUR(Backup!$S634), MINUTE(Backup!$S634), SECOND(Backup!$S634)) &lt; TIME(24,0,0)), "Evening", "Night")))</f>
        <v>Afternoon</v>
      </c>
      <c r="Q634" s="98" t="str">
        <f>IF(OR(Backup!$W634="Monday", Backup!$W634="Tuesday", Backup!$W634="Wednesday", Backup!$W634="Thursday", Backup!$W634="Friday"), "Weekday", "Weekend")</f>
        <v>Weekday</v>
      </c>
      <c r="R634" s="97">
        <v>0</v>
      </c>
      <c r="S634" s="100">
        <v>0.52986111111111112</v>
      </c>
      <c r="T634" s="97" t="s">
        <v>22</v>
      </c>
      <c r="U634" s="97" t="s">
        <v>53</v>
      </c>
      <c r="V634" s="97" t="s">
        <v>19</v>
      </c>
      <c r="W634" s="101" t="s">
        <v>54</v>
      </c>
    </row>
    <row r="635" spans="1:23" x14ac:dyDescent="0.25">
      <c r="A635" s="90" t="s">
        <v>52</v>
      </c>
      <c r="B635" s="91">
        <v>12</v>
      </c>
      <c r="C635" s="91">
        <v>3</v>
      </c>
      <c r="D635" s="91">
        <v>1876</v>
      </c>
      <c r="E635" s="90" t="s">
        <v>16</v>
      </c>
      <c r="F635" s="90">
        <v>1</v>
      </c>
      <c r="G635" s="90">
        <v>1</v>
      </c>
      <c r="H635" s="90">
        <v>1</v>
      </c>
      <c r="I635" s="90">
        <v>0</v>
      </c>
      <c r="J635" s="90">
        <v>0</v>
      </c>
      <c r="K635" s="90">
        <v>0</v>
      </c>
      <c r="L635" s="90">
        <v>0</v>
      </c>
      <c r="M635" s="91">
        <v>2017</v>
      </c>
      <c r="N635" s="91">
        <f t="shared" si="9"/>
        <v>8</v>
      </c>
      <c r="O635" s="102">
        <v>42969</v>
      </c>
      <c r="P635" s="102" t="str">
        <f>IF(AND(TIME(HOUR(Backup!$S635), MINUTE(Backup!$S635), SECOND(Backup!$S635)) &gt;= TIME(6,0,0), TIME(HOUR(Backup!$S635), MINUTE(Backup!$S635), SECOND(Backup!$S635)) &lt; TIME(12,0,0)), "Morning", IF(AND(TIME(HOUR(Backup!$S635), MINUTE(Backup!$S635), SECOND(Backup!$S635)) &gt;= TIME(12,0,0), TIME(HOUR(Backup!$S635), MINUTE(Backup!$S635), SECOND(Backup!$S635)) &lt; TIME(18,0,0)), "Afternoon", IF(AND(TIME(HOUR(Backup!$S635), MINUTE(Backup!$S635), SECOND(Backup!$S635)) &gt;= TIME(18,0,0), TIME(HOUR(Backup!$S635), MINUTE(Backup!$S635), SECOND(Backup!$S635)) &lt; TIME(24,0,0)), "Evening", "Night")))</f>
        <v>Afternoon</v>
      </c>
      <c r="Q635" s="91" t="str">
        <f>IF(OR(Backup!$W635="Monday", Backup!$W635="Tuesday", Backup!$W635="Wednesday", Backup!$W635="Thursday", Backup!$W635="Friday"), "Weekday", "Weekend")</f>
        <v>Weekday</v>
      </c>
      <c r="R635" s="90">
        <v>0</v>
      </c>
      <c r="S635" s="95">
        <v>0.71597222222222223</v>
      </c>
      <c r="T635" s="90" t="s">
        <v>22</v>
      </c>
      <c r="U635" s="90" t="s">
        <v>53</v>
      </c>
      <c r="V635" s="90" t="s">
        <v>19</v>
      </c>
      <c r="W635" s="96" t="s">
        <v>54</v>
      </c>
    </row>
    <row r="636" spans="1:23" x14ac:dyDescent="0.25">
      <c r="A636" s="97" t="s">
        <v>55</v>
      </c>
      <c r="B636" s="98">
        <v>1</v>
      </c>
      <c r="C636" s="98">
        <v>1</v>
      </c>
      <c r="D636" s="98">
        <v>96</v>
      </c>
      <c r="E636" s="97" t="s">
        <v>16</v>
      </c>
      <c r="F636" s="97">
        <v>1</v>
      </c>
      <c r="G636" s="97">
        <v>0</v>
      </c>
      <c r="H636" s="97">
        <v>0</v>
      </c>
      <c r="I636" s="97">
        <v>0</v>
      </c>
      <c r="J636" s="97">
        <v>0</v>
      </c>
      <c r="K636" s="97">
        <v>0</v>
      </c>
      <c r="L636" s="97">
        <v>0</v>
      </c>
      <c r="M636" s="98">
        <v>2017</v>
      </c>
      <c r="N636" s="98">
        <f t="shared" si="9"/>
        <v>8</v>
      </c>
      <c r="O636" s="99">
        <v>42969</v>
      </c>
      <c r="P636" s="99" t="str">
        <f>IF(AND(TIME(HOUR(Backup!$S636), MINUTE(Backup!$S636), SECOND(Backup!$S636)) &gt;= TIME(6,0,0), TIME(HOUR(Backup!$S636), MINUTE(Backup!$S636), SECOND(Backup!$S636)) &lt; TIME(12,0,0)), "Morning", IF(AND(TIME(HOUR(Backup!$S636), MINUTE(Backup!$S636), SECOND(Backup!$S636)) &gt;= TIME(12,0,0), TIME(HOUR(Backup!$S636), MINUTE(Backup!$S636), SECOND(Backup!$S636)) &lt; TIME(18,0,0)), "Afternoon", IF(AND(TIME(HOUR(Backup!$S636), MINUTE(Backup!$S636), SECOND(Backup!$S636)) &gt;= TIME(18,0,0), TIME(HOUR(Backup!$S636), MINUTE(Backup!$S636), SECOND(Backup!$S636)) &lt; TIME(24,0,0)), "Evening", "Night")))</f>
        <v>Afternoon</v>
      </c>
      <c r="Q636" s="98" t="str">
        <f>IF(OR(Backup!$W636="Monday", Backup!$W636="Tuesday", Backup!$W636="Wednesday", Backup!$W636="Thursday", Backup!$W636="Friday"), "Weekday", "Weekend")</f>
        <v>Weekday</v>
      </c>
      <c r="R636" s="97">
        <v>0</v>
      </c>
      <c r="S636" s="100">
        <v>0.7104166666666667</v>
      </c>
      <c r="T636" s="97" t="s">
        <v>22</v>
      </c>
      <c r="U636" s="97" t="s">
        <v>53</v>
      </c>
      <c r="V636" s="97" t="s">
        <v>19</v>
      </c>
      <c r="W636" s="101" t="s">
        <v>54</v>
      </c>
    </row>
    <row r="637" spans="1:23" x14ac:dyDescent="0.25">
      <c r="A637" s="90" t="s">
        <v>55</v>
      </c>
      <c r="B637" s="91">
        <v>3</v>
      </c>
      <c r="C637" s="91">
        <v>2</v>
      </c>
      <c r="D637" s="91">
        <v>547</v>
      </c>
      <c r="E637" s="90" t="s">
        <v>16</v>
      </c>
      <c r="F637" s="90">
        <v>1</v>
      </c>
      <c r="G637" s="90">
        <v>0</v>
      </c>
      <c r="H637" s="90">
        <v>0</v>
      </c>
      <c r="I637" s="90">
        <v>1</v>
      </c>
      <c r="J637" s="90">
        <v>0</v>
      </c>
      <c r="K637" s="90">
        <v>0</v>
      </c>
      <c r="L637" s="90">
        <v>0</v>
      </c>
      <c r="M637" s="91">
        <v>2017</v>
      </c>
      <c r="N637" s="91">
        <f t="shared" si="9"/>
        <v>8</v>
      </c>
      <c r="O637" s="102">
        <v>42969</v>
      </c>
      <c r="P637" s="102" t="str">
        <f>IF(AND(TIME(HOUR(Backup!$S637), MINUTE(Backup!$S637), SECOND(Backup!$S637)) &gt;= TIME(6,0,0), TIME(HOUR(Backup!$S637), MINUTE(Backup!$S637), SECOND(Backup!$S637)) &lt; TIME(12,0,0)), "Morning", IF(AND(TIME(HOUR(Backup!$S637), MINUTE(Backup!$S637), SECOND(Backup!$S637)) &gt;= TIME(12,0,0), TIME(HOUR(Backup!$S637), MINUTE(Backup!$S637), SECOND(Backup!$S637)) &lt; TIME(18,0,0)), "Afternoon", IF(AND(TIME(HOUR(Backup!$S637), MINUTE(Backup!$S637), SECOND(Backup!$S637)) &gt;= TIME(18,0,0), TIME(HOUR(Backup!$S637), MINUTE(Backup!$S637), SECOND(Backup!$S637)) &lt; TIME(24,0,0)), "Evening", "Night")))</f>
        <v>Afternoon</v>
      </c>
      <c r="Q637" s="91" t="str">
        <f>IF(OR(Backup!$W637="Monday", Backup!$W637="Tuesday", Backup!$W637="Wednesday", Backup!$W637="Thursday", Backup!$W637="Friday"), "Weekday", "Weekend")</f>
        <v>Weekday</v>
      </c>
      <c r="R637" s="90">
        <v>0</v>
      </c>
      <c r="S637" s="95">
        <v>0.6791666666666667</v>
      </c>
      <c r="T637" s="90" t="s">
        <v>22</v>
      </c>
      <c r="U637" s="90" t="s">
        <v>53</v>
      </c>
      <c r="V637" s="90" t="s">
        <v>19</v>
      </c>
      <c r="W637" s="96" t="s">
        <v>54</v>
      </c>
    </row>
    <row r="638" spans="1:23" x14ac:dyDescent="0.25">
      <c r="A638" s="97" t="s">
        <v>55</v>
      </c>
      <c r="B638" s="98">
        <v>2</v>
      </c>
      <c r="C638" s="98">
        <v>2</v>
      </c>
      <c r="D638" s="98">
        <v>144</v>
      </c>
      <c r="E638" s="97" t="s">
        <v>16</v>
      </c>
      <c r="F638" s="97">
        <v>1</v>
      </c>
      <c r="G638" s="97">
        <v>0</v>
      </c>
      <c r="H638" s="97">
        <v>1</v>
      </c>
      <c r="I638" s="97">
        <v>0</v>
      </c>
      <c r="J638" s="97">
        <v>0</v>
      </c>
      <c r="K638" s="97">
        <v>0</v>
      </c>
      <c r="L638" s="97">
        <v>0</v>
      </c>
      <c r="M638" s="98">
        <v>2017</v>
      </c>
      <c r="N638" s="98">
        <f t="shared" si="9"/>
        <v>8</v>
      </c>
      <c r="O638" s="99">
        <v>42969</v>
      </c>
      <c r="P638" s="99" t="str">
        <f>IF(AND(TIME(HOUR(Backup!$S638), MINUTE(Backup!$S638), SECOND(Backup!$S638)) &gt;= TIME(6,0,0), TIME(HOUR(Backup!$S638), MINUTE(Backup!$S638), SECOND(Backup!$S638)) &lt; TIME(12,0,0)), "Morning", IF(AND(TIME(HOUR(Backup!$S638), MINUTE(Backup!$S638), SECOND(Backup!$S638)) &gt;= TIME(12,0,0), TIME(HOUR(Backup!$S638), MINUTE(Backup!$S638), SECOND(Backup!$S638)) &lt; TIME(18,0,0)), "Afternoon", IF(AND(TIME(HOUR(Backup!$S638), MINUTE(Backup!$S638), SECOND(Backup!$S638)) &gt;= TIME(18,0,0), TIME(HOUR(Backup!$S638), MINUTE(Backup!$S638), SECOND(Backup!$S638)) &lt; TIME(24,0,0)), "Evening", "Night")))</f>
        <v>Afternoon</v>
      </c>
      <c r="Q638" s="98" t="str">
        <f>IF(OR(Backup!$W638="Monday", Backup!$W638="Tuesday", Backup!$W638="Wednesday", Backup!$W638="Thursday", Backup!$W638="Friday"), "Weekday", "Weekend")</f>
        <v>Weekday</v>
      </c>
      <c r="R638" s="97">
        <v>0</v>
      </c>
      <c r="S638" s="100">
        <v>0.70347222222222217</v>
      </c>
      <c r="T638" s="97" t="s">
        <v>22</v>
      </c>
      <c r="U638" s="97" t="s">
        <v>53</v>
      </c>
      <c r="V638" s="97" t="s">
        <v>19</v>
      </c>
      <c r="W638" s="101" t="s">
        <v>54</v>
      </c>
    </row>
    <row r="639" spans="1:23" x14ac:dyDescent="0.25">
      <c r="A639" s="90" t="s">
        <v>55</v>
      </c>
      <c r="B639" s="91">
        <v>1</v>
      </c>
      <c r="C639" s="91">
        <v>1</v>
      </c>
      <c r="D639" s="91">
        <v>90</v>
      </c>
      <c r="E639" s="90" t="s">
        <v>16</v>
      </c>
      <c r="F639" s="90">
        <v>1</v>
      </c>
      <c r="G639" s="90">
        <v>0</v>
      </c>
      <c r="H639" s="90">
        <v>0</v>
      </c>
      <c r="I639" s="90">
        <v>0</v>
      </c>
      <c r="J639" s="90">
        <v>0</v>
      </c>
      <c r="K639" s="90">
        <v>0</v>
      </c>
      <c r="L639" s="90">
        <v>0</v>
      </c>
      <c r="M639" s="91">
        <v>2017</v>
      </c>
      <c r="N639" s="91">
        <f t="shared" si="9"/>
        <v>8</v>
      </c>
      <c r="O639" s="102">
        <v>42969</v>
      </c>
      <c r="P639" s="102" t="str">
        <f>IF(AND(TIME(HOUR(Backup!$S639), MINUTE(Backup!$S639), SECOND(Backup!$S639)) &gt;= TIME(6,0,0), TIME(HOUR(Backup!$S639), MINUTE(Backup!$S639), SECOND(Backup!$S639)) &lt; TIME(12,0,0)), "Morning", IF(AND(TIME(HOUR(Backup!$S639), MINUTE(Backup!$S639), SECOND(Backup!$S639)) &gt;= TIME(12,0,0), TIME(HOUR(Backup!$S639), MINUTE(Backup!$S639), SECOND(Backup!$S639)) &lt; TIME(18,0,0)), "Afternoon", IF(AND(TIME(HOUR(Backup!$S639), MINUTE(Backup!$S639), SECOND(Backup!$S639)) &gt;= TIME(18,0,0), TIME(HOUR(Backup!$S639), MINUTE(Backup!$S639), SECOND(Backup!$S639)) &lt; TIME(24,0,0)), "Evening", "Night")))</f>
        <v>Afternoon</v>
      </c>
      <c r="Q639" s="91" t="str">
        <f>IF(OR(Backup!$W639="Monday", Backup!$W639="Tuesday", Backup!$W639="Wednesday", Backup!$W639="Thursday", Backup!$W639="Friday"), "Weekday", "Weekend")</f>
        <v>Weekday</v>
      </c>
      <c r="R639" s="90">
        <v>0</v>
      </c>
      <c r="S639" s="95">
        <v>0.70624999999999993</v>
      </c>
      <c r="T639" s="90" t="s">
        <v>22</v>
      </c>
      <c r="U639" s="90" t="s">
        <v>53</v>
      </c>
      <c r="V639" s="90" t="s">
        <v>19</v>
      </c>
      <c r="W639" s="96" t="s">
        <v>54</v>
      </c>
    </row>
    <row r="640" spans="1:23" x14ac:dyDescent="0.25">
      <c r="A640" s="97" t="s">
        <v>55</v>
      </c>
      <c r="B640" s="98">
        <v>1</v>
      </c>
      <c r="C640" s="98">
        <v>1</v>
      </c>
      <c r="D640" s="98">
        <v>65</v>
      </c>
      <c r="E640" s="97" t="s">
        <v>16</v>
      </c>
      <c r="F640" s="97">
        <v>0</v>
      </c>
      <c r="G640" s="97">
        <v>0</v>
      </c>
      <c r="H640" s="97">
        <v>1</v>
      </c>
      <c r="I640" s="97">
        <v>0</v>
      </c>
      <c r="J640" s="97">
        <v>0</v>
      </c>
      <c r="K640" s="97">
        <v>0</v>
      </c>
      <c r="L640" s="97">
        <v>0</v>
      </c>
      <c r="M640" s="98">
        <v>2017</v>
      </c>
      <c r="N640" s="98">
        <f t="shared" si="9"/>
        <v>8</v>
      </c>
      <c r="O640" s="99">
        <v>42969</v>
      </c>
      <c r="P640" s="99" t="str">
        <f>IF(AND(TIME(HOUR(Backup!$S640), MINUTE(Backup!$S640), SECOND(Backup!$S640)) &gt;= TIME(6,0,0), TIME(HOUR(Backup!$S640), MINUTE(Backup!$S640), SECOND(Backup!$S640)) &lt; TIME(12,0,0)), "Morning", IF(AND(TIME(HOUR(Backup!$S640), MINUTE(Backup!$S640), SECOND(Backup!$S640)) &gt;= TIME(12,0,0), TIME(HOUR(Backup!$S640), MINUTE(Backup!$S640), SECOND(Backup!$S640)) &lt; TIME(18,0,0)), "Afternoon", IF(AND(TIME(HOUR(Backup!$S640), MINUTE(Backup!$S640), SECOND(Backup!$S640)) &gt;= TIME(18,0,0), TIME(HOUR(Backup!$S640), MINUTE(Backup!$S640), SECOND(Backup!$S640)) &lt; TIME(24,0,0)), "Evening", "Night")))</f>
        <v>Afternoon</v>
      </c>
      <c r="Q640" s="98" t="str">
        <f>IF(OR(Backup!$W640="Monday", Backup!$W640="Tuesday", Backup!$W640="Wednesday", Backup!$W640="Thursday", Backup!$W640="Friday"), "Weekday", "Weekend")</f>
        <v>Weekday</v>
      </c>
      <c r="R640" s="97">
        <v>0</v>
      </c>
      <c r="S640" s="100">
        <v>0.63541666666666663</v>
      </c>
      <c r="T640" s="97" t="s">
        <v>22</v>
      </c>
      <c r="U640" s="97" t="s">
        <v>53</v>
      </c>
      <c r="V640" s="97" t="s">
        <v>19</v>
      </c>
      <c r="W640" s="101" t="s">
        <v>54</v>
      </c>
    </row>
    <row r="641" spans="1:23" x14ac:dyDescent="0.25">
      <c r="A641" s="90" t="s">
        <v>55</v>
      </c>
      <c r="B641" s="91">
        <v>8</v>
      </c>
      <c r="C641" s="91">
        <v>2</v>
      </c>
      <c r="D641" s="91">
        <v>612</v>
      </c>
      <c r="E641" s="90" t="s">
        <v>16</v>
      </c>
      <c r="F641" s="90">
        <v>1</v>
      </c>
      <c r="G641" s="90">
        <v>0</v>
      </c>
      <c r="H641" s="90">
        <v>1</v>
      </c>
      <c r="I641" s="90">
        <v>0</v>
      </c>
      <c r="J641" s="90">
        <v>0</v>
      </c>
      <c r="K641" s="90">
        <v>0</v>
      </c>
      <c r="L641" s="90">
        <v>0</v>
      </c>
      <c r="M641" s="91">
        <v>2017</v>
      </c>
      <c r="N641" s="91">
        <f t="shared" si="9"/>
        <v>8</v>
      </c>
      <c r="O641" s="102">
        <v>42969</v>
      </c>
      <c r="P641" s="102" t="str">
        <f>IF(AND(TIME(HOUR(Backup!$S641), MINUTE(Backup!$S641), SECOND(Backup!$S641)) &gt;= TIME(6,0,0), TIME(HOUR(Backup!$S641), MINUTE(Backup!$S641), SECOND(Backup!$S641)) &lt; TIME(12,0,0)), "Morning", IF(AND(TIME(HOUR(Backup!$S641), MINUTE(Backup!$S641), SECOND(Backup!$S641)) &gt;= TIME(12,0,0), TIME(HOUR(Backup!$S641), MINUTE(Backup!$S641), SECOND(Backup!$S641)) &lt; TIME(18,0,0)), "Afternoon", IF(AND(TIME(HOUR(Backup!$S641), MINUTE(Backup!$S641), SECOND(Backup!$S641)) &gt;= TIME(18,0,0), TIME(HOUR(Backup!$S641), MINUTE(Backup!$S641), SECOND(Backup!$S641)) &lt; TIME(24,0,0)), "Evening", "Night")))</f>
        <v>Afternoon</v>
      </c>
      <c r="Q641" s="91" t="str">
        <f>IF(OR(Backup!$W641="Monday", Backup!$W641="Tuesday", Backup!$W641="Wednesday", Backup!$W641="Thursday", Backup!$W641="Friday"), "Weekday", "Weekend")</f>
        <v>Weekday</v>
      </c>
      <c r="R641" s="90">
        <v>0</v>
      </c>
      <c r="S641" s="95">
        <v>0.6972222222222223</v>
      </c>
      <c r="T641" s="90" t="s">
        <v>22</v>
      </c>
      <c r="U641" s="90" t="s">
        <v>53</v>
      </c>
      <c r="V641" s="90" t="s">
        <v>19</v>
      </c>
      <c r="W641" s="96" t="s">
        <v>54</v>
      </c>
    </row>
    <row r="642" spans="1:23" x14ac:dyDescent="0.25">
      <c r="A642" s="97" t="s">
        <v>55</v>
      </c>
      <c r="B642" s="98">
        <v>2</v>
      </c>
      <c r="C642" s="98">
        <v>1</v>
      </c>
      <c r="D642" s="98">
        <v>143</v>
      </c>
      <c r="E642" s="97" t="s">
        <v>16</v>
      </c>
      <c r="F642" s="97">
        <v>1</v>
      </c>
      <c r="G642" s="97">
        <v>0</v>
      </c>
      <c r="H642" s="97">
        <v>0</v>
      </c>
      <c r="I642" s="97">
        <v>0</v>
      </c>
      <c r="J642" s="97">
        <v>0</v>
      </c>
      <c r="K642" s="97">
        <v>0</v>
      </c>
      <c r="L642" s="97">
        <v>0</v>
      </c>
      <c r="M642" s="98">
        <v>2017</v>
      </c>
      <c r="N642" s="98">
        <f t="shared" si="9"/>
        <v>8</v>
      </c>
      <c r="O642" s="99">
        <v>42969</v>
      </c>
      <c r="P642" s="99" t="str">
        <f>IF(AND(TIME(HOUR(Backup!$S642), MINUTE(Backup!$S642), SECOND(Backup!$S642)) &gt;= TIME(6,0,0), TIME(HOUR(Backup!$S642), MINUTE(Backup!$S642), SECOND(Backup!$S642)) &lt; TIME(12,0,0)), "Morning", IF(AND(TIME(HOUR(Backup!$S642), MINUTE(Backup!$S642), SECOND(Backup!$S642)) &gt;= TIME(12,0,0), TIME(HOUR(Backup!$S642), MINUTE(Backup!$S642), SECOND(Backup!$S642)) &lt; TIME(18,0,0)), "Afternoon", IF(AND(TIME(HOUR(Backup!$S642), MINUTE(Backup!$S642), SECOND(Backup!$S642)) &gt;= TIME(18,0,0), TIME(HOUR(Backup!$S642), MINUTE(Backup!$S642), SECOND(Backup!$S642)) &lt; TIME(24,0,0)), "Evening", "Night")))</f>
        <v>Afternoon</v>
      </c>
      <c r="Q642" s="98" t="str">
        <f>IF(OR(Backup!$W642="Monday", Backup!$W642="Tuesday", Backup!$W642="Wednesday", Backup!$W642="Thursday", Backup!$W642="Friday"), "Weekday", "Weekend")</f>
        <v>Weekday</v>
      </c>
      <c r="R642" s="97">
        <v>0</v>
      </c>
      <c r="S642" s="100">
        <v>0.69861111111111107</v>
      </c>
      <c r="T642" s="97" t="s">
        <v>22</v>
      </c>
      <c r="U642" s="97" t="s">
        <v>53</v>
      </c>
      <c r="V642" s="97" t="s">
        <v>19</v>
      </c>
      <c r="W642" s="101" t="s">
        <v>54</v>
      </c>
    </row>
    <row r="643" spans="1:23" x14ac:dyDescent="0.25">
      <c r="A643" s="90" t="s">
        <v>55</v>
      </c>
      <c r="B643" s="91">
        <v>2</v>
      </c>
      <c r="C643" s="91">
        <v>2</v>
      </c>
      <c r="D643" s="91">
        <v>430</v>
      </c>
      <c r="E643" s="90" t="s">
        <v>16</v>
      </c>
      <c r="F643" s="90">
        <v>1</v>
      </c>
      <c r="G643" s="90">
        <v>0</v>
      </c>
      <c r="H643" s="90">
        <v>0</v>
      </c>
      <c r="I643" s="90">
        <v>1</v>
      </c>
      <c r="J643" s="90">
        <v>0</v>
      </c>
      <c r="K643" s="90">
        <v>0</v>
      </c>
      <c r="L643" s="90">
        <v>0</v>
      </c>
      <c r="M643" s="91">
        <v>2017</v>
      </c>
      <c r="N643" s="91">
        <f t="shared" si="9"/>
        <v>8</v>
      </c>
      <c r="O643" s="102">
        <v>42969</v>
      </c>
      <c r="P643" s="102" t="str">
        <f>IF(AND(TIME(HOUR(Backup!$S643), MINUTE(Backup!$S643), SECOND(Backup!$S643)) &gt;= TIME(6,0,0), TIME(HOUR(Backup!$S643), MINUTE(Backup!$S643), SECOND(Backup!$S643)) &lt; TIME(12,0,0)), "Morning", IF(AND(TIME(HOUR(Backup!$S643), MINUTE(Backup!$S643), SECOND(Backup!$S643)) &gt;= TIME(12,0,0), TIME(HOUR(Backup!$S643), MINUTE(Backup!$S643), SECOND(Backup!$S643)) &lt; TIME(18,0,0)), "Afternoon", IF(AND(TIME(HOUR(Backup!$S643), MINUTE(Backup!$S643), SECOND(Backup!$S643)) &gt;= TIME(18,0,0), TIME(HOUR(Backup!$S643), MINUTE(Backup!$S643), SECOND(Backup!$S643)) &lt; TIME(24,0,0)), "Evening", "Night")))</f>
        <v>Afternoon</v>
      </c>
      <c r="Q643" s="91" t="str">
        <f>IF(OR(Backup!$W643="Monday", Backup!$W643="Tuesday", Backup!$W643="Wednesday", Backup!$W643="Thursday", Backup!$W643="Friday"), "Weekday", "Weekend")</f>
        <v>Weekday</v>
      </c>
      <c r="R643" s="90">
        <v>0</v>
      </c>
      <c r="S643" s="95">
        <v>0.70347222222222217</v>
      </c>
      <c r="T643" s="90" t="s">
        <v>22</v>
      </c>
      <c r="U643" s="90" t="s">
        <v>53</v>
      </c>
      <c r="V643" s="90" t="s">
        <v>19</v>
      </c>
      <c r="W643" s="96" t="s">
        <v>54</v>
      </c>
    </row>
    <row r="644" spans="1:23" x14ac:dyDescent="0.25">
      <c r="A644" s="97" t="s">
        <v>55</v>
      </c>
      <c r="B644" s="98">
        <v>1</v>
      </c>
      <c r="C644" s="98">
        <v>1</v>
      </c>
      <c r="D644" s="98">
        <v>170</v>
      </c>
      <c r="E644" s="97" t="s">
        <v>16</v>
      </c>
      <c r="F644" s="97">
        <v>0</v>
      </c>
      <c r="G644" s="97">
        <v>0</v>
      </c>
      <c r="H644" s="97">
        <v>0</v>
      </c>
      <c r="I644" s="97">
        <v>1</v>
      </c>
      <c r="J644" s="97">
        <v>0</v>
      </c>
      <c r="K644" s="97">
        <v>0</v>
      </c>
      <c r="L644" s="97">
        <v>0</v>
      </c>
      <c r="M644" s="98">
        <v>2017</v>
      </c>
      <c r="N644" s="98">
        <f t="shared" si="9"/>
        <v>8</v>
      </c>
      <c r="O644" s="99">
        <v>42969</v>
      </c>
      <c r="P644" s="99" t="str">
        <f>IF(AND(TIME(HOUR(Backup!$S644), MINUTE(Backup!$S644), SECOND(Backup!$S644)) &gt;= TIME(6,0,0), TIME(HOUR(Backup!$S644), MINUTE(Backup!$S644), SECOND(Backup!$S644)) &lt; TIME(12,0,0)), "Morning", IF(AND(TIME(HOUR(Backup!$S644), MINUTE(Backup!$S644), SECOND(Backup!$S644)) &gt;= TIME(12,0,0), TIME(HOUR(Backup!$S644), MINUTE(Backup!$S644), SECOND(Backup!$S644)) &lt; TIME(18,0,0)), "Afternoon", IF(AND(TIME(HOUR(Backup!$S644), MINUTE(Backup!$S644), SECOND(Backup!$S644)) &gt;= TIME(18,0,0), TIME(HOUR(Backup!$S644), MINUTE(Backup!$S644), SECOND(Backup!$S644)) &lt; TIME(24,0,0)), "Evening", "Night")))</f>
        <v>Afternoon</v>
      </c>
      <c r="Q644" s="98" t="str">
        <f>IF(OR(Backup!$W644="Monday", Backup!$W644="Tuesday", Backup!$W644="Wednesday", Backup!$W644="Thursday", Backup!$W644="Friday"), "Weekday", "Weekend")</f>
        <v>Weekday</v>
      </c>
      <c r="R644" s="97">
        <v>0</v>
      </c>
      <c r="S644" s="100">
        <v>0.71180555555555547</v>
      </c>
      <c r="T644" s="97" t="s">
        <v>22</v>
      </c>
      <c r="U644" s="97" t="s">
        <v>53</v>
      </c>
      <c r="V644" s="97" t="s">
        <v>19</v>
      </c>
      <c r="W644" s="101" t="s">
        <v>54</v>
      </c>
    </row>
    <row r="645" spans="1:23" x14ac:dyDescent="0.25">
      <c r="A645" s="90" t="s">
        <v>55</v>
      </c>
      <c r="B645" s="91">
        <v>1</v>
      </c>
      <c r="C645" s="91">
        <v>1</v>
      </c>
      <c r="D645" s="91">
        <v>40</v>
      </c>
      <c r="E645" s="90" t="s">
        <v>16</v>
      </c>
      <c r="F645" s="90">
        <v>0</v>
      </c>
      <c r="G645" s="90">
        <v>1</v>
      </c>
      <c r="H645" s="90">
        <v>0</v>
      </c>
      <c r="I645" s="90">
        <v>0</v>
      </c>
      <c r="J645" s="90">
        <v>0</v>
      </c>
      <c r="K645" s="90">
        <v>0</v>
      </c>
      <c r="L645" s="90">
        <v>0</v>
      </c>
      <c r="M645" s="91">
        <v>2017</v>
      </c>
      <c r="N645" s="91">
        <f t="shared" ref="N645:N708" si="10">MONTH(O645)</f>
        <v>8</v>
      </c>
      <c r="O645" s="102">
        <v>42969</v>
      </c>
      <c r="P645" s="102" t="str">
        <f>IF(AND(TIME(HOUR(Backup!$S645), MINUTE(Backup!$S645), SECOND(Backup!$S645)) &gt;= TIME(6,0,0), TIME(HOUR(Backup!$S645), MINUTE(Backup!$S645), SECOND(Backup!$S645)) &lt; TIME(12,0,0)), "Morning", IF(AND(TIME(HOUR(Backup!$S645), MINUTE(Backup!$S645), SECOND(Backup!$S645)) &gt;= TIME(12,0,0), TIME(HOUR(Backup!$S645), MINUTE(Backup!$S645), SECOND(Backup!$S645)) &lt; TIME(18,0,0)), "Afternoon", IF(AND(TIME(HOUR(Backup!$S645), MINUTE(Backup!$S645), SECOND(Backup!$S645)) &gt;= TIME(18,0,0), TIME(HOUR(Backup!$S645), MINUTE(Backup!$S645), SECOND(Backup!$S645)) &lt; TIME(24,0,0)), "Evening", "Night")))</f>
        <v>Afternoon</v>
      </c>
      <c r="Q645" s="91" t="str">
        <f>IF(OR(Backup!$W645="Monday", Backup!$W645="Tuesday", Backup!$W645="Wednesday", Backup!$W645="Thursday", Backup!$W645="Friday"), "Weekday", "Weekend")</f>
        <v>Weekday</v>
      </c>
      <c r="R645" s="90">
        <v>0</v>
      </c>
      <c r="S645" s="95">
        <v>0.69166666666666676</v>
      </c>
      <c r="T645" s="90" t="s">
        <v>22</v>
      </c>
      <c r="U645" s="90" t="s">
        <v>53</v>
      </c>
      <c r="V645" s="90" t="s">
        <v>19</v>
      </c>
      <c r="W645" s="96" t="s">
        <v>54</v>
      </c>
    </row>
    <row r="646" spans="1:23" x14ac:dyDescent="0.25">
      <c r="A646" s="97" t="s">
        <v>55</v>
      </c>
      <c r="B646" s="98">
        <v>1</v>
      </c>
      <c r="C646" s="98">
        <v>1</v>
      </c>
      <c r="D646" s="98">
        <v>100</v>
      </c>
      <c r="E646" s="97" t="s">
        <v>16</v>
      </c>
      <c r="F646" s="97">
        <v>1</v>
      </c>
      <c r="G646" s="97">
        <v>0</v>
      </c>
      <c r="H646" s="97">
        <v>0</v>
      </c>
      <c r="I646" s="97">
        <v>0</v>
      </c>
      <c r="J646" s="97">
        <v>0</v>
      </c>
      <c r="K646" s="97">
        <v>0</v>
      </c>
      <c r="L646" s="97">
        <v>0</v>
      </c>
      <c r="M646" s="98">
        <v>2017</v>
      </c>
      <c r="N646" s="98">
        <f t="shared" si="10"/>
        <v>8</v>
      </c>
      <c r="O646" s="99">
        <v>42969</v>
      </c>
      <c r="P646" s="99" t="str">
        <f>IF(AND(TIME(HOUR(Backup!$S646), MINUTE(Backup!$S646), SECOND(Backup!$S646)) &gt;= TIME(6,0,0), TIME(HOUR(Backup!$S646), MINUTE(Backup!$S646), SECOND(Backup!$S646)) &lt; TIME(12,0,0)), "Morning", IF(AND(TIME(HOUR(Backup!$S646), MINUTE(Backup!$S646), SECOND(Backup!$S646)) &gt;= TIME(12,0,0), TIME(HOUR(Backup!$S646), MINUTE(Backup!$S646), SECOND(Backup!$S646)) &lt; TIME(18,0,0)), "Afternoon", IF(AND(TIME(HOUR(Backup!$S646), MINUTE(Backup!$S646), SECOND(Backup!$S646)) &gt;= TIME(18,0,0), TIME(HOUR(Backup!$S646), MINUTE(Backup!$S646), SECOND(Backup!$S646)) &lt; TIME(24,0,0)), "Evening", "Night")))</f>
        <v>Afternoon</v>
      </c>
      <c r="Q646" s="98" t="str">
        <f>IF(OR(Backup!$W646="Monday", Backup!$W646="Tuesday", Backup!$W646="Wednesday", Backup!$W646="Thursday", Backup!$W646="Friday"), "Weekday", "Weekend")</f>
        <v>Weekday</v>
      </c>
      <c r="R646" s="97">
        <v>0</v>
      </c>
      <c r="S646" s="100">
        <v>0.70972222222222225</v>
      </c>
      <c r="T646" s="97" t="s">
        <v>22</v>
      </c>
      <c r="U646" s="97" t="s">
        <v>53</v>
      </c>
      <c r="V646" s="97" t="s">
        <v>19</v>
      </c>
      <c r="W646" s="101" t="s">
        <v>54</v>
      </c>
    </row>
    <row r="647" spans="1:23" x14ac:dyDescent="0.25">
      <c r="A647" s="90" t="s">
        <v>55</v>
      </c>
      <c r="B647" s="91">
        <v>2</v>
      </c>
      <c r="C647" s="91">
        <v>1</v>
      </c>
      <c r="D647" s="91">
        <v>245</v>
      </c>
      <c r="E647" s="90" t="s">
        <v>16</v>
      </c>
      <c r="F647" s="90">
        <v>1</v>
      </c>
      <c r="G647" s="90">
        <v>0</v>
      </c>
      <c r="H647" s="90">
        <v>0</v>
      </c>
      <c r="I647" s="90">
        <v>0</v>
      </c>
      <c r="J647" s="90">
        <v>0</v>
      </c>
      <c r="K647" s="90">
        <v>0</v>
      </c>
      <c r="L647" s="90">
        <v>0</v>
      </c>
      <c r="M647" s="91">
        <v>2017</v>
      </c>
      <c r="N647" s="91">
        <f t="shared" si="10"/>
        <v>8</v>
      </c>
      <c r="O647" s="102">
        <v>42969</v>
      </c>
      <c r="P647" s="102" t="str">
        <f>IF(AND(TIME(HOUR(Backup!$S647), MINUTE(Backup!$S647), SECOND(Backup!$S647)) &gt;= TIME(6,0,0), TIME(HOUR(Backup!$S647), MINUTE(Backup!$S647), SECOND(Backup!$S647)) &lt; TIME(12,0,0)), "Morning", IF(AND(TIME(HOUR(Backup!$S647), MINUTE(Backup!$S647), SECOND(Backup!$S647)) &gt;= TIME(12,0,0), TIME(HOUR(Backup!$S647), MINUTE(Backup!$S647), SECOND(Backup!$S647)) &lt; TIME(18,0,0)), "Afternoon", IF(AND(TIME(HOUR(Backup!$S647), MINUTE(Backup!$S647), SECOND(Backup!$S647)) &gt;= TIME(18,0,0), TIME(HOUR(Backup!$S647), MINUTE(Backup!$S647), SECOND(Backup!$S647)) &lt; TIME(24,0,0)), "Evening", "Night")))</f>
        <v>Afternoon</v>
      </c>
      <c r="Q647" s="91" t="str">
        <f>IF(OR(Backup!$W647="Monday", Backup!$W647="Tuesday", Backup!$W647="Wednesday", Backup!$W647="Thursday", Backup!$W647="Friday"), "Weekday", "Weekend")</f>
        <v>Weekday</v>
      </c>
      <c r="R647" s="90">
        <v>0</v>
      </c>
      <c r="S647" s="95">
        <v>0.68958333333333333</v>
      </c>
      <c r="T647" s="90" t="s">
        <v>22</v>
      </c>
      <c r="U647" s="90" t="s">
        <v>53</v>
      </c>
      <c r="V647" s="90" t="s">
        <v>19</v>
      </c>
      <c r="W647" s="96" t="s">
        <v>54</v>
      </c>
    </row>
    <row r="648" spans="1:23" x14ac:dyDescent="0.25">
      <c r="A648" s="97" t="s">
        <v>55</v>
      </c>
      <c r="B648" s="98">
        <v>1</v>
      </c>
      <c r="C648" s="98">
        <v>1</v>
      </c>
      <c r="D648" s="98">
        <v>45</v>
      </c>
      <c r="E648" s="97" t="s">
        <v>16</v>
      </c>
      <c r="F648" s="97">
        <v>1</v>
      </c>
      <c r="G648" s="97">
        <v>0</v>
      </c>
      <c r="H648" s="97">
        <v>0</v>
      </c>
      <c r="I648" s="97">
        <v>0</v>
      </c>
      <c r="J648" s="97">
        <v>0</v>
      </c>
      <c r="K648" s="97">
        <v>0</v>
      </c>
      <c r="L648" s="97">
        <v>0</v>
      </c>
      <c r="M648" s="98">
        <v>2017</v>
      </c>
      <c r="N648" s="98">
        <f t="shared" si="10"/>
        <v>8</v>
      </c>
      <c r="O648" s="99">
        <v>42969</v>
      </c>
      <c r="P648" s="99" t="str">
        <f>IF(AND(TIME(HOUR(Backup!$S648), MINUTE(Backup!$S648), SECOND(Backup!$S648)) &gt;= TIME(6,0,0), TIME(HOUR(Backup!$S648), MINUTE(Backup!$S648), SECOND(Backup!$S648)) &lt; TIME(12,0,0)), "Morning", IF(AND(TIME(HOUR(Backup!$S648), MINUTE(Backup!$S648), SECOND(Backup!$S648)) &gt;= TIME(12,0,0), TIME(HOUR(Backup!$S648), MINUTE(Backup!$S648), SECOND(Backup!$S648)) &lt; TIME(18,0,0)), "Afternoon", IF(AND(TIME(HOUR(Backup!$S648), MINUTE(Backup!$S648), SECOND(Backup!$S648)) &gt;= TIME(18,0,0), TIME(HOUR(Backup!$S648), MINUTE(Backup!$S648), SECOND(Backup!$S648)) &lt; TIME(24,0,0)), "Evening", "Night")))</f>
        <v>Afternoon</v>
      </c>
      <c r="Q648" s="98" t="str">
        <f>IF(OR(Backup!$W648="Monday", Backup!$W648="Tuesday", Backup!$W648="Wednesday", Backup!$W648="Thursday", Backup!$W648="Friday"), "Weekday", "Weekend")</f>
        <v>Weekday</v>
      </c>
      <c r="R648" s="97">
        <v>0</v>
      </c>
      <c r="S648" s="100">
        <v>0.70694444444444438</v>
      </c>
      <c r="T648" s="97" t="s">
        <v>22</v>
      </c>
      <c r="U648" s="97" t="s">
        <v>53</v>
      </c>
      <c r="V648" s="97" t="s">
        <v>19</v>
      </c>
      <c r="W648" s="101" t="s">
        <v>54</v>
      </c>
    </row>
    <row r="649" spans="1:23" x14ac:dyDescent="0.25">
      <c r="A649" s="90" t="s">
        <v>55</v>
      </c>
      <c r="B649" s="91">
        <v>5</v>
      </c>
      <c r="C649" s="91">
        <v>3</v>
      </c>
      <c r="D649" s="91">
        <v>283</v>
      </c>
      <c r="E649" s="90" t="s">
        <v>16</v>
      </c>
      <c r="F649" s="90">
        <v>1</v>
      </c>
      <c r="G649" s="90">
        <v>0</v>
      </c>
      <c r="H649" s="90">
        <v>1</v>
      </c>
      <c r="I649" s="90">
        <v>1</v>
      </c>
      <c r="J649" s="90">
        <v>0</v>
      </c>
      <c r="K649" s="90">
        <v>0</v>
      </c>
      <c r="L649" s="90">
        <v>0</v>
      </c>
      <c r="M649" s="91">
        <v>2017</v>
      </c>
      <c r="N649" s="91">
        <f t="shared" si="10"/>
        <v>8</v>
      </c>
      <c r="O649" s="102">
        <v>42969</v>
      </c>
      <c r="P649" s="102" t="str">
        <f>IF(AND(TIME(HOUR(Backup!$S649), MINUTE(Backup!$S649), SECOND(Backup!$S649)) &gt;= TIME(6,0,0), TIME(HOUR(Backup!$S649), MINUTE(Backup!$S649), SECOND(Backup!$S649)) &lt; TIME(12,0,0)), "Morning", IF(AND(TIME(HOUR(Backup!$S649), MINUTE(Backup!$S649), SECOND(Backup!$S649)) &gt;= TIME(12,0,0), TIME(HOUR(Backup!$S649), MINUTE(Backup!$S649), SECOND(Backup!$S649)) &lt; TIME(18,0,0)), "Afternoon", IF(AND(TIME(HOUR(Backup!$S649), MINUTE(Backup!$S649), SECOND(Backup!$S649)) &gt;= TIME(18,0,0), TIME(HOUR(Backup!$S649), MINUTE(Backup!$S649), SECOND(Backup!$S649)) &lt; TIME(24,0,0)), "Evening", "Night")))</f>
        <v>Afternoon</v>
      </c>
      <c r="Q649" s="91" t="str">
        <f>IF(OR(Backup!$W649="Monday", Backup!$W649="Tuesday", Backup!$W649="Wednesday", Backup!$W649="Thursday", Backup!$W649="Friday"), "Weekday", "Weekend")</f>
        <v>Weekday</v>
      </c>
      <c r="R649" s="90">
        <v>0</v>
      </c>
      <c r="S649" s="95">
        <v>0.7090277777777777</v>
      </c>
      <c r="T649" s="90" t="s">
        <v>22</v>
      </c>
      <c r="U649" s="90" t="s">
        <v>53</v>
      </c>
      <c r="V649" s="90" t="s">
        <v>19</v>
      </c>
      <c r="W649" s="96" t="s">
        <v>54</v>
      </c>
    </row>
    <row r="650" spans="1:23" x14ac:dyDescent="0.25">
      <c r="A650" s="97" t="s">
        <v>55</v>
      </c>
      <c r="B650" s="98">
        <v>4</v>
      </c>
      <c r="C650" s="98">
        <v>2</v>
      </c>
      <c r="D650" s="98">
        <v>474</v>
      </c>
      <c r="E650" s="97" t="s">
        <v>16</v>
      </c>
      <c r="F650" s="97">
        <v>1</v>
      </c>
      <c r="G650" s="97">
        <v>0</v>
      </c>
      <c r="H650" s="97">
        <v>1</v>
      </c>
      <c r="I650" s="97">
        <v>0</v>
      </c>
      <c r="J650" s="97">
        <v>0</v>
      </c>
      <c r="K650" s="97">
        <v>0</v>
      </c>
      <c r="L650" s="97">
        <v>0</v>
      </c>
      <c r="M650" s="98">
        <v>2017</v>
      </c>
      <c r="N650" s="98">
        <f t="shared" si="10"/>
        <v>8</v>
      </c>
      <c r="O650" s="99">
        <v>42969</v>
      </c>
      <c r="P650" s="99" t="str">
        <f>IF(AND(TIME(HOUR(Backup!$S650), MINUTE(Backup!$S650), SECOND(Backup!$S650)) &gt;= TIME(6,0,0), TIME(HOUR(Backup!$S650), MINUTE(Backup!$S650), SECOND(Backup!$S650)) &lt; TIME(12,0,0)), "Morning", IF(AND(TIME(HOUR(Backup!$S650), MINUTE(Backup!$S650), SECOND(Backup!$S650)) &gt;= TIME(12,0,0), TIME(HOUR(Backup!$S650), MINUTE(Backup!$S650), SECOND(Backup!$S650)) &lt; TIME(18,0,0)), "Afternoon", IF(AND(TIME(HOUR(Backup!$S650), MINUTE(Backup!$S650), SECOND(Backup!$S650)) &gt;= TIME(18,0,0), TIME(HOUR(Backup!$S650), MINUTE(Backup!$S650), SECOND(Backup!$S650)) &lt; TIME(24,0,0)), "Evening", "Night")))</f>
        <v>Afternoon</v>
      </c>
      <c r="Q650" s="98" t="str">
        <f>IF(OR(Backup!$W650="Monday", Backup!$W650="Tuesday", Backup!$W650="Wednesday", Backup!$W650="Thursday", Backup!$W650="Friday"), "Weekday", "Weekend")</f>
        <v>Weekday</v>
      </c>
      <c r="R650" s="97">
        <v>0</v>
      </c>
      <c r="S650" s="100">
        <v>0.71527777777777779</v>
      </c>
      <c r="T650" s="97" t="s">
        <v>22</v>
      </c>
      <c r="U650" s="97" t="s">
        <v>53</v>
      </c>
      <c r="V650" s="97" t="s">
        <v>19</v>
      </c>
      <c r="W650" s="101" t="s">
        <v>54</v>
      </c>
    </row>
    <row r="651" spans="1:23" x14ac:dyDescent="0.25">
      <c r="A651" s="90" t="s">
        <v>55</v>
      </c>
      <c r="B651" s="91">
        <v>1</v>
      </c>
      <c r="C651" s="91">
        <v>1</v>
      </c>
      <c r="D651" s="91">
        <v>60</v>
      </c>
      <c r="E651" s="90" t="s">
        <v>16</v>
      </c>
      <c r="F651" s="90">
        <v>0</v>
      </c>
      <c r="G651" s="90">
        <v>0</v>
      </c>
      <c r="H651" s="90">
        <v>1</v>
      </c>
      <c r="I651" s="90">
        <v>0</v>
      </c>
      <c r="J651" s="90">
        <v>0</v>
      </c>
      <c r="K651" s="90">
        <v>0</v>
      </c>
      <c r="L651" s="90">
        <v>0</v>
      </c>
      <c r="M651" s="91">
        <v>2017</v>
      </c>
      <c r="N651" s="91">
        <f t="shared" si="10"/>
        <v>8</v>
      </c>
      <c r="O651" s="102">
        <v>42969</v>
      </c>
      <c r="P651" s="102" t="str">
        <f>IF(AND(TIME(HOUR(Backup!$S651), MINUTE(Backup!$S651), SECOND(Backup!$S651)) &gt;= TIME(6,0,0), TIME(HOUR(Backup!$S651), MINUTE(Backup!$S651), SECOND(Backup!$S651)) &lt; TIME(12,0,0)), "Morning", IF(AND(TIME(HOUR(Backup!$S651), MINUTE(Backup!$S651), SECOND(Backup!$S651)) &gt;= TIME(12,0,0), TIME(HOUR(Backup!$S651), MINUTE(Backup!$S651), SECOND(Backup!$S651)) &lt; TIME(18,0,0)), "Afternoon", IF(AND(TIME(HOUR(Backup!$S651), MINUTE(Backup!$S651), SECOND(Backup!$S651)) &gt;= TIME(18,0,0), TIME(HOUR(Backup!$S651), MINUTE(Backup!$S651), SECOND(Backup!$S651)) &lt; TIME(24,0,0)), "Evening", "Night")))</f>
        <v>Afternoon</v>
      </c>
      <c r="Q651" s="91" t="str">
        <f>IF(OR(Backup!$W651="Monday", Backup!$W651="Tuesday", Backup!$W651="Wednesday", Backup!$W651="Thursday", Backup!$W651="Friday"), "Weekday", "Weekend")</f>
        <v>Weekday</v>
      </c>
      <c r="R651" s="90">
        <v>0</v>
      </c>
      <c r="S651" s="95">
        <v>0.71527777777777779</v>
      </c>
      <c r="T651" s="90" t="s">
        <v>22</v>
      </c>
      <c r="U651" s="90" t="s">
        <v>53</v>
      </c>
      <c r="V651" s="90" t="s">
        <v>19</v>
      </c>
      <c r="W651" s="96" t="s">
        <v>54</v>
      </c>
    </row>
    <row r="652" spans="1:23" x14ac:dyDescent="0.25">
      <c r="A652" s="97" t="s">
        <v>55</v>
      </c>
      <c r="B652" s="98">
        <v>2</v>
      </c>
      <c r="C652" s="98">
        <v>2</v>
      </c>
      <c r="D652" s="98">
        <v>265</v>
      </c>
      <c r="E652" s="114" t="s">
        <v>57</v>
      </c>
      <c r="F652" s="97">
        <v>1</v>
      </c>
      <c r="G652" s="97">
        <v>0</v>
      </c>
      <c r="H652" s="97">
        <v>1</v>
      </c>
      <c r="I652" s="97">
        <v>0</v>
      </c>
      <c r="J652" s="97">
        <v>0</v>
      </c>
      <c r="K652" s="97">
        <v>0</v>
      </c>
      <c r="L652" s="97">
        <v>0</v>
      </c>
      <c r="M652" s="98">
        <v>2017</v>
      </c>
      <c r="N652" s="98">
        <f t="shared" si="10"/>
        <v>8</v>
      </c>
      <c r="O652" s="99">
        <v>42969</v>
      </c>
      <c r="P652" s="99" t="str">
        <f>IF(AND(TIME(HOUR(Backup!$S652), MINUTE(Backup!$S652), SECOND(Backup!$S652)) &gt;= TIME(6,0,0), TIME(HOUR(Backup!$S652), MINUTE(Backup!$S652), SECOND(Backup!$S652)) &lt; TIME(12,0,0)), "Morning", IF(AND(TIME(HOUR(Backup!$S652), MINUTE(Backup!$S652), SECOND(Backup!$S652)) &gt;= TIME(12,0,0), TIME(HOUR(Backup!$S652), MINUTE(Backup!$S652), SECOND(Backup!$S652)) &lt; TIME(18,0,0)), "Afternoon", IF(AND(TIME(HOUR(Backup!$S652), MINUTE(Backup!$S652), SECOND(Backup!$S652)) &gt;= TIME(18,0,0), TIME(HOUR(Backup!$S652), MINUTE(Backup!$S652), SECOND(Backup!$S652)) &lt; TIME(24,0,0)), "Evening", "Night")))</f>
        <v>Afternoon</v>
      </c>
      <c r="Q652" s="98" t="str">
        <f>IF(OR(Backup!$W652="Monday", Backup!$W652="Tuesday", Backup!$W652="Wednesday", Backup!$W652="Thursday", Backup!$W652="Friday"), "Weekday", "Weekend")</f>
        <v>Weekday</v>
      </c>
      <c r="R652" s="97">
        <v>0</v>
      </c>
      <c r="S652" s="100">
        <v>0.55625000000000002</v>
      </c>
      <c r="T652" s="97" t="s">
        <v>22</v>
      </c>
      <c r="U652" s="97" t="s">
        <v>53</v>
      </c>
      <c r="V652" s="97" t="s">
        <v>19</v>
      </c>
      <c r="W652" s="101" t="s">
        <v>54</v>
      </c>
    </row>
    <row r="653" spans="1:23" x14ac:dyDescent="0.25">
      <c r="A653" s="90" t="s">
        <v>55</v>
      </c>
      <c r="B653" s="91">
        <v>7</v>
      </c>
      <c r="C653" s="91">
        <v>2</v>
      </c>
      <c r="D653" s="91">
        <v>845</v>
      </c>
      <c r="E653" s="90" t="s">
        <v>16</v>
      </c>
      <c r="F653" s="90">
        <v>1</v>
      </c>
      <c r="G653" s="90">
        <v>0</v>
      </c>
      <c r="H653" s="90">
        <v>0</v>
      </c>
      <c r="I653" s="90">
        <v>1</v>
      </c>
      <c r="J653" s="90">
        <v>0</v>
      </c>
      <c r="K653" s="90">
        <v>0</v>
      </c>
      <c r="L653" s="90">
        <v>0</v>
      </c>
      <c r="M653" s="91">
        <v>2017</v>
      </c>
      <c r="N653" s="91">
        <f t="shared" si="10"/>
        <v>8</v>
      </c>
      <c r="O653" s="102">
        <v>42969</v>
      </c>
      <c r="P653" s="102" t="str">
        <f>IF(AND(TIME(HOUR(Backup!$S653), MINUTE(Backup!$S653), SECOND(Backup!$S653)) &gt;= TIME(6,0,0), TIME(HOUR(Backup!$S653), MINUTE(Backup!$S653), SECOND(Backup!$S653)) &lt; TIME(12,0,0)), "Morning", IF(AND(TIME(HOUR(Backup!$S653), MINUTE(Backup!$S653), SECOND(Backup!$S653)) &gt;= TIME(12,0,0), TIME(HOUR(Backup!$S653), MINUTE(Backup!$S653), SECOND(Backup!$S653)) &lt; TIME(18,0,0)), "Afternoon", IF(AND(TIME(HOUR(Backup!$S653), MINUTE(Backup!$S653), SECOND(Backup!$S653)) &gt;= TIME(18,0,0), TIME(HOUR(Backup!$S653), MINUTE(Backup!$S653), SECOND(Backup!$S653)) &lt; TIME(24,0,0)), "Evening", "Night")))</f>
        <v>Afternoon</v>
      </c>
      <c r="Q653" s="91" t="str">
        <f>IF(OR(Backup!$W653="Monday", Backup!$W653="Tuesday", Backup!$W653="Wednesday", Backup!$W653="Thursday", Backup!$W653="Friday"), "Weekday", "Weekend")</f>
        <v>Weekday</v>
      </c>
      <c r="R653" s="90">
        <v>0</v>
      </c>
      <c r="S653" s="95">
        <v>0.59097222222222223</v>
      </c>
      <c r="T653" s="90" t="s">
        <v>22</v>
      </c>
      <c r="U653" s="90" t="s">
        <v>53</v>
      </c>
      <c r="V653" s="90" t="s">
        <v>19</v>
      </c>
      <c r="W653" s="96" t="s">
        <v>54</v>
      </c>
    </row>
    <row r="654" spans="1:23" x14ac:dyDescent="0.25">
      <c r="A654" s="97" t="s">
        <v>55</v>
      </c>
      <c r="B654" s="98">
        <v>6</v>
      </c>
      <c r="C654" s="98">
        <v>2</v>
      </c>
      <c r="D654" s="98">
        <v>566</v>
      </c>
      <c r="E654" s="97" t="s">
        <v>16</v>
      </c>
      <c r="F654" s="97">
        <v>1</v>
      </c>
      <c r="G654" s="97">
        <v>0</v>
      </c>
      <c r="H654" s="97">
        <v>1</v>
      </c>
      <c r="I654" s="97">
        <v>0</v>
      </c>
      <c r="J654" s="97">
        <v>0</v>
      </c>
      <c r="K654" s="97">
        <v>0</v>
      </c>
      <c r="L654" s="97">
        <v>0</v>
      </c>
      <c r="M654" s="98">
        <v>2017</v>
      </c>
      <c r="N654" s="98">
        <f t="shared" si="10"/>
        <v>8</v>
      </c>
      <c r="O654" s="99">
        <v>42969</v>
      </c>
      <c r="P654" s="99" t="str">
        <f>IF(AND(TIME(HOUR(Backup!$S654), MINUTE(Backup!$S654), SECOND(Backup!$S654)) &gt;= TIME(6,0,0), TIME(HOUR(Backup!$S654), MINUTE(Backup!$S654), SECOND(Backup!$S654)) &lt; TIME(12,0,0)), "Morning", IF(AND(TIME(HOUR(Backup!$S654), MINUTE(Backup!$S654), SECOND(Backup!$S654)) &gt;= TIME(12,0,0), TIME(HOUR(Backup!$S654), MINUTE(Backup!$S654), SECOND(Backup!$S654)) &lt; TIME(18,0,0)), "Afternoon", IF(AND(TIME(HOUR(Backup!$S654), MINUTE(Backup!$S654), SECOND(Backup!$S654)) &gt;= TIME(18,0,0), TIME(HOUR(Backup!$S654), MINUTE(Backup!$S654), SECOND(Backup!$S654)) &lt; TIME(24,0,0)), "Evening", "Night")))</f>
        <v>Afternoon</v>
      </c>
      <c r="Q654" s="98" t="str">
        <f>IF(OR(Backup!$W654="Monday", Backup!$W654="Tuesday", Backup!$W654="Wednesday", Backup!$W654="Thursday", Backup!$W654="Friday"), "Weekday", "Weekend")</f>
        <v>Weekday</v>
      </c>
      <c r="R654" s="97">
        <v>0</v>
      </c>
      <c r="S654" s="100">
        <v>0.65138888888888891</v>
      </c>
      <c r="T654" s="97" t="s">
        <v>22</v>
      </c>
      <c r="U654" s="97" t="s">
        <v>53</v>
      </c>
      <c r="V654" s="97" t="s">
        <v>19</v>
      </c>
      <c r="W654" s="101" t="s">
        <v>54</v>
      </c>
    </row>
    <row r="655" spans="1:23" x14ac:dyDescent="0.25">
      <c r="A655" s="90" t="s">
        <v>55</v>
      </c>
      <c r="B655" s="91">
        <v>1</v>
      </c>
      <c r="C655" s="91">
        <v>1</v>
      </c>
      <c r="D655" s="91">
        <v>51</v>
      </c>
      <c r="E655" s="90" t="s">
        <v>16</v>
      </c>
      <c r="F655" s="90">
        <v>1</v>
      </c>
      <c r="G655" s="90">
        <v>0</v>
      </c>
      <c r="H655" s="90">
        <v>0</v>
      </c>
      <c r="I655" s="90">
        <v>0</v>
      </c>
      <c r="J655" s="90">
        <v>0</v>
      </c>
      <c r="K655" s="90">
        <v>0</v>
      </c>
      <c r="L655" s="90">
        <v>0</v>
      </c>
      <c r="M655" s="91">
        <v>2017</v>
      </c>
      <c r="N655" s="91">
        <f t="shared" si="10"/>
        <v>8</v>
      </c>
      <c r="O655" s="102">
        <v>42969</v>
      </c>
      <c r="P655" s="102" t="str">
        <f>IF(AND(TIME(HOUR(Backup!$S655), MINUTE(Backup!$S655), SECOND(Backup!$S655)) &gt;= TIME(6,0,0), TIME(HOUR(Backup!$S655), MINUTE(Backup!$S655), SECOND(Backup!$S655)) &lt; TIME(12,0,0)), "Morning", IF(AND(TIME(HOUR(Backup!$S655), MINUTE(Backup!$S655), SECOND(Backup!$S655)) &gt;= TIME(12,0,0), TIME(HOUR(Backup!$S655), MINUTE(Backup!$S655), SECOND(Backup!$S655)) &lt; TIME(18,0,0)), "Afternoon", IF(AND(TIME(HOUR(Backup!$S655), MINUTE(Backup!$S655), SECOND(Backup!$S655)) &gt;= TIME(18,0,0), TIME(HOUR(Backup!$S655), MINUTE(Backup!$S655), SECOND(Backup!$S655)) &lt; TIME(24,0,0)), "Evening", "Night")))</f>
        <v>Afternoon</v>
      </c>
      <c r="Q655" s="91" t="str">
        <f>IF(OR(Backup!$W655="Monday", Backup!$W655="Tuesday", Backup!$W655="Wednesday", Backup!$W655="Thursday", Backup!$W655="Friday"), "Weekday", "Weekend")</f>
        <v>Weekday</v>
      </c>
      <c r="R655" s="90">
        <v>0</v>
      </c>
      <c r="S655" s="95">
        <v>0.61388888888888882</v>
      </c>
      <c r="T655" s="90" t="s">
        <v>22</v>
      </c>
      <c r="U655" s="90" t="s">
        <v>53</v>
      </c>
      <c r="V655" s="90" t="s">
        <v>19</v>
      </c>
      <c r="W655" s="96" t="s">
        <v>54</v>
      </c>
    </row>
    <row r="656" spans="1:23" x14ac:dyDescent="0.25">
      <c r="A656" s="97" t="s">
        <v>55</v>
      </c>
      <c r="B656" s="98">
        <v>1</v>
      </c>
      <c r="C656" s="98">
        <v>1</v>
      </c>
      <c r="D656" s="98">
        <v>200</v>
      </c>
      <c r="E656" s="97" t="s">
        <v>16</v>
      </c>
      <c r="F656" s="97">
        <v>1</v>
      </c>
      <c r="G656" s="97">
        <v>0</v>
      </c>
      <c r="H656" s="97">
        <v>0</v>
      </c>
      <c r="I656" s="97">
        <v>0</v>
      </c>
      <c r="J656" s="97">
        <v>0</v>
      </c>
      <c r="K656" s="97">
        <v>0</v>
      </c>
      <c r="L656" s="97">
        <v>0</v>
      </c>
      <c r="M656" s="98">
        <v>2017</v>
      </c>
      <c r="N656" s="98">
        <f t="shared" si="10"/>
        <v>8</v>
      </c>
      <c r="O656" s="99">
        <v>42969</v>
      </c>
      <c r="P656" s="99" t="str">
        <f>IF(AND(TIME(HOUR(Backup!$S656), MINUTE(Backup!$S656), SECOND(Backup!$S656)) &gt;= TIME(6,0,0), TIME(HOUR(Backup!$S656), MINUTE(Backup!$S656), SECOND(Backup!$S656)) &lt; TIME(12,0,0)), "Morning", IF(AND(TIME(HOUR(Backup!$S656), MINUTE(Backup!$S656), SECOND(Backup!$S656)) &gt;= TIME(12,0,0), TIME(HOUR(Backup!$S656), MINUTE(Backup!$S656), SECOND(Backup!$S656)) &lt; TIME(18,0,0)), "Afternoon", IF(AND(TIME(HOUR(Backup!$S656), MINUTE(Backup!$S656), SECOND(Backup!$S656)) &gt;= TIME(18,0,0), TIME(HOUR(Backup!$S656), MINUTE(Backup!$S656), SECOND(Backup!$S656)) &lt; TIME(24,0,0)), "Evening", "Night")))</f>
        <v>Afternoon</v>
      </c>
      <c r="Q656" s="98" t="str">
        <f>IF(OR(Backup!$W656="Monday", Backup!$W656="Tuesday", Backup!$W656="Wednesday", Backup!$W656="Thursday", Backup!$W656="Friday"), "Weekday", "Weekend")</f>
        <v>Weekday</v>
      </c>
      <c r="R656" s="97">
        <v>0</v>
      </c>
      <c r="S656" s="100">
        <v>0.70763888888888893</v>
      </c>
      <c r="T656" s="97" t="s">
        <v>22</v>
      </c>
      <c r="U656" s="97" t="s">
        <v>53</v>
      </c>
      <c r="V656" s="97" t="s">
        <v>19</v>
      </c>
      <c r="W656" s="101" t="s">
        <v>54</v>
      </c>
    </row>
    <row r="657" spans="1:23" x14ac:dyDescent="0.25">
      <c r="A657" s="90" t="s">
        <v>55</v>
      </c>
      <c r="B657" s="91">
        <v>5</v>
      </c>
      <c r="C657" s="91">
        <v>2</v>
      </c>
      <c r="D657" s="91">
        <v>635</v>
      </c>
      <c r="E657" s="90" t="s">
        <v>16</v>
      </c>
      <c r="F657" s="90">
        <v>1</v>
      </c>
      <c r="G657" s="90">
        <v>0</v>
      </c>
      <c r="H657" s="90">
        <v>0</v>
      </c>
      <c r="I657" s="90">
        <v>1</v>
      </c>
      <c r="J657" s="90">
        <v>0</v>
      </c>
      <c r="K657" s="90">
        <v>0</v>
      </c>
      <c r="L657" s="90">
        <v>0</v>
      </c>
      <c r="M657" s="91">
        <v>2017</v>
      </c>
      <c r="N657" s="91">
        <f t="shared" si="10"/>
        <v>8</v>
      </c>
      <c r="O657" s="102">
        <v>42969</v>
      </c>
      <c r="P657" s="102" t="str">
        <f>IF(AND(TIME(HOUR(Backup!$S657), MINUTE(Backup!$S657), SECOND(Backup!$S657)) &gt;= TIME(6,0,0), TIME(HOUR(Backup!$S657), MINUTE(Backup!$S657), SECOND(Backup!$S657)) &lt; TIME(12,0,0)), "Morning", IF(AND(TIME(HOUR(Backup!$S657), MINUTE(Backup!$S657), SECOND(Backup!$S657)) &gt;= TIME(12,0,0), TIME(HOUR(Backup!$S657), MINUTE(Backup!$S657), SECOND(Backup!$S657)) &lt; TIME(18,0,0)), "Afternoon", IF(AND(TIME(HOUR(Backup!$S657), MINUTE(Backup!$S657), SECOND(Backup!$S657)) &gt;= TIME(18,0,0), TIME(HOUR(Backup!$S657), MINUTE(Backup!$S657), SECOND(Backup!$S657)) &lt; TIME(24,0,0)), "Evening", "Night")))</f>
        <v>Afternoon</v>
      </c>
      <c r="Q657" s="91" t="str">
        <f>IF(OR(Backup!$W657="Monday", Backup!$W657="Tuesday", Backup!$W657="Wednesday", Backup!$W657="Thursday", Backup!$W657="Friday"), "Weekday", "Weekend")</f>
        <v>Weekday</v>
      </c>
      <c r="R657" s="90">
        <v>0</v>
      </c>
      <c r="S657" s="95">
        <v>0.53611111111111109</v>
      </c>
      <c r="T657" s="90" t="s">
        <v>22</v>
      </c>
      <c r="U657" s="90" t="s">
        <v>53</v>
      </c>
      <c r="V657" s="90" t="s">
        <v>19</v>
      </c>
      <c r="W657" s="96" t="s">
        <v>54</v>
      </c>
    </row>
    <row r="658" spans="1:23" x14ac:dyDescent="0.25">
      <c r="A658" s="97" t="s">
        <v>55</v>
      </c>
      <c r="B658" s="98">
        <v>1</v>
      </c>
      <c r="C658" s="98">
        <v>1</v>
      </c>
      <c r="D658" s="98">
        <v>90</v>
      </c>
      <c r="E658" s="97" t="s">
        <v>16</v>
      </c>
      <c r="F658" s="97">
        <v>1</v>
      </c>
      <c r="G658" s="97">
        <v>0</v>
      </c>
      <c r="H658" s="97">
        <v>0</v>
      </c>
      <c r="I658" s="97">
        <v>0</v>
      </c>
      <c r="J658" s="97">
        <v>0</v>
      </c>
      <c r="K658" s="97">
        <v>0</v>
      </c>
      <c r="L658" s="97">
        <v>0</v>
      </c>
      <c r="M658" s="98">
        <v>2017</v>
      </c>
      <c r="N658" s="98">
        <f t="shared" si="10"/>
        <v>8</v>
      </c>
      <c r="O658" s="99">
        <v>42969</v>
      </c>
      <c r="P658" s="99" t="str">
        <f>IF(AND(TIME(HOUR(Backup!$S658), MINUTE(Backup!$S658), SECOND(Backup!$S658)) &gt;= TIME(6,0,0), TIME(HOUR(Backup!$S658), MINUTE(Backup!$S658), SECOND(Backup!$S658)) &lt; TIME(12,0,0)), "Morning", IF(AND(TIME(HOUR(Backup!$S658), MINUTE(Backup!$S658), SECOND(Backup!$S658)) &gt;= TIME(12,0,0), TIME(HOUR(Backup!$S658), MINUTE(Backup!$S658), SECOND(Backup!$S658)) &lt; TIME(18,0,0)), "Afternoon", IF(AND(TIME(HOUR(Backup!$S658), MINUTE(Backup!$S658), SECOND(Backup!$S658)) &gt;= TIME(18,0,0), TIME(HOUR(Backup!$S658), MINUTE(Backup!$S658), SECOND(Backup!$S658)) &lt; TIME(24,0,0)), "Evening", "Night")))</f>
        <v>Afternoon</v>
      </c>
      <c r="Q658" s="98" t="str">
        <f>IF(OR(Backup!$W658="Monday", Backup!$W658="Tuesday", Backup!$W658="Wednesday", Backup!$W658="Thursday", Backup!$W658="Friday"), "Weekday", "Weekend")</f>
        <v>Weekday</v>
      </c>
      <c r="R658" s="97">
        <v>0</v>
      </c>
      <c r="S658" s="100">
        <v>0.69861111111111107</v>
      </c>
      <c r="T658" s="97" t="s">
        <v>22</v>
      </c>
      <c r="U658" s="97" t="s">
        <v>53</v>
      </c>
      <c r="V658" s="97" t="s">
        <v>19</v>
      </c>
      <c r="W658" s="101" t="s">
        <v>54</v>
      </c>
    </row>
    <row r="659" spans="1:23" x14ac:dyDescent="0.25">
      <c r="A659" s="90" t="s">
        <v>55</v>
      </c>
      <c r="B659" s="91">
        <v>1</v>
      </c>
      <c r="C659" s="91">
        <v>1</v>
      </c>
      <c r="D659" s="91">
        <v>205</v>
      </c>
      <c r="E659" s="90" t="s">
        <v>16</v>
      </c>
      <c r="F659" s="90">
        <v>0</v>
      </c>
      <c r="G659" s="90">
        <v>0</v>
      </c>
      <c r="H659" s="90">
        <v>0</v>
      </c>
      <c r="I659" s="90">
        <v>0</v>
      </c>
      <c r="J659" s="90">
        <v>0</v>
      </c>
      <c r="K659" s="90">
        <v>1</v>
      </c>
      <c r="L659" s="90">
        <v>0</v>
      </c>
      <c r="M659" s="91">
        <v>2017</v>
      </c>
      <c r="N659" s="91">
        <f t="shared" si="10"/>
        <v>8</v>
      </c>
      <c r="O659" s="102">
        <v>42969</v>
      </c>
      <c r="P659" s="102" t="str">
        <f>IF(AND(TIME(HOUR(Backup!$S659), MINUTE(Backup!$S659), SECOND(Backup!$S659)) &gt;= TIME(6,0,0), TIME(HOUR(Backup!$S659), MINUTE(Backup!$S659), SECOND(Backup!$S659)) &lt; TIME(12,0,0)), "Morning", IF(AND(TIME(HOUR(Backup!$S659), MINUTE(Backup!$S659), SECOND(Backup!$S659)) &gt;= TIME(12,0,0), TIME(HOUR(Backup!$S659), MINUTE(Backup!$S659), SECOND(Backup!$S659)) &lt; TIME(18,0,0)), "Afternoon", IF(AND(TIME(HOUR(Backup!$S659), MINUTE(Backup!$S659), SECOND(Backup!$S659)) &gt;= TIME(18,0,0), TIME(HOUR(Backup!$S659), MINUTE(Backup!$S659), SECOND(Backup!$S659)) &lt; TIME(24,0,0)), "Evening", "Night")))</f>
        <v>Afternoon</v>
      </c>
      <c r="Q659" s="91" t="str">
        <f>IF(OR(Backup!$W659="Monday", Backup!$W659="Tuesday", Backup!$W659="Wednesday", Backup!$W659="Thursday", Backup!$W659="Friday"), "Weekday", "Weekend")</f>
        <v>Weekday</v>
      </c>
      <c r="R659" s="90">
        <v>0</v>
      </c>
      <c r="S659" s="95">
        <v>0.69444444444444453</v>
      </c>
      <c r="T659" s="90" t="s">
        <v>22</v>
      </c>
      <c r="U659" s="90" t="s">
        <v>53</v>
      </c>
      <c r="V659" s="90" t="s">
        <v>19</v>
      </c>
      <c r="W659" s="96" t="s">
        <v>54</v>
      </c>
    </row>
    <row r="660" spans="1:23" x14ac:dyDescent="0.25">
      <c r="A660" s="97" t="s">
        <v>55</v>
      </c>
      <c r="B660" s="98">
        <v>2</v>
      </c>
      <c r="C660" s="98">
        <v>1</v>
      </c>
      <c r="D660" s="98">
        <v>159</v>
      </c>
      <c r="E660" s="97" t="s">
        <v>16</v>
      </c>
      <c r="F660" s="97">
        <v>1</v>
      </c>
      <c r="G660" s="97">
        <v>0</v>
      </c>
      <c r="H660" s="97">
        <v>0</v>
      </c>
      <c r="I660" s="97">
        <v>0</v>
      </c>
      <c r="J660" s="97">
        <v>0</v>
      </c>
      <c r="K660" s="97">
        <v>0</v>
      </c>
      <c r="L660" s="97">
        <v>0</v>
      </c>
      <c r="M660" s="98">
        <v>2017</v>
      </c>
      <c r="N660" s="98">
        <f t="shared" si="10"/>
        <v>8</v>
      </c>
      <c r="O660" s="99">
        <v>42969</v>
      </c>
      <c r="P660" s="99" t="str">
        <f>IF(AND(TIME(HOUR(Backup!$S660), MINUTE(Backup!$S660), SECOND(Backup!$S660)) &gt;= TIME(6,0,0), TIME(HOUR(Backup!$S660), MINUTE(Backup!$S660), SECOND(Backup!$S660)) &lt; TIME(12,0,0)), "Morning", IF(AND(TIME(HOUR(Backup!$S660), MINUTE(Backup!$S660), SECOND(Backup!$S660)) &gt;= TIME(12,0,0), TIME(HOUR(Backup!$S660), MINUTE(Backup!$S660), SECOND(Backup!$S660)) &lt; TIME(18,0,0)), "Afternoon", IF(AND(TIME(HOUR(Backup!$S660), MINUTE(Backup!$S660), SECOND(Backup!$S660)) &gt;= TIME(18,0,0), TIME(HOUR(Backup!$S660), MINUTE(Backup!$S660), SECOND(Backup!$S660)) &lt; TIME(24,0,0)), "Evening", "Night")))</f>
        <v>Afternoon</v>
      </c>
      <c r="Q660" s="98" t="str">
        <f>IF(OR(Backup!$W660="Monday", Backup!$W660="Tuesday", Backup!$W660="Wednesday", Backup!$W660="Thursday", Backup!$W660="Friday"), "Weekday", "Weekend")</f>
        <v>Weekday</v>
      </c>
      <c r="R660" s="97">
        <v>0</v>
      </c>
      <c r="S660" s="100">
        <v>0.70624999999999993</v>
      </c>
      <c r="T660" s="97" t="s">
        <v>22</v>
      </c>
      <c r="U660" s="97" t="s">
        <v>53</v>
      </c>
      <c r="V660" s="97" t="s">
        <v>19</v>
      </c>
      <c r="W660" s="101" t="s">
        <v>54</v>
      </c>
    </row>
    <row r="661" spans="1:23" x14ac:dyDescent="0.25">
      <c r="A661" s="90" t="s">
        <v>55</v>
      </c>
      <c r="B661" s="91">
        <v>1</v>
      </c>
      <c r="C661" s="91">
        <v>1</v>
      </c>
      <c r="D661" s="91">
        <v>90</v>
      </c>
      <c r="E661" s="90" t="s">
        <v>16</v>
      </c>
      <c r="F661" s="90">
        <v>1</v>
      </c>
      <c r="G661" s="90">
        <v>0</v>
      </c>
      <c r="H661" s="90">
        <v>0</v>
      </c>
      <c r="I661" s="90">
        <v>0</v>
      </c>
      <c r="J661" s="90">
        <v>0</v>
      </c>
      <c r="K661" s="90">
        <v>0</v>
      </c>
      <c r="L661" s="90">
        <v>0</v>
      </c>
      <c r="M661" s="91">
        <v>2017</v>
      </c>
      <c r="N661" s="91">
        <f t="shared" si="10"/>
        <v>8</v>
      </c>
      <c r="O661" s="102">
        <v>42969</v>
      </c>
      <c r="P661" s="102" t="str">
        <f>IF(AND(TIME(HOUR(Backup!$S661), MINUTE(Backup!$S661), SECOND(Backup!$S661)) &gt;= TIME(6,0,0), TIME(HOUR(Backup!$S661), MINUTE(Backup!$S661), SECOND(Backup!$S661)) &lt; TIME(12,0,0)), "Morning", IF(AND(TIME(HOUR(Backup!$S661), MINUTE(Backup!$S661), SECOND(Backup!$S661)) &gt;= TIME(12,0,0), TIME(HOUR(Backup!$S661), MINUTE(Backup!$S661), SECOND(Backup!$S661)) &lt; TIME(18,0,0)), "Afternoon", IF(AND(TIME(HOUR(Backup!$S661), MINUTE(Backup!$S661), SECOND(Backup!$S661)) &gt;= TIME(18,0,0), TIME(HOUR(Backup!$S661), MINUTE(Backup!$S661), SECOND(Backup!$S661)) &lt; TIME(24,0,0)), "Evening", "Night")))</f>
        <v>Afternoon</v>
      </c>
      <c r="Q661" s="91" t="str">
        <f>IF(OR(Backup!$W661="Monday", Backup!$W661="Tuesday", Backup!$W661="Wednesday", Backup!$W661="Thursday", Backup!$W661="Friday"), "Weekday", "Weekend")</f>
        <v>Weekday</v>
      </c>
      <c r="R661" s="90">
        <v>0</v>
      </c>
      <c r="S661" s="95">
        <v>0.69861111111111107</v>
      </c>
      <c r="T661" s="90" t="s">
        <v>22</v>
      </c>
      <c r="U661" s="90" t="s">
        <v>53</v>
      </c>
      <c r="V661" s="90" t="s">
        <v>19</v>
      </c>
      <c r="W661" s="96" t="s">
        <v>54</v>
      </c>
    </row>
    <row r="662" spans="1:23" x14ac:dyDescent="0.25">
      <c r="A662" s="97" t="s">
        <v>55</v>
      </c>
      <c r="B662" s="98">
        <v>1</v>
      </c>
      <c r="C662" s="98">
        <v>1</v>
      </c>
      <c r="D662" s="98">
        <v>55</v>
      </c>
      <c r="E662" s="97" t="s">
        <v>16</v>
      </c>
      <c r="F662" s="97">
        <v>0</v>
      </c>
      <c r="G662" s="97">
        <v>0</v>
      </c>
      <c r="H662" s="97">
        <v>1</v>
      </c>
      <c r="I662" s="97">
        <v>0</v>
      </c>
      <c r="J662" s="97">
        <v>0</v>
      </c>
      <c r="K662" s="97">
        <v>0</v>
      </c>
      <c r="L662" s="97">
        <v>0</v>
      </c>
      <c r="M662" s="98">
        <v>2017</v>
      </c>
      <c r="N662" s="98">
        <f t="shared" si="10"/>
        <v>8</v>
      </c>
      <c r="O662" s="99">
        <v>42969</v>
      </c>
      <c r="P662" s="99" t="str">
        <f>IF(AND(TIME(HOUR(Backup!$S662), MINUTE(Backup!$S662), SECOND(Backup!$S662)) &gt;= TIME(6,0,0), TIME(HOUR(Backup!$S662), MINUTE(Backup!$S662), SECOND(Backup!$S662)) &lt; TIME(12,0,0)), "Morning", IF(AND(TIME(HOUR(Backup!$S662), MINUTE(Backup!$S662), SECOND(Backup!$S662)) &gt;= TIME(12,0,0), TIME(HOUR(Backup!$S662), MINUTE(Backup!$S662), SECOND(Backup!$S662)) &lt; TIME(18,0,0)), "Afternoon", IF(AND(TIME(HOUR(Backup!$S662), MINUTE(Backup!$S662), SECOND(Backup!$S662)) &gt;= TIME(18,0,0), TIME(HOUR(Backup!$S662), MINUTE(Backup!$S662), SECOND(Backup!$S662)) &lt; TIME(24,0,0)), "Evening", "Night")))</f>
        <v>Afternoon</v>
      </c>
      <c r="Q662" s="98" t="str">
        <f>IF(OR(Backup!$W662="Monday", Backup!$W662="Tuesday", Backup!$W662="Wednesday", Backup!$W662="Thursday", Backup!$W662="Friday"), "Weekday", "Weekend")</f>
        <v>Weekday</v>
      </c>
      <c r="R662" s="97">
        <v>0</v>
      </c>
      <c r="S662" s="100">
        <v>0.68888888888888899</v>
      </c>
      <c r="T662" s="97" t="s">
        <v>22</v>
      </c>
      <c r="U662" s="97" t="s">
        <v>53</v>
      </c>
      <c r="V662" s="97" t="s">
        <v>19</v>
      </c>
      <c r="W662" s="101" t="s">
        <v>54</v>
      </c>
    </row>
    <row r="663" spans="1:23" x14ac:dyDescent="0.25">
      <c r="A663" s="90" t="s">
        <v>55</v>
      </c>
      <c r="B663" s="91">
        <v>2</v>
      </c>
      <c r="C663" s="91">
        <v>1</v>
      </c>
      <c r="D663" s="91">
        <v>140</v>
      </c>
      <c r="E663" s="90" t="s">
        <v>16</v>
      </c>
      <c r="F663" s="90">
        <v>1</v>
      </c>
      <c r="G663" s="90">
        <v>0</v>
      </c>
      <c r="H663" s="90">
        <v>0</v>
      </c>
      <c r="I663" s="90">
        <v>0</v>
      </c>
      <c r="J663" s="90">
        <v>0</v>
      </c>
      <c r="K663" s="90">
        <v>0</v>
      </c>
      <c r="L663" s="90">
        <v>0</v>
      </c>
      <c r="M663" s="91">
        <v>2017</v>
      </c>
      <c r="N663" s="91">
        <f t="shared" si="10"/>
        <v>8</v>
      </c>
      <c r="O663" s="102">
        <v>42969</v>
      </c>
      <c r="P663" s="102" t="str">
        <f>IF(AND(TIME(HOUR(Backup!$S663), MINUTE(Backup!$S663), SECOND(Backup!$S663)) &gt;= TIME(6,0,0), TIME(HOUR(Backup!$S663), MINUTE(Backup!$S663), SECOND(Backup!$S663)) &lt; TIME(12,0,0)), "Morning", IF(AND(TIME(HOUR(Backup!$S663), MINUTE(Backup!$S663), SECOND(Backup!$S663)) &gt;= TIME(12,0,0), TIME(HOUR(Backup!$S663), MINUTE(Backup!$S663), SECOND(Backup!$S663)) &lt; TIME(18,0,0)), "Afternoon", IF(AND(TIME(HOUR(Backup!$S663), MINUTE(Backup!$S663), SECOND(Backup!$S663)) &gt;= TIME(18,0,0), TIME(HOUR(Backup!$S663), MINUTE(Backup!$S663), SECOND(Backup!$S663)) &lt; TIME(24,0,0)), "Evening", "Night")))</f>
        <v>Afternoon</v>
      </c>
      <c r="Q663" s="91" t="str">
        <f>IF(OR(Backup!$W663="Monday", Backup!$W663="Tuesday", Backup!$W663="Wednesday", Backup!$W663="Thursday", Backup!$W663="Friday"), "Weekday", "Weekend")</f>
        <v>Weekday</v>
      </c>
      <c r="R663" s="90">
        <v>0</v>
      </c>
      <c r="S663" s="95">
        <v>0.65902777777777777</v>
      </c>
      <c r="T663" s="90" t="s">
        <v>22</v>
      </c>
      <c r="U663" s="90" t="s">
        <v>53</v>
      </c>
      <c r="V663" s="90" t="s">
        <v>19</v>
      </c>
      <c r="W663" s="96" t="s">
        <v>54</v>
      </c>
    </row>
    <row r="664" spans="1:23" x14ac:dyDescent="0.25">
      <c r="A664" s="97" t="s">
        <v>55</v>
      </c>
      <c r="B664" s="98">
        <v>2</v>
      </c>
      <c r="C664" s="98">
        <v>1</v>
      </c>
      <c r="D664" s="98">
        <v>85</v>
      </c>
      <c r="E664" s="97" t="s">
        <v>16</v>
      </c>
      <c r="F664" s="97">
        <v>0</v>
      </c>
      <c r="G664" s="97">
        <v>0</v>
      </c>
      <c r="H664" s="97">
        <v>1</v>
      </c>
      <c r="I664" s="97">
        <v>0</v>
      </c>
      <c r="J664" s="97">
        <v>0</v>
      </c>
      <c r="K664" s="97">
        <v>0</v>
      </c>
      <c r="L664" s="97">
        <v>0</v>
      </c>
      <c r="M664" s="98">
        <v>2017</v>
      </c>
      <c r="N664" s="98">
        <f t="shared" si="10"/>
        <v>8</v>
      </c>
      <c r="O664" s="99">
        <v>42969</v>
      </c>
      <c r="P664" s="99" t="str">
        <f>IF(AND(TIME(HOUR(Backup!$S664), MINUTE(Backup!$S664), SECOND(Backup!$S664)) &gt;= TIME(6,0,0), TIME(HOUR(Backup!$S664), MINUTE(Backup!$S664), SECOND(Backup!$S664)) &lt; TIME(12,0,0)), "Morning", IF(AND(TIME(HOUR(Backup!$S664), MINUTE(Backup!$S664), SECOND(Backup!$S664)) &gt;= TIME(12,0,0), TIME(HOUR(Backup!$S664), MINUTE(Backup!$S664), SECOND(Backup!$S664)) &lt; TIME(18,0,0)), "Afternoon", IF(AND(TIME(HOUR(Backup!$S664), MINUTE(Backup!$S664), SECOND(Backup!$S664)) &gt;= TIME(18,0,0), TIME(HOUR(Backup!$S664), MINUTE(Backup!$S664), SECOND(Backup!$S664)) &lt; TIME(24,0,0)), "Evening", "Night")))</f>
        <v>Afternoon</v>
      </c>
      <c r="Q664" s="98" t="str">
        <f>IF(OR(Backup!$W664="Monday", Backup!$W664="Tuesday", Backup!$W664="Wednesday", Backup!$W664="Thursday", Backup!$W664="Friday"), "Weekday", "Weekend")</f>
        <v>Weekday</v>
      </c>
      <c r="R664" s="97">
        <v>0</v>
      </c>
      <c r="S664" s="100">
        <v>0.62708333333333333</v>
      </c>
      <c r="T664" s="97" t="s">
        <v>22</v>
      </c>
      <c r="U664" s="97" t="s">
        <v>53</v>
      </c>
      <c r="V664" s="97" t="s">
        <v>19</v>
      </c>
      <c r="W664" s="101" t="s">
        <v>54</v>
      </c>
    </row>
    <row r="665" spans="1:23" x14ac:dyDescent="0.25">
      <c r="A665" s="90" t="s">
        <v>55</v>
      </c>
      <c r="B665" s="91">
        <v>2</v>
      </c>
      <c r="C665" s="91">
        <v>2</v>
      </c>
      <c r="D665" s="91">
        <v>150</v>
      </c>
      <c r="E665" s="90" t="s">
        <v>16</v>
      </c>
      <c r="F665" s="90">
        <v>1</v>
      </c>
      <c r="G665" s="90">
        <v>0</v>
      </c>
      <c r="H665" s="90">
        <v>1</v>
      </c>
      <c r="I665" s="90">
        <v>0</v>
      </c>
      <c r="J665" s="90">
        <v>0</v>
      </c>
      <c r="K665" s="90">
        <v>0</v>
      </c>
      <c r="L665" s="90">
        <v>0</v>
      </c>
      <c r="M665" s="91">
        <v>2017</v>
      </c>
      <c r="N665" s="91">
        <f t="shared" si="10"/>
        <v>8</v>
      </c>
      <c r="O665" s="102">
        <v>42969</v>
      </c>
      <c r="P665" s="102" t="str">
        <f>IF(AND(TIME(HOUR(Backup!$S665), MINUTE(Backup!$S665), SECOND(Backup!$S665)) &gt;= TIME(6,0,0), TIME(HOUR(Backup!$S665), MINUTE(Backup!$S665), SECOND(Backup!$S665)) &lt; TIME(12,0,0)), "Morning", IF(AND(TIME(HOUR(Backup!$S665), MINUTE(Backup!$S665), SECOND(Backup!$S665)) &gt;= TIME(12,0,0), TIME(HOUR(Backup!$S665), MINUTE(Backup!$S665), SECOND(Backup!$S665)) &lt; TIME(18,0,0)), "Afternoon", IF(AND(TIME(HOUR(Backup!$S665), MINUTE(Backup!$S665), SECOND(Backup!$S665)) &gt;= TIME(18,0,0), TIME(HOUR(Backup!$S665), MINUTE(Backup!$S665), SECOND(Backup!$S665)) &lt; TIME(24,0,0)), "Evening", "Night")))</f>
        <v>Afternoon</v>
      </c>
      <c r="Q665" s="91" t="str">
        <f>IF(OR(Backup!$W665="Monday", Backup!$W665="Tuesday", Backup!$W665="Wednesday", Backup!$W665="Thursday", Backup!$W665="Friday"), "Weekday", "Weekend")</f>
        <v>Weekday</v>
      </c>
      <c r="R665" s="90">
        <v>0</v>
      </c>
      <c r="S665" s="95">
        <v>0.52638888888888891</v>
      </c>
      <c r="T665" s="90" t="s">
        <v>22</v>
      </c>
      <c r="U665" s="90" t="s">
        <v>53</v>
      </c>
      <c r="V665" s="90" t="s">
        <v>19</v>
      </c>
      <c r="W665" s="96" t="s">
        <v>54</v>
      </c>
    </row>
    <row r="666" spans="1:23" x14ac:dyDescent="0.25">
      <c r="A666" s="97" t="s">
        <v>55</v>
      </c>
      <c r="B666" s="98">
        <v>1</v>
      </c>
      <c r="C666" s="98">
        <v>1</v>
      </c>
      <c r="D666" s="98">
        <v>65</v>
      </c>
      <c r="E666" s="97" t="s">
        <v>16</v>
      </c>
      <c r="F666" s="97">
        <v>1</v>
      </c>
      <c r="G666" s="97">
        <v>0</v>
      </c>
      <c r="H666" s="97">
        <v>0</v>
      </c>
      <c r="I666" s="97">
        <v>0</v>
      </c>
      <c r="J666" s="97">
        <v>0</v>
      </c>
      <c r="K666" s="97">
        <v>0</v>
      </c>
      <c r="L666" s="97">
        <v>0</v>
      </c>
      <c r="M666" s="98">
        <v>2017</v>
      </c>
      <c r="N666" s="98">
        <f t="shared" si="10"/>
        <v>8</v>
      </c>
      <c r="O666" s="99">
        <v>42969</v>
      </c>
      <c r="P666" s="99" t="str">
        <f>IF(AND(TIME(HOUR(Backup!$S666), MINUTE(Backup!$S666), SECOND(Backup!$S666)) &gt;= TIME(6,0,0), TIME(HOUR(Backup!$S666), MINUTE(Backup!$S666), SECOND(Backup!$S666)) &lt; TIME(12,0,0)), "Morning", IF(AND(TIME(HOUR(Backup!$S666), MINUTE(Backup!$S666), SECOND(Backup!$S666)) &gt;= TIME(12,0,0), TIME(HOUR(Backup!$S666), MINUTE(Backup!$S666), SECOND(Backup!$S666)) &lt; TIME(18,0,0)), "Afternoon", IF(AND(TIME(HOUR(Backup!$S666), MINUTE(Backup!$S666), SECOND(Backup!$S666)) &gt;= TIME(18,0,0), TIME(HOUR(Backup!$S666), MINUTE(Backup!$S666), SECOND(Backup!$S666)) &lt; TIME(24,0,0)), "Evening", "Night")))</f>
        <v>Afternoon</v>
      </c>
      <c r="Q666" s="98" t="str">
        <f>IF(OR(Backup!$W666="Monday", Backup!$W666="Tuesday", Backup!$W666="Wednesday", Backup!$W666="Thursday", Backup!$W666="Friday"), "Weekday", "Weekend")</f>
        <v>Weekday</v>
      </c>
      <c r="R666" s="97">
        <v>0</v>
      </c>
      <c r="S666" s="100">
        <v>0.7006944444444444</v>
      </c>
      <c r="T666" s="97" t="s">
        <v>22</v>
      </c>
      <c r="U666" s="97" t="s">
        <v>53</v>
      </c>
      <c r="V666" s="97" t="s">
        <v>19</v>
      </c>
      <c r="W666" s="101" t="s">
        <v>54</v>
      </c>
    </row>
    <row r="667" spans="1:23" x14ac:dyDescent="0.25">
      <c r="A667" s="90" t="s">
        <v>55</v>
      </c>
      <c r="B667" s="91">
        <v>3</v>
      </c>
      <c r="C667" s="91">
        <v>2</v>
      </c>
      <c r="D667" s="91">
        <v>455</v>
      </c>
      <c r="E667" s="90" t="s">
        <v>16</v>
      </c>
      <c r="F667" s="90">
        <v>1</v>
      </c>
      <c r="G667" s="90">
        <v>1</v>
      </c>
      <c r="H667" s="90">
        <v>0</v>
      </c>
      <c r="I667" s="90">
        <v>0</v>
      </c>
      <c r="J667" s="90">
        <v>0</v>
      </c>
      <c r="K667" s="90">
        <v>0</v>
      </c>
      <c r="L667" s="90">
        <v>0</v>
      </c>
      <c r="M667" s="91">
        <v>2017</v>
      </c>
      <c r="N667" s="91">
        <f t="shared" si="10"/>
        <v>8</v>
      </c>
      <c r="O667" s="102">
        <v>42969</v>
      </c>
      <c r="P667" s="102" t="str">
        <f>IF(AND(TIME(HOUR(Backup!$S667), MINUTE(Backup!$S667), SECOND(Backup!$S667)) &gt;= TIME(6,0,0), TIME(HOUR(Backup!$S667), MINUTE(Backup!$S667), SECOND(Backup!$S667)) &lt; TIME(12,0,0)), "Morning", IF(AND(TIME(HOUR(Backup!$S667), MINUTE(Backup!$S667), SECOND(Backup!$S667)) &gt;= TIME(12,0,0), TIME(HOUR(Backup!$S667), MINUTE(Backup!$S667), SECOND(Backup!$S667)) &lt; TIME(18,0,0)), "Afternoon", IF(AND(TIME(HOUR(Backup!$S667), MINUTE(Backup!$S667), SECOND(Backup!$S667)) &gt;= TIME(18,0,0), TIME(HOUR(Backup!$S667), MINUTE(Backup!$S667), SECOND(Backup!$S667)) &lt; TIME(24,0,0)), "Evening", "Night")))</f>
        <v>Afternoon</v>
      </c>
      <c r="Q667" s="91" t="str">
        <f>IF(OR(Backup!$W667="Monday", Backup!$W667="Tuesday", Backup!$W667="Wednesday", Backup!$W667="Thursday", Backup!$W667="Friday"), "Weekday", "Weekend")</f>
        <v>Weekday</v>
      </c>
      <c r="R667" s="90">
        <v>0</v>
      </c>
      <c r="S667" s="95">
        <v>0.70416666666666661</v>
      </c>
      <c r="T667" s="90" t="s">
        <v>22</v>
      </c>
      <c r="U667" s="90" t="s">
        <v>53</v>
      </c>
      <c r="V667" s="90" t="s">
        <v>19</v>
      </c>
      <c r="W667" s="96" t="s">
        <v>54</v>
      </c>
    </row>
    <row r="668" spans="1:23" x14ac:dyDescent="0.25">
      <c r="A668" s="97" t="s">
        <v>55</v>
      </c>
      <c r="B668" s="98">
        <v>2</v>
      </c>
      <c r="C668" s="98">
        <v>2</v>
      </c>
      <c r="D668" s="98">
        <v>265</v>
      </c>
      <c r="E668" s="114" t="s">
        <v>57</v>
      </c>
      <c r="F668" s="97">
        <v>1</v>
      </c>
      <c r="G668" s="97">
        <v>0</v>
      </c>
      <c r="H668" s="97">
        <v>1</v>
      </c>
      <c r="I668" s="97">
        <v>0</v>
      </c>
      <c r="J668" s="97">
        <v>0</v>
      </c>
      <c r="K668" s="97">
        <v>0</v>
      </c>
      <c r="L668" s="97">
        <v>0</v>
      </c>
      <c r="M668" s="98">
        <v>2017</v>
      </c>
      <c r="N668" s="98">
        <f t="shared" si="10"/>
        <v>8</v>
      </c>
      <c r="O668" s="99">
        <v>42969</v>
      </c>
      <c r="P668" s="99" t="str">
        <f>IF(AND(TIME(HOUR(Backup!$S668), MINUTE(Backup!$S668), SECOND(Backup!$S668)) &gt;= TIME(6,0,0), TIME(HOUR(Backup!$S668), MINUTE(Backup!$S668), SECOND(Backup!$S668)) &lt; TIME(12,0,0)), "Morning", IF(AND(TIME(HOUR(Backup!$S668), MINUTE(Backup!$S668), SECOND(Backup!$S668)) &gt;= TIME(12,0,0), TIME(HOUR(Backup!$S668), MINUTE(Backup!$S668), SECOND(Backup!$S668)) &lt; TIME(18,0,0)), "Afternoon", IF(AND(TIME(HOUR(Backup!$S668), MINUTE(Backup!$S668), SECOND(Backup!$S668)) &gt;= TIME(18,0,0), TIME(HOUR(Backup!$S668), MINUTE(Backup!$S668), SECOND(Backup!$S668)) &lt; TIME(24,0,0)), "Evening", "Night")))</f>
        <v>Afternoon</v>
      </c>
      <c r="Q668" s="98" t="str">
        <f>IF(OR(Backup!$W668="Monday", Backup!$W668="Tuesday", Backup!$W668="Wednesday", Backup!$W668="Thursday", Backup!$W668="Friday"), "Weekday", "Weekend")</f>
        <v>Weekday</v>
      </c>
      <c r="R668" s="97">
        <v>0</v>
      </c>
      <c r="S668" s="100">
        <v>0.55625000000000002</v>
      </c>
      <c r="T668" s="97" t="s">
        <v>22</v>
      </c>
      <c r="U668" s="97" t="s">
        <v>53</v>
      </c>
      <c r="V668" s="97" t="s">
        <v>19</v>
      </c>
      <c r="W668" s="101" t="s">
        <v>54</v>
      </c>
    </row>
    <row r="669" spans="1:23" x14ac:dyDescent="0.25">
      <c r="A669" s="90" t="s">
        <v>55</v>
      </c>
      <c r="B669" s="91">
        <v>1</v>
      </c>
      <c r="C669" s="91">
        <v>1</v>
      </c>
      <c r="D669" s="91">
        <v>52</v>
      </c>
      <c r="E669" s="90" t="s">
        <v>16</v>
      </c>
      <c r="F669" s="90">
        <v>1</v>
      </c>
      <c r="G669" s="90">
        <v>0</v>
      </c>
      <c r="H669" s="90">
        <v>0</v>
      </c>
      <c r="I669" s="90">
        <v>0</v>
      </c>
      <c r="J669" s="90">
        <v>0</v>
      </c>
      <c r="K669" s="90">
        <v>0</v>
      </c>
      <c r="L669" s="90">
        <v>0</v>
      </c>
      <c r="M669" s="91">
        <v>2017</v>
      </c>
      <c r="N669" s="91">
        <f t="shared" si="10"/>
        <v>8</v>
      </c>
      <c r="O669" s="102">
        <v>42969</v>
      </c>
      <c r="P669" s="102" t="str">
        <f>IF(AND(TIME(HOUR(Backup!$S669), MINUTE(Backup!$S669), SECOND(Backup!$S669)) &gt;= TIME(6,0,0), TIME(HOUR(Backup!$S669), MINUTE(Backup!$S669), SECOND(Backup!$S669)) &lt; TIME(12,0,0)), "Morning", IF(AND(TIME(HOUR(Backup!$S669), MINUTE(Backup!$S669), SECOND(Backup!$S669)) &gt;= TIME(12,0,0), TIME(HOUR(Backup!$S669), MINUTE(Backup!$S669), SECOND(Backup!$S669)) &lt; TIME(18,0,0)), "Afternoon", IF(AND(TIME(HOUR(Backup!$S669), MINUTE(Backup!$S669), SECOND(Backup!$S669)) &gt;= TIME(18,0,0), TIME(HOUR(Backup!$S669), MINUTE(Backup!$S669), SECOND(Backup!$S669)) &lt; TIME(24,0,0)), "Evening", "Night")))</f>
        <v>Afternoon</v>
      </c>
      <c r="Q669" s="91" t="str">
        <f>IF(OR(Backup!$W669="Monday", Backup!$W669="Tuesday", Backup!$W669="Wednesday", Backup!$W669="Thursday", Backup!$W669="Friday"), "Weekday", "Weekend")</f>
        <v>Weekday</v>
      </c>
      <c r="R669" s="90">
        <v>0</v>
      </c>
      <c r="S669" s="95">
        <v>0.56111111111111112</v>
      </c>
      <c r="T669" s="90" t="s">
        <v>22</v>
      </c>
      <c r="U669" s="90" t="s">
        <v>53</v>
      </c>
      <c r="V669" s="90" t="s">
        <v>19</v>
      </c>
      <c r="W669" s="96" t="s">
        <v>54</v>
      </c>
    </row>
    <row r="670" spans="1:23" x14ac:dyDescent="0.25">
      <c r="A670" s="97" t="s">
        <v>55</v>
      </c>
      <c r="B670" s="98">
        <v>1</v>
      </c>
      <c r="C670" s="98">
        <v>1</v>
      </c>
      <c r="D670" s="98">
        <v>100</v>
      </c>
      <c r="E670" s="97" t="s">
        <v>16</v>
      </c>
      <c r="F670" s="97">
        <v>1</v>
      </c>
      <c r="G670" s="97">
        <v>0</v>
      </c>
      <c r="H670" s="97">
        <v>0</v>
      </c>
      <c r="I670" s="97">
        <v>0</v>
      </c>
      <c r="J670" s="97">
        <v>0</v>
      </c>
      <c r="K670" s="97">
        <v>0</v>
      </c>
      <c r="L670" s="97">
        <v>0</v>
      </c>
      <c r="M670" s="98">
        <v>2017</v>
      </c>
      <c r="N670" s="98">
        <f t="shared" si="10"/>
        <v>8</v>
      </c>
      <c r="O670" s="99">
        <v>42969</v>
      </c>
      <c r="P670" s="99" t="str">
        <f>IF(AND(TIME(HOUR(Backup!$S670), MINUTE(Backup!$S670), SECOND(Backup!$S670)) &gt;= TIME(6,0,0), TIME(HOUR(Backup!$S670), MINUTE(Backup!$S670), SECOND(Backup!$S670)) &lt; TIME(12,0,0)), "Morning", IF(AND(TIME(HOUR(Backup!$S670), MINUTE(Backup!$S670), SECOND(Backup!$S670)) &gt;= TIME(12,0,0), TIME(HOUR(Backup!$S670), MINUTE(Backup!$S670), SECOND(Backup!$S670)) &lt; TIME(18,0,0)), "Afternoon", IF(AND(TIME(HOUR(Backup!$S670), MINUTE(Backup!$S670), SECOND(Backup!$S670)) &gt;= TIME(18,0,0), TIME(HOUR(Backup!$S670), MINUTE(Backup!$S670), SECOND(Backup!$S670)) &lt; TIME(24,0,0)), "Evening", "Night")))</f>
        <v>Afternoon</v>
      </c>
      <c r="Q670" s="98" t="str">
        <f>IF(OR(Backup!$W670="Monday", Backup!$W670="Tuesday", Backup!$W670="Wednesday", Backup!$W670="Thursday", Backup!$W670="Friday"), "Weekday", "Weekend")</f>
        <v>Weekday</v>
      </c>
      <c r="R670" s="97">
        <v>0</v>
      </c>
      <c r="S670" s="100">
        <v>0.62847222222222221</v>
      </c>
      <c r="T670" s="97" t="s">
        <v>22</v>
      </c>
      <c r="U670" s="97" t="s">
        <v>53</v>
      </c>
      <c r="V670" s="97" t="s">
        <v>19</v>
      </c>
      <c r="W670" s="101" t="s">
        <v>54</v>
      </c>
    </row>
    <row r="671" spans="1:23" x14ac:dyDescent="0.25">
      <c r="A671" s="90" t="s">
        <v>55</v>
      </c>
      <c r="B671" s="91">
        <v>6</v>
      </c>
      <c r="C671" s="91">
        <v>2</v>
      </c>
      <c r="D671" s="91">
        <v>515</v>
      </c>
      <c r="E671" s="90" t="s">
        <v>21</v>
      </c>
      <c r="F671" s="90">
        <v>0</v>
      </c>
      <c r="G671" s="90">
        <v>0</v>
      </c>
      <c r="H671" s="90">
        <v>1</v>
      </c>
      <c r="I671" s="90">
        <v>0</v>
      </c>
      <c r="J671" s="90">
        <v>0</v>
      </c>
      <c r="K671" s="90">
        <v>1</v>
      </c>
      <c r="L671" s="90">
        <v>0</v>
      </c>
      <c r="M671" s="91">
        <v>2017</v>
      </c>
      <c r="N671" s="91">
        <f t="shared" si="10"/>
        <v>8</v>
      </c>
      <c r="O671" s="102">
        <v>42969</v>
      </c>
      <c r="P671" s="102" t="str">
        <f>IF(AND(TIME(HOUR(Backup!$S671), MINUTE(Backup!$S671), SECOND(Backup!$S671)) &gt;= TIME(6,0,0), TIME(HOUR(Backup!$S671), MINUTE(Backup!$S671), SECOND(Backup!$S671)) &lt; TIME(12,0,0)), "Morning", IF(AND(TIME(HOUR(Backup!$S671), MINUTE(Backup!$S671), SECOND(Backup!$S671)) &gt;= TIME(12,0,0), TIME(HOUR(Backup!$S671), MINUTE(Backup!$S671), SECOND(Backup!$S671)) &lt; TIME(18,0,0)), "Afternoon", IF(AND(TIME(HOUR(Backup!$S671), MINUTE(Backup!$S671), SECOND(Backup!$S671)) &gt;= TIME(18,0,0), TIME(HOUR(Backup!$S671), MINUTE(Backup!$S671), SECOND(Backup!$S671)) &lt; TIME(24,0,0)), "Evening", "Night")))</f>
        <v>Afternoon</v>
      </c>
      <c r="Q671" s="91" t="str">
        <f>IF(OR(Backup!$W671="Monday", Backup!$W671="Tuesday", Backup!$W671="Wednesday", Backup!$W671="Thursday", Backup!$W671="Friday"), "Weekday", "Weekend")</f>
        <v>Weekday</v>
      </c>
      <c r="R671" s="90">
        <v>0</v>
      </c>
      <c r="S671" s="95">
        <v>0.64444444444444449</v>
      </c>
      <c r="T671" s="90" t="s">
        <v>22</v>
      </c>
      <c r="U671" s="90" t="s">
        <v>53</v>
      </c>
      <c r="V671" s="90" t="s">
        <v>19</v>
      </c>
      <c r="W671" s="96" t="s">
        <v>54</v>
      </c>
    </row>
    <row r="672" spans="1:23" x14ac:dyDescent="0.25">
      <c r="A672" s="97" t="s">
        <v>55</v>
      </c>
      <c r="B672" s="98">
        <v>1</v>
      </c>
      <c r="C672" s="98">
        <v>1</v>
      </c>
      <c r="D672" s="98">
        <v>200</v>
      </c>
      <c r="E672" s="97" t="s">
        <v>16</v>
      </c>
      <c r="F672" s="97">
        <v>1</v>
      </c>
      <c r="G672" s="97">
        <v>0</v>
      </c>
      <c r="H672" s="97">
        <v>0</v>
      </c>
      <c r="I672" s="97">
        <v>0</v>
      </c>
      <c r="J672" s="97">
        <v>0</v>
      </c>
      <c r="K672" s="97">
        <v>0</v>
      </c>
      <c r="L672" s="97">
        <v>0</v>
      </c>
      <c r="M672" s="98">
        <v>2017</v>
      </c>
      <c r="N672" s="98">
        <f t="shared" si="10"/>
        <v>8</v>
      </c>
      <c r="O672" s="99">
        <v>42969</v>
      </c>
      <c r="P672" s="99" t="str">
        <f>IF(AND(TIME(HOUR(Backup!$S672), MINUTE(Backup!$S672), SECOND(Backup!$S672)) &gt;= TIME(6,0,0), TIME(HOUR(Backup!$S672), MINUTE(Backup!$S672), SECOND(Backup!$S672)) &lt; TIME(12,0,0)), "Morning", IF(AND(TIME(HOUR(Backup!$S672), MINUTE(Backup!$S672), SECOND(Backup!$S672)) &gt;= TIME(12,0,0), TIME(HOUR(Backup!$S672), MINUTE(Backup!$S672), SECOND(Backup!$S672)) &lt; TIME(18,0,0)), "Afternoon", IF(AND(TIME(HOUR(Backup!$S672), MINUTE(Backup!$S672), SECOND(Backup!$S672)) &gt;= TIME(18,0,0), TIME(HOUR(Backup!$S672), MINUTE(Backup!$S672), SECOND(Backup!$S672)) &lt; TIME(24,0,0)), "Evening", "Night")))</f>
        <v>Afternoon</v>
      </c>
      <c r="Q672" s="98" t="str">
        <f>IF(OR(Backup!$W672="Monday", Backup!$W672="Tuesday", Backup!$W672="Wednesday", Backup!$W672="Thursday", Backup!$W672="Friday"), "Weekday", "Weekend")</f>
        <v>Weekday</v>
      </c>
      <c r="R672" s="97">
        <v>0</v>
      </c>
      <c r="S672" s="100">
        <v>0.63541666666666663</v>
      </c>
      <c r="T672" s="97" t="s">
        <v>22</v>
      </c>
      <c r="U672" s="97" t="s">
        <v>53</v>
      </c>
      <c r="V672" s="97" t="s">
        <v>19</v>
      </c>
      <c r="W672" s="101" t="s">
        <v>54</v>
      </c>
    </row>
    <row r="673" spans="1:23" x14ac:dyDescent="0.25">
      <c r="A673" s="90" t="s">
        <v>55</v>
      </c>
      <c r="B673" s="91">
        <v>1</v>
      </c>
      <c r="C673" s="91">
        <v>1</v>
      </c>
      <c r="D673" s="91">
        <v>80</v>
      </c>
      <c r="E673" s="90" t="s">
        <v>16</v>
      </c>
      <c r="F673" s="90">
        <v>1</v>
      </c>
      <c r="G673" s="90">
        <v>0</v>
      </c>
      <c r="H673" s="90">
        <v>0</v>
      </c>
      <c r="I673" s="90">
        <v>0</v>
      </c>
      <c r="J673" s="90">
        <v>0</v>
      </c>
      <c r="K673" s="90">
        <v>0</v>
      </c>
      <c r="L673" s="90">
        <v>0</v>
      </c>
      <c r="M673" s="91">
        <v>2017</v>
      </c>
      <c r="N673" s="91">
        <f t="shared" si="10"/>
        <v>8</v>
      </c>
      <c r="O673" s="102">
        <v>42969</v>
      </c>
      <c r="P673" s="102" t="str">
        <f>IF(AND(TIME(HOUR(Backup!$S673), MINUTE(Backup!$S673), SECOND(Backup!$S673)) &gt;= TIME(6,0,0), TIME(HOUR(Backup!$S673), MINUTE(Backup!$S673), SECOND(Backup!$S673)) &lt; TIME(12,0,0)), "Morning", IF(AND(TIME(HOUR(Backup!$S673), MINUTE(Backup!$S673), SECOND(Backup!$S673)) &gt;= TIME(12,0,0), TIME(HOUR(Backup!$S673), MINUTE(Backup!$S673), SECOND(Backup!$S673)) &lt; TIME(18,0,0)), "Afternoon", IF(AND(TIME(HOUR(Backup!$S673), MINUTE(Backup!$S673), SECOND(Backup!$S673)) &gt;= TIME(18,0,0), TIME(HOUR(Backup!$S673), MINUTE(Backup!$S673), SECOND(Backup!$S673)) &lt; TIME(24,0,0)), "Evening", "Night")))</f>
        <v>Afternoon</v>
      </c>
      <c r="Q673" s="91" t="str">
        <f>IF(OR(Backup!$W673="Monday", Backup!$W673="Tuesday", Backup!$W673="Wednesday", Backup!$W673="Thursday", Backup!$W673="Friday"), "Weekday", "Weekend")</f>
        <v>Weekday</v>
      </c>
      <c r="R673" s="90">
        <v>0</v>
      </c>
      <c r="S673" s="95">
        <v>0.61388888888888882</v>
      </c>
      <c r="T673" s="90" t="s">
        <v>22</v>
      </c>
      <c r="U673" s="90" t="s">
        <v>53</v>
      </c>
      <c r="V673" s="90" t="s">
        <v>19</v>
      </c>
      <c r="W673" s="96" t="s">
        <v>54</v>
      </c>
    </row>
    <row r="674" spans="1:23" x14ac:dyDescent="0.25">
      <c r="A674" s="97" t="s">
        <v>55</v>
      </c>
      <c r="B674" s="98">
        <v>1</v>
      </c>
      <c r="C674" s="98">
        <v>1</v>
      </c>
      <c r="D674" s="98">
        <v>70</v>
      </c>
      <c r="E674" s="97" t="s">
        <v>16</v>
      </c>
      <c r="F674" s="97">
        <v>1</v>
      </c>
      <c r="G674" s="97">
        <v>0</v>
      </c>
      <c r="H674" s="97">
        <v>0</v>
      </c>
      <c r="I674" s="97">
        <v>0</v>
      </c>
      <c r="J674" s="97">
        <v>0</v>
      </c>
      <c r="K674" s="97">
        <v>0</v>
      </c>
      <c r="L674" s="97">
        <v>0</v>
      </c>
      <c r="M674" s="98">
        <v>2017</v>
      </c>
      <c r="N674" s="98">
        <f t="shared" si="10"/>
        <v>8</v>
      </c>
      <c r="O674" s="99">
        <v>42969</v>
      </c>
      <c r="P674" s="99" t="str">
        <f>IF(AND(TIME(HOUR(Backup!$S674), MINUTE(Backup!$S674), SECOND(Backup!$S674)) &gt;= TIME(6,0,0), TIME(HOUR(Backup!$S674), MINUTE(Backup!$S674), SECOND(Backup!$S674)) &lt; TIME(12,0,0)), "Morning", IF(AND(TIME(HOUR(Backup!$S674), MINUTE(Backup!$S674), SECOND(Backup!$S674)) &gt;= TIME(12,0,0), TIME(HOUR(Backup!$S674), MINUTE(Backup!$S674), SECOND(Backup!$S674)) &lt; TIME(18,0,0)), "Afternoon", IF(AND(TIME(HOUR(Backup!$S674), MINUTE(Backup!$S674), SECOND(Backup!$S674)) &gt;= TIME(18,0,0), TIME(HOUR(Backup!$S674), MINUTE(Backup!$S674), SECOND(Backup!$S674)) &lt; TIME(24,0,0)), "Evening", "Night")))</f>
        <v>Afternoon</v>
      </c>
      <c r="Q674" s="98" t="str">
        <f>IF(OR(Backup!$W674="Monday", Backup!$W674="Tuesday", Backup!$W674="Wednesday", Backup!$W674="Thursday", Backup!$W674="Friday"), "Weekday", "Weekend")</f>
        <v>Weekday</v>
      </c>
      <c r="R674" s="97">
        <v>0</v>
      </c>
      <c r="S674" s="100">
        <v>0.58680555555555558</v>
      </c>
      <c r="T674" s="97" t="s">
        <v>22</v>
      </c>
      <c r="U674" s="97" t="s">
        <v>53</v>
      </c>
      <c r="V674" s="97" t="s">
        <v>19</v>
      </c>
      <c r="W674" s="101" t="s">
        <v>54</v>
      </c>
    </row>
    <row r="675" spans="1:23" x14ac:dyDescent="0.25">
      <c r="A675" s="90" t="s">
        <v>55</v>
      </c>
      <c r="B675" s="91">
        <v>1</v>
      </c>
      <c r="C675" s="91">
        <v>1</v>
      </c>
      <c r="D675" s="91">
        <v>99</v>
      </c>
      <c r="E675" s="90" t="s">
        <v>16</v>
      </c>
      <c r="F675" s="90">
        <v>1</v>
      </c>
      <c r="G675" s="90">
        <v>0</v>
      </c>
      <c r="H675" s="90">
        <v>0</v>
      </c>
      <c r="I675" s="90">
        <v>0</v>
      </c>
      <c r="J675" s="90">
        <v>0</v>
      </c>
      <c r="K675" s="90">
        <v>0</v>
      </c>
      <c r="L675" s="90">
        <v>0</v>
      </c>
      <c r="M675" s="91">
        <v>2017</v>
      </c>
      <c r="N675" s="91">
        <f t="shared" si="10"/>
        <v>8</v>
      </c>
      <c r="O675" s="102">
        <v>42969</v>
      </c>
      <c r="P675" s="102" t="str">
        <f>IF(AND(TIME(HOUR(Backup!$S675), MINUTE(Backup!$S675), SECOND(Backup!$S675)) &gt;= TIME(6,0,0), TIME(HOUR(Backup!$S675), MINUTE(Backup!$S675), SECOND(Backup!$S675)) &lt; TIME(12,0,0)), "Morning", IF(AND(TIME(HOUR(Backup!$S675), MINUTE(Backup!$S675), SECOND(Backup!$S675)) &gt;= TIME(12,0,0), TIME(HOUR(Backup!$S675), MINUTE(Backup!$S675), SECOND(Backup!$S675)) &lt; TIME(18,0,0)), "Afternoon", IF(AND(TIME(HOUR(Backup!$S675), MINUTE(Backup!$S675), SECOND(Backup!$S675)) &gt;= TIME(18,0,0), TIME(HOUR(Backup!$S675), MINUTE(Backup!$S675), SECOND(Backup!$S675)) &lt; TIME(24,0,0)), "Evening", "Night")))</f>
        <v>Afternoon</v>
      </c>
      <c r="Q675" s="91" t="str">
        <f>IF(OR(Backup!$W675="Monday", Backup!$W675="Tuesday", Backup!$W675="Wednesday", Backup!$W675="Thursday", Backup!$W675="Friday"), "Weekday", "Weekend")</f>
        <v>Weekday</v>
      </c>
      <c r="R675" s="90">
        <v>0</v>
      </c>
      <c r="S675" s="95">
        <v>0.66805555555555562</v>
      </c>
      <c r="T675" s="90" t="s">
        <v>22</v>
      </c>
      <c r="U675" s="90" t="s">
        <v>53</v>
      </c>
      <c r="V675" s="90" t="s">
        <v>19</v>
      </c>
      <c r="W675" s="96" t="s">
        <v>54</v>
      </c>
    </row>
    <row r="676" spans="1:23" x14ac:dyDescent="0.25">
      <c r="A676" s="97" t="s">
        <v>55</v>
      </c>
      <c r="B676" s="98">
        <v>1</v>
      </c>
      <c r="C676" s="98">
        <v>1</v>
      </c>
      <c r="D676" s="98">
        <v>80</v>
      </c>
      <c r="E676" s="97" t="s">
        <v>16</v>
      </c>
      <c r="F676" s="97">
        <v>0</v>
      </c>
      <c r="G676" s="97">
        <v>1</v>
      </c>
      <c r="H676" s="97">
        <v>0</v>
      </c>
      <c r="I676" s="97">
        <v>0</v>
      </c>
      <c r="J676" s="97">
        <v>0</v>
      </c>
      <c r="K676" s="97">
        <v>0</v>
      </c>
      <c r="L676" s="97">
        <v>0</v>
      </c>
      <c r="M676" s="98">
        <v>2017</v>
      </c>
      <c r="N676" s="98">
        <f t="shared" si="10"/>
        <v>8</v>
      </c>
      <c r="O676" s="99">
        <v>42969</v>
      </c>
      <c r="P676" s="99" t="str">
        <f>IF(AND(TIME(HOUR(Backup!$S676), MINUTE(Backup!$S676), SECOND(Backup!$S676)) &gt;= TIME(6,0,0), TIME(HOUR(Backup!$S676), MINUTE(Backup!$S676), SECOND(Backup!$S676)) &lt; TIME(12,0,0)), "Morning", IF(AND(TIME(HOUR(Backup!$S676), MINUTE(Backup!$S676), SECOND(Backup!$S676)) &gt;= TIME(12,0,0), TIME(HOUR(Backup!$S676), MINUTE(Backup!$S676), SECOND(Backup!$S676)) &lt; TIME(18,0,0)), "Afternoon", IF(AND(TIME(HOUR(Backup!$S676), MINUTE(Backup!$S676), SECOND(Backup!$S676)) &gt;= TIME(18,0,0), TIME(HOUR(Backup!$S676), MINUTE(Backup!$S676), SECOND(Backup!$S676)) &lt; TIME(24,0,0)), "Evening", "Night")))</f>
        <v>Afternoon</v>
      </c>
      <c r="Q676" s="98" t="str">
        <f>IF(OR(Backup!$W676="Monday", Backup!$W676="Tuesday", Backup!$W676="Wednesday", Backup!$W676="Thursday", Backup!$W676="Friday"), "Weekday", "Weekend")</f>
        <v>Weekday</v>
      </c>
      <c r="R676" s="97">
        <v>0</v>
      </c>
      <c r="S676" s="100">
        <v>0.60902777777777783</v>
      </c>
      <c r="T676" s="97" t="s">
        <v>22</v>
      </c>
      <c r="U676" s="97" t="s">
        <v>53</v>
      </c>
      <c r="V676" s="97" t="s">
        <v>19</v>
      </c>
      <c r="W676" s="101" t="s">
        <v>54</v>
      </c>
    </row>
    <row r="677" spans="1:23" x14ac:dyDescent="0.25">
      <c r="A677" s="90" t="s">
        <v>55</v>
      </c>
      <c r="B677" s="91">
        <v>1</v>
      </c>
      <c r="C677" s="91">
        <v>1</v>
      </c>
      <c r="D677" s="91">
        <v>40</v>
      </c>
      <c r="E677" s="90" t="s">
        <v>16</v>
      </c>
      <c r="F677" s="90">
        <v>0</v>
      </c>
      <c r="G677" s="90">
        <v>1</v>
      </c>
      <c r="H677" s="90">
        <v>0</v>
      </c>
      <c r="I677" s="90">
        <v>0</v>
      </c>
      <c r="J677" s="90">
        <v>0</v>
      </c>
      <c r="K677" s="90">
        <v>0</v>
      </c>
      <c r="L677" s="90">
        <v>0</v>
      </c>
      <c r="M677" s="91">
        <v>2017</v>
      </c>
      <c r="N677" s="91">
        <f t="shared" si="10"/>
        <v>8</v>
      </c>
      <c r="O677" s="102">
        <v>42969</v>
      </c>
      <c r="P677" s="102" t="str">
        <f>IF(AND(TIME(HOUR(Backup!$S677), MINUTE(Backup!$S677), SECOND(Backup!$S677)) &gt;= TIME(6,0,0), TIME(HOUR(Backup!$S677), MINUTE(Backup!$S677), SECOND(Backup!$S677)) &lt; TIME(12,0,0)), "Morning", IF(AND(TIME(HOUR(Backup!$S677), MINUTE(Backup!$S677), SECOND(Backup!$S677)) &gt;= TIME(12,0,0), TIME(HOUR(Backup!$S677), MINUTE(Backup!$S677), SECOND(Backup!$S677)) &lt; TIME(18,0,0)), "Afternoon", IF(AND(TIME(HOUR(Backup!$S677), MINUTE(Backup!$S677), SECOND(Backup!$S677)) &gt;= TIME(18,0,0), TIME(HOUR(Backup!$S677), MINUTE(Backup!$S677), SECOND(Backup!$S677)) &lt; TIME(24,0,0)), "Evening", "Night")))</f>
        <v>Afternoon</v>
      </c>
      <c r="Q677" s="91" t="str">
        <f>IF(OR(Backup!$W677="Monday", Backup!$W677="Tuesday", Backup!$W677="Wednesday", Backup!$W677="Thursday", Backup!$W677="Friday"), "Weekday", "Weekend")</f>
        <v>Weekday</v>
      </c>
      <c r="R677" s="90">
        <v>0</v>
      </c>
      <c r="S677" s="95">
        <v>0.59305555555555556</v>
      </c>
      <c r="T677" s="90" t="s">
        <v>22</v>
      </c>
      <c r="U677" s="90" t="s">
        <v>53</v>
      </c>
      <c r="V677" s="90" t="s">
        <v>19</v>
      </c>
      <c r="W677" s="96" t="s">
        <v>54</v>
      </c>
    </row>
    <row r="678" spans="1:23" x14ac:dyDescent="0.25">
      <c r="A678" s="97" t="s">
        <v>55</v>
      </c>
      <c r="B678" s="98">
        <v>1</v>
      </c>
      <c r="C678" s="98">
        <v>1</v>
      </c>
      <c r="D678" s="98">
        <v>50</v>
      </c>
      <c r="E678" s="97" t="s">
        <v>16</v>
      </c>
      <c r="F678" s="97">
        <v>0</v>
      </c>
      <c r="G678" s="97">
        <v>1</v>
      </c>
      <c r="H678" s="97">
        <v>0</v>
      </c>
      <c r="I678" s="97">
        <v>0</v>
      </c>
      <c r="J678" s="97">
        <v>0</v>
      </c>
      <c r="K678" s="97">
        <v>0</v>
      </c>
      <c r="L678" s="97">
        <v>0</v>
      </c>
      <c r="M678" s="98">
        <v>2017</v>
      </c>
      <c r="N678" s="98">
        <f t="shared" si="10"/>
        <v>8</v>
      </c>
      <c r="O678" s="99">
        <v>42969</v>
      </c>
      <c r="P678" s="99" t="str">
        <f>IF(AND(TIME(HOUR(Backup!$S678), MINUTE(Backup!$S678), SECOND(Backup!$S678)) &gt;= TIME(6,0,0), TIME(HOUR(Backup!$S678), MINUTE(Backup!$S678), SECOND(Backup!$S678)) &lt; TIME(12,0,0)), "Morning", IF(AND(TIME(HOUR(Backup!$S678), MINUTE(Backup!$S678), SECOND(Backup!$S678)) &gt;= TIME(12,0,0), TIME(HOUR(Backup!$S678), MINUTE(Backup!$S678), SECOND(Backup!$S678)) &lt; TIME(18,0,0)), "Afternoon", IF(AND(TIME(HOUR(Backup!$S678), MINUTE(Backup!$S678), SECOND(Backup!$S678)) &gt;= TIME(18,0,0), TIME(HOUR(Backup!$S678), MINUTE(Backup!$S678), SECOND(Backup!$S678)) &lt; TIME(24,0,0)), "Evening", "Night")))</f>
        <v>Afternoon</v>
      </c>
      <c r="Q678" s="98" t="str">
        <f>IF(OR(Backup!$W678="Monday", Backup!$W678="Tuesday", Backup!$W678="Wednesday", Backup!$W678="Thursday", Backup!$W678="Friday"), "Weekday", "Weekend")</f>
        <v>Weekday</v>
      </c>
      <c r="R678" s="97">
        <v>0</v>
      </c>
      <c r="S678" s="100">
        <v>0.64583333333333337</v>
      </c>
      <c r="T678" s="97" t="s">
        <v>22</v>
      </c>
      <c r="U678" s="97" t="s">
        <v>53</v>
      </c>
      <c r="V678" s="97" t="s">
        <v>19</v>
      </c>
      <c r="W678" s="101" t="s">
        <v>54</v>
      </c>
    </row>
    <row r="679" spans="1:23" x14ac:dyDescent="0.25">
      <c r="A679" s="90" t="s">
        <v>55</v>
      </c>
      <c r="B679" s="91">
        <v>1</v>
      </c>
      <c r="C679" s="91">
        <v>1</v>
      </c>
      <c r="D679" s="91">
        <v>40</v>
      </c>
      <c r="E679" s="90" t="s">
        <v>16</v>
      </c>
      <c r="F679" s="90">
        <v>0</v>
      </c>
      <c r="G679" s="90">
        <v>1</v>
      </c>
      <c r="H679" s="90">
        <v>0</v>
      </c>
      <c r="I679" s="90">
        <v>0</v>
      </c>
      <c r="J679" s="90">
        <v>0</v>
      </c>
      <c r="K679" s="90">
        <v>0</v>
      </c>
      <c r="L679" s="90">
        <v>0</v>
      </c>
      <c r="M679" s="91">
        <v>2017</v>
      </c>
      <c r="N679" s="91">
        <f t="shared" si="10"/>
        <v>8</v>
      </c>
      <c r="O679" s="102">
        <v>42969</v>
      </c>
      <c r="P679" s="102" t="str">
        <f>IF(AND(TIME(HOUR(Backup!$S679), MINUTE(Backup!$S679), SECOND(Backup!$S679)) &gt;= TIME(6,0,0), TIME(HOUR(Backup!$S679), MINUTE(Backup!$S679), SECOND(Backup!$S679)) &lt; TIME(12,0,0)), "Morning", IF(AND(TIME(HOUR(Backup!$S679), MINUTE(Backup!$S679), SECOND(Backup!$S679)) &gt;= TIME(12,0,0), TIME(HOUR(Backup!$S679), MINUTE(Backup!$S679), SECOND(Backup!$S679)) &lt; TIME(18,0,0)), "Afternoon", IF(AND(TIME(HOUR(Backup!$S679), MINUTE(Backup!$S679), SECOND(Backup!$S679)) &gt;= TIME(18,0,0), TIME(HOUR(Backup!$S679), MINUTE(Backup!$S679), SECOND(Backup!$S679)) &lt; TIME(24,0,0)), "Evening", "Night")))</f>
        <v>Afternoon</v>
      </c>
      <c r="Q679" s="91" t="str">
        <f>IF(OR(Backup!$W679="Monday", Backup!$W679="Tuesday", Backup!$W679="Wednesday", Backup!$W679="Thursday", Backup!$W679="Friday"), "Weekday", "Weekend")</f>
        <v>Weekday</v>
      </c>
      <c r="R679" s="90">
        <v>0</v>
      </c>
      <c r="S679" s="95">
        <v>0.61597222222222225</v>
      </c>
      <c r="T679" s="90" t="s">
        <v>22</v>
      </c>
      <c r="U679" s="90" t="s">
        <v>53</v>
      </c>
      <c r="V679" s="90" t="s">
        <v>19</v>
      </c>
      <c r="W679" s="96" t="s">
        <v>54</v>
      </c>
    </row>
    <row r="680" spans="1:23" x14ac:dyDescent="0.25">
      <c r="A680" s="97" t="s">
        <v>55</v>
      </c>
      <c r="B680" s="98">
        <v>1</v>
      </c>
      <c r="C680" s="98">
        <v>1</v>
      </c>
      <c r="D680" s="98">
        <v>70</v>
      </c>
      <c r="E680" s="97" t="s">
        <v>16</v>
      </c>
      <c r="F680" s="97">
        <v>1</v>
      </c>
      <c r="G680" s="97">
        <v>0</v>
      </c>
      <c r="H680" s="97">
        <v>0</v>
      </c>
      <c r="I680" s="97">
        <v>0</v>
      </c>
      <c r="J680" s="97">
        <v>0</v>
      </c>
      <c r="K680" s="97">
        <v>0</v>
      </c>
      <c r="L680" s="97">
        <v>0</v>
      </c>
      <c r="M680" s="98">
        <v>2017</v>
      </c>
      <c r="N680" s="98">
        <f t="shared" si="10"/>
        <v>8</v>
      </c>
      <c r="O680" s="99">
        <v>42969</v>
      </c>
      <c r="P680" s="99" t="str">
        <f>IF(AND(TIME(HOUR(Backup!$S680), MINUTE(Backup!$S680), SECOND(Backup!$S680)) &gt;= TIME(6,0,0), TIME(HOUR(Backup!$S680), MINUTE(Backup!$S680), SECOND(Backup!$S680)) &lt; TIME(12,0,0)), "Morning", IF(AND(TIME(HOUR(Backup!$S680), MINUTE(Backup!$S680), SECOND(Backup!$S680)) &gt;= TIME(12,0,0), TIME(HOUR(Backup!$S680), MINUTE(Backup!$S680), SECOND(Backup!$S680)) &lt; TIME(18,0,0)), "Afternoon", IF(AND(TIME(HOUR(Backup!$S680), MINUTE(Backup!$S680), SECOND(Backup!$S680)) &gt;= TIME(18,0,0), TIME(HOUR(Backup!$S680), MINUTE(Backup!$S680), SECOND(Backup!$S680)) &lt; TIME(24,0,0)), "Evening", "Night")))</f>
        <v>Afternoon</v>
      </c>
      <c r="Q680" s="98" t="str">
        <f>IF(OR(Backup!$W680="Monday", Backup!$W680="Tuesday", Backup!$W680="Wednesday", Backup!$W680="Thursday", Backup!$W680="Friday"), "Weekday", "Weekend")</f>
        <v>Weekday</v>
      </c>
      <c r="R680" s="97">
        <v>0</v>
      </c>
      <c r="S680" s="100">
        <v>0.56180555555555556</v>
      </c>
      <c r="T680" s="97" t="s">
        <v>22</v>
      </c>
      <c r="U680" s="97" t="s">
        <v>53</v>
      </c>
      <c r="V680" s="97" t="s">
        <v>19</v>
      </c>
      <c r="W680" s="101" t="s">
        <v>54</v>
      </c>
    </row>
    <row r="681" spans="1:23" x14ac:dyDescent="0.25">
      <c r="A681" s="90" t="s">
        <v>55</v>
      </c>
      <c r="B681" s="91">
        <v>1</v>
      </c>
      <c r="C681" s="91">
        <v>1</v>
      </c>
      <c r="D681" s="91">
        <v>88</v>
      </c>
      <c r="E681" s="90" t="s">
        <v>16</v>
      </c>
      <c r="F681" s="90">
        <v>1</v>
      </c>
      <c r="G681" s="90">
        <v>0</v>
      </c>
      <c r="H681" s="90">
        <v>0</v>
      </c>
      <c r="I681" s="90">
        <v>0</v>
      </c>
      <c r="J681" s="90">
        <v>0</v>
      </c>
      <c r="K681" s="90">
        <v>0</v>
      </c>
      <c r="L681" s="90">
        <v>0</v>
      </c>
      <c r="M681" s="91">
        <v>2017</v>
      </c>
      <c r="N681" s="91">
        <f t="shared" si="10"/>
        <v>8</v>
      </c>
      <c r="O681" s="102">
        <v>42969</v>
      </c>
      <c r="P681" s="102" t="str">
        <f>IF(AND(TIME(HOUR(Backup!$S681), MINUTE(Backup!$S681), SECOND(Backup!$S681)) &gt;= TIME(6,0,0), TIME(HOUR(Backup!$S681), MINUTE(Backup!$S681), SECOND(Backup!$S681)) &lt; TIME(12,0,0)), "Morning", IF(AND(TIME(HOUR(Backup!$S681), MINUTE(Backup!$S681), SECOND(Backup!$S681)) &gt;= TIME(12,0,0), TIME(HOUR(Backup!$S681), MINUTE(Backup!$S681), SECOND(Backup!$S681)) &lt; TIME(18,0,0)), "Afternoon", IF(AND(TIME(HOUR(Backup!$S681), MINUTE(Backup!$S681), SECOND(Backup!$S681)) &gt;= TIME(18,0,0), TIME(HOUR(Backup!$S681), MINUTE(Backup!$S681), SECOND(Backup!$S681)) &lt; TIME(24,0,0)), "Evening", "Night")))</f>
        <v>Afternoon</v>
      </c>
      <c r="Q681" s="91" t="str">
        <f>IF(OR(Backup!$W681="Monday", Backup!$W681="Tuesday", Backup!$W681="Wednesday", Backup!$W681="Thursday", Backup!$W681="Friday"), "Weekday", "Weekend")</f>
        <v>Weekday</v>
      </c>
      <c r="R681" s="90">
        <v>0</v>
      </c>
      <c r="S681" s="95">
        <v>0.68333333333333324</v>
      </c>
      <c r="T681" s="90" t="s">
        <v>22</v>
      </c>
      <c r="U681" s="90" t="s">
        <v>53</v>
      </c>
      <c r="V681" s="90" t="s">
        <v>19</v>
      </c>
      <c r="W681" s="96" t="s">
        <v>54</v>
      </c>
    </row>
    <row r="682" spans="1:23" x14ac:dyDescent="0.25">
      <c r="A682" s="97" t="s">
        <v>55</v>
      </c>
      <c r="B682" s="98">
        <v>9</v>
      </c>
      <c r="C682" s="98">
        <v>1</v>
      </c>
      <c r="D682" s="98">
        <v>1075</v>
      </c>
      <c r="E682" s="97" t="s">
        <v>16</v>
      </c>
      <c r="F682" s="97">
        <v>1</v>
      </c>
      <c r="G682" s="97">
        <v>0</v>
      </c>
      <c r="H682" s="97">
        <v>0</v>
      </c>
      <c r="I682" s="97">
        <v>0</v>
      </c>
      <c r="J682" s="97">
        <v>0</v>
      </c>
      <c r="K682" s="97">
        <v>0</v>
      </c>
      <c r="L682" s="97">
        <v>0</v>
      </c>
      <c r="M682" s="98">
        <v>2017</v>
      </c>
      <c r="N682" s="98">
        <f t="shared" si="10"/>
        <v>8</v>
      </c>
      <c r="O682" s="99">
        <v>42969</v>
      </c>
      <c r="P682" s="99" t="str">
        <f>IF(AND(TIME(HOUR(Backup!$S682), MINUTE(Backup!$S682), SECOND(Backup!$S682)) &gt;= TIME(6,0,0), TIME(HOUR(Backup!$S682), MINUTE(Backup!$S682), SECOND(Backup!$S682)) &lt; TIME(12,0,0)), "Morning", IF(AND(TIME(HOUR(Backup!$S682), MINUTE(Backup!$S682), SECOND(Backup!$S682)) &gt;= TIME(12,0,0), TIME(HOUR(Backup!$S682), MINUTE(Backup!$S682), SECOND(Backup!$S682)) &lt; TIME(18,0,0)), "Afternoon", IF(AND(TIME(HOUR(Backup!$S682), MINUTE(Backup!$S682), SECOND(Backup!$S682)) &gt;= TIME(18,0,0), TIME(HOUR(Backup!$S682), MINUTE(Backup!$S682), SECOND(Backup!$S682)) &lt; TIME(24,0,0)), "Evening", "Night")))</f>
        <v>Afternoon</v>
      </c>
      <c r="Q682" s="98" t="str">
        <f>IF(OR(Backup!$W682="Monday", Backup!$W682="Tuesday", Backup!$W682="Wednesday", Backup!$W682="Thursday", Backup!$W682="Friday"), "Weekday", "Weekend")</f>
        <v>Weekday</v>
      </c>
      <c r="R682" s="97">
        <v>0</v>
      </c>
      <c r="S682" s="100">
        <v>0.60833333333333328</v>
      </c>
      <c r="T682" s="97" t="s">
        <v>22</v>
      </c>
      <c r="U682" s="97" t="s">
        <v>53</v>
      </c>
      <c r="V682" s="97" t="s">
        <v>19</v>
      </c>
      <c r="W682" s="101" t="s">
        <v>54</v>
      </c>
    </row>
    <row r="683" spans="1:23" x14ac:dyDescent="0.25">
      <c r="A683" s="90" t="s">
        <v>55</v>
      </c>
      <c r="B683" s="91">
        <v>2</v>
      </c>
      <c r="C683" s="91">
        <v>2</v>
      </c>
      <c r="D683" s="91">
        <v>145</v>
      </c>
      <c r="E683" s="90" t="s">
        <v>16</v>
      </c>
      <c r="F683" s="90">
        <v>0</v>
      </c>
      <c r="G683" s="90">
        <v>1</v>
      </c>
      <c r="H683" s="90">
        <v>1</v>
      </c>
      <c r="I683" s="90">
        <v>0</v>
      </c>
      <c r="J683" s="90">
        <v>0</v>
      </c>
      <c r="K683" s="90">
        <v>0</v>
      </c>
      <c r="L683" s="90">
        <v>0</v>
      </c>
      <c r="M683" s="91">
        <v>2017</v>
      </c>
      <c r="N683" s="91">
        <f t="shared" si="10"/>
        <v>8</v>
      </c>
      <c r="O683" s="102">
        <v>42969</v>
      </c>
      <c r="P683" s="102" t="str">
        <f>IF(AND(TIME(HOUR(Backup!$S683), MINUTE(Backup!$S683), SECOND(Backup!$S683)) &gt;= TIME(6,0,0), TIME(HOUR(Backup!$S683), MINUTE(Backup!$S683), SECOND(Backup!$S683)) &lt; TIME(12,0,0)), "Morning", IF(AND(TIME(HOUR(Backup!$S683), MINUTE(Backup!$S683), SECOND(Backup!$S683)) &gt;= TIME(12,0,0), TIME(HOUR(Backup!$S683), MINUTE(Backup!$S683), SECOND(Backup!$S683)) &lt; TIME(18,0,0)), "Afternoon", IF(AND(TIME(HOUR(Backup!$S683), MINUTE(Backup!$S683), SECOND(Backup!$S683)) &gt;= TIME(18,0,0), TIME(HOUR(Backup!$S683), MINUTE(Backup!$S683), SECOND(Backup!$S683)) &lt; TIME(24,0,0)), "Evening", "Night")))</f>
        <v>Afternoon</v>
      </c>
      <c r="Q683" s="91" t="str">
        <f>IF(OR(Backup!$W683="Monday", Backup!$W683="Tuesday", Backup!$W683="Wednesday", Backup!$W683="Thursday", Backup!$W683="Friday"), "Weekday", "Weekend")</f>
        <v>Weekday</v>
      </c>
      <c r="R683" s="90">
        <v>0</v>
      </c>
      <c r="S683" s="95">
        <v>0.51388888888888895</v>
      </c>
      <c r="T683" s="90" t="s">
        <v>22</v>
      </c>
      <c r="U683" s="90" t="s">
        <v>53</v>
      </c>
      <c r="V683" s="90" t="s">
        <v>19</v>
      </c>
      <c r="W683" s="96" t="s">
        <v>54</v>
      </c>
    </row>
    <row r="684" spans="1:23" x14ac:dyDescent="0.25">
      <c r="A684" s="97" t="s">
        <v>55</v>
      </c>
      <c r="B684" s="98">
        <v>2</v>
      </c>
      <c r="C684" s="98">
        <v>2</v>
      </c>
      <c r="D684" s="98">
        <v>145</v>
      </c>
      <c r="E684" s="97" t="s">
        <v>16</v>
      </c>
      <c r="F684" s="97">
        <v>0</v>
      </c>
      <c r="G684" s="97">
        <v>1</v>
      </c>
      <c r="H684" s="97">
        <v>1</v>
      </c>
      <c r="I684" s="97">
        <v>0</v>
      </c>
      <c r="J684" s="97">
        <v>0</v>
      </c>
      <c r="K684" s="97">
        <v>0</v>
      </c>
      <c r="L684" s="97">
        <v>0</v>
      </c>
      <c r="M684" s="98">
        <v>2017</v>
      </c>
      <c r="N684" s="98">
        <f t="shared" si="10"/>
        <v>8</v>
      </c>
      <c r="O684" s="99">
        <v>42969</v>
      </c>
      <c r="P684" s="99" t="str">
        <f>IF(AND(TIME(HOUR(Backup!$S684), MINUTE(Backup!$S684), SECOND(Backup!$S684)) &gt;= TIME(6,0,0), TIME(HOUR(Backup!$S684), MINUTE(Backup!$S684), SECOND(Backup!$S684)) &lt; TIME(12,0,0)), "Morning", IF(AND(TIME(HOUR(Backup!$S684), MINUTE(Backup!$S684), SECOND(Backup!$S684)) &gt;= TIME(12,0,0), TIME(HOUR(Backup!$S684), MINUTE(Backup!$S684), SECOND(Backup!$S684)) &lt; TIME(18,0,0)), "Afternoon", IF(AND(TIME(HOUR(Backup!$S684), MINUTE(Backup!$S684), SECOND(Backup!$S684)) &gt;= TIME(18,0,0), TIME(HOUR(Backup!$S684), MINUTE(Backup!$S684), SECOND(Backup!$S684)) &lt; TIME(24,0,0)), "Evening", "Night")))</f>
        <v>Afternoon</v>
      </c>
      <c r="Q684" s="98" t="str">
        <f>IF(OR(Backup!$W684="Monday", Backup!$W684="Tuesday", Backup!$W684="Wednesday", Backup!$W684="Thursday", Backup!$W684="Friday"), "Weekday", "Weekend")</f>
        <v>Weekday</v>
      </c>
      <c r="R684" s="97">
        <v>0</v>
      </c>
      <c r="S684" s="100">
        <v>0.51388888888888895</v>
      </c>
      <c r="T684" s="97" t="s">
        <v>22</v>
      </c>
      <c r="U684" s="97" t="s">
        <v>53</v>
      </c>
      <c r="V684" s="97" t="s">
        <v>19</v>
      </c>
      <c r="W684" s="101" t="s">
        <v>54</v>
      </c>
    </row>
    <row r="685" spans="1:23" x14ac:dyDescent="0.25">
      <c r="A685" s="90" t="s">
        <v>55</v>
      </c>
      <c r="B685" s="91">
        <v>2</v>
      </c>
      <c r="C685" s="91">
        <v>1</v>
      </c>
      <c r="D685" s="91">
        <v>120</v>
      </c>
      <c r="E685" s="90" t="s">
        <v>16</v>
      </c>
      <c r="F685" s="90">
        <v>1</v>
      </c>
      <c r="G685" s="90">
        <v>0</v>
      </c>
      <c r="H685" s="90">
        <v>0</v>
      </c>
      <c r="I685" s="90">
        <v>0</v>
      </c>
      <c r="J685" s="90">
        <v>0</v>
      </c>
      <c r="K685" s="90">
        <v>0</v>
      </c>
      <c r="L685" s="90">
        <v>0</v>
      </c>
      <c r="M685" s="91">
        <v>2017</v>
      </c>
      <c r="N685" s="91">
        <f t="shared" si="10"/>
        <v>8</v>
      </c>
      <c r="O685" s="102">
        <v>42969</v>
      </c>
      <c r="P685" s="102" t="str">
        <f>IF(AND(TIME(HOUR(Backup!$S685), MINUTE(Backup!$S685), SECOND(Backup!$S685)) &gt;= TIME(6,0,0), TIME(HOUR(Backup!$S685), MINUTE(Backup!$S685), SECOND(Backup!$S685)) &lt; TIME(12,0,0)), "Morning", IF(AND(TIME(HOUR(Backup!$S685), MINUTE(Backup!$S685), SECOND(Backup!$S685)) &gt;= TIME(12,0,0), TIME(HOUR(Backup!$S685), MINUTE(Backup!$S685), SECOND(Backup!$S685)) &lt; TIME(18,0,0)), "Afternoon", IF(AND(TIME(HOUR(Backup!$S685), MINUTE(Backup!$S685), SECOND(Backup!$S685)) &gt;= TIME(18,0,0), TIME(HOUR(Backup!$S685), MINUTE(Backup!$S685), SECOND(Backup!$S685)) &lt; TIME(24,0,0)), "Evening", "Night")))</f>
        <v>Afternoon</v>
      </c>
      <c r="Q685" s="91" t="str">
        <f>IF(OR(Backup!$W685="Monday", Backup!$W685="Tuesday", Backup!$W685="Wednesday", Backup!$W685="Thursday", Backup!$W685="Friday"), "Weekday", "Weekend")</f>
        <v>Weekday</v>
      </c>
      <c r="R685" s="90">
        <v>0</v>
      </c>
      <c r="S685" s="95">
        <v>0.54236111111111118</v>
      </c>
      <c r="T685" s="90" t="s">
        <v>22</v>
      </c>
      <c r="U685" s="90" t="s">
        <v>53</v>
      </c>
      <c r="V685" s="90" t="s">
        <v>19</v>
      </c>
      <c r="W685" s="96" t="s">
        <v>54</v>
      </c>
    </row>
    <row r="686" spans="1:23" x14ac:dyDescent="0.25">
      <c r="A686" s="97" t="s">
        <v>55</v>
      </c>
      <c r="B686" s="98">
        <v>1</v>
      </c>
      <c r="C686" s="98">
        <v>1</v>
      </c>
      <c r="D686" s="98">
        <v>25</v>
      </c>
      <c r="E686" s="97" t="s">
        <v>16</v>
      </c>
      <c r="F686" s="97">
        <v>0</v>
      </c>
      <c r="G686" s="97">
        <v>0</v>
      </c>
      <c r="H686" s="97">
        <v>1</v>
      </c>
      <c r="I686" s="97">
        <v>0</v>
      </c>
      <c r="J686" s="97">
        <v>0</v>
      </c>
      <c r="K686" s="97">
        <v>0</v>
      </c>
      <c r="L686" s="97">
        <v>0</v>
      </c>
      <c r="M686" s="98">
        <v>2017</v>
      </c>
      <c r="N686" s="98">
        <f t="shared" si="10"/>
        <v>8</v>
      </c>
      <c r="O686" s="99">
        <v>42969</v>
      </c>
      <c r="P686" s="99" t="str">
        <f>IF(AND(TIME(HOUR(Backup!$S686), MINUTE(Backup!$S686), SECOND(Backup!$S686)) &gt;= TIME(6,0,0), TIME(HOUR(Backup!$S686), MINUTE(Backup!$S686), SECOND(Backup!$S686)) &lt; TIME(12,0,0)), "Morning", IF(AND(TIME(HOUR(Backup!$S686), MINUTE(Backup!$S686), SECOND(Backup!$S686)) &gt;= TIME(12,0,0), TIME(HOUR(Backup!$S686), MINUTE(Backup!$S686), SECOND(Backup!$S686)) &lt; TIME(18,0,0)), "Afternoon", IF(AND(TIME(HOUR(Backup!$S686), MINUTE(Backup!$S686), SECOND(Backup!$S686)) &gt;= TIME(18,0,0), TIME(HOUR(Backup!$S686), MINUTE(Backup!$S686), SECOND(Backup!$S686)) &lt; TIME(24,0,0)), "Evening", "Night")))</f>
        <v>Afternoon</v>
      </c>
      <c r="Q686" s="98" t="str">
        <f>IF(OR(Backup!$W686="Monday", Backup!$W686="Tuesday", Backup!$W686="Wednesday", Backup!$W686="Thursday", Backup!$W686="Friday"), "Weekday", "Weekend")</f>
        <v>Weekday</v>
      </c>
      <c r="R686" s="97">
        <v>0</v>
      </c>
      <c r="S686" s="100">
        <v>0.52361111111111114</v>
      </c>
      <c r="T686" s="97" t="s">
        <v>22</v>
      </c>
      <c r="U686" s="97" t="s">
        <v>53</v>
      </c>
      <c r="V686" s="97" t="s">
        <v>19</v>
      </c>
      <c r="W686" s="101" t="s">
        <v>54</v>
      </c>
    </row>
    <row r="687" spans="1:23" x14ac:dyDescent="0.25">
      <c r="A687" s="90" t="s">
        <v>38</v>
      </c>
      <c r="B687" s="108">
        <v>2</v>
      </c>
      <c r="C687" s="108">
        <v>3</v>
      </c>
      <c r="D687" s="108">
        <v>1130</v>
      </c>
      <c r="E687" s="109" t="s">
        <v>26</v>
      </c>
      <c r="F687" s="109">
        <v>0</v>
      </c>
      <c r="G687" s="109">
        <v>0</v>
      </c>
      <c r="H687" s="109">
        <v>0</v>
      </c>
      <c r="I687" s="109">
        <v>1</v>
      </c>
      <c r="J687" s="109">
        <v>1</v>
      </c>
      <c r="K687" s="109">
        <v>1</v>
      </c>
      <c r="L687" s="109">
        <v>0</v>
      </c>
      <c r="M687" s="108">
        <v>2017</v>
      </c>
      <c r="N687" s="108">
        <f t="shared" si="10"/>
        <v>8</v>
      </c>
      <c r="O687" s="110">
        <v>42969</v>
      </c>
      <c r="P687" s="110" t="str">
        <f>IF(AND(TIME(HOUR(Backup!$S687), MINUTE(Backup!$S687), SECOND(Backup!$S687)) &gt;= TIME(6,0,0), TIME(HOUR(Backup!$S687), MINUTE(Backup!$S687), SECOND(Backup!$S687)) &lt; TIME(12,0,0)), "Morning", IF(AND(TIME(HOUR(Backup!$S687), MINUTE(Backup!$S687), SECOND(Backup!$S687)) &gt;= TIME(12,0,0), TIME(HOUR(Backup!$S687), MINUTE(Backup!$S687), SECOND(Backup!$S687)) &lt; TIME(18,0,0)), "Afternoon", IF(AND(TIME(HOUR(Backup!$S687), MINUTE(Backup!$S687), SECOND(Backup!$S687)) &gt;= TIME(18,0,0), TIME(HOUR(Backup!$S687), MINUTE(Backup!$S687), SECOND(Backup!$S687)) &lt; TIME(24,0,0)), "Evening", "Night")))</f>
        <v>Night</v>
      </c>
      <c r="Q687" s="108" t="str">
        <f>IF(OR(Backup!$W687="Monday", Backup!$W687="Tuesday", Backup!$W687="Wednesday", Backup!$W687="Thursday", Backup!$W687="Friday"), "Weekday", "Weekend")</f>
        <v>Weekday</v>
      </c>
      <c r="R687" s="109">
        <v>1</v>
      </c>
      <c r="S687" s="111">
        <v>0.78472222222222221</v>
      </c>
      <c r="T687" s="90" t="s">
        <v>22</v>
      </c>
      <c r="U687" s="109" t="s">
        <v>60</v>
      </c>
      <c r="V687" s="109" t="s">
        <v>19</v>
      </c>
      <c r="W687" s="112" t="s">
        <v>54</v>
      </c>
    </row>
    <row r="688" spans="1:23" x14ac:dyDescent="0.25">
      <c r="A688" s="104" t="s">
        <v>55</v>
      </c>
      <c r="B688" s="103">
        <v>8</v>
      </c>
      <c r="C688" s="103">
        <v>2</v>
      </c>
      <c r="D688" s="103">
        <v>1225</v>
      </c>
      <c r="E688" s="104" t="s">
        <v>16</v>
      </c>
      <c r="F688" s="104">
        <v>1</v>
      </c>
      <c r="G688" s="104">
        <v>0</v>
      </c>
      <c r="H688" s="104">
        <v>0</v>
      </c>
      <c r="I688" s="104">
        <v>0</v>
      </c>
      <c r="J688" s="104">
        <v>0</v>
      </c>
      <c r="K688" s="104">
        <v>1</v>
      </c>
      <c r="L688" s="104">
        <v>0</v>
      </c>
      <c r="M688" s="103">
        <v>2017</v>
      </c>
      <c r="N688" s="103">
        <f t="shared" si="10"/>
        <v>9</v>
      </c>
      <c r="O688" s="105">
        <v>43000</v>
      </c>
      <c r="P688" s="105" t="str">
        <f>IF(AND(TIME(HOUR(Backup!$S688), MINUTE(Backup!$S688), SECOND(Backup!$S688)) &gt;= TIME(6,0,0), TIME(HOUR(Backup!$S688), MINUTE(Backup!$S688), SECOND(Backup!$S688)) &lt; TIME(12,0,0)), "Morning", IF(AND(TIME(HOUR(Backup!$S688), MINUTE(Backup!$S688), SECOND(Backup!$S688)) &gt;= TIME(12,0,0), TIME(HOUR(Backup!$S688), MINUTE(Backup!$S688), SECOND(Backup!$S688)) &lt; TIME(18,0,0)), "Afternoon", IF(AND(TIME(HOUR(Backup!$S688), MINUTE(Backup!$S688), SECOND(Backup!$S688)) &gt;= TIME(18,0,0), TIME(HOUR(Backup!$S688), MINUTE(Backup!$S688), SECOND(Backup!$S688)) &lt; TIME(24,0,0)), "Evening", "Night")))</f>
        <v>Afternoon</v>
      </c>
      <c r="Q688" s="103" t="str">
        <f>IF(OR(Backup!$W688="Monday", Backup!$W688="Tuesday", Backup!$W688="Wednesday", Backup!$W688="Thursday", Backup!$W688="Friday"), "Weekday", "Weekend")</f>
        <v>Weekday</v>
      </c>
      <c r="R688" s="104">
        <v>0</v>
      </c>
      <c r="S688" s="106">
        <v>0.70972222222222225</v>
      </c>
      <c r="T688" s="104" t="s">
        <v>22</v>
      </c>
      <c r="U688" s="104" t="s">
        <v>53</v>
      </c>
      <c r="V688" s="104" t="s">
        <v>19</v>
      </c>
      <c r="W688" s="107" t="s">
        <v>58</v>
      </c>
    </row>
    <row r="689" spans="1:23" x14ac:dyDescent="0.25">
      <c r="A689" s="109" t="s">
        <v>55</v>
      </c>
      <c r="B689" s="108">
        <v>8</v>
      </c>
      <c r="C689" s="108">
        <v>2</v>
      </c>
      <c r="D689" s="108">
        <v>1225</v>
      </c>
      <c r="E689" s="109" t="s">
        <v>16</v>
      </c>
      <c r="F689" s="109">
        <v>1</v>
      </c>
      <c r="G689" s="109">
        <v>0</v>
      </c>
      <c r="H689" s="109">
        <v>0</v>
      </c>
      <c r="I689" s="109">
        <v>0</v>
      </c>
      <c r="J689" s="109">
        <v>0</v>
      </c>
      <c r="K689" s="109">
        <v>1</v>
      </c>
      <c r="L689" s="109">
        <v>0</v>
      </c>
      <c r="M689" s="108">
        <v>2017</v>
      </c>
      <c r="N689" s="108">
        <f t="shared" si="10"/>
        <v>9</v>
      </c>
      <c r="O689" s="110">
        <v>43000</v>
      </c>
      <c r="P689" s="110" t="str">
        <f>IF(AND(TIME(HOUR(Backup!$S689), MINUTE(Backup!$S689), SECOND(Backup!$S689)) &gt;= TIME(6,0,0), TIME(HOUR(Backup!$S689), MINUTE(Backup!$S689), SECOND(Backup!$S689)) &lt; TIME(12,0,0)), "Morning", IF(AND(TIME(HOUR(Backup!$S689), MINUTE(Backup!$S689), SECOND(Backup!$S689)) &gt;= TIME(12,0,0), TIME(HOUR(Backup!$S689), MINUTE(Backup!$S689), SECOND(Backup!$S689)) &lt; TIME(18,0,0)), "Afternoon", IF(AND(TIME(HOUR(Backup!$S689), MINUTE(Backup!$S689), SECOND(Backup!$S689)) &gt;= TIME(18,0,0), TIME(HOUR(Backup!$S689), MINUTE(Backup!$S689), SECOND(Backup!$S689)) &lt; TIME(24,0,0)), "Evening", "Night")))</f>
        <v>Afternoon</v>
      </c>
      <c r="Q689" s="108" t="str">
        <f>IF(OR(Backup!$W689="Monday", Backup!$W689="Tuesday", Backup!$W689="Wednesday", Backup!$W689="Thursday", Backup!$W689="Friday"), "Weekday", "Weekend")</f>
        <v>Weekday</v>
      </c>
      <c r="R689" s="109">
        <v>0</v>
      </c>
      <c r="S689" s="111">
        <v>0.70972222222222225</v>
      </c>
      <c r="T689" s="109" t="s">
        <v>22</v>
      </c>
      <c r="U689" s="109" t="s">
        <v>53</v>
      </c>
      <c r="V689" s="109" t="s">
        <v>19</v>
      </c>
      <c r="W689" s="112" t="s">
        <v>58</v>
      </c>
    </row>
    <row r="690" spans="1:23" x14ac:dyDescent="0.25">
      <c r="A690" s="97" t="s">
        <v>38</v>
      </c>
      <c r="B690" s="98">
        <v>2</v>
      </c>
      <c r="C690" s="98">
        <v>2</v>
      </c>
      <c r="D690" s="98">
        <v>1724</v>
      </c>
      <c r="E690" s="97" t="s">
        <v>16</v>
      </c>
      <c r="F690" s="97">
        <v>1</v>
      </c>
      <c r="G690" s="97">
        <v>1</v>
      </c>
      <c r="H690" s="97">
        <v>0</v>
      </c>
      <c r="I690" s="97">
        <v>0</v>
      </c>
      <c r="J690" s="97">
        <v>0</v>
      </c>
      <c r="K690" s="97">
        <v>0</v>
      </c>
      <c r="L690" s="97">
        <v>0</v>
      </c>
      <c r="M690" s="98">
        <v>2017</v>
      </c>
      <c r="N690" s="98">
        <f t="shared" si="10"/>
        <v>5</v>
      </c>
      <c r="O690" s="99">
        <v>42878</v>
      </c>
      <c r="P690" s="99" t="str">
        <f>IF(AND(TIME(HOUR(Backup!$S690), MINUTE(Backup!$S690), SECOND(Backup!$S690)) &gt;= TIME(6,0,0), TIME(HOUR(Backup!$S690), MINUTE(Backup!$S690), SECOND(Backup!$S690)) &lt; TIME(12,0,0)), "Morning", IF(AND(TIME(HOUR(Backup!$S690), MINUTE(Backup!$S690), SECOND(Backup!$S690)) &gt;= TIME(12,0,0), TIME(HOUR(Backup!$S690), MINUTE(Backup!$S690), SECOND(Backup!$S690)) &lt; TIME(18,0,0)), "Afternoon", IF(AND(TIME(HOUR(Backup!$S690), MINUTE(Backup!$S690), SECOND(Backup!$S690)) &gt;= TIME(18,0,0), TIME(HOUR(Backup!$S690), MINUTE(Backup!$S690), SECOND(Backup!$S690)) &lt; TIME(24,0,0)), "Evening", "Night")))</f>
        <v>Afternoon</v>
      </c>
      <c r="Q690" s="98" t="str">
        <f>IF(OR(Backup!$W690="Monday", Backup!$W690="Tuesday", Backup!$W690="Wednesday", Backup!$W690="Thursday", Backup!$W690="Friday"), "Weekday", "Weekend")</f>
        <v>Weekday</v>
      </c>
      <c r="R690" s="97">
        <v>1</v>
      </c>
      <c r="S690" s="100">
        <v>0.5180555555555556</v>
      </c>
      <c r="T690" s="97" t="s">
        <v>22</v>
      </c>
      <c r="U690" s="97" t="s">
        <v>31</v>
      </c>
      <c r="V690" s="97" t="s">
        <v>29</v>
      </c>
      <c r="W690" s="101" t="s">
        <v>30</v>
      </c>
    </row>
    <row r="691" spans="1:23" x14ac:dyDescent="0.25">
      <c r="A691" s="90" t="s">
        <v>41</v>
      </c>
      <c r="B691" s="91">
        <v>5</v>
      </c>
      <c r="C691" s="91">
        <v>2</v>
      </c>
      <c r="D691" s="91">
        <v>200</v>
      </c>
      <c r="E691" s="90" t="s">
        <v>16</v>
      </c>
      <c r="F691" s="90">
        <v>1</v>
      </c>
      <c r="G691" s="90">
        <v>1</v>
      </c>
      <c r="H691" s="90">
        <v>0</v>
      </c>
      <c r="I691" s="90">
        <v>0</v>
      </c>
      <c r="J691" s="90">
        <v>0</v>
      </c>
      <c r="K691" s="90">
        <v>0</v>
      </c>
      <c r="L691" s="90">
        <v>0</v>
      </c>
      <c r="M691" s="91">
        <v>2017</v>
      </c>
      <c r="N691" s="91">
        <f t="shared" si="10"/>
        <v>5</v>
      </c>
      <c r="O691" s="102">
        <v>42878</v>
      </c>
      <c r="P691" s="102" t="str">
        <f>IF(AND(TIME(HOUR(Backup!$S691), MINUTE(Backup!$S691), SECOND(Backup!$S691)) &gt;= TIME(6,0,0), TIME(HOUR(Backup!$S691), MINUTE(Backup!$S691), SECOND(Backup!$S691)) &lt; TIME(12,0,0)), "Morning", IF(AND(TIME(HOUR(Backup!$S691), MINUTE(Backup!$S691), SECOND(Backup!$S691)) &gt;= TIME(12,0,0), TIME(HOUR(Backup!$S691), MINUTE(Backup!$S691), SECOND(Backup!$S691)) &lt; TIME(18,0,0)), "Afternoon", IF(AND(TIME(HOUR(Backup!$S691), MINUTE(Backup!$S691), SECOND(Backup!$S691)) &gt;= TIME(18,0,0), TIME(HOUR(Backup!$S691), MINUTE(Backup!$S691), SECOND(Backup!$S691)) &lt; TIME(24,0,0)), "Evening", "Night")))</f>
        <v>Morning</v>
      </c>
      <c r="Q691" s="91" t="str">
        <f>IF(OR(Backup!$W691="Monday", Backup!$W691="Tuesday", Backup!$W691="Wednesday", Backup!$W691="Thursday", Backup!$W691="Friday"), "Weekday", "Weekend")</f>
        <v>Weekday</v>
      </c>
      <c r="R691" s="90">
        <v>0</v>
      </c>
      <c r="S691" s="95">
        <v>0.25625000000000003</v>
      </c>
      <c r="T691" s="90" t="s">
        <v>17</v>
      </c>
      <c r="U691" s="90" t="s">
        <v>23</v>
      </c>
      <c r="V691" s="90" t="s">
        <v>19</v>
      </c>
      <c r="W691" s="96" t="s">
        <v>30</v>
      </c>
    </row>
    <row r="692" spans="1:23" x14ac:dyDescent="0.25">
      <c r="A692" s="97" t="s">
        <v>41</v>
      </c>
      <c r="B692" s="98">
        <v>1</v>
      </c>
      <c r="C692" s="98">
        <v>1</v>
      </c>
      <c r="D692" s="98">
        <v>55</v>
      </c>
      <c r="E692" s="97" t="s">
        <v>16</v>
      </c>
      <c r="F692" s="97">
        <v>1</v>
      </c>
      <c r="G692" s="97">
        <v>0</v>
      </c>
      <c r="H692" s="97">
        <v>0</v>
      </c>
      <c r="I692" s="97">
        <v>0</v>
      </c>
      <c r="J692" s="97">
        <v>0</v>
      </c>
      <c r="K692" s="97">
        <v>0</v>
      </c>
      <c r="L692" s="97">
        <v>0</v>
      </c>
      <c r="M692" s="98">
        <v>2017</v>
      </c>
      <c r="N692" s="98">
        <f t="shared" si="10"/>
        <v>5</v>
      </c>
      <c r="O692" s="99">
        <v>42878</v>
      </c>
      <c r="P692" s="99" t="str">
        <f>IF(AND(TIME(HOUR(Backup!$S692), MINUTE(Backup!$S692), SECOND(Backup!$S692)) &gt;= TIME(6,0,0), TIME(HOUR(Backup!$S692), MINUTE(Backup!$S692), SECOND(Backup!$S692)) &lt; TIME(12,0,0)), "Morning", IF(AND(TIME(HOUR(Backup!$S692), MINUTE(Backup!$S692), SECOND(Backup!$S692)) &gt;= TIME(12,0,0), TIME(HOUR(Backup!$S692), MINUTE(Backup!$S692), SECOND(Backup!$S692)) &lt; TIME(18,0,0)), "Afternoon", IF(AND(TIME(HOUR(Backup!$S692), MINUTE(Backup!$S692), SECOND(Backup!$S692)) &gt;= TIME(18,0,0), TIME(HOUR(Backup!$S692), MINUTE(Backup!$S692), SECOND(Backup!$S692)) &lt; TIME(24,0,0)), "Evening", "Night")))</f>
        <v>Morning</v>
      </c>
      <c r="Q692" s="98" t="str">
        <f>IF(OR(Backup!$W692="Monday", Backup!$W692="Tuesday", Backup!$W692="Wednesday", Backup!$W692="Thursday", Backup!$W692="Friday"), "Weekday", "Weekend")</f>
        <v>Weekday</v>
      </c>
      <c r="R692" s="97">
        <v>0</v>
      </c>
      <c r="S692" s="100">
        <v>0.29722222222222222</v>
      </c>
      <c r="T692" s="97" t="s">
        <v>17</v>
      </c>
      <c r="U692" s="97" t="s">
        <v>23</v>
      </c>
      <c r="V692" s="97" t="s">
        <v>19</v>
      </c>
      <c r="W692" s="101" t="s">
        <v>30</v>
      </c>
    </row>
    <row r="693" spans="1:23" x14ac:dyDescent="0.25">
      <c r="A693" s="90" t="s">
        <v>41</v>
      </c>
      <c r="B693" s="91">
        <v>3</v>
      </c>
      <c r="C693" s="91">
        <v>3</v>
      </c>
      <c r="D693" s="91">
        <v>340</v>
      </c>
      <c r="E693" s="90" t="s">
        <v>16</v>
      </c>
      <c r="F693" s="90">
        <v>1</v>
      </c>
      <c r="G693" s="90">
        <v>1</v>
      </c>
      <c r="H693" s="90">
        <v>1</v>
      </c>
      <c r="I693" s="90">
        <v>0</v>
      </c>
      <c r="J693" s="90">
        <v>0</v>
      </c>
      <c r="K693" s="90">
        <v>0</v>
      </c>
      <c r="L693" s="90">
        <v>0</v>
      </c>
      <c r="M693" s="91">
        <v>2017</v>
      </c>
      <c r="N693" s="91">
        <f t="shared" si="10"/>
        <v>5</v>
      </c>
      <c r="O693" s="102">
        <v>42878</v>
      </c>
      <c r="P693" s="102" t="str">
        <f>IF(AND(TIME(HOUR(Backup!$S693), MINUTE(Backup!$S693), SECOND(Backup!$S693)) &gt;= TIME(6,0,0), TIME(HOUR(Backup!$S693), MINUTE(Backup!$S693), SECOND(Backup!$S693)) &lt; TIME(12,0,0)), "Morning", IF(AND(TIME(HOUR(Backup!$S693), MINUTE(Backup!$S693), SECOND(Backup!$S693)) &gt;= TIME(12,0,0), TIME(HOUR(Backup!$S693), MINUTE(Backup!$S693), SECOND(Backup!$S693)) &lt; TIME(18,0,0)), "Afternoon", IF(AND(TIME(HOUR(Backup!$S693), MINUTE(Backup!$S693), SECOND(Backup!$S693)) &gt;= TIME(18,0,0), TIME(HOUR(Backup!$S693), MINUTE(Backup!$S693), SECOND(Backup!$S693)) &lt; TIME(24,0,0)), "Evening", "Night")))</f>
        <v>Night</v>
      </c>
      <c r="Q693" s="91" t="str">
        <f>IF(OR(Backup!$W693="Monday", Backup!$W693="Tuesday", Backup!$W693="Wednesday", Backup!$W693="Thursday", Backup!$W693="Friday"), "Weekday", "Weekend")</f>
        <v>Weekday</v>
      </c>
      <c r="R693" s="90">
        <v>0</v>
      </c>
      <c r="S693" s="95">
        <v>0.85277777777777775</v>
      </c>
      <c r="T693" s="90" t="s">
        <v>17</v>
      </c>
      <c r="U693" s="90" t="s">
        <v>23</v>
      </c>
      <c r="V693" s="90" t="s">
        <v>19</v>
      </c>
      <c r="W693" s="96" t="s">
        <v>30</v>
      </c>
    </row>
    <row r="694" spans="1:23" x14ac:dyDescent="0.25">
      <c r="A694" s="97" t="s">
        <v>41</v>
      </c>
      <c r="B694" s="98">
        <v>1</v>
      </c>
      <c r="C694" s="98">
        <v>1</v>
      </c>
      <c r="D694" s="98">
        <v>71</v>
      </c>
      <c r="E694" s="97" t="s">
        <v>16</v>
      </c>
      <c r="F694" s="97">
        <v>1</v>
      </c>
      <c r="G694" s="97">
        <v>0</v>
      </c>
      <c r="H694" s="97">
        <v>0</v>
      </c>
      <c r="I694" s="97">
        <v>0</v>
      </c>
      <c r="J694" s="97">
        <v>0</v>
      </c>
      <c r="K694" s="97">
        <v>0</v>
      </c>
      <c r="L694" s="97">
        <v>0</v>
      </c>
      <c r="M694" s="98">
        <v>2017</v>
      </c>
      <c r="N694" s="98">
        <f t="shared" si="10"/>
        <v>5</v>
      </c>
      <c r="O694" s="99">
        <v>42878</v>
      </c>
      <c r="P694" s="99" t="str">
        <f>IF(AND(TIME(HOUR(Backup!$S694), MINUTE(Backup!$S694), SECOND(Backup!$S694)) &gt;= TIME(6,0,0), TIME(HOUR(Backup!$S694), MINUTE(Backup!$S694), SECOND(Backup!$S694)) &lt; TIME(12,0,0)), "Morning", IF(AND(TIME(HOUR(Backup!$S694), MINUTE(Backup!$S694), SECOND(Backup!$S694)) &gt;= TIME(12,0,0), TIME(HOUR(Backup!$S694), MINUTE(Backup!$S694), SECOND(Backup!$S694)) &lt; TIME(18,0,0)), "Afternoon", IF(AND(TIME(HOUR(Backup!$S694), MINUTE(Backup!$S694), SECOND(Backup!$S694)) &gt;= TIME(18,0,0), TIME(HOUR(Backup!$S694), MINUTE(Backup!$S694), SECOND(Backup!$S694)) &lt; TIME(24,0,0)), "Evening", "Night")))</f>
        <v>Morning</v>
      </c>
      <c r="Q694" s="98" t="str">
        <f>IF(OR(Backup!$W694="Monday", Backup!$W694="Tuesday", Backup!$W694="Wednesday", Backup!$W694="Thursday", Backup!$W694="Friday"), "Weekday", "Weekend")</f>
        <v>Weekday</v>
      </c>
      <c r="R694" s="97">
        <v>0</v>
      </c>
      <c r="S694" s="100">
        <v>0.31805555555555554</v>
      </c>
      <c r="T694" s="97" t="s">
        <v>17</v>
      </c>
      <c r="U694" s="97" t="s">
        <v>23</v>
      </c>
      <c r="V694" s="97" t="s">
        <v>19</v>
      </c>
      <c r="W694" s="101" t="s">
        <v>30</v>
      </c>
    </row>
    <row r="695" spans="1:23" x14ac:dyDescent="0.25">
      <c r="A695" s="90" t="s">
        <v>41</v>
      </c>
      <c r="B695" s="91">
        <v>1</v>
      </c>
      <c r="C695" s="91">
        <v>1</v>
      </c>
      <c r="D695" s="91">
        <v>35</v>
      </c>
      <c r="E695" s="90" t="s">
        <v>16</v>
      </c>
      <c r="F695" s="90">
        <v>0</v>
      </c>
      <c r="G695" s="90">
        <v>1</v>
      </c>
      <c r="H695" s="90">
        <v>0</v>
      </c>
      <c r="I695" s="90">
        <v>0</v>
      </c>
      <c r="J695" s="90">
        <v>0</v>
      </c>
      <c r="K695" s="90">
        <v>0</v>
      </c>
      <c r="L695" s="90">
        <v>0</v>
      </c>
      <c r="M695" s="91">
        <v>2017</v>
      </c>
      <c r="N695" s="91">
        <f t="shared" si="10"/>
        <v>5</v>
      </c>
      <c r="O695" s="102">
        <v>42878</v>
      </c>
      <c r="P695" s="102" t="str">
        <f>IF(AND(TIME(HOUR(Backup!$S695), MINUTE(Backup!$S695), SECOND(Backup!$S695)) &gt;= TIME(6,0,0), TIME(HOUR(Backup!$S695), MINUTE(Backup!$S695), SECOND(Backup!$S695)) &lt; TIME(12,0,0)), "Morning", IF(AND(TIME(HOUR(Backup!$S695), MINUTE(Backup!$S695), SECOND(Backup!$S695)) &gt;= TIME(12,0,0), TIME(HOUR(Backup!$S695), MINUTE(Backup!$S695), SECOND(Backup!$S695)) &lt; TIME(18,0,0)), "Afternoon", IF(AND(TIME(HOUR(Backup!$S695), MINUTE(Backup!$S695), SECOND(Backup!$S695)) &gt;= TIME(18,0,0), TIME(HOUR(Backup!$S695), MINUTE(Backup!$S695), SECOND(Backup!$S695)) &lt; TIME(24,0,0)), "Evening", "Night")))</f>
        <v>Afternoon</v>
      </c>
      <c r="Q695" s="91" t="str">
        <f>IF(OR(Backup!$W695="Monday", Backup!$W695="Tuesday", Backup!$W695="Wednesday", Backup!$W695="Thursday", Backup!$W695="Friday"), "Weekday", "Weekend")</f>
        <v>Weekday</v>
      </c>
      <c r="R695" s="90">
        <v>0</v>
      </c>
      <c r="S695" s="95">
        <v>0.51666666666666672</v>
      </c>
      <c r="T695" s="90" t="s">
        <v>17</v>
      </c>
      <c r="U695" s="90" t="s">
        <v>23</v>
      </c>
      <c r="V695" s="90" t="s">
        <v>19</v>
      </c>
      <c r="W695" s="96" t="s">
        <v>30</v>
      </c>
    </row>
    <row r="696" spans="1:23" x14ac:dyDescent="0.25">
      <c r="A696" s="97" t="s">
        <v>41</v>
      </c>
      <c r="B696" s="98">
        <v>1</v>
      </c>
      <c r="C696" s="98">
        <v>1</v>
      </c>
      <c r="D696" s="98">
        <v>70</v>
      </c>
      <c r="E696" s="97" t="s">
        <v>16</v>
      </c>
      <c r="F696" s="97">
        <v>1</v>
      </c>
      <c r="G696" s="97">
        <v>0</v>
      </c>
      <c r="H696" s="97">
        <v>0</v>
      </c>
      <c r="I696" s="97">
        <v>0</v>
      </c>
      <c r="J696" s="97">
        <v>0</v>
      </c>
      <c r="K696" s="97">
        <v>0</v>
      </c>
      <c r="L696" s="97">
        <v>0</v>
      </c>
      <c r="M696" s="98">
        <v>2017</v>
      </c>
      <c r="N696" s="98">
        <f t="shared" si="10"/>
        <v>5</v>
      </c>
      <c r="O696" s="99">
        <v>42878</v>
      </c>
      <c r="P696" s="99" t="str">
        <f>IF(AND(TIME(HOUR(Backup!$S696), MINUTE(Backup!$S696), SECOND(Backup!$S696)) &gt;= TIME(6,0,0), TIME(HOUR(Backup!$S696), MINUTE(Backup!$S696), SECOND(Backup!$S696)) &lt; TIME(12,0,0)), "Morning", IF(AND(TIME(HOUR(Backup!$S696), MINUTE(Backup!$S696), SECOND(Backup!$S696)) &gt;= TIME(12,0,0), TIME(HOUR(Backup!$S696), MINUTE(Backup!$S696), SECOND(Backup!$S696)) &lt; TIME(18,0,0)), "Afternoon", IF(AND(TIME(HOUR(Backup!$S696), MINUTE(Backup!$S696), SECOND(Backup!$S696)) &gt;= TIME(18,0,0), TIME(HOUR(Backup!$S696), MINUTE(Backup!$S696), SECOND(Backup!$S696)) &lt; TIME(24,0,0)), "Evening", "Night")))</f>
        <v>Morning</v>
      </c>
      <c r="Q696" s="98" t="str">
        <f>IF(OR(Backup!$W696="Monday", Backup!$W696="Tuesday", Backup!$W696="Wednesday", Backup!$W696="Thursday", Backup!$W696="Friday"), "Weekday", "Weekend")</f>
        <v>Weekday</v>
      </c>
      <c r="R696" s="97">
        <v>0</v>
      </c>
      <c r="S696" s="100">
        <v>0.27916666666666667</v>
      </c>
      <c r="T696" s="97" t="s">
        <v>17</v>
      </c>
      <c r="U696" s="97" t="s">
        <v>23</v>
      </c>
      <c r="V696" s="97" t="s">
        <v>19</v>
      </c>
      <c r="W696" s="101" t="s">
        <v>30</v>
      </c>
    </row>
    <row r="697" spans="1:23" x14ac:dyDescent="0.25">
      <c r="A697" s="90" t="s">
        <v>41</v>
      </c>
      <c r="B697" s="91">
        <v>2</v>
      </c>
      <c r="C697" s="91">
        <v>1</v>
      </c>
      <c r="D697" s="91">
        <v>70</v>
      </c>
      <c r="E697" s="90" t="s">
        <v>16</v>
      </c>
      <c r="F697" s="90">
        <v>0</v>
      </c>
      <c r="G697" s="90">
        <v>1</v>
      </c>
      <c r="H697" s="90">
        <v>0</v>
      </c>
      <c r="I697" s="90">
        <v>0</v>
      </c>
      <c r="J697" s="90">
        <v>0</v>
      </c>
      <c r="K697" s="90">
        <v>0</v>
      </c>
      <c r="L697" s="90">
        <v>0</v>
      </c>
      <c r="M697" s="91">
        <v>2017</v>
      </c>
      <c r="N697" s="91">
        <f t="shared" si="10"/>
        <v>5</v>
      </c>
      <c r="O697" s="102">
        <v>42878</v>
      </c>
      <c r="P697" s="102" t="str">
        <f>IF(AND(TIME(HOUR(Backup!$S697), MINUTE(Backup!$S697), SECOND(Backup!$S697)) &gt;= TIME(6,0,0), TIME(HOUR(Backup!$S697), MINUTE(Backup!$S697), SECOND(Backup!$S697)) &lt; TIME(12,0,0)), "Morning", IF(AND(TIME(HOUR(Backup!$S697), MINUTE(Backup!$S697), SECOND(Backup!$S697)) &gt;= TIME(12,0,0), TIME(HOUR(Backup!$S697), MINUTE(Backup!$S697), SECOND(Backup!$S697)) &lt; TIME(18,0,0)), "Afternoon", IF(AND(TIME(HOUR(Backup!$S697), MINUTE(Backup!$S697), SECOND(Backup!$S697)) &gt;= TIME(18,0,0), TIME(HOUR(Backup!$S697), MINUTE(Backup!$S697), SECOND(Backup!$S697)) &lt; TIME(24,0,0)), "Evening", "Night")))</f>
        <v>Afternoon</v>
      </c>
      <c r="Q697" s="91" t="str">
        <f>IF(OR(Backup!$W697="Monday", Backup!$W697="Tuesday", Backup!$W697="Wednesday", Backup!$W697="Thursday", Backup!$W697="Friday"), "Weekday", "Weekend")</f>
        <v>Weekday</v>
      </c>
      <c r="R697" s="90">
        <v>0</v>
      </c>
      <c r="S697" s="95">
        <v>0.60277777777777775</v>
      </c>
      <c r="T697" s="90" t="s">
        <v>17</v>
      </c>
      <c r="U697" s="90" t="s">
        <v>23</v>
      </c>
      <c r="V697" s="90" t="s">
        <v>19</v>
      </c>
      <c r="W697" s="96" t="s">
        <v>30</v>
      </c>
    </row>
    <row r="698" spans="1:23" x14ac:dyDescent="0.25">
      <c r="A698" s="97" t="s">
        <v>41</v>
      </c>
      <c r="B698" s="98">
        <v>1</v>
      </c>
      <c r="C698" s="98">
        <v>1</v>
      </c>
      <c r="D698" s="98">
        <v>50</v>
      </c>
      <c r="E698" s="97" t="s">
        <v>16</v>
      </c>
      <c r="F698" s="97">
        <v>1</v>
      </c>
      <c r="G698" s="97">
        <v>0</v>
      </c>
      <c r="H698" s="97">
        <v>0</v>
      </c>
      <c r="I698" s="97">
        <v>0</v>
      </c>
      <c r="J698" s="97">
        <v>0</v>
      </c>
      <c r="K698" s="97">
        <v>0</v>
      </c>
      <c r="L698" s="97">
        <v>0</v>
      </c>
      <c r="M698" s="98">
        <v>2017</v>
      </c>
      <c r="N698" s="98">
        <f t="shared" si="10"/>
        <v>5</v>
      </c>
      <c r="O698" s="99">
        <v>42878</v>
      </c>
      <c r="P698" s="99" t="str">
        <f>IF(AND(TIME(HOUR(Backup!$S698), MINUTE(Backup!$S698), SECOND(Backup!$S698)) &gt;= TIME(6,0,0), TIME(HOUR(Backup!$S698), MINUTE(Backup!$S698), SECOND(Backup!$S698)) &lt; TIME(12,0,0)), "Morning", IF(AND(TIME(HOUR(Backup!$S698), MINUTE(Backup!$S698), SECOND(Backup!$S698)) &gt;= TIME(12,0,0), TIME(HOUR(Backup!$S698), MINUTE(Backup!$S698), SECOND(Backup!$S698)) &lt; TIME(18,0,0)), "Afternoon", IF(AND(TIME(HOUR(Backup!$S698), MINUTE(Backup!$S698), SECOND(Backup!$S698)) &gt;= TIME(18,0,0), TIME(HOUR(Backup!$S698), MINUTE(Backup!$S698), SECOND(Backup!$S698)) &lt; TIME(24,0,0)), "Evening", "Night")))</f>
        <v>Night</v>
      </c>
      <c r="Q698" s="98" t="str">
        <f>IF(OR(Backup!$W698="Monday", Backup!$W698="Tuesday", Backup!$W698="Wednesday", Backup!$W698="Thursday", Backup!$W698="Friday"), "Weekday", "Weekend")</f>
        <v>Weekday</v>
      </c>
      <c r="R698" s="97">
        <v>0</v>
      </c>
      <c r="S698" s="100">
        <v>0.24583333333333335</v>
      </c>
      <c r="T698" s="97" t="s">
        <v>17</v>
      </c>
      <c r="U698" s="97" t="s">
        <v>23</v>
      </c>
      <c r="V698" s="97" t="s">
        <v>19</v>
      </c>
      <c r="W698" s="101" t="s">
        <v>30</v>
      </c>
    </row>
    <row r="699" spans="1:23" x14ac:dyDescent="0.25">
      <c r="A699" s="90" t="s">
        <v>41</v>
      </c>
      <c r="B699" s="91">
        <v>2</v>
      </c>
      <c r="C699" s="91">
        <v>2</v>
      </c>
      <c r="D699" s="91">
        <v>120</v>
      </c>
      <c r="E699" s="90" t="s">
        <v>16</v>
      </c>
      <c r="F699" s="90">
        <v>1</v>
      </c>
      <c r="G699" s="90">
        <v>0</v>
      </c>
      <c r="H699" s="90">
        <v>1</v>
      </c>
      <c r="I699" s="90">
        <v>0</v>
      </c>
      <c r="J699" s="90">
        <v>0</v>
      </c>
      <c r="K699" s="90">
        <v>0</v>
      </c>
      <c r="L699" s="90">
        <v>0</v>
      </c>
      <c r="M699" s="91">
        <v>2017</v>
      </c>
      <c r="N699" s="91">
        <f t="shared" si="10"/>
        <v>5</v>
      </c>
      <c r="O699" s="102">
        <v>42878</v>
      </c>
      <c r="P699" s="102" t="str">
        <f>IF(AND(TIME(HOUR(Backup!$S699), MINUTE(Backup!$S699), SECOND(Backup!$S699)) &gt;= TIME(6,0,0), TIME(HOUR(Backup!$S699), MINUTE(Backup!$S699), SECOND(Backup!$S699)) &lt; TIME(12,0,0)), "Morning", IF(AND(TIME(HOUR(Backup!$S699), MINUTE(Backup!$S699), SECOND(Backup!$S699)) &gt;= TIME(12,0,0), TIME(HOUR(Backup!$S699), MINUTE(Backup!$S699), SECOND(Backup!$S699)) &lt; TIME(18,0,0)), "Afternoon", IF(AND(TIME(HOUR(Backup!$S699), MINUTE(Backup!$S699), SECOND(Backup!$S699)) &gt;= TIME(18,0,0), TIME(HOUR(Backup!$S699), MINUTE(Backup!$S699), SECOND(Backup!$S699)) &lt; TIME(24,0,0)), "Evening", "Night")))</f>
        <v>Afternoon</v>
      </c>
      <c r="Q699" s="91" t="str">
        <f>IF(OR(Backup!$W699="Monday", Backup!$W699="Tuesday", Backup!$W699="Wednesday", Backup!$W699="Thursday", Backup!$W699="Friday"), "Weekday", "Weekend")</f>
        <v>Weekday</v>
      </c>
      <c r="R699" s="90">
        <v>0</v>
      </c>
      <c r="S699" s="95">
        <v>0.60555555555555551</v>
      </c>
      <c r="T699" s="90" t="s">
        <v>17</v>
      </c>
      <c r="U699" s="90" t="s">
        <v>23</v>
      </c>
      <c r="V699" s="90" t="s">
        <v>19</v>
      </c>
      <c r="W699" s="96" t="s">
        <v>30</v>
      </c>
    </row>
    <row r="700" spans="1:23" x14ac:dyDescent="0.25">
      <c r="A700" s="97" t="s">
        <v>41</v>
      </c>
      <c r="B700" s="98">
        <v>1</v>
      </c>
      <c r="C700" s="98">
        <v>1</v>
      </c>
      <c r="D700" s="98">
        <v>102</v>
      </c>
      <c r="E700" s="97" t="s">
        <v>16</v>
      </c>
      <c r="F700" s="97">
        <v>1</v>
      </c>
      <c r="G700" s="97">
        <v>0</v>
      </c>
      <c r="H700" s="97">
        <v>0</v>
      </c>
      <c r="I700" s="97">
        <v>0</v>
      </c>
      <c r="J700" s="97">
        <v>0</v>
      </c>
      <c r="K700" s="97">
        <v>0</v>
      </c>
      <c r="L700" s="97">
        <v>0</v>
      </c>
      <c r="M700" s="98">
        <v>2017</v>
      </c>
      <c r="N700" s="98">
        <f t="shared" si="10"/>
        <v>5</v>
      </c>
      <c r="O700" s="99">
        <v>42878</v>
      </c>
      <c r="P700" s="99" t="str">
        <f>IF(AND(TIME(HOUR(Backup!$S700), MINUTE(Backup!$S700), SECOND(Backup!$S700)) &gt;= TIME(6,0,0), TIME(HOUR(Backup!$S700), MINUTE(Backup!$S700), SECOND(Backup!$S700)) &lt; TIME(12,0,0)), "Morning", IF(AND(TIME(HOUR(Backup!$S700), MINUTE(Backup!$S700), SECOND(Backup!$S700)) &gt;= TIME(12,0,0), TIME(HOUR(Backup!$S700), MINUTE(Backup!$S700), SECOND(Backup!$S700)) &lt; TIME(18,0,0)), "Afternoon", IF(AND(TIME(HOUR(Backup!$S700), MINUTE(Backup!$S700), SECOND(Backup!$S700)) &gt;= TIME(18,0,0), TIME(HOUR(Backup!$S700), MINUTE(Backup!$S700), SECOND(Backup!$S700)) &lt; TIME(24,0,0)), "Evening", "Night")))</f>
        <v>Morning</v>
      </c>
      <c r="Q700" s="98" t="str">
        <f>IF(OR(Backup!$W700="Monday", Backup!$W700="Tuesday", Backup!$W700="Wednesday", Backup!$W700="Thursday", Backup!$W700="Friday"), "Weekday", "Weekend")</f>
        <v>Weekday</v>
      </c>
      <c r="R700" s="97">
        <v>0</v>
      </c>
      <c r="S700" s="100">
        <v>0.2673611111111111</v>
      </c>
      <c r="T700" s="97" t="s">
        <v>17</v>
      </c>
      <c r="U700" s="97" t="s">
        <v>23</v>
      </c>
      <c r="V700" s="97" t="s">
        <v>19</v>
      </c>
      <c r="W700" s="101" t="s">
        <v>30</v>
      </c>
    </row>
    <row r="701" spans="1:23" x14ac:dyDescent="0.25">
      <c r="A701" s="90" t="s">
        <v>41</v>
      </c>
      <c r="B701" s="91">
        <v>1</v>
      </c>
      <c r="C701" s="91">
        <v>1</v>
      </c>
      <c r="D701" s="91">
        <v>60</v>
      </c>
      <c r="E701" s="90" t="s">
        <v>16</v>
      </c>
      <c r="F701" s="90">
        <v>0</v>
      </c>
      <c r="G701" s="90">
        <v>1</v>
      </c>
      <c r="H701" s="90">
        <v>0</v>
      </c>
      <c r="I701" s="90">
        <v>0</v>
      </c>
      <c r="J701" s="90">
        <v>0</v>
      </c>
      <c r="K701" s="90">
        <v>0</v>
      </c>
      <c r="L701" s="90">
        <v>0</v>
      </c>
      <c r="M701" s="91">
        <v>2017</v>
      </c>
      <c r="N701" s="91">
        <f t="shared" si="10"/>
        <v>5</v>
      </c>
      <c r="O701" s="102">
        <v>42878</v>
      </c>
      <c r="P701" s="102" t="str">
        <f>IF(AND(TIME(HOUR(Backup!$S701), MINUTE(Backup!$S701), SECOND(Backup!$S701)) &gt;= TIME(6,0,0), TIME(HOUR(Backup!$S701), MINUTE(Backup!$S701), SECOND(Backup!$S701)) &lt; TIME(12,0,0)), "Morning", IF(AND(TIME(HOUR(Backup!$S701), MINUTE(Backup!$S701), SECOND(Backup!$S701)) &gt;= TIME(12,0,0), TIME(HOUR(Backup!$S701), MINUTE(Backup!$S701), SECOND(Backup!$S701)) &lt; TIME(18,0,0)), "Afternoon", IF(AND(TIME(HOUR(Backup!$S701), MINUTE(Backup!$S701), SECOND(Backup!$S701)) &gt;= TIME(18,0,0), TIME(HOUR(Backup!$S701), MINUTE(Backup!$S701), SECOND(Backup!$S701)) &lt; TIME(24,0,0)), "Evening", "Night")))</f>
        <v>Night</v>
      </c>
      <c r="Q701" s="91" t="str">
        <f>IF(OR(Backup!$W701="Monday", Backup!$W701="Tuesday", Backup!$W701="Wednesday", Backup!$W701="Thursday", Backup!$W701="Friday"), "Weekday", "Weekend")</f>
        <v>Weekday</v>
      </c>
      <c r="R701" s="90">
        <v>0</v>
      </c>
      <c r="S701" s="95">
        <v>0.23680555555555557</v>
      </c>
      <c r="T701" s="90" t="s">
        <v>17</v>
      </c>
      <c r="U701" s="90" t="s">
        <v>23</v>
      </c>
      <c r="V701" s="90" t="s">
        <v>19</v>
      </c>
      <c r="W701" s="96" t="s">
        <v>30</v>
      </c>
    </row>
    <row r="702" spans="1:23" x14ac:dyDescent="0.25">
      <c r="A702" s="97" t="s">
        <v>41</v>
      </c>
      <c r="B702" s="98">
        <v>2</v>
      </c>
      <c r="C702" s="98">
        <v>1</v>
      </c>
      <c r="D702" s="98">
        <v>155</v>
      </c>
      <c r="E702" s="97" t="s">
        <v>16</v>
      </c>
      <c r="F702" s="97">
        <v>1</v>
      </c>
      <c r="G702" s="97">
        <v>0</v>
      </c>
      <c r="H702" s="97">
        <v>0</v>
      </c>
      <c r="I702" s="97">
        <v>0</v>
      </c>
      <c r="J702" s="97">
        <v>0</v>
      </c>
      <c r="K702" s="97">
        <v>0</v>
      </c>
      <c r="L702" s="97">
        <v>0</v>
      </c>
      <c r="M702" s="98">
        <v>2017</v>
      </c>
      <c r="N702" s="98">
        <f t="shared" si="10"/>
        <v>5</v>
      </c>
      <c r="O702" s="99">
        <v>42878</v>
      </c>
      <c r="P702" s="99" t="str">
        <f>IF(AND(TIME(HOUR(Backup!$S702), MINUTE(Backup!$S702), SECOND(Backup!$S702)) &gt;= TIME(6,0,0), TIME(HOUR(Backup!$S702), MINUTE(Backup!$S702), SECOND(Backup!$S702)) &lt; TIME(12,0,0)), "Morning", IF(AND(TIME(HOUR(Backup!$S702), MINUTE(Backup!$S702), SECOND(Backup!$S702)) &gt;= TIME(12,0,0), TIME(HOUR(Backup!$S702), MINUTE(Backup!$S702), SECOND(Backup!$S702)) &lt; TIME(18,0,0)), "Afternoon", IF(AND(TIME(HOUR(Backup!$S702), MINUTE(Backup!$S702), SECOND(Backup!$S702)) &gt;= TIME(18,0,0), TIME(HOUR(Backup!$S702), MINUTE(Backup!$S702), SECOND(Backup!$S702)) &lt; TIME(24,0,0)), "Evening", "Night")))</f>
        <v>Night</v>
      </c>
      <c r="Q702" s="98" t="str">
        <f>IF(OR(Backup!$W702="Monday", Backup!$W702="Tuesday", Backup!$W702="Wednesday", Backup!$W702="Thursday", Backup!$W702="Friday"), "Weekday", "Weekend")</f>
        <v>Weekday</v>
      </c>
      <c r="R702" s="97">
        <v>0</v>
      </c>
      <c r="S702" s="100">
        <v>0.23611111111111113</v>
      </c>
      <c r="T702" s="97" t="s">
        <v>17</v>
      </c>
      <c r="U702" s="97" t="s">
        <v>23</v>
      </c>
      <c r="V702" s="97" t="s">
        <v>19</v>
      </c>
      <c r="W702" s="101" t="s">
        <v>30</v>
      </c>
    </row>
    <row r="703" spans="1:23" x14ac:dyDescent="0.25">
      <c r="A703" s="90" t="s">
        <v>41</v>
      </c>
      <c r="B703" s="91">
        <v>2</v>
      </c>
      <c r="C703" s="91">
        <v>2</v>
      </c>
      <c r="D703" s="91">
        <v>100</v>
      </c>
      <c r="E703" s="90" t="s">
        <v>16</v>
      </c>
      <c r="F703" s="90">
        <v>1</v>
      </c>
      <c r="G703" s="90">
        <v>1</v>
      </c>
      <c r="H703" s="90">
        <v>0</v>
      </c>
      <c r="I703" s="90">
        <v>0</v>
      </c>
      <c r="J703" s="90">
        <v>0</v>
      </c>
      <c r="K703" s="90">
        <v>0</v>
      </c>
      <c r="L703" s="90">
        <v>0</v>
      </c>
      <c r="M703" s="91">
        <v>2017</v>
      </c>
      <c r="N703" s="91">
        <f t="shared" si="10"/>
        <v>5</v>
      </c>
      <c r="O703" s="102">
        <v>42878</v>
      </c>
      <c r="P703" s="102" t="str">
        <f>IF(AND(TIME(HOUR(Backup!$S703), MINUTE(Backup!$S703), SECOND(Backup!$S703)) &gt;= TIME(6,0,0), TIME(HOUR(Backup!$S703), MINUTE(Backup!$S703), SECOND(Backup!$S703)) &lt; TIME(12,0,0)), "Morning", IF(AND(TIME(HOUR(Backup!$S703), MINUTE(Backup!$S703), SECOND(Backup!$S703)) &gt;= TIME(12,0,0), TIME(HOUR(Backup!$S703), MINUTE(Backup!$S703), SECOND(Backup!$S703)) &lt; TIME(18,0,0)), "Afternoon", IF(AND(TIME(HOUR(Backup!$S703), MINUTE(Backup!$S703), SECOND(Backup!$S703)) &gt;= TIME(18,0,0), TIME(HOUR(Backup!$S703), MINUTE(Backup!$S703), SECOND(Backup!$S703)) &lt; TIME(24,0,0)), "Evening", "Night")))</f>
        <v>Morning</v>
      </c>
      <c r="Q703" s="91" t="str">
        <f>IF(OR(Backup!$W703="Monday", Backup!$W703="Tuesday", Backup!$W703="Wednesday", Backup!$W703="Thursday", Backup!$W703="Friday"), "Weekday", "Weekend")</f>
        <v>Weekday</v>
      </c>
      <c r="R703" s="90">
        <v>0</v>
      </c>
      <c r="S703" s="95">
        <v>0.2590277777777778</v>
      </c>
      <c r="T703" s="90" t="s">
        <v>17</v>
      </c>
      <c r="U703" s="90" t="s">
        <v>23</v>
      </c>
      <c r="V703" s="90" t="s">
        <v>19</v>
      </c>
      <c r="W703" s="96" t="s">
        <v>30</v>
      </c>
    </row>
    <row r="704" spans="1:23" x14ac:dyDescent="0.25">
      <c r="A704" s="97" t="s">
        <v>41</v>
      </c>
      <c r="B704" s="98">
        <v>1</v>
      </c>
      <c r="C704" s="98">
        <v>1</v>
      </c>
      <c r="D704" s="98">
        <v>25</v>
      </c>
      <c r="E704" s="97" t="s">
        <v>16</v>
      </c>
      <c r="F704" s="97">
        <v>0</v>
      </c>
      <c r="G704" s="97">
        <v>0</v>
      </c>
      <c r="H704" s="97">
        <v>1</v>
      </c>
      <c r="I704" s="97">
        <v>0</v>
      </c>
      <c r="J704" s="97">
        <v>0</v>
      </c>
      <c r="K704" s="97">
        <v>0</v>
      </c>
      <c r="L704" s="97">
        <v>0</v>
      </c>
      <c r="M704" s="98">
        <v>2017</v>
      </c>
      <c r="N704" s="98">
        <f t="shared" si="10"/>
        <v>5</v>
      </c>
      <c r="O704" s="99">
        <v>42878</v>
      </c>
      <c r="P704" s="99" t="str">
        <f>IF(AND(TIME(HOUR(Backup!$S704), MINUTE(Backup!$S704), SECOND(Backup!$S704)) &gt;= TIME(6,0,0), TIME(HOUR(Backup!$S704), MINUTE(Backup!$S704), SECOND(Backup!$S704)) &lt; TIME(12,0,0)), "Morning", IF(AND(TIME(HOUR(Backup!$S704), MINUTE(Backup!$S704), SECOND(Backup!$S704)) &gt;= TIME(12,0,0), TIME(HOUR(Backup!$S704), MINUTE(Backup!$S704), SECOND(Backup!$S704)) &lt; TIME(18,0,0)), "Afternoon", IF(AND(TIME(HOUR(Backup!$S704), MINUTE(Backup!$S704), SECOND(Backup!$S704)) &gt;= TIME(18,0,0), TIME(HOUR(Backup!$S704), MINUTE(Backup!$S704), SECOND(Backup!$S704)) &lt; TIME(24,0,0)), "Evening", "Night")))</f>
        <v>Morning</v>
      </c>
      <c r="Q704" s="98" t="str">
        <f>IF(OR(Backup!$W704="Monday", Backup!$W704="Tuesday", Backup!$W704="Wednesday", Backup!$W704="Thursday", Backup!$W704="Friday"), "Weekday", "Weekend")</f>
        <v>Weekday</v>
      </c>
      <c r="R704" s="97">
        <v>0</v>
      </c>
      <c r="S704" s="100">
        <v>0.27638888888888885</v>
      </c>
      <c r="T704" s="97" t="s">
        <v>17</v>
      </c>
      <c r="U704" s="97" t="s">
        <v>23</v>
      </c>
      <c r="V704" s="97" t="s">
        <v>19</v>
      </c>
      <c r="W704" s="101" t="s">
        <v>30</v>
      </c>
    </row>
    <row r="705" spans="1:23" x14ac:dyDescent="0.25">
      <c r="A705" s="90" t="s">
        <v>41</v>
      </c>
      <c r="B705" s="91">
        <v>2</v>
      </c>
      <c r="C705" s="91">
        <v>1</v>
      </c>
      <c r="D705" s="91">
        <v>100</v>
      </c>
      <c r="E705" s="90" t="s">
        <v>16</v>
      </c>
      <c r="F705" s="90">
        <v>0</v>
      </c>
      <c r="G705" s="90">
        <v>1</v>
      </c>
      <c r="H705" s="90">
        <v>0</v>
      </c>
      <c r="I705" s="90">
        <v>0</v>
      </c>
      <c r="J705" s="90">
        <v>0</v>
      </c>
      <c r="K705" s="90">
        <v>0</v>
      </c>
      <c r="L705" s="90">
        <v>0</v>
      </c>
      <c r="M705" s="91">
        <v>2017</v>
      </c>
      <c r="N705" s="91">
        <f t="shared" si="10"/>
        <v>5</v>
      </c>
      <c r="O705" s="102">
        <v>42878</v>
      </c>
      <c r="P705" s="102" t="str">
        <f>IF(AND(TIME(HOUR(Backup!$S705), MINUTE(Backup!$S705), SECOND(Backup!$S705)) &gt;= TIME(6,0,0), TIME(HOUR(Backup!$S705), MINUTE(Backup!$S705), SECOND(Backup!$S705)) &lt; TIME(12,0,0)), "Morning", IF(AND(TIME(HOUR(Backup!$S705), MINUTE(Backup!$S705), SECOND(Backup!$S705)) &gt;= TIME(12,0,0), TIME(HOUR(Backup!$S705), MINUTE(Backup!$S705), SECOND(Backup!$S705)) &lt; TIME(18,0,0)), "Afternoon", IF(AND(TIME(HOUR(Backup!$S705), MINUTE(Backup!$S705), SECOND(Backup!$S705)) &gt;= TIME(18,0,0), TIME(HOUR(Backup!$S705), MINUTE(Backup!$S705), SECOND(Backup!$S705)) &lt; TIME(24,0,0)), "Evening", "Night")))</f>
        <v>Night</v>
      </c>
      <c r="Q705" s="91" t="str">
        <f>IF(OR(Backup!$W705="Monday", Backup!$W705="Tuesday", Backup!$W705="Wednesday", Backup!$W705="Thursday", Backup!$W705="Friday"), "Weekday", "Weekend")</f>
        <v>Weekday</v>
      </c>
      <c r="R705" s="90">
        <v>0</v>
      </c>
      <c r="S705" s="95">
        <v>0.78055555555555556</v>
      </c>
      <c r="T705" s="90" t="s">
        <v>17</v>
      </c>
      <c r="U705" s="90" t="s">
        <v>23</v>
      </c>
      <c r="V705" s="90" t="s">
        <v>19</v>
      </c>
      <c r="W705" s="96" t="s">
        <v>30</v>
      </c>
    </row>
    <row r="706" spans="1:23" x14ac:dyDescent="0.25">
      <c r="A706" s="97" t="s">
        <v>41</v>
      </c>
      <c r="B706" s="98">
        <v>1</v>
      </c>
      <c r="C706" s="98">
        <v>1</v>
      </c>
      <c r="D706" s="98">
        <v>60</v>
      </c>
      <c r="E706" s="97" t="s">
        <v>16</v>
      </c>
      <c r="F706" s="97">
        <v>0</v>
      </c>
      <c r="G706" s="97">
        <v>1</v>
      </c>
      <c r="H706" s="97">
        <v>0</v>
      </c>
      <c r="I706" s="97">
        <v>0</v>
      </c>
      <c r="J706" s="97">
        <v>0</v>
      </c>
      <c r="K706" s="97">
        <v>0</v>
      </c>
      <c r="L706" s="97">
        <v>0</v>
      </c>
      <c r="M706" s="98">
        <v>2017</v>
      </c>
      <c r="N706" s="98">
        <f t="shared" si="10"/>
        <v>5</v>
      </c>
      <c r="O706" s="99">
        <v>42878</v>
      </c>
      <c r="P706" s="99" t="str">
        <f>IF(AND(TIME(HOUR(Backup!$S706), MINUTE(Backup!$S706), SECOND(Backup!$S706)) &gt;= TIME(6,0,0), TIME(HOUR(Backup!$S706), MINUTE(Backup!$S706), SECOND(Backup!$S706)) &lt; TIME(12,0,0)), "Morning", IF(AND(TIME(HOUR(Backup!$S706), MINUTE(Backup!$S706), SECOND(Backup!$S706)) &gt;= TIME(12,0,0), TIME(HOUR(Backup!$S706), MINUTE(Backup!$S706), SECOND(Backup!$S706)) &lt; TIME(18,0,0)), "Afternoon", IF(AND(TIME(HOUR(Backup!$S706), MINUTE(Backup!$S706), SECOND(Backup!$S706)) &gt;= TIME(18,0,0), TIME(HOUR(Backup!$S706), MINUTE(Backup!$S706), SECOND(Backup!$S706)) &lt; TIME(24,0,0)), "Evening", "Night")))</f>
        <v>Night</v>
      </c>
      <c r="Q706" s="98" t="str">
        <f>IF(OR(Backup!$W706="Monday", Backup!$W706="Tuesday", Backup!$W706="Wednesday", Backup!$W706="Thursday", Backup!$W706="Friday"), "Weekday", "Weekend")</f>
        <v>Weekday</v>
      </c>
      <c r="R706" s="97">
        <v>0</v>
      </c>
      <c r="S706" s="100">
        <v>0.24791666666666667</v>
      </c>
      <c r="T706" s="97" t="s">
        <v>17</v>
      </c>
      <c r="U706" s="97" t="s">
        <v>23</v>
      </c>
      <c r="V706" s="97" t="s">
        <v>19</v>
      </c>
      <c r="W706" s="101" t="s">
        <v>30</v>
      </c>
    </row>
    <row r="707" spans="1:23" x14ac:dyDescent="0.25">
      <c r="A707" s="90" t="s">
        <v>41</v>
      </c>
      <c r="B707" s="91">
        <v>2</v>
      </c>
      <c r="C707" s="91">
        <v>1</v>
      </c>
      <c r="D707" s="91">
        <v>88</v>
      </c>
      <c r="E707" s="90" t="s">
        <v>16</v>
      </c>
      <c r="F707" s="90">
        <v>0</v>
      </c>
      <c r="G707" s="90">
        <v>1</v>
      </c>
      <c r="H707" s="90">
        <v>0</v>
      </c>
      <c r="I707" s="90">
        <v>0</v>
      </c>
      <c r="J707" s="90">
        <v>0</v>
      </c>
      <c r="K707" s="90">
        <v>0</v>
      </c>
      <c r="L707" s="90">
        <v>0</v>
      </c>
      <c r="M707" s="91">
        <v>2017</v>
      </c>
      <c r="N707" s="91">
        <f t="shared" si="10"/>
        <v>5</v>
      </c>
      <c r="O707" s="102">
        <v>42878</v>
      </c>
      <c r="P707" s="102" t="str">
        <f>IF(AND(TIME(HOUR(Backup!$S707), MINUTE(Backup!$S707), SECOND(Backup!$S707)) &gt;= TIME(6,0,0), TIME(HOUR(Backup!$S707), MINUTE(Backup!$S707), SECOND(Backup!$S707)) &lt; TIME(12,0,0)), "Morning", IF(AND(TIME(HOUR(Backup!$S707), MINUTE(Backup!$S707), SECOND(Backup!$S707)) &gt;= TIME(12,0,0), TIME(HOUR(Backup!$S707), MINUTE(Backup!$S707), SECOND(Backup!$S707)) &lt; TIME(18,0,0)), "Afternoon", IF(AND(TIME(HOUR(Backup!$S707), MINUTE(Backup!$S707), SECOND(Backup!$S707)) &gt;= TIME(18,0,0), TIME(HOUR(Backup!$S707), MINUTE(Backup!$S707), SECOND(Backup!$S707)) &lt; TIME(24,0,0)), "Evening", "Night")))</f>
        <v>Morning</v>
      </c>
      <c r="Q707" s="91" t="str">
        <f>IF(OR(Backup!$W707="Monday", Backup!$W707="Tuesday", Backup!$W707="Wednesday", Backup!$W707="Thursday", Backup!$W707="Friday"), "Weekday", "Weekend")</f>
        <v>Weekday</v>
      </c>
      <c r="R707" s="90">
        <v>0</v>
      </c>
      <c r="S707" s="95">
        <v>0.31527777777777777</v>
      </c>
      <c r="T707" s="90" t="s">
        <v>17</v>
      </c>
      <c r="U707" s="90" t="s">
        <v>23</v>
      </c>
      <c r="V707" s="90" t="s">
        <v>19</v>
      </c>
      <c r="W707" s="96" t="s">
        <v>30</v>
      </c>
    </row>
    <row r="708" spans="1:23" x14ac:dyDescent="0.25">
      <c r="A708" s="97" t="s">
        <v>41</v>
      </c>
      <c r="B708" s="98">
        <v>1</v>
      </c>
      <c r="C708" s="98">
        <v>1</v>
      </c>
      <c r="D708" s="98">
        <v>60</v>
      </c>
      <c r="E708" s="97" t="s">
        <v>16</v>
      </c>
      <c r="F708" s="97">
        <v>0</v>
      </c>
      <c r="G708" s="97">
        <v>1</v>
      </c>
      <c r="H708" s="97">
        <v>0</v>
      </c>
      <c r="I708" s="97">
        <v>0</v>
      </c>
      <c r="J708" s="97">
        <v>0</v>
      </c>
      <c r="K708" s="97">
        <v>0</v>
      </c>
      <c r="L708" s="97">
        <v>0</v>
      </c>
      <c r="M708" s="98">
        <v>2017</v>
      </c>
      <c r="N708" s="98">
        <f t="shared" si="10"/>
        <v>5</v>
      </c>
      <c r="O708" s="99">
        <v>42878</v>
      </c>
      <c r="P708" s="99" t="str">
        <f>IF(AND(TIME(HOUR(Backup!$S708), MINUTE(Backup!$S708), SECOND(Backup!$S708)) &gt;= TIME(6,0,0), TIME(HOUR(Backup!$S708), MINUTE(Backup!$S708), SECOND(Backup!$S708)) &lt; TIME(12,0,0)), "Morning", IF(AND(TIME(HOUR(Backup!$S708), MINUTE(Backup!$S708), SECOND(Backup!$S708)) &gt;= TIME(12,0,0), TIME(HOUR(Backup!$S708), MINUTE(Backup!$S708), SECOND(Backup!$S708)) &lt; TIME(18,0,0)), "Afternoon", IF(AND(TIME(HOUR(Backup!$S708), MINUTE(Backup!$S708), SECOND(Backup!$S708)) &gt;= TIME(18,0,0), TIME(HOUR(Backup!$S708), MINUTE(Backup!$S708), SECOND(Backup!$S708)) &lt; TIME(24,0,0)), "Evening", "Night")))</f>
        <v>Morning</v>
      </c>
      <c r="Q708" s="98" t="str">
        <f>IF(OR(Backup!$W708="Monday", Backup!$W708="Tuesday", Backup!$W708="Wednesday", Backup!$W708="Thursday", Backup!$W708="Friday"), "Weekday", "Weekend")</f>
        <v>Weekday</v>
      </c>
      <c r="R708" s="97">
        <v>0</v>
      </c>
      <c r="S708" s="100">
        <v>0.2902777777777778</v>
      </c>
      <c r="T708" s="97" t="s">
        <v>17</v>
      </c>
      <c r="U708" s="97" t="s">
        <v>23</v>
      </c>
      <c r="V708" s="97" t="s">
        <v>19</v>
      </c>
      <c r="W708" s="101" t="s">
        <v>30</v>
      </c>
    </row>
    <row r="709" spans="1:23" x14ac:dyDescent="0.25">
      <c r="A709" s="90" t="s">
        <v>41</v>
      </c>
      <c r="B709" s="91">
        <v>3</v>
      </c>
      <c r="C709" s="91">
        <v>3</v>
      </c>
      <c r="D709" s="91">
        <v>245</v>
      </c>
      <c r="E709" s="90" t="s">
        <v>16</v>
      </c>
      <c r="F709" s="90">
        <v>1</v>
      </c>
      <c r="G709" s="90">
        <v>1</v>
      </c>
      <c r="H709" s="90">
        <v>1</v>
      </c>
      <c r="I709" s="90">
        <v>0</v>
      </c>
      <c r="J709" s="90">
        <v>0</v>
      </c>
      <c r="K709" s="90">
        <v>0</v>
      </c>
      <c r="L709" s="90">
        <v>0</v>
      </c>
      <c r="M709" s="91">
        <v>2017</v>
      </c>
      <c r="N709" s="91">
        <f t="shared" ref="N709:N772" si="11">MONTH(O709)</f>
        <v>5</v>
      </c>
      <c r="O709" s="102">
        <v>42878</v>
      </c>
      <c r="P709" s="102" t="str">
        <f>IF(AND(TIME(HOUR(Backup!$S709), MINUTE(Backup!$S709), SECOND(Backup!$S709)) &gt;= TIME(6,0,0), TIME(HOUR(Backup!$S709), MINUTE(Backup!$S709), SECOND(Backup!$S709)) &lt; TIME(12,0,0)), "Morning", IF(AND(TIME(HOUR(Backup!$S709), MINUTE(Backup!$S709), SECOND(Backup!$S709)) &gt;= TIME(12,0,0), TIME(HOUR(Backup!$S709), MINUTE(Backup!$S709), SECOND(Backup!$S709)) &lt; TIME(18,0,0)), "Afternoon", IF(AND(TIME(HOUR(Backup!$S709), MINUTE(Backup!$S709), SECOND(Backup!$S709)) &gt;= TIME(18,0,0), TIME(HOUR(Backup!$S709), MINUTE(Backup!$S709), SECOND(Backup!$S709)) &lt; TIME(24,0,0)), "Evening", "Night")))</f>
        <v>Night</v>
      </c>
      <c r="Q709" s="91" t="str">
        <f>IF(OR(Backup!$W709="Monday", Backup!$W709="Tuesday", Backup!$W709="Wednesday", Backup!$W709="Thursday", Backup!$W709="Friday"), "Weekday", "Weekend")</f>
        <v>Weekday</v>
      </c>
      <c r="R709" s="90">
        <v>0</v>
      </c>
      <c r="S709" s="95">
        <v>0.78194444444444444</v>
      </c>
      <c r="T709" s="90" t="s">
        <v>17</v>
      </c>
      <c r="U709" s="90" t="s">
        <v>23</v>
      </c>
      <c r="V709" s="90" t="s">
        <v>19</v>
      </c>
      <c r="W709" s="96" t="s">
        <v>30</v>
      </c>
    </row>
    <row r="710" spans="1:23" x14ac:dyDescent="0.25">
      <c r="A710" s="97" t="s">
        <v>41</v>
      </c>
      <c r="B710" s="98">
        <v>1</v>
      </c>
      <c r="C710" s="98">
        <v>1</v>
      </c>
      <c r="D710" s="98">
        <v>50</v>
      </c>
      <c r="E710" s="97" t="s">
        <v>16</v>
      </c>
      <c r="F710" s="97">
        <v>0</v>
      </c>
      <c r="G710" s="97">
        <v>0</v>
      </c>
      <c r="H710" s="97">
        <v>1</v>
      </c>
      <c r="I710" s="97">
        <v>0</v>
      </c>
      <c r="J710" s="97">
        <v>0</v>
      </c>
      <c r="K710" s="97">
        <v>0</v>
      </c>
      <c r="L710" s="97">
        <v>0</v>
      </c>
      <c r="M710" s="98">
        <v>2017</v>
      </c>
      <c r="N710" s="98">
        <f t="shared" si="11"/>
        <v>5</v>
      </c>
      <c r="O710" s="99">
        <v>42878</v>
      </c>
      <c r="P710" s="99" t="str">
        <f>IF(AND(TIME(HOUR(Backup!$S710), MINUTE(Backup!$S710), SECOND(Backup!$S710)) &gt;= TIME(6,0,0), TIME(HOUR(Backup!$S710), MINUTE(Backup!$S710), SECOND(Backup!$S710)) &lt; TIME(12,0,0)), "Morning", IF(AND(TIME(HOUR(Backup!$S710), MINUTE(Backup!$S710), SECOND(Backup!$S710)) &gt;= TIME(12,0,0), TIME(HOUR(Backup!$S710), MINUTE(Backup!$S710), SECOND(Backup!$S710)) &lt; TIME(18,0,0)), "Afternoon", IF(AND(TIME(HOUR(Backup!$S710), MINUTE(Backup!$S710), SECOND(Backup!$S710)) &gt;= TIME(18,0,0), TIME(HOUR(Backup!$S710), MINUTE(Backup!$S710), SECOND(Backup!$S710)) &lt; TIME(24,0,0)), "Evening", "Night")))</f>
        <v>Night</v>
      </c>
      <c r="Q710" s="98" t="str">
        <f>IF(OR(Backup!$W710="Monday", Backup!$W710="Tuesday", Backup!$W710="Wednesday", Backup!$W710="Thursday", Backup!$W710="Friday"), "Weekday", "Weekend")</f>
        <v>Weekday</v>
      </c>
      <c r="R710" s="97">
        <v>0</v>
      </c>
      <c r="S710" s="100">
        <v>0.80138888888888893</v>
      </c>
      <c r="T710" s="97" t="s">
        <v>17</v>
      </c>
      <c r="U710" s="97" t="s">
        <v>23</v>
      </c>
      <c r="V710" s="97" t="s">
        <v>19</v>
      </c>
      <c r="W710" s="101" t="s">
        <v>30</v>
      </c>
    </row>
    <row r="711" spans="1:23" x14ac:dyDescent="0.25">
      <c r="A711" s="90" t="s">
        <v>41</v>
      </c>
      <c r="B711" s="91">
        <v>1</v>
      </c>
      <c r="C711" s="91">
        <v>1</v>
      </c>
      <c r="D711" s="91">
        <v>80</v>
      </c>
      <c r="E711" s="90" t="s">
        <v>16</v>
      </c>
      <c r="F711" s="90">
        <v>0</v>
      </c>
      <c r="G711" s="90">
        <v>1</v>
      </c>
      <c r="H711" s="90">
        <v>0</v>
      </c>
      <c r="I711" s="90">
        <v>0</v>
      </c>
      <c r="J711" s="90">
        <v>0</v>
      </c>
      <c r="K711" s="90">
        <v>0</v>
      </c>
      <c r="L711" s="90">
        <v>0</v>
      </c>
      <c r="M711" s="91">
        <v>2017</v>
      </c>
      <c r="N711" s="91">
        <f t="shared" si="11"/>
        <v>5</v>
      </c>
      <c r="O711" s="102">
        <v>42878</v>
      </c>
      <c r="P711" s="102" t="str">
        <f>IF(AND(TIME(HOUR(Backup!$S711), MINUTE(Backup!$S711), SECOND(Backup!$S711)) &gt;= TIME(6,0,0), TIME(HOUR(Backup!$S711), MINUTE(Backup!$S711), SECOND(Backup!$S711)) &lt; TIME(12,0,0)), "Morning", IF(AND(TIME(HOUR(Backup!$S711), MINUTE(Backup!$S711), SECOND(Backup!$S711)) &gt;= TIME(12,0,0), TIME(HOUR(Backup!$S711), MINUTE(Backup!$S711), SECOND(Backup!$S711)) &lt; TIME(18,0,0)), "Afternoon", IF(AND(TIME(HOUR(Backup!$S711), MINUTE(Backup!$S711), SECOND(Backup!$S711)) &gt;= TIME(18,0,0), TIME(HOUR(Backup!$S711), MINUTE(Backup!$S711), SECOND(Backup!$S711)) &lt; TIME(24,0,0)), "Evening", "Night")))</f>
        <v>Night</v>
      </c>
      <c r="Q711" s="91" t="str">
        <f>IF(OR(Backup!$W711="Monday", Backup!$W711="Tuesday", Backup!$W711="Wednesday", Backup!$W711="Thursday", Backup!$W711="Friday"), "Weekday", "Weekend")</f>
        <v>Weekday</v>
      </c>
      <c r="R711" s="90">
        <v>0</v>
      </c>
      <c r="S711" s="95">
        <v>0.87569444444444444</v>
      </c>
      <c r="T711" s="90" t="s">
        <v>17</v>
      </c>
      <c r="U711" s="90" t="s">
        <v>23</v>
      </c>
      <c r="V711" s="90" t="s">
        <v>19</v>
      </c>
      <c r="W711" s="96" t="s">
        <v>30</v>
      </c>
    </row>
    <row r="712" spans="1:23" x14ac:dyDescent="0.25">
      <c r="A712" s="97" t="s">
        <v>41</v>
      </c>
      <c r="B712" s="98">
        <v>1</v>
      </c>
      <c r="C712" s="98">
        <v>1</v>
      </c>
      <c r="D712" s="98">
        <v>40</v>
      </c>
      <c r="E712" s="97" t="s">
        <v>16</v>
      </c>
      <c r="F712" s="97">
        <v>0</v>
      </c>
      <c r="G712" s="97">
        <v>1</v>
      </c>
      <c r="H712" s="97">
        <v>0</v>
      </c>
      <c r="I712" s="97">
        <v>0</v>
      </c>
      <c r="J712" s="97">
        <v>0</v>
      </c>
      <c r="K712" s="97">
        <v>0</v>
      </c>
      <c r="L712" s="97">
        <v>0</v>
      </c>
      <c r="M712" s="98">
        <v>2017</v>
      </c>
      <c r="N712" s="98">
        <f t="shared" si="11"/>
        <v>5</v>
      </c>
      <c r="O712" s="99">
        <v>42878</v>
      </c>
      <c r="P712" s="99" t="str">
        <f>IF(AND(TIME(HOUR(Backup!$S712), MINUTE(Backup!$S712), SECOND(Backup!$S712)) &gt;= TIME(6,0,0), TIME(HOUR(Backup!$S712), MINUTE(Backup!$S712), SECOND(Backup!$S712)) &lt; TIME(12,0,0)), "Morning", IF(AND(TIME(HOUR(Backup!$S712), MINUTE(Backup!$S712), SECOND(Backup!$S712)) &gt;= TIME(12,0,0), TIME(HOUR(Backup!$S712), MINUTE(Backup!$S712), SECOND(Backup!$S712)) &lt; TIME(18,0,0)), "Afternoon", IF(AND(TIME(HOUR(Backup!$S712), MINUTE(Backup!$S712), SECOND(Backup!$S712)) &gt;= TIME(18,0,0), TIME(HOUR(Backup!$S712), MINUTE(Backup!$S712), SECOND(Backup!$S712)) &lt; TIME(24,0,0)), "Evening", "Night")))</f>
        <v>Afternoon</v>
      </c>
      <c r="Q712" s="98" t="str">
        <f>IF(OR(Backup!$W712="Monday", Backup!$W712="Tuesday", Backup!$W712="Wednesday", Backup!$W712="Thursday", Backup!$W712="Friday"), "Weekday", "Weekend")</f>
        <v>Weekday</v>
      </c>
      <c r="R712" s="97">
        <v>0</v>
      </c>
      <c r="S712" s="100">
        <v>0.51527777777777783</v>
      </c>
      <c r="T712" s="97" t="s">
        <v>17</v>
      </c>
      <c r="U712" s="97" t="s">
        <v>23</v>
      </c>
      <c r="V712" s="97" t="s">
        <v>19</v>
      </c>
      <c r="W712" s="101" t="s">
        <v>30</v>
      </c>
    </row>
    <row r="713" spans="1:23" x14ac:dyDescent="0.25">
      <c r="A713" s="90" t="s">
        <v>41</v>
      </c>
      <c r="B713" s="91">
        <v>1</v>
      </c>
      <c r="C713" s="91">
        <v>1</v>
      </c>
      <c r="D713" s="91">
        <v>40</v>
      </c>
      <c r="E713" s="90" t="s">
        <v>16</v>
      </c>
      <c r="F713" s="90">
        <v>0</v>
      </c>
      <c r="G713" s="90">
        <v>1</v>
      </c>
      <c r="H713" s="90">
        <v>0</v>
      </c>
      <c r="I713" s="90">
        <v>0</v>
      </c>
      <c r="J713" s="90">
        <v>0</v>
      </c>
      <c r="K713" s="90">
        <v>0</v>
      </c>
      <c r="L713" s="90">
        <v>0</v>
      </c>
      <c r="M713" s="91">
        <v>2017</v>
      </c>
      <c r="N713" s="91">
        <f t="shared" si="11"/>
        <v>5</v>
      </c>
      <c r="O713" s="102">
        <v>42878</v>
      </c>
      <c r="P713" s="102" t="str">
        <f>IF(AND(TIME(HOUR(Backup!$S713), MINUTE(Backup!$S713), SECOND(Backup!$S713)) &gt;= TIME(6,0,0), TIME(HOUR(Backup!$S713), MINUTE(Backup!$S713), SECOND(Backup!$S713)) &lt; TIME(12,0,0)), "Morning", IF(AND(TIME(HOUR(Backup!$S713), MINUTE(Backup!$S713), SECOND(Backup!$S713)) &gt;= TIME(12,0,0), TIME(HOUR(Backup!$S713), MINUTE(Backup!$S713), SECOND(Backup!$S713)) &lt; TIME(18,0,0)), "Afternoon", IF(AND(TIME(HOUR(Backup!$S713), MINUTE(Backup!$S713), SECOND(Backup!$S713)) &gt;= TIME(18,0,0), TIME(HOUR(Backup!$S713), MINUTE(Backup!$S713), SECOND(Backup!$S713)) &lt; TIME(24,0,0)), "Evening", "Night")))</f>
        <v>Morning</v>
      </c>
      <c r="Q713" s="91" t="str">
        <f>IF(OR(Backup!$W713="Monday", Backup!$W713="Tuesday", Backup!$W713="Wednesday", Backup!$W713="Thursday", Backup!$W713="Friday"), "Weekday", "Weekend")</f>
        <v>Weekday</v>
      </c>
      <c r="R713" s="90">
        <v>0</v>
      </c>
      <c r="S713" s="95">
        <v>0.28333333333333333</v>
      </c>
      <c r="T713" s="90" t="s">
        <v>17</v>
      </c>
      <c r="U713" s="90" t="s">
        <v>23</v>
      </c>
      <c r="V713" s="90" t="s">
        <v>19</v>
      </c>
      <c r="W713" s="96" t="s">
        <v>30</v>
      </c>
    </row>
    <row r="714" spans="1:23" x14ac:dyDescent="0.25">
      <c r="A714" s="97" t="s">
        <v>41</v>
      </c>
      <c r="B714" s="98">
        <v>3</v>
      </c>
      <c r="C714" s="98">
        <v>2</v>
      </c>
      <c r="D714" s="98">
        <v>125</v>
      </c>
      <c r="E714" s="97" t="s">
        <v>16</v>
      </c>
      <c r="F714" s="97">
        <v>0</v>
      </c>
      <c r="G714" s="97">
        <v>1</v>
      </c>
      <c r="H714" s="97">
        <v>1</v>
      </c>
      <c r="I714" s="97">
        <v>0</v>
      </c>
      <c r="J714" s="97">
        <v>0</v>
      </c>
      <c r="K714" s="97">
        <v>0</v>
      </c>
      <c r="L714" s="97">
        <v>0</v>
      </c>
      <c r="M714" s="98">
        <v>2017</v>
      </c>
      <c r="N714" s="98">
        <f t="shared" si="11"/>
        <v>5</v>
      </c>
      <c r="O714" s="99">
        <v>42878</v>
      </c>
      <c r="P714" s="99" t="str">
        <f>IF(AND(TIME(HOUR(Backup!$S714), MINUTE(Backup!$S714), SECOND(Backup!$S714)) &gt;= TIME(6,0,0), TIME(HOUR(Backup!$S714), MINUTE(Backup!$S714), SECOND(Backup!$S714)) &lt; TIME(12,0,0)), "Morning", IF(AND(TIME(HOUR(Backup!$S714), MINUTE(Backup!$S714), SECOND(Backup!$S714)) &gt;= TIME(12,0,0), TIME(HOUR(Backup!$S714), MINUTE(Backup!$S714), SECOND(Backup!$S714)) &lt; TIME(18,0,0)), "Afternoon", IF(AND(TIME(HOUR(Backup!$S714), MINUTE(Backup!$S714), SECOND(Backup!$S714)) &gt;= TIME(18,0,0), TIME(HOUR(Backup!$S714), MINUTE(Backup!$S714), SECOND(Backup!$S714)) &lt; TIME(24,0,0)), "Evening", "Night")))</f>
        <v>Night</v>
      </c>
      <c r="Q714" s="98" t="str">
        <f>IF(OR(Backup!$W714="Monday", Backup!$W714="Tuesday", Backup!$W714="Wednesday", Backup!$W714="Thursday", Backup!$W714="Friday"), "Weekday", "Weekend")</f>
        <v>Weekday</v>
      </c>
      <c r="R714" s="97">
        <v>0</v>
      </c>
      <c r="S714" s="100">
        <v>0.82638888888888884</v>
      </c>
      <c r="T714" s="97" t="s">
        <v>17</v>
      </c>
      <c r="U714" s="97" t="s">
        <v>23</v>
      </c>
      <c r="V714" s="97" t="s">
        <v>19</v>
      </c>
      <c r="W714" s="101" t="s">
        <v>30</v>
      </c>
    </row>
    <row r="715" spans="1:23" x14ac:dyDescent="0.25">
      <c r="A715" s="90" t="s">
        <v>41</v>
      </c>
      <c r="B715" s="91">
        <v>2</v>
      </c>
      <c r="C715" s="91">
        <v>2</v>
      </c>
      <c r="D715" s="91">
        <v>180</v>
      </c>
      <c r="E715" s="90" t="s">
        <v>16</v>
      </c>
      <c r="F715" s="90">
        <v>1</v>
      </c>
      <c r="G715" s="90">
        <v>1</v>
      </c>
      <c r="H715" s="90">
        <v>0</v>
      </c>
      <c r="I715" s="90">
        <v>0</v>
      </c>
      <c r="J715" s="90">
        <v>0</v>
      </c>
      <c r="K715" s="90">
        <v>0</v>
      </c>
      <c r="L715" s="90">
        <v>0</v>
      </c>
      <c r="M715" s="91">
        <v>2017</v>
      </c>
      <c r="N715" s="91">
        <f t="shared" si="11"/>
        <v>5</v>
      </c>
      <c r="O715" s="102">
        <v>42878</v>
      </c>
      <c r="P715" s="102" t="str">
        <f>IF(AND(TIME(HOUR(Backup!$S715), MINUTE(Backup!$S715), SECOND(Backup!$S715)) &gt;= TIME(6,0,0), TIME(HOUR(Backup!$S715), MINUTE(Backup!$S715), SECOND(Backup!$S715)) &lt; TIME(12,0,0)), "Morning", IF(AND(TIME(HOUR(Backup!$S715), MINUTE(Backup!$S715), SECOND(Backup!$S715)) &gt;= TIME(12,0,0), TIME(HOUR(Backup!$S715), MINUTE(Backup!$S715), SECOND(Backup!$S715)) &lt; TIME(18,0,0)), "Afternoon", IF(AND(TIME(HOUR(Backup!$S715), MINUTE(Backup!$S715), SECOND(Backup!$S715)) &gt;= TIME(18,0,0), TIME(HOUR(Backup!$S715), MINUTE(Backup!$S715), SECOND(Backup!$S715)) &lt; TIME(24,0,0)), "Evening", "Night")))</f>
        <v>Night</v>
      </c>
      <c r="Q715" s="91" t="str">
        <f>IF(OR(Backup!$W715="Monday", Backup!$W715="Tuesday", Backup!$W715="Wednesday", Backup!$W715="Thursday", Backup!$W715="Friday"), "Weekday", "Weekend")</f>
        <v>Weekday</v>
      </c>
      <c r="R715" s="90">
        <v>0</v>
      </c>
      <c r="S715" s="95">
        <v>0.86388888888888893</v>
      </c>
      <c r="T715" s="90" t="s">
        <v>17</v>
      </c>
      <c r="U715" s="90" t="s">
        <v>23</v>
      </c>
      <c r="V715" s="90" t="s">
        <v>19</v>
      </c>
      <c r="W715" s="96" t="s">
        <v>30</v>
      </c>
    </row>
    <row r="716" spans="1:23" x14ac:dyDescent="0.25">
      <c r="A716" s="97" t="s">
        <v>41</v>
      </c>
      <c r="B716" s="98">
        <v>1</v>
      </c>
      <c r="C716" s="98">
        <v>1</v>
      </c>
      <c r="D716" s="98">
        <v>85</v>
      </c>
      <c r="E716" s="97" t="s">
        <v>16</v>
      </c>
      <c r="F716" s="97">
        <v>0</v>
      </c>
      <c r="G716" s="97">
        <v>1</v>
      </c>
      <c r="H716" s="97">
        <v>0</v>
      </c>
      <c r="I716" s="97">
        <v>0</v>
      </c>
      <c r="J716" s="97">
        <v>0</v>
      </c>
      <c r="K716" s="97">
        <v>0</v>
      </c>
      <c r="L716" s="97">
        <v>0</v>
      </c>
      <c r="M716" s="98">
        <v>2017</v>
      </c>
      <c r="N716" s="98">
        <f t="shared" si="11"/>
        <v>5</v>
      </c>
      <c r="O716" s="99">
        <v>42878</v>
      </c>
      <c r="P716" s="99" t="str">
        <f>IF(AND(TIME(HOUR(Backup!$S716), MINUTE(Backup!$S716), SECOND(Backup!$S716)) &gt;= TIME(6,0,0), TIME(HOUR(Backup!$S716), MINUTE(Backup!$S716), SECOND(Backup!$S716)) &lt; TIME(12,0,0)), "Morning", IF(AND(TIME(HOUR(Backup!$S716), MINUTE(Backup!$S716), SECOND(Backup!$S716)) &gt;= TIME(12,0,0), TIME(HOUR(Backup!$S716), MINUTE(Backup!$S716), SECOND(Backup!$S716)) &lt; TIME(18,0,0)), "Afternoon", IF(AND(TIME(HOUR(Backup!$S716), MINUTE(Backup!$S716), SECOND(Backup!$S716)) &gt;= TIME(18,0,0), TIME(HOUR(Backup!$S716), MINUTE(Backup!$S716), SECOND(Backup!$S716)) &lt; TIME(24,0,0)), "Evening", "Night")))</f>
        <v>Morning</v>
      </c>
      <c r="Q716" s="98" t="str">
        <f>IF(OR(Backup!$W716="Monday", Backup!$W716="Tuesday", Backup!$W716="Wednesday", Backup!$W716="Thursday", Backup!$W716="Friday"), "Weekday", "Weekend")</f>
        <v>Weekday</v>
      </c>
      <c r="R716" s="97">
        <v>0</v>
      </c>
      <c r="S716" s="100">
        <v>0.42222222222222222</v>
      </c>
      <c r="T716" s="97" t="s">
        <v>17</v>
      </c>
      <c r="U716" s="97" t="s">
        <v>23</v>
      </c>
      <c r="V716" s="97" t="s">
        <v>19</v>
      </c>
      <c r="W716" s="101" t="s">
        <v>30</v>
      </c>
    </row>
    <row r="717" spans="1:23" x14ac:dyDescent="0.25">
      <c r="A717" s="90" t="s">
        <v>41</v>
      </c>
      <c r="B717" s="91">
        <v>1</v>
      </c>
      <c r="C717" s="91">
        <v>1</v>
      </c>
      <c r="D717" s="91">
        <v>50</v>
      </c>
      <c r="E717" s="90" t="s">
        <v>16</v>
      </c>
      <c r="F717" s="90">
        <v>0</v>
      </c>
      <c r="G717" s="90">
        <v>0</v>
      </c>
      <c r="H717" s="90">
        <v>1</v>
      </c>
      <c r="I717" s="90">
        <v>0</v>
      </c>
      <c r="J717" s="90">
        <v>0</v>
      </c>
      <c r="K717" s="90">
        <v>0</v>
      </c>
      <c r="L717" s="90">
        <v>0</v>
      </c>
      <c r="M717" s="91">
        <v>2017</v>
      </c>
      <c r="N717" s="91">
        <f t="shared" si="11"/>
        <v>5</v>
      </c>
      <c r="O717" s="102">
        <v>42878</v>
      </c>
      <c r="P717" s="102" t="str">
        <f>IF(AND(TIME(HOUR(Backup!$S717), MINUTE(Backup!$S717), SECOND(Backup!$S717)) &gt;= TIME(6,0,0), TIME(HOUR(Backup!$S717), MINUTE(Backup!$S717), SECOND(Backup!$S717)) &lt; TIME(12,0,0)), "Morning", IF(AND(TIME(HOUR(Backup!$S717), MINUTE(Backup!$S717), SECOND(Backup!$S717)) &gt;= TIME(12,0,0), TIME(HOUR(Backup!$S717), MINUTE(Backup!$S717), SECOND(Backup!$S717)) &lt; TIME(18,0,0)), "Afternoon", IF(AND(TIME(HOUR(Backup!$S717), MINUTE(Backup!$S717), SECOND(Backup!$S717)) &gt;= TIME(18,0,0), TIME(HOUR(Backup!$S717), MINUTE(Backup!$S717), SECOND(Backup!$S717)) &lt; TIME(24,0,0)), "Evening", "Night")))</f>
        <v>Afternoon</v>
      </c>
      <c r="Q717" s="91" t="str">
        <f>IF(OR(Backup!$W717="Monday", Backup!$W717="Tuesday", Backup!$W717="Wednesday", Backup!$W717="Thursday", Backup!$W717="Friday"), "Weekday", "Weekend")</f>
        <v>Weekday</v>
      </c>
      <c r="R717" s="90">
        <v>0</v>
      </c>
      <c r="S717" s="95">
        <v>0.6069444444444444</v>
      </c>
      <c r="T717" s="90" t="s">
        <v>17</v>
      </c>
      <c r="U717" s="90" t="s">
        <v>23</v>
      </c>
      <c r="V717" s="90" t="s">
        <v>19</v>
      </c>
      <c r="W717" s="96" t="s">
        <v>30</v>
      </c>
    </row>
    <row r="718" spans="1:23" x14ac:dyDescent="0.25">
      <c r="A718" s="97" t="s">
        <v>41</v>
      </c>
      <c r="B718" s="98">
        <v>2</v>
      </c>
      <c r="C718" s="98">
        <v>2</v>
      </c>
      <c r="D718" s="98">
        <v>475</v>
      </c>
      <c r="E718" s="97" t="s">
        <v>16</v>
      </c>
      <c r="F718" s="97">
        <v>1</v>
      </c>
      <c r="G718" s="97">
        <v>0</v>
      </c>
      <c r="H718" s="97">
        <v>1</v>
      </c>
      <c r="I718" s="97">
        <v>0</v>
      </c>
      <c r="J718" s="97">
        <v>0</v>
      </c>
      <c r="K718" s="97">
        <v>0</v>
      </c>
      <c r="L718" s="97">
        <v>0</v>
      </c>
      <c r="M718" s="98">
        <v>2017</v>
      </c>
      <c r="N718" s="98">
        <f t="shared" si="11"/>
        <v>5</v>
      </c>
      <c r="O718" s="99">
        <v>42878</v>
      </c>
      <c r="P718" s="99" t="str">
        <f>IF(AND(TIME(HOUR(Backup!$S718), MINUTE(Backup!$S718), SECOND(Backup!$S718)) &gt;= TIME(6,0,0), TIME(HOUR(Backup!$S718), MINUTE(Backup!$S718), SECOND(Backup!$S718)) &lt; TIME(12,0,0)), "Morning", IF(AND(TIME(HOUR(Backup!$S718), MINUTE(Backup!$S718), SECOND(Backup!$S718)) &gt;= TIME(12,0,0), TIME(HOUR(Backup!$S718), MINUTE(Backup!$S718), SECOND(Backup!$S718)) &lt; TIME(18,0,0)), "Afternoon", IF(AND(TIME(HOUR(Backup!$S718), MINUTE(Backup!$S718), SECOND(Backup!$S718)) &gt;= TIME(18,0,0), TIME(HOUR(Backup!$S718), MINUTE(Backup!$S718), SECOND(Backup!$S718)) &lt; TIME(24,0,0)), "Evening", "Night")))</f>
        <v>Morning</v>
      </c>
      <c r="Q718" s="98" t="str">
        <f>IF(OR(Backup!$W718="Monday", Backup!$W718="Tuesday", Backup!$W718="Wednesday", Backup!$W718="Thursday", Backup!$W718="Friday"), "Weekday", "Weekend")</f>
        <v>Weekday</v>
      </c>
      <c r="R718" s="97">
        <v>0</v>
      </c>
      <c r="S718" s="100">
        <v>0.43124999999999997</v>
      </c>
      <c r="T718" s="97" t="s">
        <v>17</v>
      </c>
      <c r="U718" s="97" t="s">
        <v>23</v>
      </c>
      <c r="V718" s="97" t="s">
        <v>19</v>
      </c>
      <c r="W718" s="101" t="s">
        <v>30</v>
      </c>
    </row>
    <row r="719" spans="1:23" x14ac:dyDescent="0.25">
      <c r="A719" s="90" t="s">
        <v>41</v>
      </c>
      <c r="B719" s="91">
        <v>1</v>
      </c>
      <c r="C719" s="91">
        <v>1</v>
      </c>
      <c r="D719" s="91">
        <v>70</v>
      </c>
      <c r="E719" s="90" t="s">
        <v>16</v>
      </c>
      <c r="F719" s="90">
        <v>0</v>
      </c>
      <c r="G719" s="90">
        <v>1</v>
      </c>
      <c r="H719" s="90">
        <v>0</v>
      </c>
      <c r="I719" s="90">
        <v>0</v>
      </c>
      <c r="J719" s="90">
        <v>0</v>
      </c>
      <c r="K719" s="90">
        <v>0</v>
      </c>
      <c r="L719" s="90">
        <v>0</v>
      </c>
      <c r="M719" s="91">
        <v>2017</v>
      </c>
      <c r="N719" s="91">
        <f t="shared" si="11"/>
        <v>5</v>
      </c>
      <c r="O719" s="102">
        <v>42878</v>
      </c>
      <c r="P719" s="102" t="str">
        <f>IF(AND(TIME(HOUR(Backup!$S719), MINUTE(Backup!$S719), SECOND(Backup!$S719)) &gt;= TIME(6,0,0), TIME(HOUR(Backup!$S719), MINUTE(Backup!$S719), SECOND(Backup!$S719)) &lt; TIME(12,0,0)), "Morning", IF(AND(TIME(HOUR(Backup!$S719), MINUTE(Backup!$S719), SECOND(Backup!$S719)) &gt;= TIME(12,0,0), TIME(HOUR(Backup!$S719), MINUTE(Backup!$S719), SECOND(Backup!$S719)) &lt; TIME(18,0,0)), "Afternoon", IF(AND(TIME(HOUR(Backup!$S719), MINUTE(Backup!$S719), SECOND(Backup!$S719)) &gt;= TIME(18,0,0), TIME(HOUR(Backup!$S719), MINUTE(Backup!$S719), SECOND(Backup!$S719)) &lt; TIME(24,0,0)), "Evening", "Night")))</f>
        <v>Morning</v>
      </c>
      <c r="Q719" s="91" t="str">
        <f>IF(OR(Backup!$W719="Monday", Backup!$W719="Tuesday", Backup!$W719="Wednesday", Backup!$W719="Thursday", Backup!$W719="Friday"), "Weekday", "Weekend")</f>
        <v>Weekday</v>
      </c>
      <c r="R719" s="90">
        <v>0</v>
      </c>
      <c r="S719" s="95">
        <v>0.46597222222222223</v>
      </c>
      <c r="T719" s="90" t="s">
        <v>17</v>
      </c>
      <c r="U719" s="90" t="s">
        <v>23</v>
      </c>
      <c r="V719" s="90" t="s">
        <v>19</v>
      </c>
      <c r="W719" s="96" t="s">
        <v>30</v>
      </c>
    </row>
    <row r="720" spans="1:23" x14ac:dyDescent="0.25">
      <c r="A720" s="97" t="s">
        <v>41</v>
      </c>
      <c r="B720" s="98">
        <v>1</v>
      </c>
      <c r="C720" s="98">
        <v>1</v>
      </c>
      <c r="D720" s="98">
        <v>60</v>
      </c>
      <c r="E720" s="97" t="s">
        <v>16</v>
      </c>
      <c r="F720" s="97">
        <v>0</v>
      </c>
      <c r="G720" s="97">
        <v>1</v>
      </c>
      <c r="H720" s="97">
        <v>0</v>
      </c>
      <c r="I720" s="97">
        <v>0</v>
      </c>
      <c r="J720" s="97">
        <v>0</v>
      </c>
      <c r="K720" s="97">
        <v>0</v>
      </c>
      <c r="L720" s="97">
        <v>0</v>
      </c>
      <c r="M720" s="98">
        <v>2017</v>
      </c>
      <c r="N720" s="98">
        <f t="shared" si="11"/>
        <v>5</v>
      </c>
      <c r="O720" s="99">
        <v>42878</v>
      </c>
      <c r="P720" s="99" t="str">
        <f>IF(AND(TIME(HOUR(Backup!$S720), MINUTE(Backup!$S720), SECOND(Backup!$S720)) &gt;= TIME(6,0,0), TIME(HOUR(Backup!$S720), MINUTE(Backup!$S720), SECOND(Backup!$S720)) &lt; TIME(12,0,0)), "Morning", IF(AND(TIME(HOUR(Backup!$S720), MINUTE(Backup!$S720), SECOND(Backup!$S720)) &gt;= TIME(12,0,0), TIME(HOUR(Backup!$S720), MINUTE(Backup!$S720), SECOND(Backup!$S720)) &lt; TIME(18,0,0)), "Afternoon", IF(AND(TIME(HOUR(Backup!$S720), MINUTE(Backup!$S720), SECOND(Backup!$S720)) &gt;= TIME(18,0,0), TIME(HOUR(Backup!$S720), MINUTE(Backup!$S720), SECOND(Backup!$S720)) &lt; TIME(24,0,0)), "Evening", "Night")))</f>
        <v>Morning</v>
      </c>
      <c r="Q720" s="98" t="str">
        <f>IF(OR(Backup!$W720="Monday", Backup!$W720="Tuesday", Backup!$W720="Wednesday", Backup!$W720="Thursday", Backup!$W720="Friday"), "Weekday", "Weekend")</f>
        <v>Weekday</v>
      </c>
      <c r="R720" s="97">
        <v>0</v>
      </c>
      <c r="S720" s="100">
        <v>0.35000000000000003</v>
      </c>
      <c r="T720" s="97" t="s">
        <v>17</v>
      </c>
      <c r="U720" s="97" t="s">
        <v>23</v>
      </c>
      <c r="V720" s="97" t="s">
        <v>19</v>
      </c>
      <c r="W720" s="101" t="s">
        <v>30</v>
      </c>
    </row>
    <row r="721" spans="1:23" x14ac:dyDescent="0.25">
      <c r="A721" s="90" t="s">
        <v>41</v>
      </c>
      <c r="B721" s="91">
        <v>1</v>
      </c>
      <c r="C721" s="91">
        <v>1</v>
      </c>
      <c r="D721" s="91">
        <v>60</v>
      </c>
      <c r="E721" s="90" t="s">
        <v>16</v>
      </c>
      <c r="F721" s="90">
        <v>0</v>
      </c>
      <c r="G721" s="90">
        <v>0</v>
      </c>
      <c r="H721" s="90">
        <v>1</v>
      </c>
      <c r="I721" s="90">
        <v>0</v>
      </c>
      <c r="J721" s="90">
        <v>0</v>
      </c>
      <c r="K721" s="90">
        <v>0</v>
      </c>
      <c r="L721" s="90">
        <v>0</v>
      </c>
      <c r="M721" s="91">
        <v>2017</v>
      </c>
      <c r="N721" s="91">
        <f t="shared" si="11"/>
        <v>5</v>
      </c>
      <c r="O721" s="102">
        <v>42878</v>
      </c>
      <c r="P721" s="102" t="str">
        <f>IF(AND(TIME(HOUR(Backup!$S721), MINUTE(Backup!$S721), SECOND(Backup!$S721)) &gt;= TIME(6,0,0), TIME(HOUR(Backup!$S721), MINUTE(Backup!$S721), SECOND(Backup!$S721)) &lt; TIME(12,0,0)), "Morning", IF(AND(TIME(HOUR(Backup!$S721), MINUTE(Backup!$S721), SECOND(Backup!$S721)) &gt;= TIME(12,0,0), TIME(HOUR(Backup!$S721), MINUTE(Backup!$S721), SECOND(Backup!$S721)) &lt; TIME(18,0,0)), "Afternoon", IF(AND(TIME(HOUR(Backup!$S721), MINUTE(Backup!$S721), SECOND(Backup!$S721)) &gt;= TIME(18,0,0), TIME(HOUR(Backup!$S721), MINUTE(Backup!$S721), SECOND(Backup!$S721)) &lt; TIME(24,0,0)), "Evening", "Night")))</f>
        <v>Afternoon</v>
      </c>
      <c r="Q721" s="91" t="str">
        <f>IF(OR(Backup!$W721="Monday", Backup!$W721="Tuesday", Backup!$W721="Wednesday", Backup!$W721="Thursday", Backup!$W721="Friday"), "Weekday", "Weekend")</f>
        <v>Weekday</v>
      </c>
      <c r="R721" s="90">
        <v>0</v>
      </c>
      <c r="S721" s="95">
        <v>0.52916666666666667</v>
      </c>
      <c r="T721" s="90" t="s">
        <v>17</v>
      </c>
      <c r="U721" s="90" t="s">
        <v>23</v>
      </c>
      <c r="V721" s="90" t="s">
        <v>19</v>
      </c>
      <c r="W721" s="96" t="s">
        <v>30</v>
      </c>
    </row>
    <row r="722" spans="1:23" x14ac:dyDescent="0.25">
      <c r="A722" s="97" t="s">
        <v>41</v>
      </c>
      <c r="B722" s="98">
        <v>1</v>
      </c>
      <c r="C722" s="98">
        <v>1</v>
      </c>
      <c r="D722" s="98">
        <v>150</v>
      </c>
      <c r="E722" s="97" t="s">
        <v>16</v>
      </c>
      <c r="F722" s="97">
        <v>1</v>
      </c>
      <c r="G722" s="97">
        <v>0</v>
      </c>
      <c r="H722" s="97">
        <v>0</v>
      </c>
      <c r="I722" s="97">
        <v>0</v>
      </c>
      <c r="J722" s="97">
        <v>0</v>
      </c>
      <c r="K722" s="97">
        <v>0</v>
      </c>
      <c r="L722" s="97">
        <v>0</v>
      </c>
      <c r="M722" s="98">
        <v>2017</v>
      </c>
      <c r="N722" s="98">
        <f t="shared" si="11"/>
        <v>5</v>
      </c>
      <c r="O722" s="99">
        <v>42878</v>
      </c>
      <c r="P722" s="99" t="str">
        <f>IF(AND(TIME(HOUR(Backup!$S722), MINUTE(Backup!$S722), SECOND(Backup!$S722)) &gt;= TIME(6,0,0), TIME(HOUR(Backup!$S722), MINUTE(Backup!$S722), SECOND(Backup!$S722)) &lt; TIME(12,0,0)), "Morning", IF(AND(TIME(HOUR(Backup!$S722), MINUTE(Backup!$S722), SECOND(Backup!$S722)) &gt;= TIME(12,0,0), TIME(HOUR(Backup!$S722), MINUTE(Backup!$S722), SECOND(Backup!$S722)) &lt; TIME(18,0,0)), "Afternoon", IF(AND(TIME(HOUR(Backup!$S722), MINUTE(Backup!$S722), SECOND(Backup!$S722)) &gt;= TIME(18,0,0), TIME(HOUR(Backup!$S722), MINUTE(Backup!$S722), SECOND(Backup!$S722)) &lt; TIME(24,0,0)), "Evening", "Night")))</f>
        <v>Afternoon</v>
      </c>
      <c r="Q722" s="98" t="str">
        <f>IF(OR(Backup!$W722="Monday", Backup!$W722="Tuesday", Backup!$W722="Wednesday", Backup!$W722="Thursday", Backup!$W722="Friday"), "Weekday", "Weekend")</f>
        <v>Weekday</v>
      </c>
      <c r="R722" s="97">
        <v>0</v>
      </c>
      <c r="S722" s="100">
        <v>0.55625000000000002</v>
      </c>
      <c r="T722" s="97" t="s">
        <v>17</v>
      </c>
      <c r="U722" s="97" t="s">
        <v>23</v>
      </c>
      <c r="V722" s="97" t="s">
        <v>19</v>
      </c>
      <c r="W722" s="101" t="s">
        <v>30</v>
      </c>
    </row>
    <row r="723" spans="1:23" x14ac:dyDescent="0.25">
      <c r="A723" s="90" t="s">
        <v>41</v>
      </c>
      <c r="B723" s="91">
        <v>2</v>
      </c>
      <c r="C723" s="91">
        <v>1</v>
      </c>
      <c r="D723" s="91">
        <v>60</v>
      </c>
      <c r="E723" s="90" t="s">
        <v>16</v>
      </c>
      <c r="F723" s="90">
        <v>1</v>
      </c>
      <c r="G723" s="90">
        <v>0</v>
      </c>
      <c r="H723" s="90">
        <v>0</v>
      </c>
      <c r="I723" s="90">
        <v>0</v>
      </c>
      <c r="J723" s="90">
        <v>0</v>
      </c>
      <c r="K723" s="90">
        <v>0</v>
      </c>
      <c r="L723" s="90">
        <v>0</v>
      </c>
      <c r="M723" s="91">
        <v>2017</v>
      </c>
      <c r="N723" s="91">
        <f t="shared" si="11"/>
        <v>5</v>
      </c>
      <c r="O723" s="102">
        <v>42878</v>
      </c>
      <c r="P723" s="102" t="str">
        <f>IF(AND(TIME(HOUR(Backup!$S723), MINUTE(Backup!$S723), SECOND(Backup!$S723)) &gt;= TIME(6,0,0), TIME(HOUR(Backup!$S723), MINUTE(Backup!$S723), SECOND(Backup!$S723)) &lt; TIME(12,0,0)), "Morning", IF(AND(TIME(HOUR(Backup!$S723), MINUTE(Backup!$S723), SECOND(Backup!$S723)) &gt;= TIME(12,0,0), TIME(HOUR(Backup!$S723), MINUTE(Backup!$S723), SECOND(Backup!$S723)) &lt; TIME(18,0,0)), "Afternoon", IF(AND(TIME(HOUR(Backup!$S723), MINUTE(Backup!$S723), SECOND(Backup!$S723)) &gt;= TIME(18,0,0), TIME(HOUR(Backup!$S723), MINUTE(Backup!$S723), SECOND(Backup!$S723)) &lt; TIME(24,0,0)), "Evening", "Night")))</f>
        <v>Afternoon</v>
      </c>
      <c r="Q723" s="91" t="str">
        <f>IF(OR(Backup!$W723="Monday", Backup!$W723="Tuesday", Backup!$W723="Wednesday", Backup!$W723="Thursday", Backup!$W723="Friday"), "Weekday", "Weekend")</f>
        <v>Weekday</v>
      </c>
      <c r="R723" s="90">
        <v>0</v>
      </c>
      <c r="S723" s="95">
        <v>0.60138888888888886</v>
      </c>
      <c r="T723" s="90" t="s">
        <v>17</v>
      </c>
      <c r="U723" s="90" t="s">
        <v>23</v>
      </c>
      <c r="V723" s="90" t="s">
        <v>19</v>
      </c>
      <c r="W723" s="96" t="s">
        <v>30</v>
      </c>
    </row>
    <row r="724" spans="1:23" x14ac:dyDescent="0.25">
      <c r="A724" s="97" t="s">
        <v>41</v>
      </c>
      <c r="B724" s="98">
        <v>2</v>
      </c>
      <c r="C724" s="98">
        <v>1</v>
      </c>
      <c r="D724" s="98">
        <v>100</v>
      </c>
      <c r="E724" s="97" t="s">
        <v>16</v>
      </c>
      <c r="F724" s="97">
        <v>0</v>
      </c>
      <c r="G724" s="97">
        <v>1</v>
      </c>
      <c r="H724" s="97">
        <v>0</v>
      </c>
      <c r="I724" s="97">
        <v>0</v>
      </c>
      <c r="J724" s="97">
        <v>0</v>
      </c>
      <c r="K724" s="97">
        <v>0</v>
      </c>
      <c r="L724" s="97">
        <v>0</v>
      </c>
      <c r="M724" s="98">
        <v>2017</v>
      </c>
      <c r="N724" s="98">
        <f t="shared" si="11"/>
        <v>5</v>
      </c>
      <c r="O724" s="99">
        <v>42878</v>
      </c>
      <c r="P724" s="99" t="str">
        <f>IF(AND(TIME(HOUR(Backup!$S724), MINUTE(Backup!$S724), SECOND(Backup!$S724)) &gt;= TIME(6,0,0), TIME(HOUR(Backup!$S724), MINUTE(Backup!$S724), SECOND(Backup!$S724)) &lt; TIME(12,0,0)), "Morning", IF(AND(TIME(HOUR(Backup!$S724), MINUTE(Backup!$S724), SECOND(Backup!$S724)) &gt;= TIME(12,0,0), TIME(HOUR(Backup!$S724), MINUTE(Backup!$S724), SECOND(Backup!$S724)) &lt; TIME(18,0,0)), "Afternoon", IF(AND(TIME(HOUR(Backup!$S724), MINUTE(Backup!$S724), SECOND(Backup!$S724)) &gt;= TIME(18,0,0), TIME(HOUR(Backup!$S724), MINUTE(Backup!$S724), SECOND(Backup!$S724)) &lt; TIME(24,0,0)), "Evening", "Night")))</f>
        <v>Night</v>
      </c>
      <c r="Q724" s="98" t="str">
        <f>IF(OR(Backup!$W724="Monday", Backup!$W724="Tuesday", Backup!$W724="Wednesday", Backup!$W724="Thursday", Backup!$W724="Friday"), "Weekday", "Weekend")</f>
        <v>Weekday</v>
      </c>
      <c r="R724" s="97">
        <v>0</v>
      </c>
      <c r="S724" s="100">
        <v>0.80833333333333324</v>
      </c>
      <c r="T724" s="97" t="s">
        <v>17</v>
      </c>
      <c r="U724" s="97" t="s">
        <v>23</v>
      </c>
      <c r="V724" s="97" t="s">
        <v>19</v>
      </c>
      <c r="W724" s="101" t="s">
        <v>30</v>
      </c>
    </row>
    <row r="725" spans="1:23" x14ac:dyDescent="0.25">
      <c r="A725" s="90" t="s">
        <v>41</v>
      </c>
      <c r="B725" s="91">
        <v>1</v>
      </c>
      <c r="C725" s="91">
        <v>1</v>
      </c>
      <c r="D725" s="91">
        <v>35</v>
      </c>
      <c r="E725" s="90" t="s">
        <v>16</v>
      </c>
      <c r="F725" s="90">
        <v>0</v>
      </c>
      <c r="G725" s="90">
        <v>1</v>
      </c>
      <c r="H725" s="90">
        <v>0</v>
      </c>
      <c r="I725" s="90">
        <v>0</v>
      </c>
      <c r="J725" s="90">
        <v>0</v>
      </c>
      <c r="K725" s="90">
        <v>0</v>
      </c>
      <c r="L725" s="90">
        <v>0</v>
      </c>
      <c r="M725" s="91">
        <v>2017</v>
      </c>
      <c r="N725" s="91">
        <f t="shared" si="11"/>
        <v>5</v>
      </c>
      <c r="O725" s="102">
        <v>42878</v>
      </c>
      <c r="P725" s="102" t="str">
        <f>IF(AND(TIME(HOUR(Backup!$S725), MINUTE(Backup!$S725), SECOND(Backup!$S725)) &gt;= TIME(6,0,0), TIME(HOUR(Backup!$S725), MINUTE(Backup!$S725), SECOND(Backup!$S725)) &lt; TIME(12,0,0)), "Morning", IF(AND(TIME(HOUR(Backup!$S725), MINUTE(Backup!$S725), SECOND(Backup!$S725)) &gt;= TIME(12,0,0), TIME(HOUR(Backup!$S725), MINUTE(Backup!$S725), SECOND(Backup!$S725)) &lt; TIME(18,0,0)), "Afternoon", IF(AND(TIME(HOUR(Backup!$S725), MINUTE(Backup!$S725), SECOND(Backup!$S725)) &gt;= TIME(18,0,0), TIME(HOUR(Backup!$S725), MINUTE(Backup!$S725), SECOND(Backup!$S725)) &lt; TIME(24,0,0)), "Evening", "Night")))</f>
        <v>Morning</v>
      </c>
      <c r="Q725" s="91" t="str">
        <f>IF(OR(Backup!$W725="Monday", Backup!$W725="Tuesday", Backup!$W725="Wednesday", Backup!$W725="Thursday", Backup!$W725="Friday"), "Weekday", "Weekend")</f>
        <v>Weekday</v>
      </c>
      <c r="R725" s="90">
        <v>0</v>
      </c>
      <c r="S725" s="95">
        <v>0.48680555555555555</v>
      </c>
      <c r="T725" s="90" t="s">
        <v>17</v>
      </c>
      <c r="U725" s="90" t="s">
        <v>23</v>
      </c>
      <c r="V725" s="90" t="s">
        <v>19</v>
      </c>
      <c r="W725" s="96" t="s">
        <v>30</v>
      </c>
    </row>
    <row r="726" spans="1:23" x14ac:dyDescent="0.25">
      <c r="A726" s="97" t="s">
        <v>41</v>
      </c>
      <c r="B726" s="98">
        <v>1</v>
      </c>
      <c r="C726" s="98">
        <v>1</v>
      </c>
      <c r="D726" s="98">
        <v>25</v>
      </c>
      <c r="E726" s="97" t="s">
        <v>16</v>
      </c>
      <c r="F726" s="97">
        <v>0</v>
      </c>
      <c r="G726" s="97">
        <v>0</v>
      </c>
      <c r="H726" s="97">
        <v>0</v>
      </c>
      <c r="I726" s="97">
        <v>1</v>
      </c>
      <c r="J726" s="97">
        <v>0</v>
      </c>
      <c r="K726" s="97">
        <v>0</v>
      </c>
      <c r="L726" s="97">
        <v>0</v>
      </c>
      <c r="M726" s="98">
        <v>2017</v>
      </c>
      <c r="N726" s="98">
        <f t="shared" si="11"/>
        <v>5</v>
      </c>
      <c r="O726" s="99">
        <v>42878</v>
      </c>
      <c r="P726" s="99" t="str">
        <f>IF(AND(TIME(HOUR(Backup!$S726), MINUTE(Backup!$S726), SECOND(Backup!$S726)) &gt;= TIME(6,0,0), TIME(HOUR(Backup!$S726), MINUTE(Backup!$S726), SECOND(Backup!$S726)) &lt; TIME(12,0,0)), "Morning", IF(AND(TIME(HOUR(Backup!$S726), MINUTE(Backup!$S726), SECOND(Backup!$S726)) &gt;= TIME(12,0,0), TIME(HOUR(Backup!$S726), MINUTE(Backup!$S726), SECOND(Backup!$S726)) &lt; TIME(18,0,0)), "Afternoon", IF(AND(TIME(HOUR(Backup!$S726), MINUTE(Backup!$S726), SECOND(Backup!$S726)) &gt;= TIME(18,0,0), TIME(HOUR(Backup!$S726), MINUTE(Backup!$S726), SECOND(Backup!$S726)) &lt; TIME(24,0,0)), "Evening", "Night")))</f>
        <v>Morning</v>
      </c>
      <c r="Q726" s="98" t="str">
        <f>IF(OR(Backup!$W726="Monday", Backup!$W726="Tuesday", Backup!$W726="Wednesday", Backup!$W726="Thursday", Backup!$W726="Friday"), "Weekday", "Weekend")</f>
        <v>Weekday</v>
      </c>
      <c r="R726" s="97">
        <v>0</v>
      </c>
      <c r="S726" s="100">
        <v>0.39999999999999997</v>
      </c>
      <c r="T726" s="97" t="s">
        <v>17</v>
      </c>
      <c r="U726" s="97" t="s">
        <v>23</v>
      </c>
      <c r="V726" s="97" t="s">
        <v>19</v>
      </c>
      <c r="W726" s="101" t="s">
        <v>30</v>
      </c>
    </row>
    <row r="727" spans="1:23" x14ac:dyDescent="0.25">
      <c r="A727" s="90" t="s">
        <v>41</v>
      </c>
      <c r="B727" s="91">
        <v>5</v>
      </c>
      <c r="C727" s="91">
        <v>3</v>
      </c>
      <c r="D727" s="91">
        <v>350</v>
      </c>
      <c r="E727" s="90" t="s">
        <v>16</v>
      </c>
      <c r="F727" s="90">
        <v>1</v>
      </c>
      <c r="G727" s="90">
        <v>1</v>
      </c>
      <c r="H727" s="90">
        <v>1</v>
      </c>
      <c r="I727" s="90">
        <v>0</v>
      </c>
      <c r="J727" s="90">
        <v>0</v>
      </c>
      <c r="K727" s="90">
        <v>0</v>
      </c>
      <c r="L727" s="90">
        <v>0</v>
      </c>
      <c r="M727" s="91">
        <v>2017</v>
      </c>
      <c r="N727" s="91">
        <f t="shared" si="11"/>
        <v>5</v>
      </c>
      <c r="O727" s="102">
        <v>42878</v>
      </c>
      <c r="P727" s="102" t="str">
        <f>IF(AND(TIME(HOUR(Backup!$S727), MINUTE(Backup!$S727), SECOND(Backup!$S727)) &gt;= TIME(6,0,0), TIME(HOUR(Backup!$S727), MINUTE(Backup!$S727), SECOND(Backup!$S727)) &lt; TIME(12,0,0)), "Morning", IF(AND(TIME(HOUR(Backup!$S727), MINUTE(Backup!$S727), SECOND(Backup!$S727)) &gt;= TIME(12,0,0), TIME(HOUR(Backup!$S727), MINUTE(Backup!$S727), SECOND(Backup!$S727)) &lt; TIME(18,0,0)), "Afternoon", IF(AND(TIME(HOUR(Backup!$S727), MINUTE(Backup!$S727), SECOND(Backup!$S727)) &gt;= TIME(18,0,0), TIME(HOUR(Backup!$S727), MINUTE(Backup!$S727), SECOND(Backup!$S727)) &lt; TIME(24,0,0)), "Evening", "Night")))</f>
        <v>Morning</v>
      </c>
      <c r="Q727" s="91" t="str">
        <f>IF(OR(Backup!$W727="Monday", Backup!$W727="Tuesday", Backup!$W727="Wednesday", Backup!$W727="Thursday", Backup!$W727="Friday"), "Weekday", "Weekend")</f>
        <v>Weekday</v>
      </c>
      <c r="R727" s="90">
        <v>0</v>
      </c>
      <c r="S727" s="95">
        <v>0.3923611111111111</v>
      </c>
      <c r="T727" s="90" t="s">
        <v>17</v>
      </c>
      <c r="U727" s="90" t="s">
        <v>23</v>
      </c>
      <c r="V727" s="90" t="s">
        <v>19</v>
      </c>
      <c r="W727" s="96" t="s">
        <v>30</v>
      </c>
    </row>
    <row r="728" spans="1:23" x14ac:dyDescent="0.25">
      <c r="A728" s="97" t="s">
        <v>41</v>
      </c>
      <c r="B728" s="98">
        <v>2</v>
      </c>
      <c r="C728" s="98">
        <v>1</v>
      </c>
      <c r="D728" s="98">
        <v>100</v>
      </c>
      <c r="E728" s="97" t="s">
        <v>16</v>
      </c>
      <c r="F728" s="97">
        <v>0</v>
      </c>
      <c r="G728" s="97">
        <v>1</v>
      </c>
      <c r="H728" s="97">
        <v>0</v>
      </c>
      <c r="I728" s="97">
        <v>0</v>
      </c>
      <c r="J728" s="97">
        <v>0</v>
      </c>
      <c r="K728" s="97">
        <v>0</v>
      </c>
      <c r="L728" s="97">
        <v>0</v>
      </c>
      <c r="M728" s="98">
        <v>2017</v>
      </c>
      <c r="N728" s="98">
        <f t="shared" si="11"/>
        <v>5</v>
      </c>
      <c r="O728" s="99">
        <v>42878</v>
      </c>
      <c r="P728" s="99" t="str">
        <f>IF(AND(TIME(HOUR(Backup!$S728), MINUTE(Backup!$S728), SECOND(Backup!$S728)) &gt;= TIME(6,0,0), TIME(HOUR(Backup!$S728), MINUTE(Backup!$S728), SECOND(Backup!$S728)) &lt; TIME(12,0,0)), "Morning", IF(AND(TIME(HOUR(Backup!$S728), MINUTE(Backup!$S728), SECOND(Backup!$S728)) &gt;= TIME(12,0,0), TIME(HOUR(Backup!$S728), MINUTE(Backup!$S728), SECOND(Backup!$S728)) &lt; TIME(18,0,0)), "Afternoon", IF(AND(TIME(HOUR(Backup!$S728), MINUTE(Backup!$S728), SECOND(Backup!$S728)) &gt;= TIME(18,0,0), TIME(HOUR(Backup!$S728), MINUTE(Backup!$S728), SECOND(Backup!$S728)) &lt; TIME(24,0,0)), "Evening", "Night")))</f>
        <v>Morning</v>
      </c>
      <c r="Q728" s="98" t="str">
        <f>IF(OR(Backup!$W728="Monday", Backup!$W728="Tuesday", Backup!$W728="Wednesday", Backup!$W728="Thursday", Backup!$W728="Friday"), "Weekday", "Weekend")</f>
        <v>Weekday</v>
      </c>
      <c r="R728" s="97">
        <v>0</v>
      </c>
      <c r="S728" s="100">
        <v>0.43124999999999997</v>
      </c>
      <c r="T728" s="97" t="s">
        <v>17</v>
      </c>
      <c r="U728" s="97" t="s">
        <v>23</v>
      </c>
      <c r="V728" s="97" t="s">
        <v>19</v>
      </c>
      <c r="W728" s="101" t="s">
        <v>30</v>
      </c>
    </row>
    <row r="729" spans="1:23" x14ac:dyDescent="0.25">
      <c r="A729" s="90" t="s">
        <v>41</v>
      </c>
      <c r="B729" s="91">
        <v>2</v>
      </c>
      <c r="C729" s="91">
        <v>1</v>
      </c>
      <c r="D729" s="91">
        <v>120</v>
      </c>
      <c r="E729" s="90" t="s">
        <v>16</v>
      </c>
      <c r="F729" s="90">
        <v>0</v>
      </c>
      <c r="G729" s="90">
        <v>1</v>
      </c>
      <c r="H729" s="90">
        <v>0</v>
      </c>
      <c r="I729" s="90">
        <v>0</v>
      </c>
      <c r="J729" s="90">
        <v>0</v>
      </c>
      <c r="K729" s="90">
        <v>0</v>
      </c>
      <c r="L729" s="90">
        <v>0</v>
      </c>
      <c r="M729" s="91">
        <v>2017</v>
      </c>
      <c r="N729" s="91">
        <f t="shared" si="11"/>
        <v>5</v>
      </c>
      <c r="O729" s="102">
        <v>42878</v>
      </c>
      <c r="P729" s="102" t="str">
        <f>IF(AND(TIME(HOUR(Backup!$S729), MINUTE(Backup!$S729), SECOND(Backup!$S729)) &gt;= TIME(6,0,0), TIME(HOUR(Backup!$S729), MINUTE(Backup!$S729), SECOND(Backup!$S729)) &lt; TIME(12,0,0)), "Morning", IF(AND(TIME(HOUR(Backup!$S729), MINUTE(Backup!$S729), SECOND(Backup!$S729)) &gt;= TIME(12,0,0), TIME(HOUR(Backup!$S729), MINUTE(Backup!$S729), SECOND(Backup!$S729)) &lt; TIME(18,0,0)), "Afternoon", IF(AND(TIME(HOUR(Backup!$S729), MINUTE(Backup!$S729), SECOND(Backup!$S729)) &gt;= TIME(18,0,0), TIME(HOUR(Backup!$S729), MINUTE(Backup!$S729), SECOND(Backup!$S729)) &lt; TIME(24,0,0)), "Evening", "Night")))</f>
        <v>Morning</v>
      </c>
      <c r="Q729" s="91" t="str">
        <f>IF(OR(Backup!$W729="Monday", Backup!$W729="Tuesday", Backup!$W729="Wednesday", Backup!$W729="Thursday", Backup!$W729="Friday"), "Weekday", "Weekend")</f>
        <v>Weekday</v>
      </c>
      <c r="R729" s="90">
        <v>0</v>
      </c>
      <c r="S729" s="95">
        <v>0.48333333333333334</v>
      </c>
      <c r="T729" s="90" t="s">
        <v>17</v>
      </c>
      <c r="U729" s="90" t="s">
        <v>23</v>
      </c>
      <c r="V729" s="90" t="s">
        <v>19</v>
      </c>
      <c r="W729" s="96" t="s">
        <v>30</v>
      </c>
    </row>
    <row r="730" spans="1:23" x14ac:dyDescent="0.25">
      <c r="A730" s="97" t="s">
        <v>41</v>
      </c>
      <c r="B730" s="98">
        <v>1</v>
      </c>
      <c r="C730" s="98">
        <v>1</v>
      </c>
      <c r="D730" s="98">
        <v>77</v>
      </c>
      <c r="E730" s="97" t="s">
        <v>16</v>
      </c>
      <c r="F730" s="97">
        <v>0</v>
      </c>
      <c r="G730" s="97">
        <v>1</v>
      </c>
      <c r="H730" s="97">
        <v>0</v>
      </c>
      <c r="I730" s="97">
        <v>0</v>
      </c>
      <c r="J730" s="97">
        <v>0</v>
      </c>
      <c r="K730" s="97">
        <v>0</v>
      </c>
      <c r="L730" s="97">
        <v>0</v>
      </c>
      <c r="M730" s="98">
        <v>2017</v>
      </c>
      <c r="N730" s="98">
        <f t="shared" si="11"/>
        <v>5</v>
      </c>
      <c r="O730" s="99">
        <v>42878</v>
      </c>
      <c r="P730" s="99" t="str">
        <f>IF(AND(TIME(HOUR(Backup!$S730), MINUTE(Backup!$S730), SECOND(Backup!$S730)) &gt;= TIME(6,0,0), TIME(HOUR(Backup!$S730), MINUTE(Backup!$S730), SECOND(Backup!$S730)) &lt; TIME(12,0,0)), "Morning", IF(AND(TIME(HOUR(Backup!$S730), MINUTE(Backup!$S730), SECOND(Backup!$S730)) &gt;= TIME(12,0,0), TIME(HOUR(Backup!$S730), MINUTE(Backup!$S730), SECOND(Backup!$S730)) &lt; TIME(18,0,0)), "Afternoon", IF(AND(TIME(HOUR(Backup!$S730), MINUTE(Backup!$S730), SECOND(Backup!$S730)) &gt;= TIME(18,0,0), TIME(HOUR(Backup!$S730), MINUTE(Backup!$S730), SECOND(Backup!$S730)) &lt; TIME(24,0,0)), "Evening", "Night")))</f>
        <v>Morning</v>
      </c>
      <c r="Q730" s="98" t="str">
        <f>IF(OR(Backup!$W730="Monday", Backup!$W730="Tuesday", Backup!$W730="Wednesday", Backup!$W730="Thursday", Backup!$W730="Friday"), "Weekday", "Weekend")</f>
        <v>Weekday</v>
      </c>
      <c r="R730" s="97">
        <v>0</v>
      </c>
      <c r="S730" s="100">
        <v>0.33819444444444446</v>
      </c>
      <c r="T730" s="97" t="s">
        <v>17</v>
      </c>
      <c r="U730" s="97" t="s">
        <v>23</v>
      </c>
      <c r="V730" s="97" t="s">
        <v>19</v>
      </c>
      <c r="W730" s="101" t="s">
        <v>30</v>
      </c>
    </row>
    <row r="731" spans="1:23" x14ac:dyDescent="0.25">
      <c r="A731" s="90" t="s">
        <v>41</v>
      </c>
      <c r="B731" s="91">
        <v>2</v>
      </c>
      <c r="C731" s="91">
        <v>2</v>
      </c>
      <c r="D731" s="91">
        <v>100</v>
      </c>
      <c r="E731" s="90" t="s">
        <v>16</v>
      </c>
      <c r="F731" s="90">
        <v>0</v>
      </c>
      <c r="G731" s="90">
        <v>1</v>
      </c>
      <c r="H731" s="90">
        <v>1</v>
      </c>
      <c r="I731" s="90">
        <v>0</v>
      </c>
      <c r="J731" s="90">
        <v>0</v>
      </c>
      <c r="K731" s="90">
        <v>0</v>
      </c>
      <c r="L731" s="90">
        <v>0</v>
      </c>
      <c r="M731" s="91">
        <v>2017</v>
      </c>
      <c r="N731" s="91">
        <f t="shared" si="11"/>
        <v>5</v>
      </c>
      <c r="O731" s="102">
        <v>42878</v>
      </c>
      <c r="P731" s="102" t="str">
        <f>IF(AND(TIME(HOUR(Backup!$S731), MINUTE(Backup!$S731), SECOND(Backup!$S731)) &gt;= TIME(6,0,0), TIME(HOUR(Backup!$S731), MINUTE(Backup!$S731), SECOND(Backup!$S731)) &lt; TIME(12,0,0)), "Morning", IF(AND(TIME(HOUR(Backup!$S731), MINUTE(Backup!$S731), SECOND(Backup!$S731)) &gt;= TIME(12,0,0), TIME(HOUR(Backup!$S731), MINUTE(Backup!$S731), SECOND(Backup!$S731)) &lt; TIME(18,0,0)), "Afternoon", IF(AND(TIME(HOUR(Backup!$S731), MINUTE(Backup!$S731), SECOND(Backup!$S731)) &gt;= TIME(18,0,0), TIME(HOUR(Backup!$S731), MINUTE(Backup!$S731), SECOND(Backup!$S731)) &lt; TIME(24,0,0)), "Evening", "Night")))</f>
        <v>Afternoon</v>
      </c>
      <c r="Q731" s="91" t="str">
        <f>IF(OR(Backup!$W731="Monday", Backup!$W731="Tuesday", Backup!$W731="Wednesday", Backup!$W731="Thursday", Backup!$W731="Friday"), "Weekday", "Weekend")</f>
        <v>Weekday</v>
      </c>
      <c r="R731" s="90">
        <v>0</v>
      </c>
      <c r="S731" s="95">
        <v>0.69097222222222221</v>
      </c>
      <c r="T731" s="90" t="s">
        <v>17</v>
      </c>
      <c r="U731" s="90" t="s">
        <v>23</v>
      </c>
      <c r="V731" s="90" t="s">
        <v>19</v>
      </c>
      <c r="W731" s="96" t="s">
        <v>30</v>
      </c>
    </row>
    <row r="732" spans="1:23" x14ac:dyDescent="0.25">
      <c r="A732" s="97" t="s">
        <v>41</v>
      </c>
      <c r="B732" s="98">
        <v>1</v>
      </c>
      <c r="C732" s="98">
        <v>1</v>
      </c>
      <c r="D732" s="98">
        <v>20</v>
      </c>
      <c r="E732" s="97" t="s">
        <v>16</v>
      </c>
      <c r="F732" s="97">
        <v>0</v>
      </c>
      <c r="G732" s="97">
        <v>0</v>
      </c>
      <c r="H732" s="97">
        <v>0</v>
      </c>
      <c r="I732" s="97">
        <v>1</v>
      </c>
      <c r="J732" s="97">
        <v>0</v>
      </c>
      <c r="K732" s="97">
        <v>0</v>
      </c>
      <c r="L732" s="97">
        <v>0</v>
      </c>
      <c r="M732" s="98">
        <v>2017</v>
      </c>
      <c r="N732" s="98">
        <f t="shared" si="11"/>
        <v>5</v>
      </c>
      <c r="O732" s="99">
        <v>42878</v>
      </c>
      <c r="P732" s="99" t="str">
        <f>IF(AND(TIME(HOUR(Backup!$S732), MINUTE(Backup!$S732), SECOND(Backup!$S732)) &gt;= TIME(6,0,0), TIME(HOUR(Backup!$S732), MINUTE(Backup!$S732), SECOND(Backup!$S732)) &lt; TIME(12,0,0)), "Morning", IF(AND(TIME(HOUR(Backup!$S732), MINUTE(Backup!$S732), SECOND(Backup!$S732)) &gt;= TIME(12,0,0), TIME(HOUR(Backup!$S732), MINUTE(Backup!$S732), SECOND(Backup!$S732)) &lt; TIME(18,0,0)), "Afternoon", IF(AND(TIME(HOUR(Backup!$S732), MINUTE(Backup!$S732), SECOND(Backup!$S732)) &gt;= TIME(18,0,0), TIME(HOUR(Backup!$S732), MINUTE(Backup!$S732), SECOND(Backup!$S732)) &lt; TIME(24,0,0)), "Evening", "Night")))</f>
        <v>Night</v>
      </c>
      <c r="Q732" s="98" t="str">
        <f>IF(OR(Backup!$W732="Monday", Backup!$W732="Tuesday", Backup!$W732="Wednesday", Backup!$W732="Thursday", Backup!$W732="Friday"), "Weekday", "Weekend")</f>
        <v>Weekday</v>
      </c>
      <c r="R732" s="97">
        <v>0</v>
      </c>
      <c r="S732" s="100">
        <v>0.23750000000000002</v>
      </c>
      <c r="T732" s="97" t="s">
        <v>17</v>
      </c>
      <c r="U732" s="97" t="s">
        <v>23</v>
      </c>
      <c r="V732" s="97" t="s">
        <v>19</v>
      </c>
      <c r="W732" s="101" t="s">
        <v>30</v>
      </c>
    </row>
    <row r="733" spans="1:23" x14ac:dyDescent="0.25">
      <c r="A733" s="90" t="s">
        <v>41</v>
      </c>
      <c r="B733" s="91">
        <v>3</v>
      </c>
      <c r="C733" s="91">
        <v>2</v>
      </c>
      <c r="D733" s="91">
        <v>235</v>
      </c>
      <c r="E733" s="90" t="s">
        <v>16</v>
      </c>
      <c r="F733" s="90">
        <v>1</v>
      </c>
      <c r="G733" s="90">
        <v>0</v>
      </c>
      <c r="H733" s="90">
        <v>0</v>
      </c>
      <c r="I733" s="90">
        <v>1</v>
      </c>
      <c r="J733" s="90">
        <v>0</v>
      </c>
      <c r="K733" s="90">
        <v>0</v>
      </c>
      <c r="L733" s="90">
        <v>0</v>
      </c>
      <c r="M733" s="91">
        <v>2017</v>
      </c>
      <c r="N733" s="91">
        <f t="shared" si="11"/>
        <v>5</v>
      </c>
      <c r="O733" s="102">
        <v>42878</v>
      </c>
      <c r="P733" s="102" t="str">
        <f>IF(AND(TIME(HOUR(Backup!$S733), MINUTE(Backup!$S733), SECOND(Backup!$S733)) &gt;= TIME(6,0,0), TIME(HOUR(Backup!$S733), MINUTE(Backup!$S733), SECOND(Backup!$S733)) &lt; TIME(12,0,0)), "Morning", IF(AND(TIME(HOUR(Backup!$S733), MINUTE(Backup!$S733), SECOND(Backup!$S733)) &gt;= TIME(12,0,0), TIME(HOUR(Backup!$S733), MINUTE(Backup!$S733), SECOND(Backup!$S733)) &lt; TIME(18,0,0)), "Afternoon", IF(AND(TIME(HOUR(Backup!$S733), MINUTE(Backup!$S733), SECOND(Backup!$S733)) &gt;= TIME(18,0,0), TIME(HOUR(Backup!$S733), MINUTE(Backup!$S733), SECOND(Backup!$S733)) &lt; TIME(24,0,0)), "Evening", "Night")))</f>
        <v>Night</v>
      </c>
      <c r="Q733" s="91" t="str">
        <f>IF(OR(Backup!$W733="Monday", Backup!$W733="Tuesday", Backup!$W733="Wednesday", Backup!$W733="Thursday", Backup!$W733="Friday"), "Weekday", "Weekend")</f>
        <v>Weekday</v>
      </c>
      <c r="R733" s="90">
        <v>0</v>
      </c>
      <c r="S733" s="95">
        <v>0.87708333333333333</v>
      </c>
      <c r="T733" s="90" t="s">
        <v>17</v>
      </c>
      <c r="U733" s="90" t="s">
        <v>23</v>
      </c>
      <c r="V733" s="90" t="s">
        <v>19</v>
      </c>
      <c r="W733" s="96" t="s">
        <v>30</v>
      </c>
    </row>
    <row r="734" spans="1:23" x14ac:dyDescent="0.25">
      <c r="A734" s="97" t="s">
        <v>41</v>
      </c>
      <c r="B734" s="98">
        <v>4</v>
      </c>
      <c r="C734" s="98">
        <v>2</v>
      </c>
      <c r="D734" s="98">
        <v>435</v>
      </c>
      <c r="E734" s="97" t="s">
        <v>16</v>
      </c>
      <c r="F734" s="97">
        <v>1</v>
      </c>
      <c r="G734" s="97">
        <v>0</v>
      </c>
      <c r="H734" s="97">
        <v>0</v>
      </c>
      <c r="I734" s="97">
        <v>1</v>
      </c>
      <c r="J734" s="97">
        <v>0</v>
      </c>
      <c r="K734" s="97">
        <v>0</v>
      </c>
      <c r="L734" s="97">
        <v>0</v>
      </c>
      <c r="M734" s="98">
        <v>2017</v>
      </c>
      <c r="N734" s="98">
        <f t="shared" si="11"/>
        <v>5</v>
      </c>
      <c r="O734" s="99">
        <v>42878</v>
      </c>
      <c r="P734" s="99" t="str">
        <f>IF(AND(TIME(HOUR(Backup!$S734), MINUTE(Backup!$S734), SECOND(Backup!$S734)) &gt;= TIME(6,0,0), TIME(HOUR(Backup!$S734), MINUTE(Backup!$S734), SECOND(Backup!$S734)) &lt; TIME(12,0,0)), "Morning", IF(AND(TIME(HOUR(Backup!$S734), MINUTE(Backup!$S734), SECOND(Backup!$S734)) &gt;= TIME(12,0,0), TIME(HOUR(Backup!$S734), MINUTE(Backup!$S734), SECOND(Backup!$S734)) &lt; TIME(18,0,0)), "Afternoon", IF(AND(TIME(HOUR(Backup!$S734), MINUTE(Backup!$S734), SECOND(Backup!$S734)) &gt;= TIME(18,0,0), TIME(HOUR(Backup!$S734), MINUTE(Backup!$S734), SECOND(Backup!$S734)) &lt; TIME(24,0,0)), "Evening", "Night")))</f>
        <v>Night</v>
      </c>
      <c r="Q734" s="98" t="str">
        <f>IF(OR(Backup!$W734="Monday", Backup!$W734="Tuesday", Backup!$W734="Wednesday", Backup!$W734="Thursday", Backup!$W734="Friday"), "Weekday", "Weekend")</f>
        <v>Weekday</v>
      </c>
      <c r="R734" s="97">
        <v>0</v>
      </c>
      <c r="S734" s="100">
        <v>0.85138888888888886</v>
      </c>
      <c r="T734" s="97" t="s">
        <v>17</v>
      </c>
      <c r="U734" s="97" t="s">
        <v>23</v>
      </c>
      <c r="V734" s="97" t="s">
        <v>19</v>
      </c>
      <c r="W734" s="101" t="s">
        <v>30</v>
      </c>
    </row>
    <row r="735" spans="1:23" x14ac:dyDescent="0.25">
      <c r="A735" s="90" t="s">
        <v>41</v>
      </c>
      <c r="B735" s="91">
        <v>2</v>
      </c>
      <c r="C735" s="91">
        <v>1</v>
      </c>
      <c r="D735" s="91">
        <v>95</v>
      </c>
      <c r="E735" s="90" t="s">
        <v>16</v>
      </c>
      <c r="F735" s="90">
        <v>0</v>
      </c>
      <c r="G735" s="90">
        <v>1</v>
      </c>
      <c r="H735" s="90">
        <v>0</v>
      </c>
      <c r="I735" s="90">
        <v>0</v>
      </c>
      <c r="J735" s="90">
        <v>0</v>
      </c>
      <c r="K735" s="90">
        <v>0</v>
      </c>
      <c r="L735" s="90">
        <v>0</v>
      </c>
      <c r="M735" s="91">
        <v>2017</v>
      </c>
      <c r="N735" s="91">
        <f t="shared" si="11"/>
        <v>5</v>
      </c>
      <c r="O735" s="102">
        <v>42878</v>
      </c>
      <c r="P735" s="102" t="str">
        <f>IF(AND(TIME(HOUR(Backup!$S735), MINUTE(Backup!$S735), SECOND(Backup!$S735)) &gt;= TIME(6,0,0), TIME(HOUR(Backup!$S735), MINUTE(Backup!$S735), SECOND(Backup!$S735)) &lt; TIME(12,0,0)), "Morning", IF(AND(TIME(HOUR(Backup!$S735), MINUTE(Backup!$S735), SECOND(Backup!$S735)) &gt;= TIME(12,0,0), TIME(HOUR(Backup!$S735), MINUTE(Backup!$S735), SECOND(Backup!$S735)) &lt; TIME(18,0,0)), "Afternoon", IF(AND(TIME(HOUR(Backup!$S735), MINUTE(Backup!$S735), SECOND(Backup!$S735)) &gt;= TIME(18,0,0), TIME(HOUR(Backup!$S735), MINUTE(Backup!$S735), SECOND(Backup!$S735)) &lt; TIME(24,0,0)), "Evening", "Night")))</f>
        <v>Night</v>
      </c>
      <c r="Q735" s="91" t="str">
        <f>IF(OR(Backup!$W735="Monday", Backup!$W735="Tuesday", Backup!$W735="Wednesday", Backup!$W735="Thursday", Backup!$W735="Friday"), "Weekday", "Weekend")</f>
        <v>Weekday</v>
      </c>
      <c r="R735" s="90">
        <v>0</v>
      </c>
      <c r="S735" s="95">
        <v>0.81319444444444444</v>
      </c>
      <c r="T735" s="90" t="s">
        <v>17</v>
      </c>
      <c r="U735" s="90" t="s">
        <v>23</v>
      </c>
      <c r="V735" s="90" t="s">
        <v>19</v>
      </c>
      <c r="W735" s="96" t="s">
        <v>30</v>
      </c>
    </row>
    <row r="736" spans="1:23" x14ac:dyDescent="0.25">
      <c r="A736" s="97" t="s">
        <v>41</v>
      </c>
      <c r="B736" s="98">
        <v>2</v>
      </c>
      <c r="C736" s="98">
        <v>2</v>
      </c>
      <c r="D736" s="98">
        <v>110</v>
      </c>
      <c r="E736" s="97" t="s">
        <v>16</v>
      </c>
      <c r="F736" s="97">
        <v>1</v>
      </c>
      <c r="G736" s="97">
        <v>0</v>
      </c>
      <c r="H736" s="97">
        <v>0</v>
      </c>
      <c r="I736" s="97">
        <v>0</v>
      </c>
      <c r="J736" s="97">
        <v>0</v>
      </c>
      <c r="K736" s="97">
        <v>1</v>
      </c>
      <c r="L736" s="97">
        <v>0</v>
      </c>
      <c r="M736" s="98">
        <v>2017</v>
      </c>
      <c r="N736" s="98">
        <f t="shared" si="11"/>
        <v>5</v>
      </c>
      <c r="O736" s="99">
        <v>42878</v>
      </c>
      <c r="P736" s="99" t="str">
        <f>IF(AND(TIME(HOUR(Backup!$S736), MINUTE(Backup!$S736), SECOND(Backup!$S736)) &gt;= TIME(6,0,0), TIME(HOUR(Backup!$S736), MINUTE(Backup!$S736), SECOND(Backup!$S736)) &lt; TIME(12,0,0)), "Morning", IF(AND(TIME(HOUR(Backup!$S736), MINUTE(Backup!$S736), SECOND(Backup!$S736)) &gt;= TIME(12,0,0), TIME(HOUR(Backup!$S736), MINUTE(Backup!$S736), SECOND(Backup!$S736)) &lt; TIME(18,0,0)), "Afternoon", IF(AND(TIME(HOUR(Backup!$S736), MINUTE(Backup!$S736), SECOND(Backup!$S736)) &gt;= TIME(18,0,0), TIME(HOUR(Backup!$S736), MINUTE(Backup!$S736), SECOND(Backup!$S736)) &lt; TIME(24,0,0)), "Evening", "Night")))</f>
        <v>Afternoon</v>
      </c>
      <c r="Q736" s="98" t="str">
        <f>IF(OR(Backup!$W736="Monday", Backup!$W736="Tuesday", Backup!$W736="Wednesday", Backup!$W736="Thursday", Backup!$W736="Friday"), "Weekday", "Weekend")</f>
        <v>Weekday</v>
      </c>
      <c r="R736" s="97">
        <v>0</v>
      </c>
      <c r="S736" s="100">
        <v>0.73541666666666661</v>
      </c>
      <c r="T736" s="97" t="s">
        <v>17</v>
      </c>
      <c r="U736" s="97" t="s">
        <v>23</v>
      </c>
      <c r="V736" s="97" t="s">
        <v>19</v>
      </c>
      <c r="W736" s="101" t="s">
        <v>30</v>
      </c>
    </row>
    <row r="737" spans="1:23" x14ac:dyDescent="0.25">
      <c r="A737" s="90" t="s">
        <v>41</v>
      </c>
      <c r="B737" s="91">
        <v>1</v>
      </c>
      <c r="C737" s="91">
        <v>1</v>
      </c>
      <c r="D737" s="91">
        <v>50</v>
      </c>
      <c r="E737" s="90" t="s">
        <v>16</v>
      </c>
      <c r="F737" s="90">
        <v>1</v>
      </c>
      <c r="G737" s="90">
        <v>0</v>
      </c>
      <c r="H737" s="90">
        <v>0</v>
      </c>
      <c r="I737" s="90">
        <v>0</v>
      </c>
      <c r="J737" s="90">
        <v>0</v>
      </c>
      <c r="K737" s="90">
        <v>0</v>
      </c>
      <c r="L737" s="90">
        <v>0</v>
      </c>
      <c r="M737" s="91">
        <v>2017</v>
      </c>
      <c r="N737" s="91">
        <f t="shared" si="11"/>
        <v>5</v>
      </c>
      <c r="O737" s="102">
        <v>42878</v>
      </c>
      <c r="P737" s="102" t="str">
        <f>IF(AND(TIME(HOUR(Backup!$S737), MINUTE(Backup!$S737), SECOND(Backup!$S737)) &gt;= TIME(6,0,0), TIME(HOUR(Backup!$S737), MINUTE(Backup!$S737), SECOND(Backup!$S737)) &lt; TIME(12,0,0)), "Morning", IF(AND(TIME(HOUR(Backup!$S737), MINUTE(Backup!$S737), SECOND(Backup!$S737)) &gt;= TIME(12,0,0), TIME(HOUR(Backup!$S737), MINUTE(Backup!$S737), SECOND(Backup!$S737)) &lt; TIME(18,0,0)), "Afternoon", IF(AND(TIME(HOUR(Backup!$S737), MINUTE(Backup!$S737), SECOND(Backup!$S737)) &gt;= TIME(18,0,0), TIME(HOUR(Backup!$S737), MINUTE(Backup!$S737), SECOND(Backup!$S737)) &lt; TIME(24,0,0)), "Evening", "Night")))</f>
        <v>Night</v>
      </c>
      <c r="Q737" s="91" t="str">
        <f>IF(OR(Backup!$W737="Monday", Backup!$W737="Tuesday", Backup!$W737="Wednesday", Backup!$W737="Thursday", Backup!$W737="Friday"), "Weekday", "Weekend")</f>
        <v>Weekday</v>
      </c>
      <c r="R737" s="90">
        <v>0</v>
      </c>
      <c r="S737" s="95">
        <v>0.84791666666666676</v>
      </c>
      <c r="T737" s="90" t="s">
        <v>17</v>
      </c>
      <c r="U737" s="90" t="s">
        <v>23</v>
      </c>
      <c r="V737" s="90" t="s">
        <v>19</v>
      </c>
      <c r="W737" s="96" t="s">
        <v>30</v>
      </c>
    </row>
    <row r="738" spans="1:23" x14ac:dyDescent="0.25">
      <c r="A738" s="97" t="s">
        <v>41</v>
      </c>
      <c r="B738" s="98">
        <v>1</v>
      </c>
      <c r="C738" s="98">
        <v>1</v>
      </c>
      <c r="D738" s="98">
        <v>130</v>
      </c>
      <c r="E738" s="97" t="s">
        <v>16</v>
      </c>
      <c r="F738" s="97">
        <v>0</v>
      </c>
      <c r="G738" s="97">
        <v>0</v>
      </c>
      <c r="H738" s="97">
        <v>0</v>
      </c>
      <c r="I738" s="97">
        <v>1</v>
      </c>
      <c r="J738" s="97">
        <v>0</v>
      </c>
      <c r="K738" s="97">
        <v>0</v>
      </c>
      <c r="L738" s="97">
        <v>0</v>
      </c>
      <c r="M738" s="98">
        <v>2017</v>
      </c>
      <c r="N738" s="98">
        <f t="shared" si="11"/>
        <v>5</v>
      </c>
      <c r="O738" s="99">
        <v>42878</v>
      </c>
      <c r="P738" s="99" t="str">
        <f>IF(AND(TIME(HOUR(Backup!$S738), MINUTE(Backup!$S738), SECOND(Backup!$S738)) &gt;= TIME(6,0,0), TIME(HOUR(Backup!$S738), MINUTE(Backup!$S738), SECOND(Backup!$S738)) &lt; TIME(12,0,0)), "Morning", IF(AND(TIME(HOUR(Backup!$S738), MINUTE(Backup!$S738), SECOND(Backup!$S738)) &gt;= TIME(12,0,0), TIME(HOUR(Backup!$S738), MINUTE(Backup!$S738), SECOND(Backup!$S738)) &lt; TIME(18,0,0)), "Afternoon", IF(AND(TIME(HOUR(Backup!$S738), MINUTE(Backup!$S738), SECOND(Backup!$S738)) &gt;= TIME(18,0,0), TIME(HOUR(Backup!$S738), MINUTE(Backup!$S738), SECOND(Backup!$S738)) &lt; TIME(24,0,0)), "Evening", "Night")))</f>
        <v>Night</v>
      </c>
      <c r="Q738" s="98" t="str">
        <f>IF(OR(Backup!$W738="Monday", Backup!$W738="Tuesday", Backup!$W738="Wednesday", Backup!$W738="Thursday", Backup!$W738="Friday"), "Weekday", "Weekend")</f>
        <v>Weekday</v>
      </c>
      <c r="R738" s="97">
        <v>0</v>
      </c>
      <c r="S738" s="100">
        <v>0.81527777777777777</v>
      </c>
      <c r="T738" s="97" t="s">
        <v>17</v>
      </c>
      <c r="U738" s="97" t="s">
        <v>23</v>
      </c>
      <c r="V738" s="97" t="s">
        <v>19</v>
      </c>
      <c r="W738" s="101" t="s">
        <v>30</v>
      </c>
    </row>
    <row r="739" spans="1:23" x14ac:dyDescent="0.25">
      <c r="A739" s="90" t="s">
        <v>41</v>
      </c>
      <c r="B739" s="91">
        <v>3</v>
      </c>
      <c r="C739" s="91">
        <v>2</v>
      </c>
      <c r="D739" s="91">
        <v>205</v>
      </c>
      <c r="E739" s="90" t="s">
        <v>16</v>
      </c>
      <c r="F739" s="90">
        <v>1</v>
      </c>
      <c r="G739" s="90">
        <v>1</v>
      </c>
      <c r="H739" s="90">
        <v>0</v>
      </c>
      <c r="I739" s="90">
        <v>0</v>
      </c>
      <c r="J739" s="90">
        <v>0</v>
      </c>
      <c r="K739" s="90">
        <v>0</v>
      </c>
      <c r="L739" s="90">
        <v>0</v>
      </c>
      <c r="M739" s="91">
        <v>2017</v>
      </c>
      <c r="N739" s="91">
        <f t="shared" si="11"/>
        <v>5</v>
      </c>
      <c r="O739" s="102">
        <v>42878</v>
      </c>
      <c r="P739" s="102" t="str">
        <f>IF(AND(TIME(HOUR(Backup!$S739), MINUTE(Backup!$S739), SECOND(Backup!$S739)) &gt;= TIME(6,0,0), TIME(HOUR(Backup!$S739), MINUTE(Backup!$S739), SECOND(Backup!$S739)) &lt; TIME(12,0,0)), "Morning", IF(AND(TIME(HOUR(Backup!$S739), MINUTE(Backup!$S739), SECOND(Backup!$S739)) &gt;= TIME(12,0,0), TIME(HOUR(Backup!$S739), MINUTE(Backup!$S739), SECOND(Backup!$S739)) &lt; TIME(18,0,0)), "Afternoon", IF(AND(TIME(HOUR(Backup!$S739), MINUTE(Backup!$S739), SECOND(Backup!$S739)) &gt;= TIME(18,0,0), TIME(HOUR(Backup!$S739), MINUTE(Backup!$S739), SECOND(Backup!$S739)) &lt; TIME(24,0,0)), "Evening", "Night")))</f>
        <v>Night</v>
      </c>
      <c r="Q739" s="91" t="str">
        <f>IF(OR(Backup!$W739="Monday", Backup!$W739="Tuesday", Backup!$W739="Wednesday", Backup!$W739="Thursday", Backup!$W739="Friday"), "Weekday", "Weekend")</f>
        <v>Weekday</v>
      </c>
      <c r="R739" s="90">
        <v>0</v>
      </c>
      <c r="S739" s="95">
        <v>0.84513888888888899</v>
      </c>
      <c r="T739" s="90" t="s">
        <v>17</v>
      </c>
      <c r="U739" s="90" t="s">
        <v>23</v>
      </c>
      <c r="V739" s="90" t="s">
        <v>19</v>
      </c>
      <c r="W739" s="96" t="s">
        <v>30</v>
      </c>
    </row>
    <row r="740" spans="1:23" x14ac:dyDescent="0.25">
      <c r="A740" s="97" t="s">
        <v>41</v>
      </c>
      <c r="B740" s="98">
        <v>1</v>
      </c>
      <c r="C740" s="98">
        <v>1</v>
      </c>
      <c r="D740" s="98">
        <v>195</v>
      </c>
      <c r="E740" s="97" t="s">
        <v>16</v>
      </c>
      <c r="F740" s="97">
        <v>0</v>
      </c>
      <c r="G740" s="97">
        <v>1</v>
      </c>
      <c r="H740" s="97">
        <v>0</v>
      </c>
      <c r="I740" s="97">
        <v>0</v>
      </c>
      <c r="J740" s="97">
        <v>1</v>
      </c>
      <c r="K740" s="97">
        <v>0</v>
      </c>
      <c r="L740" s="97">
        <v>0</v>
      </c>
      <c r="M740" s="98">
        <v>2017</v>
      </c>
      <c r="N740" s="98">
        <f t="shared" si="11"/>
        <v>5</v>
      </c>
      <c r="O740" s="99">
        <v>42878</v>
      </c>
      <c r="P740" s="99" t="str">
        <f>IF(AND(TIME(HOUR(Backup!$S740), MINUTE(Backup!$S740), SECOND(Backup!$S740)) &gt;= TIME(6,0,0), TIME(HOUR(Backup!$S740), MINUTE(Backup!$S740), SECOND(Backup!$S740)) &lt; TIME(12,0,0)), "Morning", IF(AND(TIME(HOUR(Backup!$S740), MINUTE(Backup!$S740), SECOND(Backup!$S740)) &gt;= TIME(12,0,0), TIME(HOUR(Backup!$S740), MINUTE(Backup!$S740), SECOND(Backup!$S740)) &lt; TIME(18,0,0)), "Afternoon", IF(AND(TIME(HOUR(Backup!$S740), MINUTE(Backup!$S740), SECOND(Backup!$S740)) &gt;= TIME(18,0,0), TIME(HOUR(Backup!$S740), MINUTE(Backup!$S740), SECOND(Backup!$S740)) &lt; TIME(24,0,0)), "Evening", "Night")))</f>
        <v>Night</v>
      </c>
      <c r="Q740" s="98" t="str">
        <f>IF(OR(Backup!$W740="Monday", Backup!$W740="Tuesday", Backup!$W740="Wednesday", Backup!$W740="Thursday", Backup!$W740="Friday"), "Weekday", "Weekend")</f>
        <v>Weekday</v>
      </c>
      <c r="R740" s="97">
        <v>0</v>
      </c>
      <c r="S740" s="100">
        <v>0.78749999999999998</v>
      </c>
      <c r="T740" s="97" t="s">
        <v>17</v>
      </c>
      <c r="U740" s="97" t="s">
        <v>23</v>
      </c>
      <c r="V740" s="97" t="s">
        <v>19</v>
      </c>
      <c r="W740" s="101" t="s">
        <v>30</v>
      </c>
    </row>
    <row r="741" spans="1:23" x14ac:dyDescent="0.25">
      <c r="A741" s="90" t="s">
        <v>38</v>
      </c>
      <c r="B741" s="91">
        <v>3</v>
      </c>
      <c r="C741" s="91">
        <v>2</v>
      </c>
      <c r="D741" s="91">
        <v>410</v>
      </c>
      <c r="E741" s="90" t="s">
        <v>26</v>
      </c>
      <c r="F741" s="90">
        <v>0</v>
      </c>
      <c r="G741" s="90">
        <v>1</v>
      </c>
      <c r="H741" s="90">
        <v>1</v>
      </c>
      <c r="I741" s="90">
        <v>0</v>
      </c>
      <c r="J741" s="90">
        <v>1</v>
      </c>
      <c r="K741" s="90">
        <v>0</v>
      </c>
      <c r="L741" s="90">
        <v>0</v>
      </c>
      <c r="M741" s="91">
        <v>2017</v>
      </c>
      <c r="N741" s="91">
        <f t="shared" si="11"/>
        <v>5</v>
      </c>
      <c r="O741" s="102">
        <v>42878</v>
      </c>
      <c r="P741" s="102" t="str">
        <f>IF(AND(TIME(HOUR(Backup!$S741), MINUTE(Backup!$S741), SECOND(Backup!$S741)) &gt;= TIME(6,0,0), TIME(HOUR(Backup!$S741), MINUTE(Backup!$S741), SECOND(Backup!$S741)) &lt; TIME(12,0,0)), "Morning", IF(AND(TIME(HOUR(Backup!$S741), MINUTE(Backup!$S741), SECOND(Backup!$S741)) &gt;= TIME(12,0,0), TIME(HOUR(Backup!$S741), MINUTE(Backup!$S741), SECOND(Backup!$S741)) &lt; TIME(18,0,0)), "Afternoon", IF(AND(TIME(HOUR(Backup!$S741), MINUTE(Backup!$S741), SECOND(Backup!$S741)) &gt;= TIME(18,0,0), TIME(HOUR(Backup!$S741), MINUTE(Backup!$S741), SECOND(Backup!$S741)) &lt; TIME(24,0,0)), "Evening", "Night")))</f>
        <v>Afternoon</v>
      </c>
      <c r="Q741" s="91" t="str">
        <f>IF(OR(Backup!$W741="Monday", Backup!$W741="Tuesday", Backup!$W741="Wednesday", Backup!$W741="Thursday", Backup!$W741="Friday"), "Weekday", "Weekend")</f>
        <v>Weekday</v>
      </c>
      <c r="R741" s="90">
        <v>0</v>
      </c>
      <c r="S741" s="95">
        <v>0.68611111111111101</v>
      </c>
      <c r="T741" s="90" t="s">
        <v>22</v>
      </c>
      <c r="U741" s="90" t="s">
        <v>23</v>
      </c>
      <c r="V741" s="90" t="s">
        <v>19</v>
      </c>
      <c r="W741" s="96" t="s">
        <v>30</v>
      </c>
    </row>
    <row r="742" spans="1:23" x14ac:dyDescent="0.25">
      <c r="A742" s="97" t="s">
        <v>38</v>
      </c>
      <c r="B742" s="103">
        <v>2</v>
      </c>
      <c r="C742" s="103">
        <v>2</v>
      </c>
      <c r="D742" s="103">
        <v>95</v>
      </c>
      <c r="E742" s="104" t="s">
        <v>16</v>
      </c>
      <c r="F742" s="104">
        <v>0</v>
      </c>
      <c r="G742" s="104">
        <v>1</v>
      </c>
      <c r="H742" s="104">
        <v>1</v>
      </c>
      <c r="I742" s="104">
        <v>0</v>
      </c>
      <c r="J742" s="104">
        <v>0</v>
      </c>
      <c r="K742" s="104">
        <v>0</v>
      </c>
      <c r="L742" s="104">
        <v>0</v>
      </c>
      <c r="M742" s="103">
        <v>2017</v>
      </c>
      <c r="N742" s="103">
        <f t="shared" si="11"/>
        <v>5</v>
      </c>
      <c r="O742" s="105">
        <v>42878</v>
      </c>
      <c r="P742" s="105" t="str">
        <f>IF(AND(TIME(HOUR(Backup!$S742), MINUTE(Backup!$S742), SECOND(Backup!$S742)) &gt;= TIME(6,0,0), TIME(HOUR(Backup!$S742), MINUTE(Backup!$S742), SECOND(Backup!$S742)) &lt; TIME(12,0,0)), "Morning", IF(AND(TIME(HOUR(Backup!$S742), MINUTE(Backup!$S742), SECOND(Backup!$S742)) &gt;= TIME(12,0,0), TIME(HOUR(Backup!$S742), MINUTE(Backup!$S742), SECOND(Backup!$S742)) &lt; TIME(18,0,0)), "Afternoon", IF(AND(TIME(HOUR(Backup!$S742), MINUTE(Backup!$S742), SECOND(Backup!$S742)) &gt;= TIME(18,0,0), TIME(HOUR(Backup!$S742), MINUTE(Backup!$S742), SECOND(Backup!$S742)) &lt; TIME(24,0,0)), "Evening", "Night")))</f>
        <v>Night</v>
      </c>
      <c r="Q742" s="103" t="str">
        <f>IF(OR(Backup!$W742="Monday", Backup!$W742="Tuesday", Backup!$W742="Wednesday", Backup!$W742="Thursday", Backup!$W742="Friday"), "Weekday", "Weekend")</f>
        <v>Weekday</v>
      </c>
      <c r="R742" s="104">
        <v>0</v>
      </c>
      <c r="S742" s="106">
        <v>0.76736111111111116</v>
      </c>
      <c r="T742" s="97" t="s">
        <v>22</v>
      </c>
      <c r="U742" s="104" t="s">
        <v>23</v>
      </c>
      <c r="V742" s="104" t="s">
        <v>19</v>
      </c>
      <c r="W742" s="107" t="s">
        <v>54</v>
      </c>
    </row>
    <row r="743" spans="1:23" x14ac:dyDescent="0.25">
      <c r="A743" s="109" t="s">
        <v>41</v>
      </c>
      <c r="B743" s="108">
        <v>1</v>
      </c>
      <c r="C743" s="108">
        <v>1</v>
      </c>
      <c r="D743" s="108">
        <v>90</v>
      </c>
      <c r="E743" s="109" t="s">
        <v>16</v>
      </c>
      <c r="F743" s="109">
        <v>0</v>
      </c>
      <c r="G743" s="109">
        <v>0</v>
      </c>
      <c r="H743" s="109">
        <v>0</v>
      </c>
      <c r="I743" s="109">
        <v>1</v>
      </c>
      <c r="J743" s="109">
        <v>0</v>
      </c>
      <c r="K743" s="109">
        <v>0</v>
      </c>
      <c r="L743" s="109">
        <v>0</v>
      </c>
      <c r="M743" s="108">
        <v>2017</v>
      </c>
      <c r="N743" s="108">
        <f t="shared" si="11"/>
        <v>5</v>
      </c>
      <c r="O743" s="110">
        <v>42878</v>
      </c>
      <c r="P743" s="110" t="str">
        <f>IF(AND(TIME(HOUR(Backup!$S743), MINUTE(Backup!$S743), SECOND(Backup!$S743)) &gt;= TIME(6,0,0), TIME(HOUR(Backup!$S743), MINUTE(Backup!$S743), SECOND(Backup!$S743)) &lt; TIME(12,0,0)), "Morning", IF(AND(TIME(HOUR(Backup!$S743), MINUTE(Backup!$S743), SECOND(Backup!$S743)) &gt;= TIME(12,0,0), TIME(HOUR(Backup!$S743), MINUTE(Backup!$S743), SECOND(Backup!$S743)) &lt; TIME(18,0,0)), "Afternoon", IF(AND(TIME(HOUR(Backup!$S743), MINUTE(Backup!$S743), SECOND(Backup!$S743)) &gt;= TIME(18,0,0), TIME(HOUR(Backup!$S743), MINUTE(Backup!$S743), SECOND(Backup!$S743)) &lt; TIME(24,0,0)), "Evening", "Night")))</f>
        <v>Morning</v>
      </c>
      <c r="Q743" s="108" t="str">
        <f>IF(OR(Backup!$W743="Monday", Backup!$W743="Tuesday", Backup!$W743="Wednesday", Backup!$W743="Thursday", Backup!$W743="Friday"), "Weekday", "Weekend")</f>
        <v>Weekday</v>
      </c>
      <c r="R743" s="109">
        <v>0</v>
      </c>
      <c r="S743" s="111">
        <v>0.31458333333333333</v>
      </c>
      <c r="T743" s="109" t="s">
        <v>22</v>
      </c>
      <c r="U743" s="109" t="s">
        <v>23</v>
      </c>
      <c r="V743" s="90" t="s">
        <v>22</v>
      </c>
      <c r="W743" s="112" t="s">
        <v>54</v>
      </c>
    </row>
    <row r="744" spans="1:23" x14ac:dyDescent="0.25">
      <c r="A744" s="104" t="s">
        <v>41</v>
      </c>
      <c r="B744" s="103">
        <v>4</v>
      </c>
      <c r="C744" s="103">
        <v>3</v>
      </c>
      <c r="D744" s="103">
        <v>250</v>
      </c>
      <c r="E744" s="104" t="s">
        <v>16</v>
      </c>
      <c r="F744" s="104">
        <v>1</v>
      </c>
      <c r="G744" s="104">
        <v>1</v>
      </c>
      <c r="H744" s="104">
        <v>1</v>
      </c>
      <c r="I744" s="104">
        <v>0</v>
      </c>
      <c r="J744" s="104">
        <v>0</v>
      </c>
      <c r="K744" s="104">
        <v>0</v>
      </c>
      <c r="L744" s="104">
        <v>0</v>
      </c>
      <c r="M744" s="103">
        <v>2017</v>
      </c>
      <c r="N744" s="103">
        <f t="shared" si="11"/>
        <v>5</v>
      </c>
      <c r="O744" s="105">
        <v>42878</v>
      </c>
      <c r="P744" s="105" t="str">
        <f>IF(AND(TIME(HOUR(Backup!$S744), MINUTE(Backup!$S744), SECOND(Backup!$S744)) &gt;= TIME(6,0,0), TIME(HOUR(Backup!$S744), MINUTE(Backup!$S744), SECOND(Backup!$S744)) &lt; TIME(12,0,0)), "Morning", IF(AND(TIME(HOUR(Backup!$S744), MINUTE(Backup!$S744), SECOND(Backup!$S744)) &gt;= TIME(12,0,0), TIME(HOUR(Backup!$S744), MINUTE(Backup!$S744), SECOND(Backup!$S744)) &lt; TIME(18,0,0)), "Afternoon", IF(AND(TIME(HOUR(Backup!$S744), MINUTE(Backup!$S744), SECOND(Backup!$S744)) &gt;= TIME(18,0,0), TIME(HOUR(Backup!$S744), MINUTE(Backup!$S744), SECOND(Backup!$S744)) &lt; TIME(24,0,0)), "Evening", "Night")))</f>
        <v>Night</v>
      </c>
      <c r="Q744" s="103" t="str">
        <f>IF(OR(Backup!$W744="Monday", Backup!$W744="Tuesday", Backup!$W744="Wednesday", Backup!$W744="Thursday", Backup!$W744="Friday"), "Weekday", "Weekend")</f>
        <v>Weekday</v>
      </c>
      <c r="R744" s="104">
        <v>0</v>
      </c>
      <c r="S744" s="106">
        <v>0.22430555555555556</v>
      </c>
      <c r="T744" s="104" t="s">
        <v>22</v>
      </c>
      <c r="U744" s="104" t="s">
        <v>23</v>
      </c>
      <c r="V744" s="97" t="s">
        <v>22</v>
      </c>
      <c r="W744" s="107" t="s">
        <v>54</v>
      </c>
    </row>
    <row r="745" spans="1:23" x14ac:dyDescent="0.25">
      <c r="A745" s="109" t="s">
        <v>41</v>
      </c>
      <c r="B745" s="108">
        <v>2</v>
      </c>
      <c r="C745" s="108">
        <v>1</v>
      </c>
      <c r="D745" s="108">
        <v>105</v>
      </c>
      <c r="E745" s="109" t="s">
        <v>16</v>
      </c>
      <c r="F745" s="109">
        <v>0</v>
      </c>
      <c r="G745" s="109">
        <v>1</v>
      </c>
      <c r="H745" s="109">
        <v>0</v>
      </c>
      <c r="I745" s="109">
        <v>0</v>
      </c>
      <c r="J745" s="109">
        <v>0</v>
      </c>
      <c r="K745" s="109">
        <v>0</v>
      </c>
      <c r="L745" s="109">
        <v>0</v>
      </c>
      <c r="M745" s="108">
        <v>2017</v>
      </c>
      <c r="N745" s="108">
        <f t="shared" si="11"/>
        <v>5</v>
      </c>
      <c r="O745" s="110">
        <v>42878</v>
      </c>
      <c r="P745" s="110" t="str">
        <f>IF(AND(TIME(HOUR(Backup!$S745), MINUTE(Backup!$S745), SECOND(Backup!$S745)) &gt;= TIME(6,0,0), TIME(HOUR(Backup!$S745), MINUTE(Backup!$S745), SECOND(Backup!$S745)) &lt; TIME(12,0,0)), "Morning", IF(AND(TIME(HOUR(Backup!$S745), MINUTE(Backup!$S745), SECOND(Backup!$S745)) &gt;= TIME(12,0,0), TIME(HOUR(Backup!$S745), MINUTE(Backup!$S745), SECOND(Backup!$S745)) &lt; TIME(18,0,0)), "Afternoon", IF(AND(TIME(HOUR(Backup!$S745), MINUTE(Backup!$S745), SECOND(Backup!$S745)) &gt;= TIME(18,0,0), TIME(HOUR(Backup!$S745), MINUTE(Backup!$S745), SECOND(Backup!$S745)) &lt; TIME(24,0,0)), "Evening", "Night")))</f>
        <v>Morning</v>
      </c>
      <c r="Q745" s="108" t="str">
        <f>IF(OR(Backup!$W745="Monday", Backup!$W745="Tuesday", Backup!$W745="Wednesday", Backup!$W745="Thursday", Backup!$W745="Friday"), "Weekday", "Weekend")</f>
        <v>Weekday</v>
      </c>
      <c r="R745" s="109">
        <v>0</v>
      </c>
      <c r="S745" s="111">
        <v>0.28958333333333336</v>
      </c>
      <c r="T745" s="109" t="s">
        <v>22</v>
      </c>
      <c r="U745" s="109" t="s">
        <v>23</v>
      </c>
      <c r="V745" s="90" t="s">
        <v>22</v>
      </c>
      <c r="W745" s="112" t="s">
        <v>54</v>
      </c>
    </row>
    <row r="746" spans="1:23" x14ac:dyDescent="0.25">
      <c r="A746" s="104" t="s">
        <v>41</v>
      </c>
      <c r="B746" s="103">
        <v>2</v>
      </c>
      <c r="C746" s="103">
        <v>1</v>
      </c>
      <c r="D746" s="103">
        <v>299</v>
      </c>
      <c r="E746" s="104" t="s">
        <v>16</v>
      </c>
      <c r="F746" s="104">
        <v>1</v>
      </c>
      <c r="G746" s="104">
        <v>0</v>
      </c>
      <c r="H746" s="104">
        <v>0</v>
      </c>
      <c r="I746" s="104">
        <v>0</v>
      </c>
      <c r="J746" s="104">
        <v>0</v>
      </c>
      <c r="K746" s="104">
        <v>0</v>
      </c>
      <c r="L746" s="104">
        <v>0</v>
      </c>
      <c r="M746" s="103">
        <v>2017</v>
      </c>
      <c r="N746" s="103">
        <f t="shared" si="11"/>
        <v>5</v>
      </c>
      <c r="O746" s="105">
        <v>42878</v>
      </c>
      <c r="P746" s="105" t="str">
        <f>IF(AND(TIME(HOUR(Backup!$S746), MINUTE(Backup!$S746), SECOND(Backup!$S746)) &gt;= TIME(6,0,0), TIME(HOUR(Backup!$S746), MINUTE(Backup!$S746), SECOND(Backup!$S746)) &lt; TIME(12,0,0)), "Morning", IF(AND(TIME(HOUR(Backup!$S746), MINUTE(Backup!$S746), SECOND(Backup!$S746)) &gt;= TIME(12,0,0), TIME(HOUR(Backup!$S746), MINUTE(Backup!$S746), SECOND(Backup!$S746)) &lt; TIME(18,0,0)), "Afternoon", IF(AND(TIME(HOUR(Backup!$S746), MINUTE(Backup!$S746), SECOND(Backup!$S746)) &gt;= TIME(18,0,0), TIME(HOUR(Backup!$S746), MINUTE(Backup!$S746), SECOND(Backup!$S746)) &lt; TIME(24,0,0)), "Evening", "Night")))</f>
        <v>Afternoon</v>
      </c>
      <c r="Q746" s="103" t="str">
        <f>IF(OR(Backup!$W746="Monday", Backup!$W746="Tuesday", Backup!$W746="Wednesday", Backup!$W746="Thursday", Backup!$W746="Friday"), "Weekday", "Weekend")</f>
        <v>Weekday</v>
      </c>
      <c r="R746" s="104">
        <v>0</v>
      </c>
      <c r="S746" s="106">
        <v>0.55763888888888891</v>
      </c>
      <c r="T746" s="104" t="s">
        <v>22</v>
      </c>
      <c r="U746" s="104" t="s">
        <v>23</v>
      </c>
      <c r="V746" s="97" t="s">
        <v>22</v>
      </c>
      <c r="W746" s="107" t="s">
        <v>54</v>
      </c>
    </row>
    <row r="747" spans="1:23" x14ac:dyDescent="0.25">
      <c r="A747" s="109" t="s">
        <v>41</v>
      </c>
      <c r="B747" s="108">
        <v>1</v>
      </c>
      <c r="C747" s="108">
        <v>1</v>
      </c>
      <c r="D747" s="108">
        <v>20</v>
      </c>
      <c r="E747" s="109" t="s">
        <v>16</v>
      </c>
      <c r="F747" s="109">
        <v>0</v>
      </c>
      <c r="G747" s="109">
        <v>1</v>
      </c>
      <c r="H747" s="109">
        <v>0</v>
      </c>
      <c r="I747" s="109">
        <v>0</v>
      </c>
      <c r="J747" s="109">
        <v>0</v>
      </c>
      <c r="K747" s="109">
        <v>0</v>
      </c>
      <c r="L747" s="109">
        <v>0</v>
      </c>
      <c r="M747" s="108">
        <v>2017</v>
      </c>
      <c r="N747" s="108">
        <f t="shared" si="11"/>
        <v>5</v>
      </c>
      <c r="O747" s="110">
        <v>42878</v>
      </c>
      <c r="P747" s="110" t="str">
        <f>IF(AND(TIME(HOUR(Backup!$S747), MINUTE(Backup!$S747), SECOND(Backup!$S747)) &gt;= TIME(6,0,0), TIME(HOUR(Backup!$S747), MINUTE(Backup!$S747), SECOND(Backup!$S747)) &lt; TIME(12,0,0)), "Morning", IF(AND(TIME(HOUR(Backup!$S747), MINUTE(Backup!$S747), SECOND(Backup!$S747)) &gt;= TIME(12,0,0), TIME(HOUR(Backup!$S747), MINUTE(Backup!$S747), SECOND(Backup!$S747)) &lt; TIME(18,0,0)), "Afternoon", IF(AND(TIME(HOUR(Backup!$S747), MINUTE(Backup!$S747), SECOND(Backup!$S747)) &gt;= TIME(18,0,0), TIME(HOUR(Backup!$S747), MINUTE(Backup!$S747), SECOND(Backup!$S747)) &lt; TIME(24,0,0)), "Evening", "Night")))</f>
        <v>Morning</v>
      </c>
      <c r="Q747" s="108" t="str">
        <f>IF(OR(Backup!$W747="Monday", Backup!$W747="Tuesday", Backup!$W747="Wednesday", Backup!$W747="Thursday", Backup!$W747="Friday"), "Weekday", "Weekend")</f>
        <v>Weekday</v>
      </c>
      <c r="R747" s="109">
        <v>0</v>
      </c>
      <c r="S747" s="111">
        <v>0.27152777777777776</v>
      </c>
      <c r="T747" s="109" t="s">
        <v>22</v>
      </c>
      <c r="U747" s="109" t="s">
        <v>23</v>
      </c>
      <c r="V747" s="90" t="s">
        <v>22</v>
      </c>
      <c r="W747" s="112" t="s">
        <v>54</v>
      </c>
    </row>
    <row r="748" spans="1:23" x14ac:dyDescent="0.25">
      <c r="A748" s="104" t="s">
        <v>41</v>
      </c>
      <c r="B748" s="103">
        <v>1</v>
      </c>
      <c r="C748" s="103">
        <v>1</v>
      </c>
      <c r="D748" s="103">
        <v>60</v>
      </c>
      <c r="E748" s="104" t="s">
        <v>16</v>
      </c>
      <c r="F748" s="104">
        <v>0</v>
      </c>
      <c r="G748" s="104">
        <v>1</v>
      </c>
      <c r="H748" s="104">
        <v>0</v>
      </c>
      <c r="I748" s="104">
        <v>0</v>
      </c>
      <c r="J748" s="104">
        <v>0</v>
      </c>
      <c r="K748" s="104">
        <v>0</v>
      </c>
      <c r="L748" s="104">
        <v>0</v>
      </c>
      <c r="M748" s="103">
        <v>2017</v>
      </c>
      <c r="N748" s="103">
        <f t="shared" si="11"/>
        <v>5</v>
      </c>
      <c r="O748" s="105">
        <v>42878</v>
      </c>
      <c r="P748" s="105" t="str">
        <f>IF(AND(TIME(HOUR(Backup!$S748), MINUTE(Backup!$S748), SECOND(Backup!$S748)) &gt;= TIME(6,0,0), TIME(HOUR(Backup!$S748), MINUTE(Backup!$S748), SECOND(Backup!$S748)) &lt; TIME(12,0,0)), "Morning", IF(AND(TIME(HOUR(Backup!$S748), MINUTE(Backup!$S748), SECOND(Backup!$S748)) &gt;= TIME(12,0,0), TIME(HOUR(Backup!$S748), MINUTE(Backup!$S748), SECOND(Backup!$S748)) &lt; TIME(18,0,0)), "Afternoon", IF(AND(TIME(HOUR(Backup!$S748), MINUTE(Backup!$S748), SECOND(Backup!$S748)) &gt;= TIME(18,0,0), TIME(HOUR(Backup!$S748), MINUTE(Backup!$S748), SECOND(Backup!$S748)) &lt; TIME(24,0,0)), "Evening", "Night")))</f>
        <v>Night</v>
      </c>
      <c r="Q748" s="103" t="str">
        <f>IF(OR(Backup!$W748="Monday", Backup!$W748="Tuesday", Backup!$W748="Wednesday", Backup!$W748="Thursday", Backup!$W748="Friday"), "Weekday", "Weekend")</f>
        <v>Weekday</v>
      </c>
      <c r="R748" s="104">
        <v>0</v>
      </c>
      <c r="S748" s="106">
        <v>0.23124999999999998</v>
      </c>
      <c r="T748" s="104" t="s">
        <v>22</v>
      </c>
      <c r="U748" s="104" t="s">
        <v>23</v>
      </c>
      <c r="V748" s="97" t="s">
        <v>22</v>
      </c>
      <c r="W748" s="107" t="s">
        <v>54</v>
      </c>
    </row>
    <row r="749" spans="1:23" x14ac:dyDescent="0.25">
      <c r="A749" s="109" t="s">
        <v>41</v>
      </c>
      <c r="B749" s="108">
        <v>1</v>
      </c>
      <c r="C749" s="108">
        <v>1</v>
      </c>
      <c r="D749" s="108">
        <v>30</v>
      </c>
      <c r="E749" s="109" t="s">
        <v>16</v>
      </c>
      <c r="F749" s="109">
        <v>0</v>
      </c>
      <c r="G749" s="109">
        <v>1</v>
      </c>
      <c r="H749" s="109">
        <v>0</v>
      </c>
      <c r="I749" s="109">
        <v>0</v>
      </c>
      <c r="J749" s="109">
        <v>0</v>
      </c>
      <c r="K749" s="109">
        <v>0</v>
      </c>
      <c r="L749" s="109">
        <v>0</v>
      </c>
      <c r="M749" s="108">
        <v>2017</v>
      </c>
      <c r="N749" s="108">
        <f t="shared" si="11"/>
        <v>5</v>
      </c>
      <c r="O749" s="110">
        <v>42878</v>
      </c>
      <c r="P749" s="110" t="str">
        <f>IF(AND(TIME(HOUR(Backup!$S749), MINUTE(Backup!$S749), SECOND(Backup!$S749)) &gt;= TIME(6,0,0), TIME(HOUR(Backup!$S749), MINUTE(Backup!$S749), SECOND(Backup!$S749)) &lt; TIME(12,0,0)), "Morning", IF(AND(TIME(HOUR(Backup!$S749), MINUTE(Backup!$S749), SECOND(Backup!$S749)) &gt;= TIME(12,0,0), TIME(HOUR(Backup!$S749), MINUTE(Backup!$S749), SECOND(Backup!$S749)) &lt; TIME(18,0,0)), "Afternoon", IF(AND(TIME(HOUR(Backup!$S749), MINUTE(Backup!$S749), SECOND(Backup!$S749)) &gt;= TIME(18,0,0), TIME(HOUR(Backup!$S749), MINUTE(Backup!$S749), SECOND(Backup!$S749)) &lt; TIME(24,0,0)), "Evening", "Night")))</f>
        <v>Morning</v>
      </c>
      <c r="Q749" s="108" t="str">
        <f>IF(OR(Backup!$W749="Monday", Backup!$W749="Tuesday", Backup!$W749="Wednesday", Backup!$W749="Thursday", Backup!$W749="Friday"), "Weekday", "Weekend")</f>
        <v>Weekday</v>
      </c>
      <c r="R749" s="109">
        <v>0</v>
      </c>
      <c r="S749" s="111">
        <v>0.30763888888888891</v>
      </c>
      <c r="T749" s="109" t="s">
        <v>22</v>
      </c>
      <c r="U749" s="109" t="s">
        <v>23</v>
      </c>
      <c r="V749" s="90" t="s">
        <v>22</v>
      </c>
      <c r="W749" s="112" t="s">
        <v>54</v>
      </c>
    </row>
    <row r="750" spans="1:23" x14ac:dyDescent="0.25">
      <c r="A750" s="104" t="s">
        <v>41</v>
      </c>
      <c r="B750" s="103">
        <v>2</v>
      </c>
      <c r="C750" s="103">
        <v>1</v>
      </c>
      <c r="D750" s="103">
        <v>56</v>
      </c>
      <c r="E750" s="104" t="s">
        <v>16</v>
      </c>
      <c r="F750" s="104">
        <v>0</v>
      </c>
      <c r="G750" s="104">
        <v>1</v>
      </c>
      <c r="H750" s="104">
        <v>0</v>
      </c>
      <c r="I750" s="104">
        <v>0</v>
      </c>
      <c r="J750" s="104">
        <v>0</v>
      </c>
      <c r="K750" s="104">
        <v>0</v>
      </c>
      <c r="L750" s="104">
        <v>0</v>
      </c>
      <c r="M750" s="103">
        <v>2017</v>
      </c>
      <c r="N750" s="103">
        <f t="shared" si="11"/>
        <v>5</v>
      </c>
      <c r="O750" s="105">
        <v>42878</v>
      </c>
      <c r="P750" s="105" t="str">
        <f>IF(AND(TIME(HOUR(Backup!$S750), MINUTE(Backup!$S750), SECOND(Backup!$S750)) &gt;= TIME(6,0,0), TIME(HOUR(Backup!$S750), MINUTE(Backup!$S750), SECOND(Backup!$S750)) &lt; TIME(12,0,0)), "Morning", IF(AND(TIME(HOUR(Backup!$S750), MINUTE(Backup!$S750), SECOND(Backup!$S750)) &gt;= TIME(12,0,0), TIME(HOUR(Backup!$S750), MINUTE(Backup!$S750), SECOND(Backup!$S750)) &lt; TIME(18,0,0)), "Afternoon", IF(AND(TIME(HOUR(Backup!$S750), MINUTE(Backup!$S750), SECOND(Backup!$S750)) &gt;= TIME(18,0,0), TIME(HOUR(Backup!$S750), MINUTE(Backup!$S750), SECOND(Backup!$S750)) &lt; TIME(24,0,0)), "Evening", "Night")))</f>
        <v>Morning</v>
      </c>
      <c r="Q750" s="103" t="str">
        <f>IF(OR(Backup!$W750="Monday", Backup!$W750="Tuesday", Backup!$W750="Wednesday", Backup!$W750="Thursday", Backup!$W750="Friday"), "Weekday", "Weekend")</f>
        <v>Weekday</v>
      </c>
      <c r="R750" s="104">
        <v>0</v>
      </c>
      <c r="S750" s="106">
        <v>0.2986111111111111</v>
      </c>
      <c r="T750" s="104" t="s">
        <v>22</v>
      </c>
      <c r="U750" s="104" t="s">
        <v>23</v>
      </c>
      <c r="V750" s="97" t="s">
        <v>22</v>
      </c>
      <c r="W750" s="107" t="s">
        <v>54</v>
      </c>
    </row>
    <row r="751" spans="1:23" x14ac:dyDescent="0.25">
      <c r="A751" s="109" t="s">
        <v>41</v>
      </c>
      <c r="B751" s="108">
        <v>1</v>
      </c>
      <c r="C751" s="108">
        <v>1</v>
      </c>
      <c r="D751" s="108">
        <v>115</v>
      </c>
      <c r="E751" s="109" t="s">
        <v>16</v>
      </c>
      <c r="F751" s="109">
        <v>0</v>
      </c>
      <c r="G751" s="109">
        <v>0</v>
      </c>
      <c r="H751" s="109">
        <v>1</v>
      </c>
      <c r="I751" s="109">
        <v>0</v>
      </c>
      <c r="J751" s="109">
        <v>0</v>
      </c>
      <c r="K751" s="109">
        <v>0</v>
      </c>
      <c r="L751" s="109">
        <v>0</v>
      </c>
      <c r="M751" s="108">
        <v>2017</v>
      </c>
      <c r="N751" s="108">
        <f t="shared" si="11"/>
        <v>5</v>
      </c>
      <c r="O751" s="110">
        <v>42878</v>
      </c>
      <c r="P751" s="110" t="str">
        <f>IF(AND(TIME(HOUR(Backup!$S751), MINUTE(Backup!$S751), SECOND(Backup!$S751)) &gt;= TIME(6,0,0), TIME(HOUR(Backup!$S751), MINUTE(Backup!$S751), SECOND(Backup!$S751)) &lt; TIME(12,0,0)), "Morning", IF(AND(TIME(HOUR(Backup!$S751), MINUTE(Backup!$S751), SECOND(Backup!$S751)) &gt;= TIME(12,0,0), TIME(HOUR(Backup!$S751), MINUTE(Backup!$S751), SECOND(Backup!$S751)) &lt; TIME(18,0,0)), "Afternoon", IF(AND(TIME(HOUR(Backup!$S751), MINUTE(Backup!$S751), SECOND(Backup!$S751)) &gt;= TIME(18,0,0), TIME(HOUR(Backup!$S751), MINUTE(Backup!$S751), SECOND(Backup!$S751)) &lt; TIME(24,0,0)), "Evening", "Night")))</f>
        <v>Morning</v>
      </c>
      <c r="Q751" s="108" t="str">
        <f>IF(OR(Backup!$W751="Monday", Backup!$W751="Tuesday", Backup!$W751="Wednesday", Backup!$W751="Thursday", Backup!$W751="Friday"), "Weekday", "Weekend")</f>
        <v>Weekday</v>
      </c>
      <c r="R751" s="109">
        <v>0</v>
      </c>
      <c r="S751" s="111">
        <v>0.30416666666666664</v>
      </c>
      <c r="T751" s="109" t="s">
        <v>22</v>
      </c>
      <c r="U751" s="109" t="s">
        <v>23</v>
      </c>
      <c r="V751" s="90" t="s">
        <v>22</v>
      </c>
      <c r="W751" s="112" t="s">
        <v>54</v>
      </c>
    </row>
    <row r="752" spans="1:23" x14ac:dyDescent="0.25">
      <c r="A752" s="104" t="s">
        <v>41</v>
      </c>
      <c r="B752" s="103">
        <v>1</v>
      </c>
      <c r="C752" s="103">
        <v>1</v>
      </c>
      <c r="D752" s="103">
        <v>80</v>
      </c>
      <c r="E752" s="104" t="s">
        <v>16</v>
      </c>
      <c r="F752" s="104">
        <v>1</v>
      </c>
      <c r="G752" s="104">
        <v>0</v>
      </c>
      <c r="H752" s="104">
        <v>0</v>
      </c>
      <c r="I752" s="104">
        <v>0</v>
      </c>
      <c r="J752" s="104">
        <v>0</v>
      </c>
      <c r="K752" s="104">
        <v>0</v>
      </c>
      <c r="L752" s="104">
        <v>0</v>
      </c>
      <c r="M752" s="103">
        <v>2017</v>
      </c>
      <c r="N752" s="103">
        <f t="shared" si="11"/>
        <v>5</v>
      </c>
      <c r="O752" s="105">
        <v>42878</v>
      </c>
      <c r="P752" s="105" t="str">
        <f>IF(AND(TIME(HOUR(Backup!$S752), MINUTE(Backup!$S752), SECOND(Backup!$S752)) &gt;= TIME(6,0,0), TIME(HOUR(Backup!$S752), MINUTE(Backup!$S752), SECOND(Backup!$S752)) &lt; TIME(12,0,0)), "Morning", IF(AND(TIME(HOUR(Backup!$S752), MINUTE(Backup!$S752), SECOND(Backup!$S752)) &gt;= TIME(12,0,0), TIME(HOUR(Backup!$S752), MINUTE(Backup!$S752), SECOND(Backup!$S752)) &lt; TIME(18,0,0)), "Afternoon", IF(AND(TIME(HOUR(Backup!$S752), MINUTE(Backup!$S752), SECOND(Backup!$S752)) &gt;= TIME(18,0,0), TIME(HOUR(Backup!$S752), MINUTE(Backup!$S752), SECOND(Backup!$S752)) &lt; TIME(24,0,0)), "Evening", "Night")))</f>
        <v>Morning</v>
      </c>
      <c r="Q752" s="103" t="str">
        <f>IF(OR(Backup!$W752="Monday", Backup!$W752="Tuesday", Backup!$W752="Wednesday", Backup!$W752="Thursday", Backup!$W752="Friday"), "Weekday", "Weekend")</f>
        <v>Weekday</v>
      </c>
      <c r="R752" s="104">
        <v>0</v>
      </c>
      <c r="S752" s="106">
        <v>0.25694444444444448</v>
      </c>
      <c r="T752" s="104" t="s">
        <v>22</v>
      </c>
      <c r="U752" s="104" t="s">
        <v>23</v>
      </c>
      <c r="V752" s="97" t="s">
        <v>22</v>
      </c>
      <c r="W752" s="107" t="s">
        <v>54</v>
      </c>
    </row>
    <row r="753" spans="1:23" x14ac:dyDescent="0.25">
      <c r="A753" s="109" t="s">
        <v>41</v>
      </c>
      <c r="B753" s="108">
        <v>1</v>
      </c>
      <c r="C753" s="108">
        <v>1</v>
      </c>
      <c r="D753" s="108">
        <v>48</v>
      </c>
      <c r="E753" s="109" t="s">
        <v>16</v>
      </c>
      <c r="F753" s="109">
        <v>0</v>
      </c>
      <c r="G753" s="109">
        <v>1</v>
      </c>
      <c r="H753" s="109">
        <v>0</v>
      </c>
      <c r="I753" s="109">
        <v>0</v>
      </c>
      <c r="J753" s="109">
        <v>0</v>
      </c>
      <c r="K753" s="109">
        <v>0</v>
      </c>
      <c r="L753" s="109">
        <v>0</v>
      </c>
      <c r="M753" s="108">
        <v>2017</v>
      </c>
      <c r="N753" s="108">
        <f t="shared" si="11"/>
        <v>5</v>
      </c>
      <c r="O753" s="110">
        <v>42878</v>
      </c>
      <c r="P753" s="110" t="str">
        <f>IF(AND(TIME(HOUR(Backup!$S753), MINUTE(Backup!$S753), SECOND(Backup!$S753)) &gt;= TIME(6,0,0), TIME(HOUR(Backup!$S753), MINUTE(Backup!$S753), SECOND(Backup!$S753)) &lt; TIME(12,0,0)), "Morning", IF(AND(TIME(HOUR(Backup!$S753), MINUTE(Backup!$S753), SECOND(Backup!$S753)) &gt;= TIME(12,0,0), TIME(HOUR(Backup!$S753), MINUTE(Backup!$S753), SECOND(Backup!$S753)) &lt; TIME(18,0,0)), "Afternoon", IF(AND(TIME(HOUR(Backup!$S753), MINUTE(Backup!$S753), SECOND(Backup!$S753)) &gt;= TIME(18,0,0), TIME(HOUR(Backup!$S753), MINUTE(Backup!$S753), SECOND(Backup!$S753)) &lt; TIME(24,0,0)), "Evening", "Night")))</f>
        <v>Morning</v>
      </c>
      <c r="Q753" s="108" t="str">
        <f>IF(OR(Backup!$W753="Monday", Backup!$W753="Tuesday", Backup!$W753="Wednesday", Backup!$W753="Thursday", Backup!$W753="Friday"), "Weekday", "Weekend")</f>
        <v>Weekday</v>
      </c>
      <c r="R753" s="109">
        <v>0</v>
      </c>
      <c r="S753" s="111">
        <v>0.26874999999999999</v>
      </c>
      <c r="T753" s="109" t="s">
        <v>22</v>
      </c>
      <c r="U753" s="109" t="s">
        <v>23</v>
      </c>
      <c r="V753" s="90" t="s">
        <v>22</v>
      </c>
      <c r="W753" s="112" t="s">
        <v>54</v>
      </c>
    </row>
    <row r="754" spans="1:23" x14ac:dyDescent="0.25">
      <c r="A754" s="104" t="s">
        <v>41</v>
      </c>
      <c r="B754" s="103">
        <v>1</v>
      </c>
      <c r="C754" s="103">
        <v>1</v>
      </c>
      <c r="D754" s="103">
        <v>60</v>
      </c>
      <c r="E754" s="104" t="s">
        <v>16</v>
      </c>
      <c r="F754" s="104">
        <v>0</v>
      </c>
      <c r="G754" s="104">
        <v>1</v>
      </c>
      <c r="H754" s="104">
        <v>0</v>
      </c>
      <c r="I754" s="104">
        <v>0</v>
      </c>
      <c r="J754" s="104">
        <v>0</v>
      </c>
      <c r="K754" s="104">
        <v>0</v>
      </c>
      <c r="L754" s="104">
        <v>0</v>
      </c>
      <c r="M754" s="103">
        <v>2017</v>
      </c>
      <c r="N754" s="103">
        <f t="shared" si="11"/>
        <v>5</v>
      </c>
      <c r="O754" s="105">
        <v>42878</v>
      </c>
      <c r="P754" s="105" t="str">
        <f>IF(AND(TIME(HOUR(Backup!$S754), MINUTE(Backup!$S754), SECOND(Backup!$S754)) &gt;= TIME(6,0,0), TIME(HOUR(Backup!$S754), MINUTE(Backup!$S754), SECOND(Backup!$S754)) &lt; TIME(12,0,0)), "Morning", IF(AND(TIME(HOUR(Backup!$S754), MINUTE(Backup!$S754), SECOND(Backup!$S754)) &gt;= TIME(12,0,0), TIME(HOUR(Backup!$S754), MINUTE(Backup!$S754), SECOND(Backup!$S754)) &lt; TIME(18,0,0)), "Afternoon", IF(AND(TIME(HOUR(Backup!$S754), MINUTE(Backup!$S754), SECOND(Backup!$S754)) &gt;= TIME(18,0,0), TIME(HOUR(Backup!$S754), MINUTE(Backup!$S754), SECOND(Backup!$S754)) &lt; TIME(24,0,0)), "Evening", "Night")))</f>
        <v>Morning</v>
      </c>
      <c r="Q754" s="103" t="str">
        <f>IF(OR(Backup!$W754="Monday", Backup!$W754="Tuesday", Backup!$W754="Wednesday", Backup!$W754="Thursday", Backup!$W754="Friday"), "Weekday", "Weekend")</f>
        <v>Weekday</v>
      </c>
      <c r="R754" s="104">
        <v>0</v>
      </c>
      <c r="S754" s="106">
        <v>0.31180555555555556</v>
      </c>
      <c r="T754" s="104" t="s">
        <v>22</v>
      </c>
      <c r="U754" s="104" t="s">
        <v>23</v>
      </c>
      <c r="V754" s="97" t="s">
        <v>22</v>
      </c>
      <c r="W754" s="107" t="s">
        <v>54</v>
      </c>
    </row>
    <row r="755" spans="1:23" x14ac:dyDescent="0.25">
      <c r="A755" s="109" t="s">
        <v>41</v>
      </c>
      <c r="B755" s="108">
        <v>1</v>
      </c>
      <c r="C755" s="108">
        <v>1</v>
      </c>
      <c r="D755" s="108">
        <v>90</v>
      </c>
      <c r="E755" s="109" t="s">
        <v>16</v>
      </c>
      <c r="F755" s="109">
        <v>0</v>
      </c>
      <c r="G755" s="109">
        <v>1</v>
      </c>
      <c r="H755" s="109">
        <v>0</v>
      </c>
      <c r="I755" s="109">
        <v>0</v>
      </c>
      <c r="J755" s="109">
        <v>0</v>
      </c>
      <c r="K755" s="109">
        <v>0</v>
      </c>
      <c r="L755" s="109">
        <v>0</v>
      </c>
      <c r="M755" s="108">
        <v>2017</v>
      </c>
      <c r="N755" s="108">
        <f t="shared" si="11"/>
        <v>5</v>
      </c>
      <c r="O755" s="110">
        <v>42878</v>
      </c>
      <c r="P755" s="110" t="str">
        <f>IF(AND(TIME(HOUR(Backup!$S755), MINUTE(Backup!$S755), SECOND(Backup!$S755)) &gt;= TIME(6,0,0), TIME(HOUR(Backup!$S755), MINUTE(Backup!$S755), SECOND(Backup!$S755)) &lt; TIME(12,0,0)), "Morning", IF(AND(TIME(HOUR(Backup!$S755), MINUTE(Backup!$S755), SECOND(Backup!$S755)) &gt;= TIME(12,0,0), TIME(HOUR(Backup!$S755), MINUTE(Backup!$S755), SECOND(Backup!$S755)) &lt; TIME(18,0,0)), "Afternoon", IF(AND(TIME(HOUR(Backup!$S755), MINUTE(Backup!$S755), SECOND(Backup!$S755)) &gt;= TIME(18,0,0), TIME(HOUR(Backup!$S755), MINUTE(Backup!$S755), SECOND(Backup!$S755)) &lt; TIME(24,0,0)), "Evening", "Night")))</f>
        <v>Night</v>
      </c>
      <c r="Q755" s="108" t="str">
        <f>IF(OR(Backup!$W755="Monday", Backup!$W755="Tuesday", Backup!$W755="Wednesday", Backup!$W755="Thursday", Backup!$W755="Friday"), "Weekday", "Weekend")</f>
        <v>Weekday</v>
      </c>
      <c r="R755" s="109">
        <v>0</v>
      </c>
      <c r="S755" s="111">
        <v>0.22222222222222221</v>
      </c>
      <c r="T755" s="109" t="s">
        <v>22</v>
      </c>
      <c r="U755" s="109" t="s">
        <v>23</v>
      </c>
      <c r="V755" s="90" t="s">
        <v>22</v>
      </c>
      <c r="W755" s="112" t="s">
        <v>54</v>
      </c>
    </row>
    <row r="756" spans="1:23" x14ac:dyDescent="0.25">
      <c r="A756" s="104" t="s">
        <v>41</v>
      </c>
      <c r="B756" s="103">
        <v>1</v>
      </c>
      <c r="C756" s="103">
        <v>1</v>
      </c>
      <c r="D756" s="103">
        <v>52</v>
      </c>
      <c r="E756" s="104" t="s">
        <v>16</v>
      </c>
      <c r="F756" s="104">
        <v>0</v>
      </c>
      <c r="G756" s="104">
        <v>1</v>
      </c>
      <c r="H756" s="104">
        <v>0</v>
      </c>
      <c r="I756" s="104">
        <v>0</v>
      </c>
      <c r="J756" s="104">
        <v>0</v>
      </c>
      <c r="K756" s="104">
        <v>0</v>
      </c>
      <c r="L756" s="104">
        <v>0</v>
      </c>
      <c r="M756" s="103">
        <v>2017</v>
      </c>
      <c r="N756" s="103">
        <f t="shared" si="11"/>
        <v>5</v>
      </c>
      <c r="O756" s="105">
        <v>42878</v>
      </c>
      <c r="P756" s="105" t="str">
        <f>IF(AND(TIME(HOUR(Backup!$S756), MINUTE(Backup!$S756), SECOND(Backup!$S756)) &gt;= TIME(6,0,0), TIME(HOUR(Backup!$S756), MINUTE(Backup!$S756), SECOND(Backup!$S756)) &lt; TIME(12,0,0)), "Morning", IF(AND(TIME(HOUR(Backup!$S756), MINUTE(Backup!$S756), SECOND(Backup!$S756)) &gt;= TIME(12,0,0), TIME(HOUR(Backup!$S756), MINUTE(Backup!$S756), SECOND(Backup!$S756)) &lt; TIME(18,0,0)), "Afternoon", IF(AND(TIME(HOUR(Backup!$S756), MINUTE(Backup!$S756), SECOND(Backup!$S756)) &gt;= TIME(18,0,0), TIME(HOUR(Backup!$S756), MINUTE(Backup!$S756), SECOND(Backup!$S756)) &lt; TIME(24,0,0)), "Evening", "Night")))</f>
        <v>Morning</v>
      </c>
      <c r="Q756" s="103" t="str">
        <f>IF(OR(Backup!$W756="Monday", Backup!$W756="Tuesday", Backup!$W756="Wednesday", Backup!$W756="Thursday", Backup!$W756="Friday"), "Weekday", "Weekend")</f>
        <v>Weekday</v>
      </c>
      <c r="R756" s="104">
        <v>0</v>
      </c>
      <c r="S756" s="106">
        <v>0.3527777777777778</v>
      </c>
      <c r="T756" s="104" t="s">
        <v>22</v>
      </c>
      <c r="U756" s="104" t="s">
        <v>23</v>
      </c>
      <c r="V756" s="97" t="s">
        <v>22</v>
      </c>
      <c r="W756" s="107" t="s">
        <v>54</v>
      </c>
    </row>
    <row r="757" spans="1:23" x14ac:dyDescent="0.25">
      <c r="A757" s="109" t="s">
        <v>41</v>
      </c>
      <c r="B757" s="108">
        <v>1</v>
      </c>
      <c r="C757" s="108">
        <v>1</v>
      </c>
      <c r="D757" s="108">
        <v>30</v>
      </c>
      <c r="E757" s="109" t="s">
        <v>16</v>
      </c>
      <c r="F757" s="109">
        <v>0</v>
      </c>
      <c r="G757" s="109">
        <v>1</v>
      </c>
      <c r="H757" s="109">
        <v>0</v>
      </c>
      <c r="I757" s="109">
        <v>0</v>
      </c>
      <c r="J757" s="109">
        <v>0</v>
      </c>
      <c r="K757" s="109">
        <v>0</v>
      </c>
      <c r="L757" s="109">
        <v>0</v>
      </c>
      <c r="M757" s="108">
        <v>2017</v>
      </c>
      <c r="N757" s="108">
        <f t="shared" si="11"/>
        <v>5</v>
      </c>
      <c r="O757" s="110">
        <v>42878</v>
      </c>
      <c r="P757" s="110" t="str">
        <f>IF(AND(TIME(HOUR(Backup!$S757), MINUTE(Backup!$S757), SECOND(Backup!$S757)) &gt;= TIME(6,0,0), TIME(HOUR(Backup!$S757), MINUTE(Backup!$S757), SECOND(Backup!$S757)) &lt; TIME(12,0,0)), "Morning", IF(AND(TIME(HOUR(Backup!$S757), MINUTE(Backup!$S757), SECOND(Backup!$S757)) &gt;= TIME(12,0,0), TIME(HOUR(Backup!$S757), MINUTE(Backup!$S757), SECOND(Backup!$S757)) &lt; TIME(18,0,0)), "Afternoon", IF(AND(TIME(HOUR(Backup!$S757), MINUTE(Backup!$S757), SECOND(Backup!$S757)) &gt;= TIME(18,0,0), TIME(HOUR(Backup!$S757), MINUTE(Backup!$S757), SECOND(Backup!$S757)) &lt; TIME(24,0,0)), "Evening", "Night")))</f>
        <v>Morning</v>
      </c>
      <c r="Q757" s="108" t="str">
        <f>IF(OR(Backup!$W757="Monday", Backup!$W757="Tuesday", Backup!$W757="Wednesday", Backup!$W757="Thursday", Backup!$W757="Friday"), "Weekday", "Weekend")</f>
        <v>Weekday</v>
      </c>
      <c r="R757" s="109">
        <v>0</v>
      </c>
      <c r="S757" s="111">
        <v>0.32500000000000001</v>
      </c>
      <c r="T757" s="109" t="s">
        <v>22</v>
      </c>
      <c r="U757" s="109" t="s">
        <v>23</v>
      </c>
      <c r="V757" s="90" t="s">
        <v>22</v>
      </c>
      <c r="W757" s="112" t="s">
        <v>54</v>
      </c>
    </row>
    <row r="758" spans="1:23" x14ac:dyDescent="0.25">
      <c r="A758" s="104" t="s">
        <v>41</v>
      </c>
      <c r="B758" s="103">
        <v>2</v>
      </c>
      <c r="C758" s="103">
        <v>2</v>
      </c>
      <c r="D758" s="103">
        <v>80</v>
      </c>
      <c r="E758" s="104" t="s">
        <v>16</v>
      </c>
      <c r="F758" s="104">
        <v>1</v>
      </c>
      <c r="G758" s="104">
        <v>1</v>
      </c>
      <c r="H758" s="104">
        <v>0</v>
      </c>
      <c r="I758" s="104">
        <v>0</v>
      </c>
      <c r="J758" s="104">
        <v>0</v>
      </c>
      <c r="K758" s="104">
        <v>0</v>
      </c>
      <c r="L758" s="104">
        <v>0</v>
      </c>
      <c r="M758" s="103">
        <v>2017</v>
      </c>
      <c r="N758" s="103">
        <f t="shared" si="11"/>
        <v>5</v>
      </c>
      <c r="O758" s="105">
        <v>42878</v>
      </c>
      <c r="P758" s="105" t="str">
        <f>IF(AND(TIME(HOUR(Backup!$S758), MINUTE(Backup!$S758), SECOND(Backup!$S758)) &gt;= TIME(6,0,0), TIME(HOUR(Backup!$S758), MINUTE(Backup!$S758), SECOND(Backup!$S758)) &lt; TIME(12,0,0)), "Morning", IF(AND(TIME(HOUR(Backup!$S758), MINUTE(Backup!$S758), SECOND(Backup!$S758)) &gt;= TIME(12,0,0), TIME(HOUR(Backup!$S758), MINUTE(Backup!$S758), SECOND(Backup!$S758)) &lt; TIME(18,0,0)), "Afternoon", IF(AND(TIME(HOUR(Backup!$S758), MINUTE(Backup!$S758), SECOND(Backup!$S758)) &gt;= TIME(18,0,0), TIME(HOUR(Backup!$S758), MINUTE(Backup!$S758), SECOND(Backup!$S758)) &lt; TIME(24,0,0)), "Evening", "Night")))</f>
        <v>Morning</v>
      </c>
      <c r="Q758" s="103" t="str">
        <f>IF(OR(Backup!$W758="Monday", Backup!$W758="Tuesday", Backup!$W758="Wednesday", Backup!$W758="Thursday", Backup!$W758="Friday"), "Weekday", "Weekend")</f>
        <v>Weekday</v>
      </c>
      <c r="R758" s="104">
        <v>0</v>
      </c>
      <c r="S758" s="106">
        <v>0.29375000000000001</v>
      </c>
      <c r="T758" s="104" t="s">
        <v>22</v>
      </c>
      <c r="U758" s="104" t="s">
        <v>23</v>
      </c>
      <c r="V758" s="97" t="s">
        <v>22</v>
      </c>
      <c r="W758" s="107" t="s">
        <v>54</v>
      </c>
    </row>
    <row r="759" spans="1:23" x14ac:dyDescent="0.25">
      <c r="A759" s="109" t="s">
        <v>41</v>
      </c>
      <c r="B759" s="108">
        <v>1</v>
      </c>
      <c r="C759" s="108">
        <v>1</v>
      </c>
      <c r="D759" s="108">
        <v>280</v>
      </c>
      <c r="E759" s="109" t="s">
        <v>16</v>
      </c>
      <c r="F759" s="109">
        <v>1</v>
      </c>
      <c r="G759" s="109">
        <v>0</v>
      </c>
      <c r="H759" s="109">
        <v>0</v>
      </c>
      <c r="I759" s="109">
        <v>0</v>
      </c>
      <c r="J759" s="109">
        <v>0</v>
      </c>
      <c r="K759" s="109">
        <v>0</v>
      </c>
      <c r="L759" s="109">
        <v>0</v>
      </c>
      <c r="M759" s="108">
        <v>2017</v>
      </c>
      <c r="N759" s="108">
        <f t="shared" si="11"/>
        <v>5</v>
      </c>
      <c r="O759" s="110">
        <v>42878</v>
      </c>
      <c r="P759" s="110" t="str">
        <f>IF(AND(TIME(HOUR(Backup!$S759), MINUTE(Backup!$S759), SECOND(Backup!$S759)) &gt;= TIME(6,0,0), TIME(HOUR(Backup!$S759), MINUTE(Backup!$S759), SECOND(Backup!$S759)) &lt; TIME(12,0,0)), "Morning", IF(AND(TIME(HOUR(Backup!$S759), MINUTE(Backup!$S759), SECOND(Backup!$S759)) &gt;= TIME(12,0,0), TIME(HOUR(Backup!$S759), MINUTE(Backup!$S759), SECOND(Backup!$S759)) &lt; TIME(18,0,0)), "Afternoon", IF(AND(TIME(HOUR(Backup!$S759), MINUTE(Backup!$S759), SECOND(Backup!$S759)) &gt;= TIME(18,0,0), TIME(HOUR(Backup!$S759), MINUTE(Backup!$S759), SECOND(Backup!$S759)) &lt; TIME(24,0,0)), "Evening", "Night")))</f>
        <v>Night</v>
      </c>
      <c r="Q759" s="108" t="str">
        <f>IF(OR(Backup!$W759="Monday", Backup!$W759="Tuesday", Backup!$W759="Wednesday", Backup!$W759="Thursday", Backup!$W759="Friday"), "Weekday", "Weekend")</f>
        <v>Weekday</v>
      </c>
      <c r="R759" s="109">
        <v>0</v>
      </c>
      <c r="S759" s="111">
        <v>0.24236111111111111</v>
      </c>
      <c r="T759" s="109" t="s">
        <v>22</v>
      </c>
      <c r="U759" s="109" t="s">
        <v>23</v>
      </c>
      <c r="V759" s="90" t="s">
        <v>22</v>
      </c>
      <c r="W759" s="112" t="s">
        <v>54</v>
      </c>
    </row>
    <row r="760" spans="1:23" x14ac:dyDescent="0.25">
      <c r="A760" s="104" t="s">
        <v>41</v>
      </c>
      <c r="B760" s="103">
        <v>1</v>
      </c>
      <c r="C760" s="103">
        <v>1</v>
      </c>
      <c r="D760" s="103">
        <v>25</v>
      </c>
      <c r="E760" s="104" t="s">
        <v>16</v>
      </c>
      <c r="F760" s="104">
        <v>0</v>
      </c>
      <c r="G760" s="104">
        <v>1</v>
      </c>
      <c r="H760" s="104">
        <v>0</v>
      </c>
      <c r="I760" s="104">
        <v>0</v>
      </c>
      <c r="J760" s="104">
        <v>0</v>
      </c>
      <c r="K760" s="104">
        <v>0</v>
      </c>
      <c r="L760" s="104">
        <v>0</v>
      </c>
      <c r="M760" s="103">
        <v>2017</v>
      </c>
      <c r="N760" s="103">
        <f t="shared" si="11"/>
        <v>5</v>
      </c>
      <c r="O760" s="105">
        <v>42878</v>
      </c>
      <c r="P760" s="105" t="str">
        <f>IF(AND(TIME(HOUR(Backup!$S760), MINUTE(Backup!$S760), SECOND(Backup!$S760)) &gt;= TIME(6,0,0), TIME(HOUR(Backup!$S760), MINUTE(Backup!$S760), SECOND(Backup!$S760)) &lt; TIME(12,0,0)), "Morning", IF(AND(TIME(HOUR(Backup!$S760), MINUTE(Backup!$S760), SECOND(Backup!$S760)) &gt;= TIME(12,0,0), TIME(HOUR(Backup!$S760), MINUTE(Backup!$S760), SECOND(Backup!$S760)) &lt; TIME(18,0,0)), "Afternoon", IF(AND(TIME(HOUR(Backup!$S760), MINUTE(Backup!$S760), SECOND(Backup!$S760)) &gt;= TIME(18,0,0), TIME(HOUR(Backup!$S760), MINUTE(Backup!$S760), SECOND(Backup!$S760)) &lt; TIME(24,0,0)), "Evening", "Night")))</f>
        <v>Morning</v>
      </c>
      <c r="Q760" s="103" t="str">
        <f>IF(OR(Backup!$W760="Monday", Backup!$W760="Tuesday", Backup!$W760="Wednesday", Backup!$W760="Thursday", Backup!$W760="Friday"), "Weekday", "Weekend")</f>
        <v>Weekday</v>
      </c>
      <c r="R760" s="104">
        <v>0</v>
      </c>
      <c r="S760" s="106">
        <v>0.43124999999999997</v>
      </c>
      <c r="T760" s="104" t="s">
        <v>22</v>
      </c>
      <c r="U760" s="104" t="s">
        <v>23</v>
      </c>
      <c r="V760" s="97" t="s">
        <v>22</v>
      </c>
      <c r="W760" s="107" t="s">
        <v>54</v>
      </c>
    </row>
    <row r="761" spans="1:23" x14ac:dyDescent="0.25">
      <c r="A761" s="109" t="s">
        <v>41</v>
      </c>
      <c r="B761" s="108">
        <v>1</v>
      </c>
      <c r="C761" s="108">
        <v>1</v>
      </c>
      <c r="D761" s="108">
        <v>40</v>
      </c>
      <c r="E761" s="109" t="s">
        <v>16</v>
      </c>
      <c r="F761" s="109">
        <v>0</v>
      </c>
      <c r="G761" s="109">
        <v>1</v>
      </c>
      <c r="H761" s="109">
        <v>0</v>
      </c>
      <c r="I761" s="109">
        <v>0</v>
      </c>
      <c r="J761" s="109">
        <v>0</v>
      </c>
      <c r="K761" s="109">
        <v>0</v>
      </c>
      <c r="L761" s="109">
        <v>0</v>
      </c>
      <c r="M761" s="108">
        <v>2017</v>
      </c>
      <c r="N761" s="108">
        <f t="shared" si="11"/>
        <v>5</v>
      </c>
      <c r="O761" s="110">
        <v>42878</v>
      </c>
      <c r="P761" s="110" t="str">
        <f>IF(AND(TIME(HOUR(Backup!$S761), MINUTE(Backup!$S761), SECOND(Backup!$S761)) &gt;= TIME(6,0,0), TIME(HOUR(Backup!$S761), MINUTE(Backup!$S761), SECOND(Backup!$S761)) &lt; TIME(12,0,0)), "Morning", IF(AND(TIME(HOUR(Backup!$S761), MINUTE(Backup!$S761), SECOND(Backup!$S761)) &gt;= TIME(12,0,0), TIME(HOUR(Backup!$S761), MINUTE(Backup!$S761), SECOND(Backup!$S761)) &lt; TIME(18,0,0)), "Afternoon", IF(AND(TIME(HOUR(Backup!$S761), MINUTE(Backup!$S761), SECOND(Backup!$S761)) &gt;= TIME(18,0,0), TIME(HOUR(Backup!$S761), MINUTE(Backup!$S761), SECOND(Backup!$S761)) &lt; TIME(24,0,0)), "Evening", "Night")))</f>
        <v>Morning</v>
      </c>
      <c r="Q761" s="108" t="str">
        <f>IF(OR(Backup!$W761="Monday", Backup!$W761="Tuesday", Backup!$W761="Wednesday", Backup!$W761="Thursday", Backup!$W761="Friday"), "Weekday", "Weekend")</f>
        <v>Weekday</v>
      </c>
      <c r="R761" s="109">
        <v>0</v>
      </c>
      <c r="S761" s="111">
        <v>0.31180555555555556</v>
      </c>
      <c r="T761" s="109" t="s">
        <v>22</v>
      </c>
      <c r="U761" s="109" t="s">
        <v>23</v>
      </c>
      <c r="V761" s="90" t="s">
        <v>22</v>
      </c>
      <c r="W761" s="112" t="s">
        <v>54</v>
      </c>
    </row>
    <row r="762" spans="1:23" x14ac:dyDescent="0.25">
      <c r="A762" s="104" t="s">
        <v>41</v>
      </c>
      <c r="B762" s="103">
        <v>1</v>
      </c>
      <c r="C762" s="103">
        <v>1</v>
      </c>
      <c r="D762" s="103">
        <v>73</v>
      </c>
      <c r="E762" s="104" t="s">
        <v>16</v>
      </c>
      <c r="F762" s="104">
        <v>0</v>
      </c>
      <c r="G762" s="104">
        <v>1</v>
      </c>
      <c r="H762" s="104">
        <v>0</v>
      </c>
      <c r="I762" s="104">
        <v>0</v>
      </c>
      <c r="J762" s="104">
        <v>0</v>
      </c>
      <c r="K762" s="104">
        <v>0</v>
      </c>
      <c r="L762" s="104">
        <v>0</v>
      </c>
      <c r="M762" s="103">
        <v>2017</v>
      </c>
      <c r="N762" s="103">
        <f t="shared" si="11"/>
        <v>5</v>
      </c>
      <c r="O762" s="105">
        <v>42878</v>
      </c>
      <c r="P762" s="105" t="str">
        <f>IF(AND(TIME(HOUR(Backup!$S762), MINUTE(Backup!$S762), SECOND(Backup!$S762)) &gt;= TIME(6,0,0), TIME(HOUR(Backup!$S762), MINUTE(Backup!$S762), SECOND(Backup!$S762)) &lt; TIME(12,0,0)), "Morning", IF(AND(TIME(HOUR(Backup!$S762), MINUTE(Backup!$S762), SECOND(Backup!$S762)) &gt;= TIME(12,0,0), TIME(HOUR(Backup!$S762), MINUTE(Backup!$S762), SECOND(Backup!$S762)) &lt; TIME(18,0,0)), "Afternoon", IF(AND(TIME(HOUR(Backup!$S762), MINUTE(Backup!$S762), SECOND(Backup!$S762)) &gt;= TIME(18,0,0), TIME(HOUR(Backup!$S762), MINUTE(Backup!$S762), SECOND(Backup!$S762)) &lt; TIME(24,0,0)), "Evening", "Night")))</f>
        <v>Morning</v>
      </c>
      <c r="Q762" s="103" t="str">
        <f>IF(OR(Backup!$W762="Monday", Backup!$W762="Tuesday", Backup!$W762="Wednesday", Backup!$W762="Thursday", Backup!$W762="Friday"), "Weekday", "Weekend")</f>
        <v>Weekday</v>
      </c>
      <c r="R762" s="104">
        <v>0</v>
      </c>
      <c r="S762" s="106">
        <v>0.34027777777777773</v>
      </c>
      <c r="T762" s="104" t="s">
        <v>22</v>
      </c>
      <c r="U762" s="104" t="s">
        <v>23</v>
      </c>
      <c r="V762" s="97" t="s">
        <v>22</v>
      </c>
      <c r="W762" s="107" t="s">
        <v>54</v>
      </c>
    </row>
    <row r="763" spans="1:23" x14ac:dyDescent="0.25">
      <c r="A763" s="109" t="s">
        <v>41</v>
      </c>
      <c r="B763" s="108">
        <v>1</v>
      </c>
      <c r="C763" s="108">
        <v>1</v>
      </c>
      <c r="D763" s="108">
        <v>35</v>
      </c>
      <c r="E763" s="109" t="s">
        <v>16</v>
      </c>
      <c r="F763" s="109">
        <v>0</v>
      </c>
      <c r="G763" s="109">
        <v>1</v>
      </c>
      <c r="H763" s="109">
        <v>0</v>
      </c>
      <c r="I763" s="109">
        <v>0</v>
      </c>
      <c r="J763" s="109">
        <v>0</v>
      </c>
      <c r="K763" s="109">
        <v>0</v>
      </c>
      <c r="L763" s="109">
        <v>0</v>
      </c>
      <c r="M763" s="108">
        <v>2017</v>
      </c>
      <c r="N763" s="108">
        <f t="shared" si="11"/>
        <v>5</v>
      </c>
      <c r="O763" s="110">
        <v>42878</v>
      </c>
      <c r="P763" s="110" t="str">
        <f>IF(AND(TIME(HOUR(Backup!$S763), MINUTE(Backup!$S763), SECOND(Backup!$S763)) &gt;= TIME(6,0,0), TIME(HOUR(Backup!$S763), MINUTE(Backup!$S763), SECOND(Backup!$S763)) &lt; TIME(12,0,0)), "Morning", IF(AND(TIME(HOUR(Backup!$S763), MINUTE(Backup!$S763), SECOND(Backup!$S763)) &gt;= TIME(12,0,0), TIME(HOUR(Backup!$S763), MINUTE(Backup!$S763), SECOND(Backup!$S763)) &lt; TIME(18,0,0)), "Afternoon", IF(AND(TIME(HOUR(Backup!$S763), MINUTE(Backup!$S763), SECOND(Backup!$S763)) &gt;= TIME(18,0,0), TIME(HOUR(Backup!$S763), MINUTE(Backup!$S763), SECOND(Backup!$S763)) &lt; TIME(24,0,0)), "Evening", "Night")))</f>
        <v>Morning</v>
      </c>
      <c r="Q763" s="108" t="str">
        <f>IF(OR(Backup!$W763="Monday", Backup!$W763="Tuesday", Backup!$W763="Wednesday", Backup!$W763="Thursday", Backup!$W763="Friday"), "Weekday", "Weekend")</f>
        <v>Weekday</v>
      </c>
      <c r="R763" s="109">
        <v>0</v>
      </c>
      <c r="S763" s="111">
        <v>0.32291666666666669</v>
      </c>
      <c r="T763" s="109" t="s">
        <v>22</v>
      </c>
      <c r="U763" s="109" t="s">
        <v>23</v>
      </c>
      <c r="V763" s="90" t="s">
        <v>22</v>
      </c>
      <c r="W763" s="112" t="s">
        <v>54</v>
      </c>
    </row>
    <row r="764" spans="1:23" x14ac:dyDescent="0.25">
      <c r="A764" s="104" t="s">
        <v>41</v>
      </c>
      <c r="B764" s="103">
        <v>1</v>
      </c>
      <c r="C764" s="103">
        <v>1</v>
      </c>
      <c r="D764" s="103">
        <v>65</v>
      </c>
      <c r="E764" s="104" t="s">
        <v>16</v>
      </c>
      <c r="F764" s="104">
        <v>1</v>
      </c>
      <c r="G764" s="104">
        <v>0</v>
      </c>
      <c r="H764" s="104">
        <v>0</v>
      </c>
      <c r="I764" s="104">
        <v>0</v>
      </c>
      <c r="J764" s="104">
        <v>0</v>
      </c>
      <c r="K764" s="104">
        <v>0</v>
      </c>
      <c r="L764" s="104">
        <v>0</v>
      </c>
      <c r="M764" s="103">
        <v>2017</v>
      </c>
      <c r="N764" s="103">
        <f t="shared" si="11"/>
        <v>5</v>
      </c>
      <c r="O764" s="105">
        <v>42878</v>
      </c>
      <c r="P764" s="105" t="str">
        <f>IF(AND(TIME(HOUR(Backup!$S764), MINUTE(Backup!$S764), SECOND(Backup!$S764)) &gt;= TIME(6,0,0), TIME(HOUR(Backup!$S764), MINUTE(Backup!$S764), SECOND(Backup!$S764)) &lt; TIME(12,0,0)), "Morning", IF(AND(TIME(HOUR(Backup!$S764), MINUTE(Backup!$S764), SECOND(Backup!$S764)) &gt;= TIME(12,0,0), TIME(HOUR(Backup!$S764), MINUTE(Backup!$S764), SECOND(Backup!$S764)) &lt; TIME(18,0,0)), "Afternoon", IF(AND(TIME(HOUR(Backup!$S764), MINUTE(Backup!$S764), SECOND(Backup!$S764)) &gt;= TIME(18,0,0), TIME(HOUR(Backup!$S764), MINUTE(Backup!$S764), SECOND(Backup!$S764)) &lt; TIME(24,0,0)), "Evening", "Night")))</f>
        <v>Night</v>
      </c>
      <c r="Q764" s="103" t="str">
        <f>IF(OR(Backup!$W764="Monday", Backup!$W764="Tuesday", Backup!$W764="Wednesday", Backup!$W764="Thursday", Backup!$W764="Friday"), "Weekday", "Weekend")</f>
        <v>Weekday</v>
      </c>
      <c r="R764" s="104">
        <v>0</v>
      </c>
      <c r="S764" s="106">
        <v>0.24513888888888888</v>
      </c>
      <c r="T764" s="104" t="s">
        <v>22</v>
      </c>
      <c r="U764" s="104" t="s">
        <v>23</v>
      </c>
      <c r="V764" s="97" t="s">
        <v>22</v>
      </c>
      <c r="W764" s="107" t="s">
        <v>54</v>
      </c>
    </row>
    <row r="765" spans="1:23" x14ac:dyDescent="0.25">
      <c r="A765" s="109" t="s">
        <v>41</v>
      </c>
      <c r="B765" s="108">
        <v>1</v>
      </c>
      <c r="C765" s="108">
        <v>1</v>
      </c>
      <c r="D765" s="108">
        <v>70</v>
      </c>
      <c r="E765" s="109" t="s">
        <v>16</v>
      </c>
      <c r="F765" s="109">
        <v>0</v>
      </c>
      <c r="G765" s="109">
        <v>1</v>
      </c>
      <c r="H765" s="109">
        <v>0</v>
      </c>
      <c r="I765" s="109">
        <v>0</v>
      </c>
      <c r="J765" s="109">
        <v>0</v>
      </c>
      <c r="K765" s="109">
        <v>0</v>
      </c>
      <c r="L765" s="109">
        <v>0</v>
      </c>
      <c r="M765" s="108">
        <v>2017</v>
      </c>
      <c r="N765" s="108">
        <f t="shared" si="11"/>
        <v>5</v>
      </c>
      <c r="O765" s="110">
        <v>42878</v>
      </c>
      <c r="P765" s="110" t="str">
        <f>IF(AND(TIME(HOUR(Backup!$S765), MINUTE(Backup!$S765), SECOND(Backup!$S765)) &gt;= TIME(6,0,0), TIME(HOUR(Backup!$S765), MINUTE(Backup!$S765), SECOND(Backup!$S765)) &lt; TIME(12,0,0)), "Morning", IF(AND(TIME(HOUR(Backup!$S765), MINUTE(Backup!$S765), SECOND(Backup!$S765)) &gt;= TIME(12,0,0), TIME(HOUR(Backup!$S765), MINUTE(Backup!$S765), SECOND(Backup!$S765)) &lt; TIME(18,0,0)), "Afternoon", IF(AND(TIME(HOUR(Backup!$S765), MINUTE(Backup!$S765), SECOND(Backup!$S765)) &gt;= TIME(18,0,0), TIME(HOUR(Backup!$S765), MINUTE(Backup!$S765), SECOND(Backup!$S765)) &lt; TIME(24,0,0)), "Evening", "Night")))</f>
        <v>Morning</v>
      </c>
      <c r="Q765" s="108" t="str">
        <f>IF(OR(Backup!$W765="Monday", Backup!$W765="Tuesday", Backup!$W765="Wednesday", Backup!$W765="Thursday", Backup!$W765="Friday"), "Weekday", "Weekend")</f>
        <v>Weekday</v>
      </c>
      <c r="R765" s="109">
        <v>0</v>
      </c>
      <c r="S765" s="111">
        <v>0.35416666666666669</v>
      </c>
      <c r="T765" s="109" t="s">
        <v>22</v>
      </c>
      <c r="U765" s="109" t="s">
        <v>23</v>
      </c>
      <c r="V765" s="90" t="s">
        <v>22</v>
      </c>
      <c r="W765" s="112" t="s">
        <v>54</v>
      </c>
    </row>
    <row r="766" spans="1:23" x14ac:dyDescent="0.25">
      <c r="A766" s="104" t="s">
        <v>41</v>
      </c>
      <c r="B766" s="103">
        <v>1</v>
      </c>
      <c r="C766" s="103">
        <v>1</v>
      </c>
      <c r="D766" s="103">
        <v>25</v>
      </c>
      <c r="E766" s="104" t="s">
        <v>16</v>
      </c>
      <c r="F766" s="104">
        <v>0</v>
      </c>
      <c r="G766" s="104">
        <v>1</v>
      </c>
      <c r="H766" s="104">
        <v>0</v>
      </c>
      <c r="I766" s="104">
        <v>0</v>
      </c>
      <c r="J766" s="104">
        <v>0</v>
      </c>
      <c r="K766" s="104">
        <v>0</v>
      </c>
      <c r="L766" s="104">
        <v>0</v>
      </c>
      <c r="M766" s="103">
        <v>2017</v>
      </c>
      <c r="N766" s="103">
        <f t="shared" si="11"/>
        <v>5</v>
      </c>
      <c r="O766" s="105">
        <v>42878</v>
      </c>
      <c r="P766" s="105" t="str">
        <f>IF(AND(TIME(HOUR(Backup!$S766), MINUTE(Backup!$S766), SECOND(Backup!$S766)) &gt;= TIME(6,0,0), TIME(HOUR(Backup!$S766), MINUTE(Backup!$S766), SECOND(Backup!$S766)) &lt; TIME(12,0,0)), "Morning", IF(AND(TIME(HOUR(Backup!$S766), MINUTE(Backup!$S766), SECOND(Backup!$S766)) &gt;= TIME(12,0,0), TIME(HOUR(Backup!$S766), MINUTE(Backup!$S766), SECOND(Backup!$S766)) &lt; TIME(18,0,0)), "Afternoon", IF(AND(TIME(HOUR(Backup!$S766), MINUTE(Backup!$S766), SECOND(Backup!$S766)) &gt;= TIME(18,0,0), TIME(HOUR(Backup!$S766), MINUTE(Backup!$S766), SECOND(Backup!$S766)) &lt; TIME(24,0,0)), "Evening", "Night")))</f>
        <v>Morning</v>
      </c>
      <c r="Q766" s="103" t="str">
        <f>IF(OR(Backup!$W766="Monday", Backup!$W766="Tuesday", Backup!$W766="Wednesday", Backup!$W766="Thursday", Backup!$W766="Friday"), "Weekday", "Weekend")</f>
        <v>Weekday</v>
      </c>
      <c r="R766" s="104">
        <v>0</v>
      </c>
      <c r="S766" s="106">
        <v>0.31458333333333333</v>
      </c>
      <c r="T766" s="104" t="s">
        <v>22</v>
      </c>
      <c r="U766" s="104" t="s">
        <v>23</v>
      </c>
      <c r="V766" s="97" t="s">
        <v>22</v>
      </c>
      <c r="W766" s="107" t="s">
        <v>54</v>
      </c>
    </row>
    <row r="767" spans="1:23" x14ac:dyDescent="0.25">
      <c r="A767" s="109" t="s">
        <v>41</v>
      </c>
      <c r="B767" s="108">
        <v>1</v>
      </c>
      <c r="C767" s="108">
        <v>1</v>
      </c>
      <c r="D767" s="108">
        <v>60</v>
      </c>
      <c r="E767" s="109" t="s">
        <v>16</v>
      </c>
      <c r="F767" s="109">
        <v>0</v>
      </c>
      <c r="G767" s="109">
        <v>0</v>
      </c>
      <c r="H767" s="109">
        <v>1</v>
      </c>
      <c r="I767" s="109">
        <v>0</v>
      </c>
      <c r="J767" s="109">
        <v>0</v>
      </c>
      <c r="K767" s="109">
        <v>0</v>
      </c>
      <c r="L767" s="109">
        <v>0</v>
      </c>
      <c r="M767" s="108">
        <v>2017</v>
      </c>
      <c r="N767" s="108">
        <f t="shared" si="11"/>
        <v>5</v>
      </c>
      <c r="O767" s="110">
        <v>42878</v>
      </c>
      <c r="P767" s="110" t="str">
        <f>IF(AND(TIME(HOUR(Backup!$S767), MINUTE(Backup!$S767), SECOND(Backup!$S767)) &gt;= TIME(6,0,0), TIME(HOUR(Backup!$S767), MINUTE(Backup!$S767), SECOND(Backup!$S767)) &lt; TIME(12,0,0)), "Morning", IF(AND(TIME(HOUR(Backup!$S767), MINUTE(Backup!$S767), SECOND(Backup!$S767)) &gt;= TIME(12,0,0), TIME(HOUR(Backup!$S767), MINUTE(Backup!$S767), SECOND(Backup!$S767)) &lt; TIME(18,0,0)), "Afternoon", IF(AND(TIME(HOUR(Backup!$S767), MINUTE(Backup!$S767), SECOND(Backup!$S767)) &gt;= TIME(18,0,0), TIME(HOUR(Backup!$S767), MINUTE(Backup!$S767), SECOND(Backup!$S767)) &lt; TIME(24,0,0)), "Evening", "Night")))</f>
        <v>Afternoon</v>
      </c>
      <c r="Q767" s="108" t="str">
        <f>IF(OR(Backup!$W767="Monday", Backup!$W767="Tuesday", Backup!$W767="Wednesday", Backup!$W767="Thursday", Backup!$W767="Friday"), "Weekday", "Weekend")</f>
        <v>Weekday</v>
      </c>
      <c r="R767" s="109">
        <v>0</v>
      </c>
      <c r="S767" s="111">
        <v>0.62986111111111109</v>
      </c>
      <c r="T767" s="109" t="s">
        <v>22</v>
      </c>
      <c r="U767" s="109" t="s">
        <v>23</v>
      </c>
      <c r="V767" s="90" t="s">
        <v>22</v>
      </c>
      <c r="W767" s="112" t="s">
        <v>54</v>
      </c>
    </row>
    <row r="768" spans="1:23" x14ac:dyDescent="0.25">
      <c r="A768" s="104" t="s">
        <v>41</v>
      </c>
      <c r="B768" s="103">
        <v>2</v>
      </c>
      <c r="C768" s="103">
        <v>2</v>
      </c>
      <c r="D768" s="103">
        <v>285</v>
      </c>
      <c r="E768" s="104" t="s">
        <v>16</v>
      </c>
      <c r="F768" s="104">
        <v>1</v>
      </c>
      <c r="G768" s="104">
        <v>1</v>
      </c>
      <c r="H768" s="104">
        <v>0</v>
      </c>
      <c r="I768" s="104">
        <v>0</v>
      </c>
      <c r="J768" s="104">
        <v>0</v>
      </c>
      <c r="K768" s="104">
        <v>0</v>
      </c>
      <c r="L768" s="104">
        <v>0</v>
      </c>
      <c r="M768" s="103">
        <v>2017</v>
      </c>
      <c r="N768" s="103">
        <f t="shared" si="11"/>
        <v>5</v>
      </c>
      <c r="O768" s="105">
        <v>42878</v>
      </c>
      <c r="P768" s="105" t="str">
        <f>IF(AND(TIME(HOUR(Backup!$S768), MINUTE(Backup!$S768), SECOND(Backup!$S768)) &gt;= TIME(6,0,0), TIME(HOUR(Backup!$S768), MINUTE(Backup!$S768), SECOND(Backup!$S768)) &lt; TIME(12,0,0)), "Morning", IF(AND(TIME(HOUR(Backup!$S768), MINUTE(Backup!$S768), SECOND(Backup!$S768)) &gt;= TIME(12,0,0), TIME(HOUR(Backup!$S768), MINUTE(Backup!$S768), SECOND(Backup!$S768)) &lt; TIME(18,0,0)), "Afternoon", IF(AND(TIME(HOUR(Backup!$S768), MINUTE(Backup!$S768), SECOND(Backup!$S768)) &gt;= TIME(18,0,0), TIME(HOUR(Backup!$S768), MINUTE(Backup!$S768), SECOND(Backup!$S768)) &lt; TIME(24,0,0)), "Evening", "Night")))</f>
        <v>Morning</v>
      </c>
      <c r="Q768" s="103" t="str">
        <f>IF(OR(Backup!$W768="Monday", Backup!$W768="Tuesday", Backup!$W768="Wednesday", Backup!$W768="Thursday", Backup!$W768="Friday"), "Weekday", "Weekend")</f>
        <v>Weekday</v>
      </c>
      <c r="R768" s="104">
        <v>0</v>
      </c>
      <c r="S768" s="106">
        <v>0.25625000000000003</v>
      </c>
      <c r="T768" s="104" t="s">
        <v>22</v>
      </c>
      <c r="U768" s="104" t="s">
        <v>23</v>
      </c>
      <c r="V768" s="97" t="s">
        <v>22</v>
      </c>
      <c r="W768" s="107" t="s">
        <v>54</v>
      </c>
    </row>
    <row r="769" spans="1:23" x14ac:dyDescent="0.25">
      <c r="A769" s="109" t="s">
        <v>41</v>
      </c>
      <c r="B769" s="108">
        <v>2</v>
      </c>
      <c r="C769" s="108">
        <v>2</v>
      </c>
      <c r="D769" s="108">
        <v>170</v>
      </c>
      <c r="E769" s="109" t="s">
        <v>16</v>
      </c>
      <c r="F769" s="109">
        <v>0</v>
      </c>
      <c r="G769" s="109">
        <v>1</v>
      </c>
      <c r="H769" s="109">
        <v>0</v>
      </c>
      <c r="I769" s="109">
        <v>1</v>
      </c>
      <c r="J769" s="109">
        <v>0</v>
      </c>
      <c r="K769" s="109">
        <v>0</v>
      </c>
      <c r="L769" s="109">
        <v>0</v>
      </c>
      <c r="M769" s="108">
        <v>2017</v>
      </c>
      <c r="N769" s="108">
        <f t="shared" si="11"/>
        <v>5</v>
      </c>
      <c r="O769" s="110">
        <v>42878</v>
      </c>
      <c r="P769" s="110" t="str">
        <f>IF(AND(TIME(HOUR(Backup!$S769), MINUTE(Backup!$S769), SECOND(Backup!$S769)) &gt;= TIME(6,0,0), TIME(HOUR(Backup!$S769), MINUTE(Backup!$S769), SECOND(Backup!$S769)) &lt; TIME(12,0,0)), "Morning", IF(AND(TIME(HOUR(Backup!$S769), MINUTE(Backup!$S769), SECOND(Backup!$S769)) &gt;= TIME(12,0,0), TIME(HOUR(Backup!$S769), MINUTE(Backup!$S769), SECOND(Backup!$S769)) &lt; TIME(18,0,0)), "Afternoon", IF(AND(TIME(HOUR(Backup!$S769), MINUTE(Backup!$S769), SECOND(Backup!$S769)) &gt;= TIME(18,0,0), TIME(HOUR(Backup!$S769), MINUTE(Backup!$S769), SECOND(Backup!$S769)) &lt; TIME(24,0,0)), "Evening", "Night")))</f>
        <v>Morning</v>
      </c>
      <c r="Q769" s="108" t="str">
        <f>IF(OR(Backup!$W769="Monday", Backup!$W769="Tuesday", Backup!$W769="Wednesday", Backup!$W769="Thursday", Backup!$W769="Friday"), "Weekday", "Weekend")</f>
        <v>Weekday</v>
      </c>
      <c r="R769" s="109">
        <v>0</v>
      </c>
      <c r="S769" s="111">
        <v>0.34791666666666665</v>
      </c>
      <c r="T769" s="109" t="s">
        <v>22</v>
      </c>
      <c r="U769" s="109" t="s">
        <v>23</v>
      </c>
      <c r="V769" s="90" t="s">
        <v>22</v>
      </c>
      <c r="W769" s="112" t="s">
        <v>54</v>
      </c>
    </row>
    <row r="770" spans="1:23" x14ac:dyDescent="0.25">
      <c r="A770" s="104" t="s">
        <v>41</v>
      </c>
      <c r="B770" s="103">
        <v>1</v>
      </c>
      <c r="C770" s="103">
        <v>1</v>
      </c>
      <c r="D770" s="103">
        <v>38</v>
      </c>
      <c r="E770" s="104" t="s">
        <v>16</v>
      </c>
      <c r="F770" s="104">
        <v>0</v>
      </c>
      <c r="G770" s="104">
        <v>1</v>
      </c>
      <c r="H770" s="104">
        <v>0</v>
      </c>
      <c r="I770" s="104">
        <v>0</v>
      </c>
      <c r="J770" s="104">
        <v>0</v>
      </c>
      <c r="K770" s="104">
        <v>0</v>
      </c>
      <c r="L770" s="104">
        <v>0</v>
      </c>
      <c r="M770" s="103">
        <v>2017</v>
      </c>
      <c r="N770" s="103">
        <f t="shared" si="11"/>
        <v>5</v>
      </c>
      <c r="O770" s="105">
        <v>42878</v>
      </c>
      <c r="P770" s="105" t="str">
        <f>IF(AND(TIME(HOUR(Backup!$S770), MINUTE(Backup!$S770), SECOND(Backup!$S770)) &gt;= TIME(6,0,0), TIME(HOUR(Backup!$S770), MINUTE(Backup!$S770), SECOND(Backup!$S770)) &lt; TIME(12,0,0)), "Morning", IF(AND(TIME(HOUR(Backup!$S770), MINUTE(Backup!$S770), SECOND(Backup!$S770)) &gt;= TIME(12,0,0), TIME(HOUR(Backup!$S770), MINUTE(Backup!$S770), SECOND(Backup!$S770)) &lt; TIME(18,0,0)), "Afternoon", IF(AND(TIME(HOUR(Backup!$S770), MINUTE(Backup!$S770), SECOND(Backup!$S770)) &gt;= TIME(18,0,0), TIME(HOUR(Backup!$S770), MINUTE(Backup!$S770), SECOND(Backup!$S770)) &lt; TIME(24,0,0)), "Evening", "Night")))</f>
        <v>Morning</v>
      </c>
      <c r="Q770" s="103" t="str">
        <f>IF(OR(Backup!$W770="Monday", Backup!$W770="Tuesday", Backup!$W770="Wednesday", Backup!$W770="Thursday", Backup!$W770="Friday"), "Weekday", "Weekend")</f>
        <v>Weekday</v>
      </c>
      <c r="R770" s="104">
        <v>0</v>
      </c>
      <c r="S770" s="106">
        <v>0.3215277777777778</v>
      </c>
      <c r="T770" s="104" t="s">
        <v>22</v>
      </c>
      <c r="U770" s="104" t="s">
        <v>23</v>
      </c>
      <c r="V770" s="97" t="s">
        <v>22</v>
      </c>
      <c r="W770" s="107" t="s">
        <v>54</v>
      </c>
    </row>
    <row r="771" spans="1:23" x14ac:dyDescent="0.25">
      <c r="A771" s="109" t="s">
        <v>41</v>
      </c>
      <c r="B771" s="108">
        <v>1</v>
      </c>
      <c r="C771" s="108">
        <v>1</v>
      </c>
      <c r="D771" s="108">
        <v>100</v>
      </c>
      <c r="E771" s="109" t="s">
        <v>16</v>
      </c>
      <c r="F771" s="109">
        <v>1</v>
      </c>
      <c r="G771" s="109">
        <v>0</v>
      </c>
      <c r="H771" s="109">
        <v>0</v>
      </c>
      <c r="I771" s="109">
        <v>0</v>
      </c>
      <c r="J771" s="109">
        <v>0</v>
      </c>
      <c r="K771" s="109">
        <v>0</v>
      </c>
      <c r="L771" s="109">
        <v>0</v>
      </c>
      <c r="M771" s="108">
        <v>2017</v>
      </c>
      <c r="N771" s="108">
        <f t="shared" si="11"/>
        <v>5</v>
      </c>
      <c r="O771" s="110">
        <v>42878</v>
      </c>
      <c r="P771" s="110" t="str">
        <f>IF(AND(TIME(HOUR(Backup!$S771), MINUTE(Backup!$S771), SECOND(Backup!$S771)) &gt;= TIME(6,0,0), TIME(HOUR(Backup!$S771), MINUTE(Backup!$S771), SECOND(Backup!$S771)) &lt; TIME(12,0,0)), "Morning", IF(AND(TIME(HOUR(Backup!$S771), MINUTE(Backup!$S771), SECOND(Backup!$S771)) &gt;= TIME(12,0,0), TIME(HOUR(Backup!$S771), MINUTE(Backup!$S771), SECOND(Backup!$S771)) &lt; TIME(18,0,0)), "Afternoon", IF(AND(TIME(HOUR(Backup!$S771), MINUTE(Backup!$S771), SECOND(Backup!$S771)) &gt;= TIME(18,0,0), TIME(HOUR(Backup!$S771), MINUTE(Backup!$S771), SECOND(Backup!$S771)) &lt; TIME(24,0,0)), "Evening", "Night")))</f>
        <v>Morning</v>
      </c>
      <c r="Q771" s="108" t="str">
        <f>IF(OR(Backup!$W771="Monday", Backup!$W771="Tuesday", Backup!$W771="Wednesday", Backup!$W771="Thursday", Backup!$W771="Friday"), "Weekday", "Weekend")</f>
        <v>Weekday</v>
      </c>
      <c r="R771" s="109">
        <v>0</v>
      </c>
      <c r="S771" s="111">
        <v>0.28888888888888892</v>
      </c>
      <c r="T771" s="109" t="s">
        <v>22</v>
      </c>
      <c r="U771" s="109" t="s">
        <v>23</v>
      </c>
      <c r="V771" s="90" t="s">
        <v>22</v>
      </c>
      <c r="W771" s="112" t="s">
        <v>54</v>
      </c>
    </row>
    <row r="772" spans="1:23" x14ac:dyDescent="0.25">
      <c r="A772" s="104" t="s">
        <v>41</v>
      </c>
      <c r="B772" s="103">
        <v>1</v>
      </c>
      <c r="C772" s="103">
        <v>1</v>
      </c>
      <c r="D772" s="103">
        <v>35</v>
      </c>
      <c r="E772" s="104" t="s">
        <v>16</v>
      </c>
      <c r="F772" s="104">
        <v>0</v>
      </c>
      <c r="G772" s="104">
        <v>1</v>
      </c>
      <c r="H772" s="104">
        <v>0</v>
      </c>
      <c r="I772" s="104">
        <v>0</v>
      </c>
      <c r="J772" s="104">
        <v>0</v>
      </c>
      <c r="K772" s="104">
        <v>0</v>
      </c>
      <c r="L772" s="104">
        <v>0</v>
      </c>
      <c r="M772" s="103">
        <v>2017</v>
      </c>
      <c r="N772" s="103">
        <f t="shared" si="11"/>
        <v>5</v>
      </c>
      <c r="O772" s="105">
        <v>42878</v>
      </c>
      <c r="P772" s="105" t="str">
        <f>IF(AND(TIME(HOUR(Backup!$S772), MINUTE(Backup!$S772), SECOND(Backup!$S772)) &gt;= TIME(6,0,0), TIME(HOUR(Backup!$S772), MINUTE(Backup!$S772), SECOND(Backup!$S772)) &lt; TIME(12,0,0)), "Morning", IF(AND(TIME(HOUR(Backup!$S772), MINUTE(Backup!$S772), SECOND(Backup!$S772)) &gt;= TIME(12,0,0), TIME(HOUR(Backup!$S772), MINUTE(Backup!$S772), SECOND(Backup!$S772)) &lt; TIME(18,0,0)), "Afternoon", IF(AND(TIME(HOUR(Backup!$S772), MINUTE(Backup!$S772), SECOND(Backup!$S772)) &gt;= TIME(18,0,0), TIME(HOUR(Backup!$S772), MINUTE(Backup!$S772), SECOND(Backup!$S772)) &lt; TIME(24,0,0)), "Evening", "Night")))</f>
        <v>Afternoon</v>
      </c>
      <c r="Q772" s="103" t="str">
        <f>IF(OR(Backup!$W772="Monday", Backup!$W772="Tuesday", Backup!$W772="Wednesday", Backup!$W772="Thursday", Backup!$W772="Friday"), "Weekday", "Weekend")</f>
        <v>Weekday</v>
      </c>
      <c r="R772" s="104">
        <v>0</v>
      </c>
      <c r="S772" s="106">
        <v>0.60972222222222217</v>
      </c>
      <c r="T772" s="104" t="s">
        <v>22</v>
      </c>
      <c r="U772" s="104" t="s">
        <v>23</v>
      </c>
      <c r="V772" s="97" t="s">
        <v>22</v>
      </c>
      <c r="W772" s="107" t="s">
        <v>54</v>
      </c>
    </row>
    <row r="773" spans="1:23" x14ac:dyDescent="0.25">
      <c r="A773" s="109" t="s">
        <v>41</v>
      </c>
      <c r="B773" s="108">
        <v>1</v>
      </c>
      <c r="C773" s="108">
        <v>1</v>
      </c>
      <c r="D773" s="108">
        <v>25</v>
      </c>
      <c r="E773" s="109" t="s">
        <v>16</v>
      </c>
      <c r="F773" s="109">
        <v>0</v>
      </c>
      <c r="G773" s="109">
        <v>0</v>
      </c>
      <c r="H773" s="109">
        <v>0</v>
      </c>
      <c r="I773" s="109">
        <v>1</v>
      </c>
      <c r="J773" s="109">
        <v>0</v>
      </c>
      <c r="K773" s="109">
        <v>0</v>
      </c>
      <c r="L773" s="109">
        <v>0</v>
      </c>
      <c r="M773" s="108">
        <v>2017</v>
      </c>
      <c r="N773" s="108">
        <f t="shared" ref="N773:N836" si="12">MONTH(O773)</f>
        <v>5</v>
      </c>
      <c r="O773" s="110">
        <v>42878</v>
      </c>
      <c r="P773" s="110" t="str">
        <f>IF(AND(TIME(HOUR(Backup!$S773), MINUTE(Backup!$S773), SECOND(Backup!$S773)) &gt;= TIME(6,0,0), TIME(HOUR(Backup!$S773), MINUTE(Backup!$S773), SECOND(Backup!$S773)) &lt; TIME(12,0,0)), "Morning", IF(AND(TIME(HOUR(Backup!$S773), MINUTE(Backup!$S773), SECOND(Backup!$S773)) &gt;= TIME(12,0,0), TIME(HOUR(Backup!$S773), MINUTE(Backup!$S773), SECOND(Backup!$S773)) &lt; TIME(18,0,0)), "Afternoon", IF(AND(TIME(HOUR(Backup!$S773), MINUTE(Backup!$S773), SECOND(Backup!$S773)) &gt;= TIME(18,0,0), TIME(HOUR(Backup!$S773), MINUTE(Backup!$S773), SECOND(Backup!$S773)) &lt; TIME(24,0,0)), "Evening", "Night")))</f>
        <v>Morning</v>
      </c>
      <c r="Q773" s="108" t="str">
        <f>IF(OR(Backup!$W773="Monday", Backup!$W773="Tuesday", Backup!$W773="Wednesday", Backup!$W773="Thursday", Backup!$W773="Friday"), "Weekday", "Weekend")</f>
        <v>Weekday</v>
      </c>
      <c r="R773" s="109">
        <v>0</v>
      </c>
      <c r="S773" s="111">
        <v>0.2722222222222222</v>
      </c>
      <c r="T773" s="109" t="s">
        <v>22</v>
      </c>
      <c r="U773" s="109" t="s">
        <v>23</v>
      </c>
      <c r="V773" s="90" t="s">
        <v>22</v>
      </c>
      <c r="W773" s="112" t="s">
        <v>54</v>
      </c>
    </row>
    <row r="774" spans="1:23" x14ac:dyDescent="0.25">
      <c r="A774" s="104" t="s">
        <v>25</v>
      </c>
      <c r="B774" s="103">
        <v>1</v>
      </c>
      <c r="C774" s="103">
        <v>1</v>
      </c>
      <c r="D774" s="103">
        <v>225</v>
      </c>
      <c r="E774" s="104" t="s">
        <v>16</v>
      </c>
      <c r="F774" s="104">
        <v>0</v>
      </c>
      <c r="G774" s="104">
        <v>0</v>
      </c>
      <c r="H774" s="104">
        <v>0</v>
      </c>
      <c r="I774" s="104">
        <v>1</v>
      </c>
      <c r="J774" s="104">
        <v>0</v>
      </c>
      <c r="K774" s="104">
        <v>0</v>
      </c>
      <c r="L774" s="104">
        <v>0</v>
      </c>
      <c r="M774" s="103">
        <v>2017</v>
      </c>
      <c r="N774" s="103">
        <f t="shared" si="12"/>
        <v>5</v>
      </c>
      <c r="O774" s="105">
        <v>42878</v>
      </c>
      <c r="P774" s="105" t="str">
        <f>IF(AND(TIME(HOUR(Backup!$S774), MINUTE(Backup!$S774), SECOND(Backup!$S774)) &gt;= TIME(6,0,0), TIME(HOUR(Backup!$S774), MINUTE(Backup!$S774), SECOND(Backup!$S774)) &lt; TIME(12,0,0)), "Morning", IF(AND(TIME(HOUR(Backup!$S774), MINUTE(Backup!$S774), SECOND(Backup!$S774)) &gt;= TIME(12,0,0), TIME(HOUR(Backup!$S774), MINUTE(Backup!$S774), SECOND(Backup!$S774)) &lt; TIME(18,0,0)), "Afternoon", IF(AND(TIME(HOUR(Backup!$S774), MINUTE(Backup!$S774), SECOND(Backup!$S774)) &gt;= TIME(18,0,0), TIME(HOUR(Backup!$S774), MINUTE(Backup!$S774), SECOND(Backup!$S774)) &lt; TIME(24,0,0)), "Evening", "Night")))</f>
        <v>Afternoon</v>
      </c>
      <c r="Q774" s="103" t="str">
        <f>IF(OR(Backup!$W774="Monday", Backup!$W774="Tuesday", Backup!$W774="Wednesday", Backup!$W774="Thursday", Backup!$W774="Friday"), "Weekday", "Weekend")</f>
        <v>Weekday</v>
      </c>
      <c r="R774" s="104">
        <v>1</v>
      </c>
      <c r="S774" s="106">
        <v>0.59166666666666667</v>
      </c>
      <c r="T774" s="104" t="s">
        <v>22</v>
      </c>
      <c r="U774" s="104" t="s">
        <v>28</v>
      </c>
      <c r="V774" s="104" t="s">
        <v>19</v>
      </c>
      <c r="W774" s="107" t="s">
        <v>54</v>
      </c>
    </row>
    <row r="775" spans="1:23" x14ac:dyDescent="0.25">
      <c r="A775" s="109" t="s">
        <v>41</v>
      </c>
      <c r="B775" s="108">
        <v>1</v>
      </c>
      <c r="C775" s="108">
        <v>1</v>
      </c>
      <c r="D775" s="108">
        <v>55</v>
      </c>
      <c r="E775" s="109" t="s">
        <v>16</v>
      </c>
      <c r="F775" s="109">
        <v>0</v>
      </c>
      <c r="G775" s="109">
        <v>0</v>
      </c>
      <c r="H775" s="109">
        <v>1</v>
      </c>
      <c r="I775" s="109">
        <v>0</v>
      </c>
      <c r="J775" s="109">
        <v>0</v>
      </c>
      <c r="K775" s="109">
        <v>0</v>
      </c>
      <c r="L775" s="109">
        <v>0</v>
      </c>
      <c r="M775" s="108">
        <v>2017</v>
      </c>
      <c r="N775" s="108">
        <f t="shared" si="12"/>
        <v>5</v>
      </c>
      <c r="O775" s="110">
        <v>42878</v>
      </c>
      <c r="P775" s="110" t="str">
        <f>IF(AND(TIME(HOUR(Backup!$S775), MINUTE(Backup!$S775), SECOND(Backup!$S775)) &gt;= TIME(6,0,0), TIME(HOUR(Backup!$S775), MINUTE(Backup!$S775), SECOND(Backup!$S775)) &lt; TIME(12,0,0)), "Morning", IF(AND(TIME(HOUR(Backup!$S775), MINUTE(Backup!$S775), SECOND(Backup!$S775)) &gt;= TIME(12,0,0), TIME(HOUR(Backup!$S775), MINUTE(Backup!$S775), SECOND(Backup!$S775)) &lt; TIME(18,0,0)), "Afternoon", IF(AND(TIME(HOUR(Backup!$S775), MINUTE(Backup!$S775), SECOND(Backup!$S775)) &gt;= TIME(18,0,0), TIME(HOUR(Backup!$S775), MINUTE(Backup!$S775), SECOND(Backup!$S775)) &lt; TIME(24,0,0)), "Evening", "Night")))</f>
        <v>Night</v>
      </c>
      <c r="Q775" s="108" t="str">
        <f>IF(OR(Backup!$W775="Monday", Backup!$W775="Tuesday", Backup!$W775="Wednesday", Backup!$W775="Thursday", Backup!$W775="Friday"), "Weekday", "Weekend")</f>
        <v>Weekday</v>
      </c>
      <c r="R775" s="109">
        <v>0</v>
      </c>
      <c r="S775" s="111">
        <v>0.89374999999999993</v>
      </c>
      <c r="T775" s="109" t="s">
        <v>22</v>
      </c>
      <c r="U775" s="109" t="s">
        <v>23</v>
      </c>
      <c r="V775" s="90" t="s">
        <v>22</v>
      </c>
      <c r="W775" s="112" t="s">
        <v>54</v>
      </c>
    </row>
    <row r="776" spans="1:23" x14ac:dyDescent="0.25">
      <c r="A776" s="97" t="s">
        <v>83</v>
      </c>
      <c r="B776" s="103">
        <v>1</v>
      </c>
      <c r="C776" s="103">
        <v>1</v>
      </c>
      <c r="D776" s="103">
        <v>65</v>
      </c>
      <c r="E776" s="104" t="s">
        <v>16</v>
      </c>
      <c r="F776" s="104">
        <v>0</v>
      </c>
      <c r="G776" s="104">
        <v>0</v>
      </c>
      <c r="H776" s="104">
        <v>1</v>
      </c>
      <c r="I776" s="104">
        <v>0</v>
      </c>
      <c r="J776" s="104">
        <v>0</v>
      </c>
      <c r="K776" s="104">
        <v>0</v>
      </c>
      <c r="L776" s="104">
        <v>0</v>
      </c>
      <c r="M776" s="103">
        <v>2017</v>
      </c>
      <c r="N776" s="103">
        <f t="shared" si="12"/>
        <v>5</v>
      </c>
      <c r="O776" s="105">
        <v>42878</v>
      </c>
      <c r="P776" s="105" t="str">
        <f>IF(AND(TIME(HOUR(Backup!$S776), MINUTE(Backup!$S776), SECOND(Backup!$S776)) &gt;= TIME(6,0,0), TIME(HOUR(Backup!$S776), MINUTE(Backup!$S776), SECOND(Backup!$S776)) &lt; TIME(12,0,0)), "Morning", IF(AND(TIME(HOUR(Backup!$S776), MINUTE(Backup!$S776), SECOND(Backup!$S776)) &gt;= TIME(12,0,0), TIME(HOUR(Backup!$S776), MINUTE(Backup!$S776), SECOND(Backup!$S776)) &lt; TIME(18,0,0)), "Afternoon", IF(AND(TIME(HOUR(Backup!$S776), MINUTE(Backup!$S776), SECOND(Backup!$S776)) &gt;= TIME(18,0,0), TIME(HOUR(Backup!$S776), MINUTE(Backup!$S776), SECOND(Backup!$S776)) &lt; TIME(24,0,0)), "Evening", "Night")))</f>
        <v>Afternoon</v>
      </c>
      <c r="Q776" s="103" t="str">
        <f>IF(OR(Backup!$W776="Monday", Backup!$W776="Tuesday", Backup!$W776="Wednesday", Backup!$W776="Thursday", Backup!$W776="Friday"), "Weekday", "Weekend")</f>
        <v>Weekday</v>
      </c>
      <c r="R776" s="104">
        <v>0</v>
      </c>
      <c r="S776" s="106">
        <v>0.59861111111111109</v>
      </c>
      <c r="T776" s="104" t="s">
        <v>22</v>
      </c>
      <c r="U776" s="104" t="s">
        <v>23</v>
      </c>
      <c r="V776" s="97" t="s">
        <v>22</v>
      </c>
      <c r="W776" s="107" t="s">
        <v>54</v>
      </c>
    </row>
    <row r="777" spans="1:23" x14ac:dyDescent="0.25">
      <c r="A777" s="90" t="s">
        <v>38</v>
      </c>
      <c r="B777" s="108">
        <v>3</v>
      </c>
      <c r="C777" s="108">
        <v>2</v>
      </c>
      <c r="D777" s="108">
        <v>273</v>
      </c>
      <c r="E777" s="109" t="s">
        <v>16</v>
      </c>
      <c r="F777" s="109">
        <v>1</v>
      </c>
      <c r="G777" s="109">
        <v>1</v>
      </c>
      <c r="H777" s="109">
        <v>0</v>
      </c>
      <c r="I777" s="109">
        <v>0</v>
      </c>
      <c r="J777" s="109">
        <v>0</v>
      </c>
      <c r="K777" s="109">
        <v>0</v>
      </c>
      <c r="L777" s="109">
        <v>0</v>
      </c>
      <c r="M777" s="108">
        <v>2017</v>
      </c>
      <c r="N777" s="108">
        <f t="shared" si="12"/>
        <v>5</v>
      </c>
      <c r="O777" s="110">
        <v>42878</v>
      </c>
      <c r="P777" s="110" t="str">
        <f>IF(AND(TIME(HOUR(Backup!$S777), MINUTE(Backup!$S777), SECOND(Backup!$S777)) &gt;= TIME(6,0,0), TIME(HOUR(Backup!$S777), MINUTE(Backup!$S777), SECOND(Backup!$S777)) &lt; TIME(12,0,0)), "Morning", IF(AND(TIME(HOUR(Backup!$S777), MINUTE(Backup!$S777), SECOND(Backup!$S777)) &gt;= TIME(12,0,0), TIME(HOUR(Backup!$S777), MINUTE(Backup!$S777), SECOND(Backup!$S777)) &lt; TIME(18,0,0)), "Afternoon", IF(AND(TIME(HOUR(Backup!$S777), MINUTE(Backup!$S777), SECOND(Backup!$S777)) &gt;= TIME(18,0,0), TIME(HOUR(Backup!$S777), MINUTE(Backup!$S777), SECOND(Backup!$S777)) &lt; TIME(24,0,0)), "Evening", "Night")))</f>
        <v>Night</v>
      </c>
      <c r="Q777" s="108" t="str">
        <f>IF(OR(Backup!$W777="Monday", Backup!$W777="Tuesday", Backup!$W777="Wednesday", Backup!$W777="Thursday", Backup!$W777="Friday"), "Weekday", "Weekend")</f>
        <v>Weekday</v>
      </c>
      <c r="R777" s="109">
        <v>1</v>
      </c>
      <c r="S777" s="111">
        <v>0.84236111111111101</v>
      </c>
      <c r="T777" s="90" t="s">
        <v>22</v>
      </c>
      <c r="U777" s="109" t="s">
        <v>60</v>
      </c>
      <c r="V777" s="109" t="s">
        <v>19</v>
      </c>
      <c r="W777" s="112" t="s">
        <v>54</v>
      </c>
    </row>
    <row r="778" spans="1:23" x14ac:dyDescent="0.25">
      <c r="A778" s="97" t="s">
        <v>38</v>
      </c>
      <c r="B778" s="103">
        <v>1</v>
      </c>
      <c r="C778" s="103">
        <v>1</v>
      </c>
      <c r="D778" s="103">
        <v>55</v>
      </c>
      <c r="E778" s="104" t="s">
        <v>16</v>
      </c>
      <c r="F778" s="104">
        <v>0</v>
      </c>
      <c r="G778" s="104">
        <v>0</v>
      </c>
      <c r="H778" s="104">
        <v>1</v>
      </c>
      <c r="I778" s="104">
        <v>0</v>
      </c>
      <c r="J778" s="104">
        <v>0</v>
      </c>
      <c r="K778" s="104">
        <v>0</v>
      </c>
      <c r="L778" s="104">
        <v>0</v>
      </c>
      <c r="M778" s="103">
        <v>2017</v>
      </c>
      <c r="N778" s="103">
        <f t="shared" si="12"/>
        <v>5</v>
      </c>
      <c r="O778" s="105">
        <v>42878</v>
      </c>
      <c r="P778" s="105" t="str">
        <f>IF(AND(TIME(HOUR(Backup!$S778), MINUTE(Backup!$S778), SECOND(Backup!$S778)) &gt;= TIME(6,0,0), TIME(HOUR(Backup!$S778), MINUTE(Backup!$S778), SECOND(Backup!$S778)) &lt; TIME(12,0,0)), "Morning", IF(AND(TIME(HOUR(Backup!$S778), MINUTE(Backup!$S778), SECOND(Backup!$S778)) &gt;= TIME(12,0,0), TIME(HOUR(Backup!$S778), MINUTE(Backup!$S778), SECOND(Backup!$S778)) &lt; TIME(18,0,0)), "Afternoon", IF(AND(TIME(HOUR(Backup!$S778), MINUTE(Backup!$S778), SECOND(Backup!$S778)) &gt;= TIME(18,0,0), TIME(HOUR(Backup!$S778), MINUTE(Backup!$S778), SECOND(Backup!$S778)) &lt; TIME(24,0,0)), "Evening", "Night")))</f>
        <v>Afternoon</v>
      </c>
      <c r="Q778" s="103" t="str">
        <f>IF(OR(Backup!$W778="Monday", Backup!$W778="Tuesday", Backup!$W778="Wednesday", Backup!$W778="Thursday", Backup!$W778="Friday"), "Weekday", "Weekend")</f>
        <v>Weekday</v>
      </c>
      <c r="R778" s="104">
        <v>0</v>
      </c>
      <c r="S778" s="106">
        <v>0.65208333333333335</v>
      </c>
      <c r="T778" s="97" t="s">
        <v>22</v>
      </c>
      <c r="U778" s="104" t="s">
        <v>23</v>
      </c>
      <c r="V778" s="104" t="s">
        <v>19</v>
      </c>
      <c r="W778" s="107" t="s">
        <v>54</v>
      </c>
    </row>
    <row r="779" spans="1:23" x14ac:dyDescent="0.25">
      <c r="A779" s="109" t="s">
        <v>25</v>
      </c>
      <c r="B779" s="108">
        <v>2</v>
      </c>
      <c r="C779" s="108">
        <v>2</v>
      </c>
      <c r="D779" s="108">
        <v>150</v>
      </c>
      <c r="E779" s="109" t="s">
        <v>16</v>
      </c>
      <c r="F779" s="109">
        <v>1</v>
      </c>
      <c r="G779" s="109">
        <v>0</v>
      </c>
      <c r="H779" s="109">
        <v>0</v>
      </c>
      <c r="I779" s="109">
        <v>0</v>
      </c>
      <c r="J779" s="109">
        <v>1</v>
      </c>
      <c r="K779" s="109">
        <v>0</v>
      </c>
      <c r="L779" s="109">
        <v>0</v>
      </c>
      <c r="M779" s="108">
        <v>2017</v>
      </c>
      <c r="N779" s="108">
        <f t="shared" si="12"/>
        <v>5</v>
      </c>
      <c r="O779" s="110">
        <v>42878</v>
      </c>
      <c r="P779" s="110" t="str">
        <f>IF(AND(TIME(HOUR(Backup!$S779), MINUTE(Backup!$S779), SECOND(Backup!$S779)) &gt;= TIME(6,0,0), TIME(HOUR(Backup!$S779), MINUTE(Backup!$S779), SECOND(Backup!$S779)) &lt; TIME(12,0,0)), "Morning", IF(AND(TIME(HOUR(Backup!$S779), MINUTE(Backup!$S779), SECOND(Backup!$S779)) &gt;= TIME(12,0,0), TIME(HOUR(Backup!$S779), MINUTE(Backup!$S779), SECOND(Backup!$S779)) &lt; TIME(18,0,0)), "Afternoon", IF(AND(TIME(HOUR(Backup!$S779), MINUTE(Backup!$S779), SECOND(Backup!$S779)) &gt;= TIME(18,0,0), TIME(HOUR(Backup!$S779), MINUTE(Backup!$S779), SECOND(Backup!$S779)) &lt; TIME(24,0,0)), "Evening", "Night")))</f>
        <v>Afternoon</v>
      </c>
      <c r="Q779" s="108" t="str">
        <f>IF(OR(Backup!$W779="Monday", Backup!$W779="Tuesday", Backup!$W779="Wednesday", Backup!$W779="Thursday", Backup!$W779="Friday"), "Weekday", "Weekend")</f>
        <v>Weekday</v>
      </c>
      <c r="R779" s="109">
        <v>1</v>
      </c>
      <c r="S779" s="111">
        <v>0.59652777777777777</v>
      </c>
      <c r="T779" s="109" t="s">
        <v>22</v>
      </c>
      <c r="U779" s="109" t="s">
        <v>69</v>
      </c>
      <c r="V779" s="109" t="s">
        <v>29</v>
      </c>
      <c r="W779" s="112" t="s">
        <v>54</v>
      </c>
    </row>
    <row r="780" spans="1:23" x14ac:dyDescent="0.25">
      <c r="A780" s="97" t="s">
        <v>83</v>
      </c>
      <c r="B780" s="103">
        <v>1</v>
      </c>
      <c r="C780" s="103">
        <v>1</v>
      </c>
      <c r="D780" s="103">
        <v>60</v>
      </c>
      <c r="E780" s="104" t="s">
        <v>16</v>
      </c>
      <c r="F780" s="104">
        <v>0</v>
      </c>
      <c r="G780" s="104">
        <v>1</v>
      </c>
      <c r="H780" s="104">
        <v>0</v>
      </c>
      <c r="I780" s="104">
        <v>0</v>
      </c>
      <c r="J780" s="104">
        <v>0</v>
      </c>
      <c r="K780" s="104">
        <v>0</v>
      </c>
      <c r="L780" s="104">
        <v>0</v>
      </c>
      <c r="M780" s="103">
        <v>2017</v>
      </c>
      <c r="N780" s="103">
        <f t="shared" si="12"/>
        <v>5</v>
      </c>
      <c r="O780" s="105">
        <v>42878</v>
      </c>
      <c r="P780" s="105" t="str">
        <f>IF(AND(TIME(HOUR(Backup!$S780), MINUTE(Backup!$S780), SECOND(Backup!$S780)) &gt;= TIME(6,0,0), TIME(HOUR(Backup!$S780), MINUTE(Backup!$S780), SECOND(Backup!$S780)) &lt; TIME(12,0,0)), "Morning", IF(AND(TIME(HOUR(Backup!$S780), MINUTE(Backup!$S780), SECOND(Backup!$S780)) &gt;= TIME(12,0,0), TIME(HOUR(Backup!$S780), MINUTE(Backup!$S780), SECOND(Backup!$S780)) &lt; TIME(18,0,0)), "Afternoon", IF(AND(TIME(HOUR(Backup!$S780), MINUTE(Backup!$S780), SECOND(Backup!$S780)) &gt;= TIME(18,0,0), TIME(HOUR(Backup!$S780), MINUTE(Backup!$S780), SECOND(Backup!$S780)) &lt; TIME(24,0,0)), "Evening", "Night")))</f>
        <v>Night</v>
      </c>
      <c r="Q780" s="103" t="str">
        <f>IF(OR(Backup!$W780="Monday", Backup!$W780="Tuesday", Backup!$W780="Wednesday", Backup!$W780="Thursday", Backup!$W780="Friday"), "Weekday", "Weekend")</f>
        <v>Weekday</v>
      </c>
      <c r="R780" s="104">
        <v>0</v>
      </c>
      <c r="S780" s="106">
        <v>0.84375</v>
      </c>
      <c r="T780" s="104" t="s">
        <v>22</v>
      </c>
      <c r="U780" s="104" t="s">
        <v>23</v>
      </c>
      <c r="V780" s="97" t="s">
        <v>22</v>
      </c>
      <c r="W780" s="107" t="s">
        <v>54</v>
      </c>
    </row>
    <row r="781" spans="1:23" x14ac:dyDescent="0.25">
      <c r="A781" s="109" t="s">
        <v>38</v>
      </c>
      <c r="B781" s="108">
        <v>17</v>
      </c>
      <c r="C781" s="108">
        <v>5</v>
      </c>
      <c r="D781" s="108">
        <v>2806</v>
      </c>
      <c r="E781" s="109" t="s">
        <v>16</v>
      </c>
      <c r="F781" s="109">
        <v>1</v>
      </c>
      <c r="G781" s="109">
        <v>1</v>
      </c>
      <c r="H781" s="109">
        <v>1</v>
      </c>
      <c r="I781" s="109">
        <v>1</v>
      </c>
      <c r="J781" s="109">
        <v>1</v>
      </c>
      <c r="K781" s="109">
        <v>0</v>
      </c>
      <c r="L781" s="109">
        <v>0</v>
      </c>
      <c r="M781" s="108">
        <v>2017</v>
      </c>
      <c r="N781" s="108">
        <f t="shared" si="12"/>
        <v>5</v>
      </c>
      <c r="O781" s="110">
        <v>42878</v>
      </c>
      <c r="P781" s="110" t="str">
        <f>IF(AND(TIME(HOUR(Backup!$S781), MINUTE(Backup!$S781), SECOND(Backup!$S781)) &gt;= TIME(6,0,0), TIME(HOUR(Backup!$S781), MINUTE(Backup!$S781), SECOND(Backup!$S781)) &lt; TIME(12,0,0)), "Morning", IF(AND(TIME(HOUR(Backup!$S781), MINUTE(Backup!$S781), SECOND(Backup!$S781)) &gt;= TIME(12,0,0), TIME(HOUR(Backup!$S781), MINUTE(Backup!$S781), SECOND(Backup!$S781)) &lt; TIME(18,0,0)), "Afternoon", IF(AND(TIME(HOUR(Backup!$S781), MINUTE(Backup!$S781), SECOND(Backup!$S781)) &gt;= TIME(18,0,0), TIME(HOUR(Backup!$S781), MINUTE(Backup!$S781), SECOND(Backup!$S781)) &lt; TIME(24,0,0)), "Evening", "Night")))</f>
        <v>Afternoon</v>
      </c>
      <c r="Q781" s="108" t="str">
        <f>IF(OR(Backup!$W781="Monday", Backup!$W781="Tuesday", Backup!$W781="Wednesday", Backup!$W781="Thursday", Backup!$W781="Friday"), "Weekday", "Weekend")</f>
        <v>Weekday</v>
      </c>
      <c r="R781" s="109">
        <v>0</v>
      </c>
      <c r="S781" s="111">
        <v>0.58958333333333335</v>
      </c>
      <c r="T781" s="90" t="s">
        <v>22</v>
      </c>
      <c r="U781" s="109" t="s">
        <v>74</v>
      </c>
      <c r="V781" s="109" t="s">
        <v>19</v>
      </c>
      <c r="W781" s="112" t="s">
        <v>54</v>
      </c>
    </row>
    <row r="782" spans="1:23" x14ac:dyDescent="0.25">
      <c r="A782" s="104" t="s">
        <v>41</v>
      </c>
      <c r="B782" s="103">
        <v>1</v>
      </c>
      <c r="C782" s="103">
        <v>1</v>
      </c>
      <c r="D782" s="103">
        <v>59</v>
      </c>
      <c r="E782" s="104" t="s">
        <v>16</v>
      </c>
      <c r="F782" s="104">
        <v>0</v>
      </c>
      <c r="G782" s="104">
        <v>1</v>
      </c>
      <c r="H782" s="104">
        <v>0</v>
      </c>
      <c r="I782" s="104">
        <v>0</v>
      </c>
      <c r="J782" s="104">
        <v>0</v>
      </c>
      <c r="K782" s="104">
        <v>0</v>
      </c>
      <c r="L782" s="104">
        <v>0</v>
      </c>
      <c r="M782" s="103">
        <v>2017</v>
      </c>
      <c r="N782" s="103">
        <f t="shared" si="12"/>
        <v>5</v>
      </c>
      <c r="O782" s="105">
        <v>42878</v>
      </c>
      <c r="P782" s="105" t="str">
        <f>IF(AND(TIME(HOUR(Backup!$S782), MINUTE(Backup!$S782), SECOND(Backup!$S782)) &gt;= TIME(6,0,0), TIME(HOUR(Backup!$S782), MINUTE(Backup!$S782), SECOND(Backup!$S782)) &lt; TIME(12,0,0)), "Morning", IF(AND(TIME(HOUR(Backup!$S782), MINUTE(Backup!$S782), SECOND(Backup!$S782)) &gt;= TIME(12,0,0), TIME(HOUR(Backup!$S782), MINUTE(Backup!$S782), SECOND(Backup!$S782)) &lt; TIME(18,0,0)), "Afternoon", IF(AND(TIME(HOUR(Backup!$S782), MINUTE(Backup!$S782), SECOND(Backup!$S782)) &gt;= TIME(18,0,0), TIME(HOUR(Backup!$S782), MINUTE(Backup!$S782), SECOND(Backup!$S782)) &lt; TIME(24,0,0)), "Evening", "Night")))</f>
        <v>Night</v>
      </c>
      <c r="Q782" s="103" t="str">
        <f>IF(OR(Backup!$W782="Monday", Backup!$W782="Tuesday", Backup!$W782="Wednesday", Backup!$W782="Thursday", Backup!$W782="Friday"), "Weekday", "Weekend")</f>
        <v>Weekday</v>
      </c>
      <c r="R782" s="104">
        <v>0</v>
      </c>
      <c r="S782" s="106">
        <v>0.84861111111111109</v>
      </c>
      <c r="T782" s="104" t="s">
        <v>22</v>
      </c>
      <c r="U782" s="104" t="s">
        <v>23</v>
      </c>
      <c r="V782" s="97" t="s">
        <v>22</v>
      </c>
      <c r="W782" s="107" t="s">
        <v>54</v>
      </c>
    </row>
    <row r="783" spans="1:23" x14ac:dyDescent="0.25">
      <c r="A783" s="109" t="s">
        <v>41</v>
      </c>
      <c r="B783" s="108">
        <v>1</v>
      </c>
      <c r="C783" s="108">
        <v>1</v>
      </c>
      <c r="D783" s="108">
        <v>60</v>
      </c>
      <c r="E783" s="109" t="s">
        <v>16</v>
      </c>
      <c r="F783" s="109">
        <v>0</v>
      </c>
      <c r="G783" s="109">
        <v>1</v>
      </c>
      <c r="H783" s="109">
        <v>0</v>
      </c>
      <c r="I783" s="109">
        <v>0</v>
      </c>
      <c r="J783" s="109">
        <v>0</v>
      </c>
      <c r="K783" s="109">
        <v>0</v>
      </c>
      <c r="L783" s="109">
        <v>0</v>
      </c>
      <c r="M783" s="108">
        <v>2017</v>
      </c>
      <c r="N783" s="108">
        <f t="shared" si="12"/>
        <v>5</v>
      </c>
      <c r="O783" s="110">
        <v>42878</v>
      </c>
      <c r="P783" s="110" t="str">
        <f>IF(AND(TIME(HOUR(Backup!$S783), MINUTE(Backup!$S783), SECOND(Backup!$S783)) &gt;= TIME(6,0,0), TIME(HOUR(Backup!$S783), MINUTE(Backup!$S783), SECOND(Backup!$S783)) &lt; TIME(12,0,0)), "Morning", IF(AND(TIME(HOUR(Backup!$S783), MINUTE(Backup!$S783), SECOND(Backup!$S783)) &gt;= TIME(12,0,0), TIME(HOUR(Backup!$S783), MINUTE(Backup!$S783), SECOND(Backup!$S783)) &lt; TIME(18,0,0)), "Afternoon", IF(AND(TIME(HOUR(Backup!$S783), MINUTE(Backup!$S783), SECOND(Backup!$S783)) &gt;= TIME(18,0,0), TIME(HOUR(Backup!$S783), MINUTE(Backup!$S783), SECOND(Backup!$S783)) &lt; TIME(24,0,0)), "Evening", "Night")))</f>
        <v>Night</v>
      </c>
      <c r="Q783" s="108" t="str">
        <f>IF(OR(Backup!$W783="Monday", Backup!$W783="Tuesday", Backup!$W783="Wednesday", Backup!$W783="Thursday", Backup!$W783="Friday"), "Weekday", "Weekend")</f>
        <v>Weekday</v>
      </c>
      <c r="R783" s="109">
        <v>0</v>
      </c>
      <c r="S783" s="111">
        <v>0.81111111111111101</v>
      </c>
      <c r="T783" s="109" t="s">
        <v>22</v>
      </c>
      <c r="U783" s="109" t="s">
        <v>23</v>
      </c>
      <c r="V783" s="90" t="s">
        <v>22</v>
      </c>
      <c r="W783" s="112" t="s">
        <v>54</v>
      </c>
    </row>
    <row r="784" spans="1:23" x14ac:dyDescent="0.25">
      <c r="A784" s="104" t="s">
        <v>41</v>
      </c>
      <c r="B784" s="103">
        <v>2</v>
      </c>
      <c r="C784" s="103">
        <v>2</v>
      </c>
      <c r="D784" s="103">
        <v>140</v>
      </c>
      <c r="E784" s="104" t="s">
        <v>16</v>
      </c>
      <c r="F784" s="104">
        <v>0</v>
      </c>
      <c r="G784" s="104">
        <v>0</v>
      </c>
      <c r="H784" s="104">
        <v>1</v>
      </c>
      <c r="I784" s="104">
        <v>1</v>
      </c>
      <c r="J784" s="104">
        <v>0</v>
      </c>
      <c r="K784" s="104">
        <v>0</v>
      </c>
      <c r="L784" s="104">
        <v>0</v>
      </c>
      <c r="M784" s="103">
        <v>2017</v>
      </c>
      <c r="N784" s="103">
        <f t="shared" si="12"/>
        <v>5</v>
      </c>
      <c r="O784" s="105">
        <v>42878</v>
      </c>
      <c r="P784" s="105" t="str">
        <f>IF(AND(TIME(HOUR(Backup!$S784), MINUTE(Backup!$S784), SECOND(Backup!$S784)) &gt;= TIME(6,0,0), TIME(HOUR(Backup!$S784), MINUTE(Backup!$S784), SECOND(Backup!$S784)) &lt; TIME(12,0,0)), "Morning", IF(AND(TIME(HOUR(Backup!$S784), MINUTE(Backup!$S784), SECOND(Backup!$S784)) &gt;= TIME(12,0,0), TIME(HOUR(Backup!$S784), MINUTE(Backup!$S784), SECOND(Backup!$S784)) &lt; TIME(18,0,0)), "Afternoon", IF(AND(TIME(HOUR(Backup!$S784), MINUTE(Backup!$S784), SECOND(Backup!$S784)) &gt;= TIME(18,0,0), TIME(HOUR(Backup!$S784), MINUTE(Backup!$S784), SECOND(Backup!$S784)) &lt; TIME(24,0,0)), "Evening", "Night")))</f>
        <v>Afternoon</v>
      </c>
      <c r="Q784" s="103" t="str">
        <f>IF(OR(Backup!$W784="Monday", Backup!$W784="Tuesday", Backup!$W784="Wednesday", Backup!$W784="Thursday", Backup!$W784="Friday"), "Weekday", "Weekend")</f>
        <v>Weekday</v>
      </c>
      <c r="R784" s="104">
        <v>0</v>
      </c>
      <c r="S784" s="106">
        <v>0.73749999999999993</v>
      </c>
      <c r="T784" s="104" t="s">
        <v>22</v>
      </c>
      <c r="U784" s="104" t="s">
        <v>23</v>
      </c>
      <c r="V784" s="97" t="s">
        <v>22</v>
      </c>
      <c r="W784" s="107" t="s">
        <v>54</v>
      </c>
    </row>
    <row r="785" spans="1:23" x14ac:dyDescent="0.25">
      <c r="A785" s="109" t="s">
        <v>41</v>
      </c>
      <c r="B785" s="108">
        <v>1</v>
      </c>
      <c r="C785" s="108">
        <v>1</v>
      </c>
      <c r="D785" s="108">
        <v>25</v>
      </c>
      <c r="E785" s="109" t="s">
        <v>16</v>
      </c>
      <c r="F785" s="109">
        <v>0</v>
      </c>
      <c r="G785" s="109">
        <v>0</v>
      </c>
      <c r="H785" s="109">
        <v>1</v>
      </c>
      <c r="I785" s="109">
        <v>0</v>
      </c>
      <c r="J785" s="109">
        <v>0</v>
      </c>
      <c r="K785" s="109">
        <v>0</v>
      </c>
      <c r="L785" s="109">
        <v>0</v>
      </c>
      <c r="M785" s="108">
        <v>2017</v>
      </c>
      <c r="N785" s="108">
        <f t="shared" si="12"/>
        <v>5</v>
      </c>
      <c r="O785" s="110">
        <v>42878</v>
      </c>
      <c r="P785" s="110" t="str">
        <f>IF(AND(TIME(HOUR(Backup!$S785), MINUTE(Backup!$S785), SECOND(Backup!$S785)) &gt;= TIME(6,0,0), TIME(HOUR(Backup!$S785), MINUTE(Backup!$S785), SECOND(Backup!$S785)) &lt; TIME(12,0,0)), "Morning", IF(AND(TIME(HOUR(Backup!$S785), MINUTE(Backup!$S785), SECOND(Backup!$S785)) &gt;= TIME(12,0,0), TIME(HOUR(Backup!$S785), MINUTE(Backup!$S785), SECOND(Backup!$S785)) &lt; TIME(18,0,0)), "Afternoon", IF(AND(TIME(HOUR(Backup!$S785), MINUTE(Backup!$S785), SECOND(Backup!$S785)) &gt;= TIME(18,0,0), TIME(HOUR(Backup!$S785), MINUTE(Backup!$S785), SECOND(Backup!$S785)) &lt; TIME(24,0,0)), "Evening", "Night")))</f>
        <v>Afternoon</v>
      </c>
      <c r="Q785" s="108" t="str">
        <f>IF(OR(Backup!$W785="Monday", Backup!$W785="Tuesday", Backup!$W785="Wednesday", Backup!$W785="Thursday", Backup!$W785="Friday"), "Weekday", "Weekend")</f>
        <v>Weekday</v>
      </c>
      <c r="R785" s="109">
        <v>0</v>
      </c>
      <c r="S785" s="111">
        <v>0.66111111111111109</v>
      </c>
      <c r="T785" s="109" t="s">
        <v>22</v>
      </c>
      <c r="U785" s="109" t="s">
        <v>23</v>
      </c>
      <c r="V785" s="90" t="s">
        <v>22</v>
      </c>
      <c r="W785" s="112" t="s">
        <v>54</v>
      </c>
    </row>
    <row r="786" spans="1:23" x14ac:dyDescent="0.25">
      <c r="A786" s="104" t="s">
        <v>41</v>
      </c>
      <c r="B786" s="103">
        <v>4</v>
      </c>
      <c r="C786" s="103">
        <v>2</v>
      </c>
      <c r="D786" s="103">
        <v>205</v>
      </c>
      <c r="E786" s="104" t="s">
        <v>16</v>
      </c>
      <c r="F786" s="104">
        <v>1</v>
      </c>
      <c r="G786" s="104">
        <v>1</v>
      </c>
      <c r="H786" s="104">
        <v>0</v>
      </c>
      <c r="I786" s="104">
        <v>0</v>
      </c>
      <c r="J786" s="104">
        <v>0</v>
      </c>
      <c r="K786" s="104">
        <v>0</v>
      </c>
      <c r="L786" s="104">
        <v>0</v>
      </c>
      <c r="M786" s="103">
        <v>2017</v>
      </c>
      <c r="N786" s="103">
        <f t="shared" si="12"/>
        <v>5</v>
      </c>
      <c r="O786" s="105">
        <v>42878</v>
      </c>
      <c r="P786" s="105" t="str">
        <f>IF(AND(TIME(HOUR(Backup!$S786), MINUTE(Backup!$S786), SECOND(Backup!$S786)) &gt;= TIME(6,0,0), TIME(HOUR(Backup!$S786), MINUTE(Backup!$S786), SECOND(Backup!$S786)) &lt; TIME(12,0,0)), "Morning", IF(AND(TIME(HOUR(Backup!$S786), MINUTE(Backup!$S786), SECOND(Backup!$S786)) &gt;= TIME(12,0,0), TIME(HOUR(Backup!$S786), MINUTE(Backup!$S786), SECOND(Backup!$S786)) &lt; TIME(18,0,0)), "Afternoon", IF(AND(TIME(HOUR(Backup!$S786), MINUTE(Backup!$S786), SECOND(Backup!$S786)) &gt;= TIME(18,0,0), TIME(HOUR(Backup!$S786), MINUTE(Backup!$S786), SECOND(Backup!$S786)) &lt; TIME(24,0,0)), "Evening", "Night")))</f>
        <v>Afternoon</v>
      </c>
      <c r="Q786" s="103" t="str">
        <f>IF(OR(Backup!$W786="Monday", Backup!$W786="Tuesday", Backup!$W786="Wednesday", Backup!$W786="Thursday", Backup!$W786="Friday"), "Weekday", "Weekend")</f>
        <v>Weekday</v>
      </c>
      <c r="R786" s="104">
        <v>0</v>
      </c>
      <c r="S786" s="106">
        <v>0.50972222222222219</v>
      </c>
      <c r="T786" s="104" t="s">
        <v>22</v>
      </c>
      <c r="U786" s="104" t="s">
        <v>23</v>
      </c>
      <c r="V786" s="97" t="s">
        <v>22</v>
      </c>
      <c r="W786" s="107" t="s">
        <v>54</v>
      </c>
    </row>
    <row r="787" spans="1:23" x14ac:dyDescent="0.25">
      <c r="A787" s="109" t="s">
        <v>41</v>
      </c>
      <c r="B787" s="108">
        <v>1</v>
      </c>
      <c r="C787" s="108">
        <v>1</v>
      </c>
      <c r="D787" s="108">
        <v>25</v>
      </c>
      <c r="E787" s="109" t="s">
        <v>16</v>
      </c>
      <c r="F787" s="109">
        <v>0</v>
      </c>
      <c r="G787" s="109">
        <v>0</v>
      </c>
      <c r="H787" s="109">
        <v>1</v>
      </c>
      <c r="I787" s="109">
        <v>0</v>
      </c>
      <c r="J787" s="109">
        <v>0</v>
      </c>
      <c r="K787" s="109">
        <v>0</v>
      </c>
      <c r="L787" s="109">
        <v>0</v>
      </c>
      <c r="M787" s="108">
        <v>2017</v>
      </c>
      <c r="N787" s="108">
        <f t="shared" si="12"/>
        <v>5</v>
      </c>
      <c r="O787" s="110">
        <v>42878</v>
      </c>
      <c r="P787" s="110" t="str">
        <f>IF(AND(TIME(HOUR(Backup!$S787), MINUTE(Backup!$S787), SECOND(Backup!$S787)) &gt;= TIME(6,0,0), TIME(HOUR(Backup!$S787), MINUTE(Backup!$S787), SECOND(Backup!$S787)) &lt; TIME(12,0,0)), "Morning", IF(AND(TIME(HOUR(Backup!$S787), MINUTE(Backup!$S787), SECOND(Backup!$S787)) &gt;= TIME(12,0,0), TIME(HOUR(Backup!$S787), MINUTE(Backup!$S787), SECOND(Backup!$S787)) &lt; TIME(18,0,0)), "Afternoon", IF(AND(TIME(HOUR(Backup!$S787), MINUTE(Backup!$S787), SECOND(Backup!$S787)) &gt;= TIME(18,0,0), TIME(HOUR(Backup!$S787), MINUTE(Backup!$S787), SECOND(Backup!$S787)) &lt; TIME(24,0,0)), "Evening", "Night")))</f>
        <v>Afternoon</v>
      </c>
      <c r="Q787" s="108" t="str">
        <f>IF(OR(Backup!$W787="Monday", Backup!$W787="Tuesday", Backup!$W787="Wednesday", Backup!$W787="Thursday", Backup!$W787="Friday"), "Weekday", "Weekend")</f>
        <v>Weekday</v>
      </c>
      <c r="R787" s="109">
        <v>0</v>
      </c>
      <c r="S787" s="111">
        <v>0.64444444444444449</v>
      </c>
      <c r="T787" s="109" t="s">
        <v>22</v>
      </c>
      <c r="U787" s="109" t="s">
        <v>23</v>
      </c>
      <c r="V787" s="90" t="s">
        <v>22</v>
      </c>
      <c r="W787" s="112" t="s">
        <v>54</v>
      </c>
    </row>
    <row r="788" spans="1:23" x14ac:dyDescent="0.25">
      <c r="A788" s="104" t="s">
        <v>41</v>
      </c>
      <c r="B788" s="103">
        <v>1</v>
      </c>
      <c r="C788" s="103">
        <v>1</v>
      </c>
      <c r="D788" s="103">
        <v>60</v>
      </c>
      <c r="E788" s="104" t="s">
        <v>16</v>
      </c>
      <c r="F788" s="104">
        <v>0</v>
      </c>
      <c r="G788" s="104">
        <v>1</v>
      </c>
      <c r="H788" s="104">
        <v>0</v>
      </c>
      <c r="I788" s="104">
        <v>0</v>
      </c>
      <c r="J788" s="104">
        <v>0</v>
      </c>
      <c r="K788" s="104">
        <v>0</v>
      </c>
      <c r="L788" s="104">
        <v>0</v>
      </c>
      <c r="M788" s="103">
        <v>2017</v>
      </c>
      <c r="N788" s="103">
        <f t="shared" si="12"/>
        <v>5</v>
      </c>
      <c r="O788" s="105">
        <v>42878</v>
      </c>
      <c r="P788" s="105" t="str">
        <f>IF(AND(TIME(HOUR(Backup!$S788), MINUTE(Backup!$S788), SECOND(Backup!$S788)) &gt;= TIME(6,0,0), TIME(HOUR(Backup!$S788), MINUTE(Backup!$S788), SECOND(Backup!$S788)) &lt; TIME(12,0,0)), "Morning", IF(AND(TIME(HOUR(Backup!$S788), MINUTE(Backup!$S788), SECOND(Backup!$S788)) &gt;= TIME(12,0,0), TIME(HOUR(Backup!$S788), MINUTE(Backup!$S788), SECOND(Backup!$S788)) &lt; TIME(18,0,0)), "Afternoon", IF(AND(TIME(HOUR(Backup!$S788), MINUTE(Backup!$S788), SECOND(Backup!$S788)) &gt;= TIME(18,0,0), TIME(HOUR(Backup!$S788), MINUTE(Backup!$S788), SECOND(Backup!$S788)) &lt; TIME(24,0,0)), "Evening", "Night")))</f>
        <v>Morning</v>
      </c>
      <c r="Q788" s="103" t="str">
        <f>IF(OR(Backup!$W788="Monday", Backup!$W788="Tuesday", Backup!$W788="Wednesday", Backup!$W788="Thursday", Backup!$W788="Friday"), "Weekday", "Weekend")</f>
        <v>Weekday</v>
      </c>
      <c r="R788" s="104">
        <v>0</v>
      </c>
      <c r="S788" s="106">
        <v>0.34166666666666662</v>
      </c>
      <c r="T788" s="104" t="s">
        <v>22</v>
      </c>
      <c r="U788" s="104" t="s">
        <v>23</v>
      </c>
      <c r="V788" s="97" t="s">
        <v>22</v>
      </c>
      <c r="W788" s="107" t="s">
        <v>54</v>
      </c>
    </row>
    <row r="789" spans="1:23" x14ac:dyDescent="0.25">
      <c r="A789" s="109" t="s">
        <v>41</v>
      </c>
      <c r="B789" s="108">
        <v>1</v>
      </c>
      <c r="C789" s="108">
        <v>1</v>
      </c>
      <c r="D789" s="108">
        <v>50</v>
      </c>
      <c r="E789" s="109" t="s">
        <v>16</v>
      </c>
      <c r="F789" s="109">
        <v>0</v>
      </c>
      <c r="G789" s="109">
        <v>1</v>
      </c>
      <c r="H789" s="109">
        <v>0</v>
      </c>
      <c r="I789" s="109">
        <v>0</v>
      </c>
      <c r="J789" s="109">
        <v>0</v>
      </c>
      <c r="K789" s="109">
        <v>0</v>
      </c>
      <c r="L789" s="109">
        <v>0</v>
      </c>
      <c r="M789" s="108">
        <v>2017</v>
      </c>
      <c r="N789" s="108">
        <f t="shared" si="12"/>
        <v>5</v>
      </c>
      <c r="O789" s="110">
        <v>42878</v>
      </c>
      <c r="P789" s="110" t="str">
        <f>IF(AND(TIME(HOUR(Backup!$S789), MINUTE(Backup!$S789), SECOND(Backup!$S789)) &gt;= TIME(6,0,0), TIME(HOUR(Backup!$S789), MINUTE(Backup!$S789), SECOND(Backup!$S789)) &lt; TIME(12,0,0)), "Morning", IF(AND(TIME(HOUR(Backup!$S789), MINUTE(Backup!$S789), SECOND(Backup!$S789)) &gt;= TIME(12,0,0), TIME(HOUR(Backup!$S789), MINUTE(Backup!$S789), SECOND(Backup!$S789)) &lt; TIME(18,0,0)), "Afternoon", IF(AND(TIME(HOUR(Backup!$S789), MINUTE(Backup!$S789), SECOND(Backup!$S789)) &gt;= TIME(18,0,0), TIME(HOUR(Backup!$S789), MINUTE(Backup!$S789), SECOND(Backup!$S789)) &lt; TIME(24,0,0)), "Evening", "Night")))</f>
        <v>Morning</v>
      </c>
      <c r="Q789" s="108" t="str">
        <f>IF(OR(Backup!$W789="Monday", Backup!$W789="Tuesday", Backup!$W789="Wednesday", Backup!$W789="Thursday", Backup!$W789="Friday"), "Weekday", "Weekend")</f>
        <v>Weekday</v>
      </c>
      <c r="R789" s="109">
        <v>0</v>
      </c>
      <c r="S789" s="111">
        <v>0.33958333333333335</v>
      </c>
      <c r="T789" s="109" t="s">
        <v>22</v>
      </c>
      <c r="U789" s="109" t="s">
        <v>23</v>
      </c>
      <c r="V789" s="90" t="s">
        <v>22</v>
      </c>
      <c r="W789" s="112" t="s">
        <v>54</v>
      </c>
    </row>
    <row r="790" spans="1:23" x14ac:dyDescent="0.25">
      <c r="A790" s="104" t="s">
        <v>41</v>
      </c>
      <c r="B790" s="103">
        <v>1</v>
      </c>
      <c r="C790" s="103">
        <v>1</v>
      </c>
      <c r="D790" s="103">
        <v>25</v>
      </c>
      <c r="E790" s="104" t="s">
        <v>16</v>
      </c>
      <c r="F790" s="104">
        <v>0</v>
      </c>
      <c r="G790" s="104">
        <v>1</v>
      </c>
      <c r="H790" s="104">
        <v>0</v>
      </c>
      <c r="I790" s="104">
        <v>0</v>
      </c>
      <c r="J790" s="104">
        <v>0</v>
      </c>
      <c r="K790" s="104">
        <v>0</v>
      </c>
      <c r="L790" s="104">
        <v>0</v>
      </c>
      <c r="M790" s="103">
        <v>2017</v>
      </c>
      <c r="N790" s="103">
        <f t="shared" si="12"/>
        <v>5</v>
      </c>
      <c r="O790" s="105">
        <v>42878</v>
      </c>
      <c r="P790" s="105" t="str">
        <f>IF(AND(TIME(HOUR(Backup!$S790), MINUTE(Backup!$S790), SECOND(Backup!$S790)) &gt;= TIME(6,0,0), TIME(HOUR(Backup!$S790), MINUTE(Backup!$S790), SECOND(Backup!$S790)) &lt; TIME(12,0,0)), "Morning", IF(AND(TIME(HOUR(Backup!$S790), MINUTE(Backup!$S790), SECOND(Backup!$S790)) &gt;= TIME(12,0,0), TIME(HOUR(Backup!$S790), MINUTE(Backup!$S790), SECOND(Backup!$S790)) &lt; TIME(18,0,0)), "Afternoon", IF(AND(TIME(HOUR(Backup!$S790), MINUTE(Backup!$S790), SECOND(Backup!$S790)) &gt;= TIME(18,0,0), TIME(HOUR(Backup!$S790), MINUTE(Backup!$S790), SECOND(Backup!$S790)) &lt; TIME(24,0,0)), "Evening", "Night")))</f>
        <v>Afternoon</v>
      </c>
      <c r="Q790" s="103" t="str">
        <f>IF(OR(Backup!$W790="Monday", Backup!$W790="Tuesday", Backup!$W790="Wednesday", Backup!$W790="Thursday", Backup!$W790="Friday"), "Weekday", "Weekend")</f>
        <v>Weekday</v>
      </c>
      <c r="R790" s="104">
        <v>0</v>
      </c>
      <c r="S790" s="106">
        <v>0.63124999999999998</v>
      </c>
      <c r="T790" s="104" t="s">
        <v>22</v>
      </c>
      <c r="U790" s="104" t="s">
        <v>23</v>
      </c>
      <c r="V790" s="97" t="s">
        <v>22</v>
      </c>
      <c r="W790" s="107" t="s">
        <v>54</v>
      </c>
    </row>
    <row r="791" spans="1:23" x14ac:dyDescent="0.25">
      <c r="A791" s="109" t="s">
        <v>41</v>
      </c>
      <c r="B791" s="108">
        <v>3</v>
      </c>
      <c r="C791" s="108">
        <v>2</v>
      </c>
      <c r="D791" s="108">
        <v>290</v>
      </c>
      <c r="E791" s="109" t="s">
        <v>16</v>
      </c>
      <c r="F791" s="109">
        <v>1</v>
      </c>
      <c r="G791" s="109">
        <v>0</v>
      </c>
      <c r="H791" s="109">
        <v>0</v>
      </c>
      <c r="I791" s="109">
        <v>1</v>
      </c>
      <c r="J791" s="109">
        <v>0</v>
      </c>
      <c r="K791" s="109">
        <v>0</v>
      </c>
      <c r="L791" s="109">
        <v>0</v>
      </c>
      <c r="M791" s="108">
        <v>2017</v>
      </c>
      <c r="N791" s="108">
        <f t="shared" si="12"/>
        <v>5</v>
      </c>
      <c r="O791" s="110">
        <v>42878</v>
      </c>
      <c r="P791" s="110" t="str">
        <f>IF(AND(TIME(HOUR(Backup!$S791), MINUTE(Backup!$S791), SECOND(Backup!$S791)) &gt;= TIME(6,0,0), TIME(HOUR(Backup!$S791), MINUTE(Backup!$S791), SECOND(Backup!$S791)) &lt; TIME(12,0,0)), "Morning", IF(AND(TIME(HOUR(Backup!$S791), MINUTE(Backup!$S791), SECOND(Backup!$S791)) &gt;= TIME(12,0,0), TIME(HOUR(Backup!$S791), MINUTE(Backup!$S791), SECOND(Backup!$S791)) &lt; TIME(18,0,0)), "Afternoon", IF(AND(TIME(HOUR(Backup!$S791), MINUTE(Backup!$S791), SECOND(Backup!$S791)) &gt;= TIME(18,0,0), TIME(HOUR(Backup!$S791), MINUTE(Backup!$S791), SECOND(Backup!$S791)) &lt; TIME(24,0,0)), "Evening", "Night")))</f>
        <v>Afternoon</v>
      </c>
      <c r="Q791" s="108" t="str">
        <f>IF(OR(Backup!$W791="Monday", Backup!$W791="Tuesday", Backup!$W791="Wednesday", Backup!$W791="Thursday", Backup!$W791="Friday"), "Weekday", "Weekend")</f>
        <v>Weekday</v>
      </c>
      <c r="R791" s="109">
        <v>0</v>
      </c>
      <c r="S791" s="111">
        <v>0.70347222222222217</v>
      </c>
      <c r="T791" s="109" t="s">
        <v>22</v>
      </c>
      <c r="U791" s="109" t="s">
        <v>23</v>
      </c>
      <c r="V791" s="90" t="s">
        <v>22</v>
      </c>
      <c r="W791" s="112" t="s">
        <v>54</v>
      </c>
    </row>
    <row r="792" spans="1:23" x14ac:dyDescent="0.25">
      <c r="A792" s="104" t="s">
        <v>41</v>
      </c>
      <c r="B792" s="103">
        <v>1</v>
      </c>
      <c r="C792" s="103">
        <v>1</v>
      </c>
      <c r="D792" s="103">
        <v>50</v>
      </c>
      <c r="E792" s="104" t="s">
        <v>16</v>
      </c>
      <c r="F792" s="104">
        <v>0</v>
      </c>
      <c r="G792" s="104">
        <v>0</v>
      </c>
      <c r="H792" s="104">
        <v>1</v>
      </c>
      <c r="I792" s="104">
        <v>0</v>
      </c>
      <c r="J792" s="104">
        <v>0</v>
      </c>
      <c r="K792" s="104">
        <v>0</v>
      </c>
      <c r="L792" s="104">
        <v>0</v>
      </c>
      <c r="M792" s="103">
        <v>2017</v>
      </c>
      <c r="N792" s="103">
        <f t="shared" si="12"/>
        <v>5</v>
      </c>
      <c r="O792" s="105">
        <v>42878</v>
      </c>
      <c r="P792" s="105" t="str">
        <f>IF(AND(TIME(HOUR(Backup!$S792), MINUTE(Backup!$S792), SECOND(Backup!$S792)) &gt;= TIME(6,0,0), TIME(HOUR(Backup!$S792), MINUTE(Backup!$S792), SECOND(Backup!$S792)) &lt; TIME(12,0,0)), "Morning", IF(AND(TIME(HOUR(Backup!$S792), MINUTE(Backup!$S792), SECOND(Backup!$S792)) &gt;= TIME(12,0,0), TIME(HOUR(Backup!$S792), MINUTE(Backup!$S792), SECOND(Backup!$S792)) &lt; TIME(18,0,0)), "Afternoon", IF(AND(TIME(HOUR(Backup!$S792), MINUTE(Backup!$S792), SECOND(Backup!$S792)) &gt;= TIME(18,0,0), TIME(HOUR(Backup!$S792), MINUTE(Backup!$S792), SECOND(Backup!$S792)) &lt; TIME(24,0,0)), "Evening", "Night")))</f>
        <v>Afternoon</v>
      </c>
      <c r="Q792" s="103" t="str">
        <f>IF(OR(Backup!$W792="Monday", Backup!$W792="Tuesday", Backup!$W792="Wednesday", Backup!$W792="Thursday", Backup!$W792="Friday"), "Weekday", "Weekend")</f>
        <v>Weekday</v>
      </c>
      <c r="R792" s="104">
        <v>0</v>
      </c>
      <c r="S792" s="106">
        <v>0.56874999999999998</v>
      </c>
      <c r="T792" s="104" t="s">
        <v>22</v>
      </c>
      <c r="U792" s="104" t="s">
        <v>23</v>
      </c>
      <c r="V792" s="97" t="s">
        <v>22</v>
      </c>
      <c r="W792" s="107" t="s">
        <v>54</v>
      </c>
    </row>
    <row r="793" spans="1:23" x14ac:dyDescent="0.25">
      <c r="A793" s="109" t="s">
        <v>41</v>
      </c>
      <c r="B793" s="108">
        <v>1</v>
      </c>
      <c r="C793" s="108">
        <v>1</v>
      </c>
      <c r="D793" s="108">
        <v>35</v>
      </c>
      <c r="E793" s="109" t="s">
        <v>16</v>
      </c>
      <c r="F793" s="109">
        <v>0</v>
      </c>
      <c r="G793" s="109">
        <v>1</v>
      </c>
      <c r="H793" s="109">
        <v>0</v>
      </c>
      <c r="I793" s="109">
        <v>0</v>
      </c>
      <c r="J793" s="109">
        <v>0</v>
      </c>
      <c r="K793" s="109">
        <v>0</v>
      </c>
      <c r="L793" s="109">
        <v>0</v>
      </c>
      <c r="M793" s="108">
        <v>2017</v>
      </c>
      <c r="N793" s="108">
        <f t="shared" si="12"/>
        <v>5</v>
      </c>
      <c r="O793" s="110">
        <v>42878</v>
      </c>
      <c r="P793" s="110" t="str">
        <f>IF(AND(TIME(HOUR(Backup!$S793), MINUTE(Backup!$S793), SECOND(Backup!$S793)) &gt;= TIME(6,0,0), TIME(HOUR(Backup!$S793), MINUTE(Backup!$S793), SECOND(Backup!$S793)) &lt; TIME(12,0,0)), "Morning", IF(AND(TIME(HOUR(Backup!$S793), MINUTE(Backup!$S793), SECOND(Backup!$S793)) &gt;= TIME(12,0,0), TIME(HOUR(Backup!$S793), MINUTE(Backup!$S793), SECOND(Backup!$S793)) &lt; TIME(18,0,0)), "Afternoon", IF(AND(TIME(HOUR(Backup!$S793), MINUTE(Backup!$S793), SECOND(Backup!$S793)) &gt;= TIME(18,0,0), TIME(HOUR(Backup!$S793), MINUTE(Backup!$S793), SECOND(Backup!$S793)) &lt; TIME(24,0,0)), "Evening", "Night")))</f>
        <v>Afternoon</v>
      </c>
      <c r="Q793" s="108" t="str">
        <f>IF(OR(Backup!$W793="Monday", Backup!$W793="Tuesday", Backup!$W793="Wednesday", Backup!$W793="Thursday", Backup!$W793="Friday"), "Weekday", "Weekend")</f>
        <v>Weekday</v>
      </c>
      <c r="R793" s="109">
        <v>0</v>
      </c>
      <c r="S793" s="111">
        <v>0.57222222222222219</v>
      </c>
      <c r="T793" s="109" t="s">
        <v>22</v>
      </c>
      <c r="U793" s="109" t="s">
        <v>23</v>
      </c>
      <c r="V793" s="90" t="s">
        <v>22</v>
      </c>
      <c r="W793" s="112" t="s">
        <v>54</v>
      </c>
    </row>
    <row r="794" spans="1:23" x14ac:dyDescent="0.25">
      <c r="A794" s="104" t="s">
        <v>41</v>
      </c>
      <c r="B794" s="103">
        <v>1</v>
      </c>
      <c r="C794" s="103">
        <v>1</v>
      </c>
      <c r="D794" s="103">
        <v>100</v>
      </c>
      <c r="E794" s="104" t="s">
        <v>16</v>
      </c>
      <c r="F794" s="104">
        <v>1</v>
      </c>
      <c r="G794" s="104">
        <v>0</v>
      </c>
      <c r="H794" s="104">
        <v>0</v>
      </c>
      <c r="I794" s="104">
        <v>0</v>
      </c>
      <c r="J794" s="104">
        <v>0</v>
      </c>
      <c r="K794" s="104">
        <v>0</v>
      </c>
      <c r="L794" s="104">
        <v>0</v>
      </c>
      <c r="M794" s="103">
        <v>2017</v>
      </c>
      <c r="N794" s="103">
        <f t="shared" si="12"/>
        <v>5</v>
      </c>
      <c r="O794" s="105">
        <v>42878</v>
      </c>
      <c r="P794" s="105" t="str">
        <f>IF(AND(TIME(HOUR(Backup!$S794), MINUTE(Backup!$S794), SECOND(Backup!$S794)) &gt;= TIME(6,0,0), TIME(HOUR(Backup!$S794), MINUTE(Backup!$S794), SECOND(Backup!$S794)) &lt; TIME(12,0,0)), "Morning", IF(AND(TIME(HOUR(Backup!$S794), MINUTE(Backup!$S794), SECOND(Backup!$S794)) &gt;= TIME(12,0,0), TIME(HOUR(Backup!$S794), MINUTE(Backup!$S794), SECOND(Backup!$S794)) &lt; TIME(18,0,0)), "Afternoon", IF(AND(TIME(HOUR(Backup!$S794), MINUTE(Backup!$S794), SECOND(Backup!$S794)) &gt;= TIME(18,0,0), TIME(HOUR(Backup!$S794), MINUTE(Backup!$S794), SECOND(Backup!$S794)) &lt; TIME(24,0,0)), "Evening", "Night")))</f>
        <v>Afternoon</v>
      </c>
      <c r="Q794" s="103" t="str">
        <f>IF(OR(Backup!$W794="Monday", Backup!$W794="Tuesday", Backup!$W794="Wednesday", Backup!$W794="Thursday", Backup!$W794="Friday"), "Weekday", "Weekend")</f>
        <v>Weekday</v>
      </c>
      <c r="R794" s="104">
        <v>0</v>
      </c>
      <c r="S794" s="106">
        <v>0.56111111111111112</v>
      </c>
      <c r="T794" s="104" t="s">
        <v>22</v>
      </c>
      <c r="U794" s="104" t="s">
        <v>23</v>
      </c>
      <c r="V794" s="97" t="s">
        <v>22</v>
      </c>
      <c r="W794" s="107" t="s">
        <v>54</v>
      </c>
    </row>
    <row r="795" spans="1:23" x14ac:dyDescent="0.25">
      <c r="A795" s="109" t="s">
        <v>41</v>
      </c>
      <c r="B795" s="108">
        <v>1</v>
      </c>
      <c r="C795" s="108">
        <v>1</v>
      </c>
      <c r="D795" s="108">
        <v>40</v>
      </c>
      <c r="E795" s="109" t="s">
        <v>16</v>
      </c>
      <c r="F795" s="109">
        <v>0</v>
      </c>
      <c r="G795" s="109">
        <v>1</v>
      </c>
      <c r="H795" s="109">
        <v>0</v>
      </c>
      <c r="I795" s="109">
        <v>0</v>
      </c>
      <c r="J795" s="109">
        <v>0</v>
      </c>
      <c r="K795" s="109">
        <v>0</v>
      </c>
      <c r="L795" s="109">
        <v>0</v>
      </c>
      <c r="M795" s="108">
        <v>2017</v>
      </c>
      <c r="N795" s="108">
        <f t="shared" si="12"/>
        <v>5</v>
      </c>
      <c r="O795" s="110">
        <v>42878</v>
      </c>
      <c r="P795" s="110" t="str">
        <f>IF(AND(TIME(HOUR(Backup!$S795), MINUTE(Backup!$S795), SECOND(Backup!$S795)) &gt;= TIME(6,0,0), TIME(HOUR(Backup!$S795), MINUTE(Backup!$S795), SECOND(Backup!$S795)) &lt; TIME(12,0,0)), "Morning", IF(AND(TIME(HOUR(Backup!$S795), MINUTE(Backup!$S795), SECOND(Backup!$S795)) &gt;= TIME(12,0,0), TIME(HOUR(Backup!$S795), MINUTE(Backup!$S795), SECOND(Backup!$S795)) &lt; TIME(18,0,0)), "Afternoon", IF(AND(TIME(HOUR(Backup!$S795), MINUTE(Backup!$S795), SECOND(Backup!$S795)) &gt;= TIME(18,0,0), TIME(HOUR(Backup!$S795), MINUTE(Backup!$S795), SECOND(Backup!$S795)) &lt; TIME(24,0,0)), "Evening", "Night")))</f>
        <v>Afternoon</v>
      </c>
      <c r="Q795" s="108" t="str">
        <f>IF(OR(Backup!$W795="Monday", Backup!$W795="Tuesday", Backup!$W795="Wednesday", Backup!$W795="Thursday", Backup!$W795="Friday"), "Weekday", "Weekend")</f>
        <v>Weekday</v>
      </c>
      <c r="R795" s="109">
        <v>0</v>
      </c>
      <c r="S795" s="111">
        <v>0.53888888888888886</v>
      </c>
      <c r="T795" s="109" t="s">
        <v>22</v>
      </c>
      <c r="U795" s="109" t="s">
        <v>23</v>
      </c>
      <c r="V795" s="90" t="s">
        <v>22</v>
      </c>
      <c r="W795" s="112" t="s">
        <v>54</v>
      </c>
    </row>
    <row r="796" spans="1:23" x14ac:dyDescent="0.25">
      <c r="A796" s="104" t="s">
        <v>41</v>
      </c>
      <c r="B796" s="103">
        <v>2</v>
      </c>
      <c r="C796" s="103">
        <v>1</v>
      </c>
      <c r="D796" s="103">
        <v>80</v>
      </c>
      <c r="E796" s="104" t="s">
        <v>16</v>
      </c>
      <c r="F796" s="104">
        <v>0</v>
      </c>
      <c r="G796" s="104">
        <v>1</v>
      </c>
      <c r="H796" s="104">
        <v>0</v>
      </c>
      <c r="I796" s="104">
        <v>0</v>
      </c>
      <c r="J796" s="104">
        <v>0</v>
      </c>
      <c r="K796" s="104">
        <v>0</v>
      </c>
      <c r="L796" s="104">
        <v>0</v>
      </c>
      <c r="M796" s="103">
        <v>2017</v>
      </c>
      <c r="N796" s="103">
        <f t="shared" si="12"/>
        <v>5</v>
      </c>
      <c r="O796" s="105">
        <v>42878</v>
      </c>
      <c r="P796" s="105" t="str">
        <f>IF(AND(TIME(HOUR(Backup!$S796), MINUTE(Backup!$S796), SECOND(Backup!$S796)) &gt;= TIME(6,0,0), TIME(HOUR(Backup!$S796), MINUTE(Backup!$S796), SECOND(Backup!$S796)) &lt; TIME(12,0,0)), "Morning", IF(AND(TIME(HOUR(Backup!$S796), MINUTE(Backup!$S796), SECOND(Backup!$S796)) &gt;= TIME(12,0,0), TIME(HOUR(Backup!$S796), MINUTE(Backup!$S796), SECOND(Backup!$S796)) &lt; TIME(18,0,0)), "Afternoon", IF(AND(TIME(HOUR(Backup!$S796), MINUTE(Backup!$S796), SECOND(Backup!$S796)) &gt;= TIME(18,0,0), TIME(HOUR(Backup!$S796), MINUTE(Backup!$S796), SECOND(Backup!$S796)) &lt; TIME(24,0,0)), "Evening", "Night")))</f>
        <v>Afternoon</v>
      </c>
      <c r="Q796" s="103" t="str">
        <f>IF(OR(Backup!$W796="Monday", Backup!$W796="Tuesday", Backup!$W796="Wednesday", Backup!$W796="Thursday", Backup!$W796="Friday"), "Weekday", "Weekend")</f>
        <v>Weekday</v>
      </c>
      <c r="R796" s="104">
        <v>0</v>
      </c>
      <c r="S796" s="106">
        <v>0.65347222222222223</v>
      </c>
      <c r="T796" s="104" t="s">
        <v>22</v>
      </c>
      <c r="U796" s="104" t="s">
        <v>23</v>
      </c>
      <c r="V796" s="97" t="s">
        <v>22</v>
      </c>
      <c r="W796" s="107" t="s">
        <v>54</v>
      </c>
    </row>
    <row r="797" spans="1:23" x14ac:dyDescent="0.25">
      <c r="A797" s="90" t="s">
        <v>83</v>
      </c>
      <c r="B797" s="108">
        <v>2</v>
      </c>
      <c r="C797" s="108">
        <v>1</v>
      </c>
      <c r="D797" s="108">
        <v>120</v>
      </c>
      <c r="E797" s="109" t="s">
        <v>16</v>
      </c>
      <c r="F797" s="109">
        <v>1</v>
      </c>
      <c r="G797" s="109">
        <v>0</v>
      </c>
      <c r="H797" s="109">
        <v>0</v>
      </c>
      <c r="I797" s="109">
        <v>0</v>
      </c>
      <c r="J797" s="109">
        <v>0</v>
      </c>
      <c r="K797" s="109">
        <v>0</v>
      </c>
      <c r="L797" s="109">
        <v>0</v>
      </c>
      <c r="M797" s="108">
        <v>2017</v>
      </c>
      <c r="N797" s="108">
        <f t="shared" si="12"/>
        <v>5</v>
      </c>
      <c r="O797" s="110">
        <v>42878</v>
      </c>
      <c r="P797" s="110" t="str">
        <f>IF(AND(TIME(HOUR(Backup!$S797), MINUTE(Backup!$S797), SECOND(Backup!$S797)) &gt;= TIME(6,0,0), TIME(HOUR(Backup!$S797), MINUTE(Backup!$S797), SECOND(Backup!$S797)) &lt; TIME(12,0,0)), "Morning", IF(AND(TIME(HOUR(Backup!$S797), MINUTE(Backup!$S797), SECOND(Backup!$S797)) &gt;= TIME(12,0,0), TIME(HOUR(Backup!$S797), MINUTE(Backup!$S797), SECOND(Backup!$S797)) &lt; TIME(18,0,0)), "Afternoon", IF(AND(TIME(HOUR(Backup!$S797), MINUTE(Backup!$S797), SECOND(Backup!$S797)) &gt;= TIME(18,0,0), TIME(HOUR(Backup!$S797), MINUTE(Backup!$S797), SECOND(Backup!$S797)) &lt; TIME(24,0,0)), "Evening", "Night")))</f>
        <v>Afternoon</v>
      </c>
      <c r="Q797" s="108" t="str">
        <f>IF(OR(Backup!$W797="Monday", Backup!$W797="Tuesday", Backup!$W797="Wednesday", Backup!$W797="Thursday", Backup!$W797="Friday"), "Weekday", "Weekend")</f>
        <v>Weekday</v>
      </c>
      <c r="R797" s="109">
        <v>0</v>
      </c>
      <c r="S797" s="111">
        <v>0.73333333333333339</v>
      </c>
      <c r="T797" s="109" t="s">
        <v>22</v>
      </c>
      <c r="U797" s="109" t="s">
        <v>23</v>
      </c>
      <c r="V797" s="90" t="s">
        <v>22</v>
      </c>
      <c r="W797" s="112" t="s">
        <v>54</v>
      </c>
    </row>
    <row r="798" spans="1:23" x14ac:dyDescent="0.25">
      <c r="A798" s="104" t="s">
        <v>41</v>
      </c>
      <c r="B798" s="103">
        <v>2</v>
      </c>
      <c r="C798" s="103">
        <v>1</v>
      </c>
      <c r="D798" s="103">
        <v>100</v>
      </c>
      <c r="E798" s="104" t="s">
        <v>16</v>
      </c>
      <c r="F798" s="104">
        <v>1</v>
      </c>
      <c r="G798" s="104">
        <v>0</v>
      </c>
      <c r="H798" s="104">
        <v>0</v>
      </c>
      <c r="I798" s="104">
        <v>0</v>
      </c>
      <c r="J798" s="104">
        <v>0</v>
      </c>
      <c r="K798" s="104">
        <v>0</v>
      </c>
      <c r="L798" s="104">
        <v>0</v>
      </c>
      <c r="M798" s="103">
        <v>2017</v>
      </c>
      <c r="N798" s="103">
        <f t="shared" si="12"/>
        <v>5</v>
      </c>
      <c r="O798" s="105">
        <v>42878</v>
      </c>
      <c r="P798" s="105" t="str">
        <f>IF(AND(TIME(HOUR(Backup!$S798), MINUTE(Backup!$S798), SECOND(Backup!$S798)) &gt;= TIME(6,0,0), TIME(HOUR(Backup!$S798), MINUTE(Backup!$S798), SECOND(Backup!$S798)) &lt; TIME(12,0,0)), "Morning", IF(AND(TIME(HOUR(Backup!$S798), MINUTE(Backup!$S798), SECOND(Backup!$S798)) &gt;= TIME(12,0,0), TIME(HOUR(Backup!$S798), MINUTE(Backup!$S798), SECOND(Backup!$S798)) &lt; TIME(18,0,0)), "Afternoon", IF(AND(TIME(HOUR(Backup!$S798), MINUTE(Backup!$S798), SECOND(Backup!$S798)) &gt;= TIME(18,0,0), TIME(HOUR(Backup!$S798), MINUTE(Backup!$S798), SECOND(Backup!$S798)) &lt; TIME(24,0,0)), "Evening", "Night")))</f>
        <v>Morning</v>
      </c>
      <c r="Q798" s="103" t="str">
        <f>IF(OR(Backup!$W798="Monday", Backup!$W798="Tuesday", Backup!$W798="Wednesday", Backup!$W798="Thursday", Backup!$W798="Friday"), "Weekday", "Weekend")</f>
        <v>Weekday</v>
      </c>
      <c r="R798" s="104">
        <v>0</v>
      </c>
      <c r="S798" s="106">
        <v>0.33055555555555555</v>
      </c>
      <c r="T798" s="104" t="s">
        <v>22</v>
      </c>
      <c r="U798" s="104" t="s">
        <v>23</v>
      </c>
      <c r="V798" s="97" t="s">
        <v>22</v>
      </c>
      <c r="W798" s="107" t="s">
        <v>54</v>
      </c>
    </row>
    <row r="799" spans="1:23" x14ac:dyDescent="0.25">
      <c r="A799" s="109" t="s">
        <v>41</v>
      </c>
      <c r="B799" s="108">
        <v>3</v>
      </c>
      <c r="C799" s="108">
        <v>2</v>
      </c>
      <c r="D799" s="108">
        <v>200</v>
      </c>
      <c r="E799" s="109" t="s">
        <v>16</v>
      </c>
      <c r="F799" s="109">
        <v>1</v>
      </c>
      <c r="G799" s="109">
        <v>1</v>
      </c>
      <c r="H799" s="109">
        <v>0</v>
      </c>
      <c r="I799" s="109">
        <v>0</v>
      </c>
      <c r="J799" s="109">
        <v>0</v>
      </c>
      <c r="K799" s="109">
        <v>0</v>
      </c>
      <c r="L799" s="109">
        <v>0</v>
      </c>
      <c r="M799" s="108">
        <v>2017</v>
      </c>
      <c r="N799" s="108">
        <f t="shared" si="12"/>
        <v>5</v>
      </c>
      <c r="O799" s="110">
        <v>42878</v>
      </c>
      <c r="P799" s="110" t="str">
        <f>IF(AND(TIME(HOUR(Backup!$S799), MINUTE(Backup!$S799), SECOND(Backup!$S799)) &gt;= TIME(6,0,0), TIME(HOUR(Backup!$S799), MINUTE(Backup!$S799), SECOND(Backup!$S799)) &lt; TIME(12,0,0)), "Morning", IF(AND(TIME(HOUR(Backup!$S799), MINUTE(Backup!$S799), SECOND(Backup!$S799)) &gt;= TIME(12,0,0), TIME(HOUR(Backup!$S799), MINUTE(Backup!$S799), SECOND(Backup!$S799)) &lt; TIME(18,0,0)), "Afternoon", IF(AND(TIME(HOUR(Backup!$S799), MINUTE(Backup!$S799), SECOND(Backup!$S799)) &gt;= TIME(18,0,0), TIME(HOUR(Backup!$S799), MINUTE(Backup!$S799), SECOND(Backup!$S799)) &lt; TIME(24,0,0)), "Evening", "Night")))</f>
        <v>Morning</v>
      </c>
      <c r="Q799" s="108" t="str">
        <f>IF(OR(Backup!$W799="Monday", Backup!$W799="Tuesday", Backup!$W799="Wednesday", Backup!$W799="Thursday", Backup!$W799="Friday"), "Weekday", "Weekend")</f>
        <v>Weekday</v>
      </c>
      <c r="R799" s="109">
        <v>0</v>
      </c>
      <c r="S799" s="111">
        <v>0.31111111111111112</v>
      </c>
      <c r="T799" s="109" t="s">
        <v>22</v>
      </c>
      <c r="U799" s="109" t="s">
        <v>23</v>
      </c>
      <c r="V799" s="90" t="s">
        <v>22</v>
      </c>
      <c r="W799" s="112" t="s">
        <v>54</v>
      </c>
    </row>
    <row r="800" spans="1:23" x14ac:dyDescent="0.25">
      <c r="A800" s="104" t="s">
        <v>41</v>
      </c>
      <c r="B800" s="103">
        <v>1</v>
      </c>
      <c r="C800" s="103">
        <v>1</v>
      </c>
      <c r="D800" s="103">
        <v>80</v>
      </c>
      <c r="E800" s="104" t="s">
        <v>16</v>
      </c>
      <c r="F800" s="104">
        <v>0</v>
      </c>
      <c r="G800" s="104">
        <v>1</v>
      </c>
      <c r="H800" s="104">
        <v>0</v>
      </c>
      <c r="I800" s="104">
        <v>0</v>
      </c>
      <c r="J800" s="104">
        <v>0</v>
      </c>
      <c r="K800" s="104">
        <v>0</v>
      </c>
      <c r="L800" s="104">
        <v>0</v>
      </c>
      <c r="M800" s="103">
        <v>2017</v>
      </c>
      <c r="N800" s="103">
        <f t="shared" si="12"/>
        <v>5</v>
      </c>
      <c r="O800" s="105">
        <v>42878</v>
      </c>
      <c r="P800" s="105" t="str">
        <f>IF(AND(TIME(HOUR(Backup!$S800), MINUTE(Backup!$S800), SECOND(Backup!$S800)) &gt;= TIME(6,0,0), TIME(HOUR(Backup!$S800), MINUTE(Backup!$S800), SECOND(Backup!$S800)) &lt; TIME(12,0,0)), "Morning", IF(AND(TIME(HOUR(Backup!$S800), MINUTE(Backup!$S800), SECOND(Backup!$S800)) &gt;= TIME(12,0,0), TIME(HOUR(Backup!$S800), MINUTE(Backup!$S800), SECOND(Backup!$S800)) &lt; TIME(18,0,0)), "Afternoon", IF(AND(TIME(HOUR(Backup!$S800), MINUTE(Backup!$S800), SECOND(Backup!$S800)) &gt;= TIME(18,0,0), TIME(HOUR(Backup!$S800), MINUTE(Backup!$S800), SECOND(Backup!$S800)) &lt; TIME(24,0,0)), "Evening", "Night")))</f>
        <v>Morning</v>
      </c>
      <c r="Q800" s="103" t="str">
        <f>IF(OR(Backup!$W800="Monday", Backup!$W800="Tuesday", Backup!$W800="Wednesday", Backup!$W800="Thursday", Backup!$W800="Friday"), "Weekday", "Weekend")</f>
        <v>Weekday</v>
      </c>
      <c r="R800" s="104">
        <v>0</v>
      </c>
      <c r="S800" s="106">
        <v>0.31388888888888888</v>
      </c>
      <c r="T800" s="104" t="s">
        <v>22</v>
      </c>
      <c r="U800" s="104" t="s">
        <v>23</v>
      </c>
      <c r="V800" s="97" t="s">
        <v>22</v>
      </c>
      <c r="W800" s="107" t="s">
        <v>54</v>
      </c>
    </row>
    <row r="801" spans="1:23" x14ac:dyDescent="0.25">
      <c r="A801" s="109" t="s">
        <v>41</v>
      </c>
      <c r="B801" s="108">
        <v>2</v>
      </c>
      <c r="C801" s="108">
        <v>2</v>
      </c>
      <c r="D801" s="108">
        <v>143</v>
      </c>
      <c r="E801" s="109" t="s">
        <v>16</v>
      </c>
      <c r="F801" s="109">
        <v>0</v>
      </c>
      <c r="G801" s="109">
        <v>1</v>
      </c>
      <c r="H801" s="109">
        <v>0</v>
      </c>
      <c r="I801" s="109">
        <v>1</v>
      </c>
      <c r="J801" s="109">
        <v>0</v>
      </c>
      <c r="K801" s="109">
        <v>0</v>
      </c>
      <c r="L801" s="109">
        <v>0</v>
      </c>
      <c r="M801" s="108">
        <v>2017</v>
      </c>
      <c r="N801" s="108">
        <f t="shared" si="12"/>
        <v>5</v>
      </c>
      <c r="O801" s="110">
        <v>42878</v>
      </c>
      <c r="P801" s="110" t="str">
        <f>IF(AND(TIME(HOUR(Backup!$S801), MINUTE(Backup!$S801), SECOND(Backup!$S801)) &gt;= TIME(6,0,0), TIME(HOUR(Backup!$S801), MINUTE(Backup!$S801), SECOND(Backup!$S801)) &lt; TIME(12,0,0)), "Morning", IF(AND(TIME(HOUR(Backup!$S801), MINUTE(Backup!$S801), SECOND(Backup!$S801)) &gt;= TIME(12,0,0), TIME(HOUR(Backup!$S801), MINUTE(Backup!$S801), SECOND(Backup!$S801)) &lt; TIME(18,0,0)), "Afternoon", IF(AND(TIME(HOUR(Backup!$S801), MINUTE(Backup!$S801), SECOND(Backup!$S801)) &gt;= TIME(18,0,0), TIME(HOUR(Backup!$S801), MINUTE(Backup!$S801), SECOND(Backup!$S801)) &lt; TIME(24,0,0)), "Evening", "Night")))</f>
        <v>Morning</v>
      </c>
      <c r="Q801" s="108" t="str">
        <f>IF(OR(Backup!$W801="Monday", Backup!$W801="Tuesday", Backup!$W801="Wednesday", Backup!$W801="Thursday", Backup!$W801="Friday"), "Weekday", "Weekend")</f>
        <v>Weekday</v>
      </c>
      <c r="R801" s="109">
        <v>0</v>
      </c>
      <c r="S801" s="111">
        <v>0.31388888888888888</v>
      </c>
      <c r="T801" s="109" t="s">
        <v>22</v>
      </c>
      <c r="U801" s="109" t="s">
        <v>23</v>
      </c>
      <c r="V801" s="90" t="s">
        <v>22</v>
      </c>
      <c r="W801" s="112" t="s">
        <v>54</v>
      </c>
    </row>
    <row r="802" spans="1:23" x14ac:dyDescent="0.25">
      <c r="A802" s="104" t="s">
        <v>41</v>
      </c>
      <c r="B802" s="103">
        <v>1</v>
      </c>
      <c r="C802" s="103">
        <v>1</v>
      </c>
      <c r="D802" s="103">
        <v>115</v>
      </c>
      <c r="E802" s="104" t="s">
        <v>16</v>
      </c>
      <c r="F802" s="104">
        <v>0</v>
      </c>
      <c r="G802" s="104">
        <v>1</v>
      </c>
      <c r="H802" s="104">
        <v>0</v>
      </c>
      <c r="I802" s="104">
        <v>0</v>
      </c>
      <c r="J802" s="104">
        <v>0</v>
      </c>
      <c r="K802" s="104">
        <v>0</v>
      </c>
      <c r="L802" s="104">
        <v>0</v>
      </c>
      <c r="M802" s="103">
        <v>2017</v>
      </c>
      <c r="N802" s="103">
        <f t="shared" si="12"/>
        <v>5</v>
      </c>
      <c r="O802" s="105">
        <v>42878</v>
      </c>
      <c r="P802" s="105" t="str">
        <f>IF(AND(TIME(HOUR(Backup!$S802), MINUTE(Backup!$S802), SECOND(Backup!$S802)) &gt;= TIME(6,0,0), TIME(HOUR(Backup!$S802), MINUTE(Backup!$S802), SECOND(Backup!$S802)) &lt; TIME(12,0,0)), "Morning", IF(AND(TIME(HOUR(Backup!$S802), MINUTE(Backup!$S802), SECOND(Backup!$S802)) &gt;= TIME(12,0,0), TIME(HOUR(Backup!$S802), MINUTE(Backup!$S802), SECOND(Backup!$S802)) &lt; TIME(18,0,0)), "Afternoon", IF(AND(TIME(HOUR(Backup!$S802), MINUTE(Backup!$S802), SECOND(Backup!$S802)) &gt;= TIME(18,0,0), TIME(HOUR(Backup!$S802), MINUTE(Backup!$S802), SECOND(Backup!$S802)) &lt; TIME(24,0,0)), "Evening", "Night")))</f>
        <v>Morning</v>
      </c>
      <c r="Q802" s="103" t="str">
        <f>IF(OR(Backup!$W802="Monday", Backup!$W802="Tuesday", Backup!$W802="Wednesday", Backup!$W802="Thursday", Backup!$W802="Friday"), "Weekday", "Weekend")</f>
        <v>Weekday</v>
      </c>
      <c r="R802" s="104">
        <v>0</v>
      </c>
      <c r="S802" s="106">
        <v>0.28194444444444444</v>
      </c>
      <c r="T802" s="104" t="s">
        <v>22</v>
      </c>
      <c r="U802" s="104" t="s">
        <v>23</v>
      </c>
      <c r="V802" s="97" t="s">
        <v>22</v>
      </c>
      <c r="W802" s="107" t="s">
        <v>54</v>
      </c>
    </row>
    <row r="803" spans="1:23" x14ac:dyDescent="0.25">
      <c r="A803" s="109" t="s">
        <v>41</v>
      </c>
      <c r="B803" s="108">
        <v>1</v>
      </c>
      <c r="C803" s="108">
        <v>1</v>
      </c>
      <c r="D803" s="108">
        <v>40</v>
      </c>
      <c r="E803" s="109" t="s">
        <v>16</v>
      </c>
      <c r="F803" s="109">
        <v>1</v>
      </c>
      <c r="G803" s="109">
        <v>0</v>
      </c>
      <c r="H803" s="109">
        <v>0</v>
      </c>
      <c r="I803" s="109">
        <v>0</v>
      </c>
      <c r="J803" s="109">
        <v>0</v>
      </c>
      <c r="K803" s="109">
        <v>0</v>
      </c>
      <c r="L803" s="109">
        <v>0</v>
      </c>
      <c r="M803" s="108">
        <v>2017</v>
      </c>
      <c r="N803" s="108">
        <f t="shared" si="12"/>
        <v>5</v>
      </c>
      <c r="O803" s="110">
        <v>42878</v>
      </c>
      <c r="P803" s="110" t="str">
        <f>IF(AND(TIME(HOUR(Backup!$S803), MINUTE(Backup!$S803), SECOND(Backup!$S803)) &gt;= TIME(6,0,0), TIME(HOUR(Backup!$S803), MINUTE(Backup!$S803), SECOND(Backup!$S803)) &lt; TIME(12,0,0)), "Morning", IF(AND(TIME(HOUR(Backup!$S803), MINUTE(Backup!$S803), SECOND(Backup!$S803)) &gt;= TIME(12,0,0), TIME(HOUR(Backup!$S803), MINUTE(Backup!$S803), SECOND(Backup!$S803)) &lt; TIME(18,0,0)), "Afternoon", IF(AND(TIME(HOUR(Backup!$S803), MINUTE(Backup!$S803), SECOND(Backup!$S803)) &gt;= TIME(18,0,0), TIME(HOUR(Backup!$S803), MINUTE(Backup!$S803), SECOND(Backup!$S803)) &lt; TIME(24,0,0)), "Evening", "Night")))</f>
        <v>Morning</v>
      </c>
      <c r="Q803" s="108" t="str">
        <f>IF(OR(Backup!$W803="Monday", Backup!$W803="Tuesday", Backup!$W803="Wednesday", Backup!$W803="Thursday", Backup!$W803="Friday"), "Weekday", "Weekend")</f>
        <v>Weekday</v>
      </c>
      <c r="R803" s="109">
        <v>0</v>
      </c>
      <c r="S803" s="111">
        <v>0.27569444444444446</v>
      </c>
      <c r="T803" s="109" t="s">
        <v>22</v>
      </c>
      <c r="U803" s="109" t="s">
        <v>23</v>
      </c>
      <c r="V803" s="90" t="s">
        <v>22</v>
      </c>
      <c r="W803" s="112" t="s">
        <v>54</v>
      </c>
    </row>
    <row r="804" spans="1:23" x14ac:dyDescent="0.25">
      <c r="A804" s="104" t="s">
        <v>41</v>
      </c>
      <c r="B804" s="103">
        <v>1</v>
      </c>
      <c r="C804" s="103">
        <v>1</v>
      </c>
      <c r="D804" s="103">
        <v>60</v>
      </c>
      <c r="E804" s="104" t="s">
        <v>16</v>
      </c>
      <c r="F804" s="104">
        <v>0</v>
      </c>
      <c r="G804" s="104">
        <v>0</v>
      </c>
      <c r="H804" s="104">
        <v>1</v>
      </c>
      <c r="I804" s="104">
        <v>0</v>
      </c>
      <c r="J804" s="104">
        <v>0</v>
      </c>
      <c r="K804" s="104">
        <v>0</v>
      </c>
      <c r="L804" s="104">
        <v>0</v>
      </c>
      <c r="M804" s="103">
        <v>2017</v>
      </c>
      <c r="N804" s="103">
        <f t="shared" si="12"/>
        <v>5</v>
      </c>
      <c r="O804" s="105">
        <v>42878</v>
      </c>
      <c r="P804" s="105" t="str">
        <f>IF(AND(TIME(HOUR(Backup!$S804), MINUTE(Backup!$S804), SECOND(Backup!$S804)) &gt;= TIME(6,0,0), TIME(HOUR(Backup!$S804), MINUTE(Backup!$S804), SECOND(Backup!$S804)) &lt; TIME(12,0,0)), "Morning", IF(AND(TIME(HOUR(Backup!$S804), MINUTE(Backup!$S804), SECOND(Backup!$S804)) &gt;= TIME(12,0,0), TIME(HOUR(Backup!$S804), MINUTE(Backup!$S804), SECOND(Backup!$S804)) &lt; TIME(18,0,0)), "Afternoon", IF(AND(TIME(HOUR(Backup!$S804), MINUTE(Backup!$S804), SECOND(Backup!$S804)) &gt;= TIME(18,0,0), TIME(HOUR(Backup!$S804), MINUTE(Backup!$S804), SECOND(Backup!$S804)) &lt; TIME(24,0,0)), "Evening", "Night")))</f>
        <v>Morning</v>
      </c>
      <c r="Q804" s="103" t="str">
        <f>IF(OR(Backup!$W804="Monday", Backup!$W804="Tuesday", Backup!$W804="Wednesday", Backup!$W804="Thursday", Backup!$W804="Friday"), "Weekday", "Weekend")</f>
        <v>Weekday</v>
      </c>
      <c r="R804" s="104">
        <v>0</v>
      </c>
      <c r="S804" s="106">
        <v>0.31111111111111112</v>
      </c>
      <c r="T804" s="104" t="s">
        <v>22</v>
      </c>
      <c r="U804" s="104" t="s">
        <v>23</v>
      </c>
      <c r="V804" s="97" t="s">
        <v>22</v>
      </c>
      <c r="W804" s="107" t="s">
        <v>54</v>
      </c>
    </row>
    <row r="805" spans="1:23" x14ac:dyDescent="0.25">
      <c r="A805" s="109" t="s">
        <v>41</v>
      </c>
      <c r="B805" s="108">
        <v>3</v>
      </c>
      <c r="C805" s="108">
        <v>1</v>
      </c>
      <c r="D805" s="108">
        <v>175</v>
      </c>
      <c r="E805" s="109" t="s">
        <v>16</v>
      </c>
      <c r="F805" s="109">
        <v>1</v>
      </c>
      <c r="G805" s="109">
        <v>0</v>
      </c>
      <c r="H805" s="109">
        <v>0</v>
      </c>
      <c r="I805" s="109">
        <v>0</v>
      </c>
      <c r="J805" s="109">
        <v>0</v>
      </c>
      <c r="K805" s="109">
        <v>0</v>
      </c>
      <c r="L805" s="109">
        <v>0</v>
      </c>
      <c r="M805" s="108">
        <v>2017</v>
      </c>
      <c r="N805" s="108">
        <f t="shared" si="12"/>
        <v>5</v>
      </c>
      <c r="O805" s="110">
        <v>42878</v>
      </c>
      <c r="P805" s="110" t="str">
        <f>IF(AND(TIME(HOUR(Backup!$S805), MINUTE(Backup!$S805), SECOND(Backup!$S805)) &gt;= TIME(6,0,0), TIME(HOUR(Backup!$S805), MINUTE(Backup!$S805), SECOND(Backup!$S805)) &lt; TIME(12,0,0)), "Morning", IF(AND(TIME(HOUR(Backup!$S805), MINUTE(Backup!$S805), SECOND(Backup!$S805)) &gt;= TIME(12,0,0), TIME(HOUR(Backup!$S805), MINUTE(Backup!$S805), SECOND(Backup!$S805)) &lt; TIME(18,0,0)), "Afternoon", IF(AND(TIME(HOUR(Backup!$S805), MINUTE(Backup!$S805), SECOND(Backup!$S805)) &gt;= TIME(18,0,0), TIME(HOUR(Backup!$S805), MINUTE(Backup!$S805), SECOND(Backup!$S805)) &lt; TIME(24,0,0)), "Evening", "Night")))</f>
        <v>Night</v>
      </c>
      <c r="Q805" s="108" t="str">
        <f>IF(OR(Backup!$W805="Monday", Backup!$W805="Tuesday", Backup!$W805="Wednesday", Backup!$W805="Thursday", Backup!$W805="Friday"), "Weekday", "Weekend")</f>
        <v>Weekday</v>
      </c>
      <c r="R805" s="109">
        <v>0</v>
      </c>
      <c r="S805" s="111">
        <v>0.22916666666666666</v>
      </c>
      <c r="T805" s="109" t="s">
        <v>22</v>
      </c>
      <c r="U805" s="109" t="s">
        <v>23</v>
      </c>
      <c r="V805" s="90" t="s">
        <v>22</v>
      </c>
      <c r="W805" s="112" t="s">
        <v>54</v>
      </c>
    </row>
    <row r="806" spans="1:23" x14ac:dyDescent="0.25">
      <c r="A806" s="104" t="s">
        <v>41</v>
      </c>
      <c r="B806" s="103">
        <v>2</v>
      </c>
      <c r="C806" s="103">
        <v>1</v>
      </c>
      <c r="D806" s="103">
        <v>145</v>
      </c>
      <c r="E806" s="104" t="s">
        <v>16</v>
      </c>
      <c r="F806" s="104">
        <v>1</v>
      </c>
      <c r="G806" s="104">
        <v>0</v>
      </c>
      <c r="H806" s="104">
        <v>0</v>
      </c>
      <c r="I806" s="104">
        <v>0</v>
      </c>
      <c r="J806" s="104">
        <v>0</v>
      </c>
      <c r="K806" s="104">
        <v>0</v>
      </c>
      <c r="L806" s="104">
        <v>0</v>
      </c>
      <c r="M806" s="103">
        <v>2017</v>
      </c>
      <c r="N806" s="103">
        <f t="shared" si="12"/>
        <v>5</v>
      </c>
      <c r="O806" s="105">
        <v>42878</v>
      </c>
      <c r="P806" s="105" t="str">
        <f>IF(AND(TIME(HOUR(Backup!$S806), MINUTE(Backup!$S806), SECOND(Backup!$S806)) &gt;= TIME(6,0,0), TIME(HOUR(Backup!$S806), MINUTE(Backup!$S806), SECOND(Backup!$S806)) &lt; TIME(12,0,0)), "Morning", IF(AND(TIME(HOUR(Backup!$S806), MINUTE(Backup!$S806), SECOND(Backup!$S806)) &gt;= TIME(12,0,0), TIME(HOUR(Backup!$S806), MINUTE(Backup!$S806), SECOND(Backup!$S806)) &lt; TIME(18,0,0)), "Afternoon", IF(AND(TIME(HOUR(Backup!$S806), MINUTE(Backup!$S806), SECOND(Backup!$S806)) &gt;= TIME(18,0,0), TIME(HOUR(Backup!$S806), MINUTE(Backup!$S806), SECOND(Backup!$S806)) &lt; TIME(24,0,0)), "Evening", "Night")))</f>
        <v>Night</v>
      </c>
      <c r="Q806" s="103" t="str">
        <f>IF(OR(Backup!$W806="Monday", Backup!$W806="Tuesday", Backup!$W806="Wednesday", Backup!$W806="Thursday", Backup!$W806="Friday"), "Weekday", "Weekend")</f>
        <v>Weekday</v>
      </c>
      <c r="R806" s="104">
        <v>0</v>
      </c>
      <c r="S806" s="106">
        <v>0.17361111111111113</v>
      </c>
      <c r="T806" s="104" t="s">
        <v>22</v>
      </c>
      <c r="U806" s="104" t="s">
        <v>23</v>
      </c>
      <c r="V806" s="97" t="s">
        <v>22</v>
      </c>
      <c r="W806" s="107" t="s">
        <v>54</v>
      </c>
    </row>
    <row r="807" spans="1:23" x14ac:dyDescent="0.25">
      <c r="A807" s="109" t="s">
        <v>41</v>
      </c>
      <c r="B807" s="108">
        <v>1</v>
      </c>
      <c r="C807" s="108">
        <v>1</v>
      </c>
      <c r="D807" s="108">
        <v>80</v>
      </c>
      <c r="E807" s="109" t="s">
        <v>16</v>
      </c>
      <c r="F807" s="109">
        <v>1</v>
      </c>
      <c r="G807" s="109">
        <v>0</v>
      </c>
      <c r="H807" s="109">
        <v>0</v>
      </c>
      <c r="I807" s="109">
        <v>0</v>
      </c>
      <c r="J807" s="109">
        <v>0</v>
      </c>
      <c r="K807" s="109">
        <v>0</v>
      </c>
      <c r="L807" s="109">
        <v>0</v>
      </c>
      <c r="M807" s="108">
        <v>2017</v>
      </c>
      <c r="N807" s="108">
        <f t="shared" si="12"/>
        <v>5</v>
      </c>
      <c r="O807" s="110">
        <v>42878</v>
      </c>
      <c r="P807" s="110" t="str">
        <f>IF(AND(TIME(HOUR(Backup!$S807), MINUTE(Backup!$S807), SECOND(Backup!$S807)) &gt;= TIME(6,0,0), TIME(HOUR(Backup!$S807), MINUTE(Backup!$S807), SECOND(Backup!$S807)) &lt; TIME(12,0,0)), "Morning", IF(AND(TIME(HOUR(Backup!$S807), MINUTE(Backup!$S807), SECOND(Backup!$S807)) &gt;= TIME(12,0,0), TIME(HOUR(Backup!$S807), MINUTE(Backup!$S807), SECOND(Backup!$S807)) &lt; TIME(18,0,0)), "Afternoon", IF(AND(TIME(HOUR(Backup!$S807), MINUTE(Backup!$S807), SECOND(Backup!$S807)) &gt;= TIME(18,0,0), TIME(HOUR(Backup!$S807), MINUTE(Backup!$S807), SECOND(Backup!$S807)) &lt; TIME(24,0,0)), "Evening", "Night")))</f>
        <v>Night</v>
      </c>
      <c r="Q807" s="108" t="str">
        <f>IF(OR(Backup!$W807="Monday", Backup!$W807="Tuesday", Backup!$W807="Wednesday", Backup!$W807="Thursday", Backup!$W807="Friday"), "Weekday", "Weekend")</f>
        <v>Weekday</v>
      </c>
      <c r="R807" s="109">
        <v>0</v>
      </c>
      <c r="S807" s="111">
        <v>0.22430555555555556</v>
      </c>
      <c r="T807" s="109" t="s">
        <v>22</v>
      </c>
      <c r="U807" s="109" t="s">
        <v>23</v>
      </c>
      <c r="V807" s="90" t="s">
        <v>22</v>
      </c>
      <c r="W807" s="112" t="s">
        <v>54</v>
      </c>
    </row>
    <row r="808" spans="1:23" x14ac:dyDescent="0.25">
      <c r="A808" s="104" t="s">
        <v>41</v>
      </c>
      <c r="B808" s="103">
        <v>3</v>
      </c>
      <c r="C808" s="103">
        <v>2</v>
      </c>
      <c r="D808" s="103">
        <v>105</v>
      </c>
      <c r="E808" s="104" t="s">
        <v>16</v>
      </c>
      <c r="F808" s="104">
        <v>1</v>
      </c>
      <c r="G808" s="104">
        <v>0</v>
      </c>
      <c r="H808" s="104">
        <v>0</v>
      </c>
      <c r="I808" s="104">
        <v>0</v>
      </c>
      <c r="J808" s="104">
        <v>0</v>
      </c>
      <c r="K808" s="104">
        <v>0</v>
      </c>
      <c r="L808" s="104">
        <v>0</v>
      </c>
      <c r="M808" s="103">
        <v>2017</v>
      </c>
      <c r="N808" s="103">
        <f t="shared" si="12"/>
        <v>5</v>
      </c>
      <c r="O808" s="105">
        <v>42878</v>
      </c>
      <c r="P808" s="105" t="str">
        <f>IF(AND(TIME(HOUR(Backup!$S808), MINUTE(Backup!$S808), SECOND(Backup!$S808)) &gt;= TIME(6,0,0), TIME(HOUR(Backup!$S808), MINUTE(Backup!$S808), SECOND(Backup!$S808)) &lt; TIME(12,0,0)), "Morning", IF(AND(TIME(HOUR(Backup!$S808), MINUTE(Backup!$S808), SECOND(Backup!$S808)) &gt;= TIME(12,0,0), TIME(HOUR(Backup!$S808), MINUTE(Backup!$S808), SECOND(Backup!$S808)) &lt; TIME(18,0,0)), "Afternoon", IF(AND(TIME(HOUR(Backup!$S808), MINUTE(Backup!$S808), SECOND(Backup!$S808)) &gt;= TIME(18,0,0), TIME(HOUR(Backup!$S808), MINUTE(Backup!$S808), SECOND(Backup!$S808)) &lt; TIME(24,0,0)), "Evening", "Night")))</f>
        <v>Night</v>
      </c>
      <c r="Q808" s="103" t="str">
        <f>IF(OR(Backup!$W808="Monday", Backup!$W808="Tuesday", Backup!$W808="Wednesday", Backup!$W808="Thursday", Backup!$W808="Friday"), "Weekday", "Weekend")</f>
        <v>Weekday</v>
      </c>
      <c r="R808" s="104">
        <v>0</v>
      </c>
      <c r="S808" s="106">
        <v>0.24166666666666667</v>
      </c>
      <c r="T808" s="104" t="s">
        <v>22</v>
      </c>
      <c r="U808" s="104" t="s">
        <v>23</v>
      </c>
      <c r="V808" s="97" t="s">
        <v>22</v>
      </c>
      <c r="W808" s="107" t="s">
        <v>54</v>
      </c>
    </row>
    <row r="809" spans="1:23" x14ac:dyDescent="0.25">
      <c r="A809" s="109" t="s">
        <v>41</v>
      </c>
      <c r="B809" s="108">
        <v>1</v>
      </c>
      <c r="C809" s="108">
        <v>1</v>
      </c>
      <c r="D809" s="108">
        <v>60</v>
      </c>
      <c r="E809" s="109" t="s">
        <v>16</v>
      </c>
      <c r="F809" s="109">
        <v>1</v>
      </c>
      <c r="G809" s="109">
        <v>0</v>
      </c>
      <c r="H809" s="109">
        <v>0</v>
      </c>
      <c r="I809" s="109">
        <v>0</v>
      </c>
      <c r="J809" s="109">
        <v>0</v>
      </c>
      <c r="K809" s="109">
        <v>0</v>
      </c>
      <c r="L809" s="109">
        <v>0</v>
      </c>
      <c r="M809" s="108">
        <v>2017</v>
      </c>
      <c r="N809" s="108">
        <f t="shared" si="12"/>
        <v>5</v>
      </c>
      <c r="O809" s="110">
        <v>42878</v>
      </c>
      <c r="P809" s="110" t="str">
        <f>IF(AND(TIME(HOUR(Backup!$S809), MINUTE(Backup!$S809), SECOND(Backup!$S809)) &gt;= TIME(6,0,0), TIME(HOUR(Backup!$S809), MINUTE(Backup!$S809), SECOND(Backup!$S809)) &lt; TIME(12,0,0)), "Morning", IF(AND(TIME(HOUR(Backup!$S809), MINUTE(Backup!$S809), SECOND(Backup!$S809)) &gt;= TIME(12,0,0), TIME(HOUR(Backup!$S809), MINUTE(Backup!$S809), SECOND(Backup!$S809)) &lt; TIME(18,0,0)), "Afternoon", IF(AND(TIME(HOUR(Backup!$S809), MINUTE(Backup!$S809), SECOND(Backup!$S809)) &gt;= TIME(18,0,0), TIME(HOUR(Backup!$S809), MINUTE(Backup!$S809), SECOND(Backup!$S809)) &lt; TIME(24,0,0)), "Evening", "Night")))</f>
        <v>Morning</v>
      </c>
      <c r="Q809" s="108" t="str">
        <f>IF(OR(Backup!$W809="Monday", Backup!$W809="Tuesday", Backup!$W809="Wednesday", Backup!$W809="Thursday", Backup!$W809="Friday"), "Weekday", "Weekend")</f>
        <v>Weekday</v>
      </c>
      <c r="R809" s="109">
        <v>0</v>
      </c>
      <c r="S809" s="111">
        <v>0.25486111111111109</v>
      </c>
      <c r="T809" s="109" t="s">
        <v>22</v>
      </c>
      <c r="U809" s="109" t="s">
        <v>23</v>
      </c>
      <c r="V809" s="90" t="s">
        <v>22</v>
      </c>
      <c r="W809" s="112" t="s">
        <v>54</v>
      </c>
    </row>
    <row r="810" spans="1:23" x14ac:dyDescent="0.25">
      <c r="A810" s="104" t="s">
        <v>41</v>
      </c>
      <c r="B810" s="103">
        <v>1</v>
      </c>
      <c r="C810" s="103">
        <v>1</v>
      </c>
      <c r="D810" s="103">
        <v>60</v>
      </c>
      <c r="E810" s="104" t="s">
        <v>16</v>
      </c>
      <c r="F810" s="104">
        <v>1</v>
      </c>
      <c r="G810" s="104">
        <v>0</v>
      </c>
      <c r="H810" s="104">
        <v>0</v>
      </c>
      <c r="I810" s="104">
        <v>0</v>
      </c>
      <c r="J810" s="104">
        <v>0</v>
      </c>
      <c r="K810" s="104">
        <v>0</v>
      </c>
      <c r="L810" s="104">
        <v>0</v>
      </c>
      <c r="M810" s="103">
        <v>2017</v>
      </c>
      <c r="N810" s="103">
        <f t="shared" si="12"/>
        <v>5</v>
      </c>
      <c r="O810" s="105">
        <v>42878</v>
      </c>
      <c r="P810" s="105" t="str">
        <f>IF(AND(TIME(HOUR(Backup!$S810), MINUTE(Backup!$S810), SECOND(Backup!$S810)) &gt;= TIME(6,0,0), TIME(HOUR(Backup!$S810), MINUTE(Backup!$S810), SECOND(Backup!$S810)) &lt; TIME(12,0,0)), "Morning", IF(AND(TIME(HOUR(Backup!$S810), MINUTE(Backup!$S810), SECOND(Backup!$S810)) &gt;= TIME(12,0,0), TIME(HOUR(Backup!$S810), MINUTE(Backup!$S810), SECOND(Backup!$S810)) &lt; TIME(18,0,0)), "Afternoon", IF(AND(TIME(HOUR(Backup!$S810), MINUTE(Backup!$S810), SECOND(Backup!$S810)) &gt;= TIME(18,0,0), TIME(HOUR(Backup!$S810), MINUTE(Backup!$S810), SECOND(Backup!$S810)) &lt; TIME(24,0,0)), "Evening", "Night")))</f>
        <v>Night</v>
      </c>
      <c r="Q810" s="103" t="str">
        <f>IF(OR(Backup!$W810="Monday", Backup!$W810="Tuesday", Backup!$W810="Wednesday", Backup!$W810="Thursday", Backup!$W810="Friday"), "Weekday", "Weekend")</f>
        <v>Weekday</v>
      </c>
      <c r="R810" s="104">
        <v>0</v>
      </c>
      <c r="S810" s="106">
        <v>0.24583333333333335</v>
      </c>
      <c r="T810" s="104" t="s">
        <v>22</v>
      </c>
      <c r="U810" s="104" t="s">
        <v>23</v>
      </c>
      <c r="V810" s="97" t="s">
        <v>22</v>
      </c>
      <c r="W810" s="107" t="s">
        <v>54</v>
      </c>
    </row>
    <row r="811" spans="1:23" x14ac:dyDescent="0.25">
      <c r="A811" s="109" t="s">
        <v>41</v>
      </c>
      <c r="B811" s="108">
        <v>4</v>
      </c>
      <c r="C811" s="108">
        <v>3</v>
      </c>
      <c r="D811" s="108">
        <v>129</v>
      </c>
      <c r="E811" s="109" t="s">
        <v>16</v>
      </c>
      <c r="F811" s="109">
        <v>1</v>
      </c>
      <c r="G811" s="109">
        <v>1</v>
      </c>
      <c r="H811" s="109">
        <v>1</v>
      </c>
      <c r="I811" s="109">
        <v>0</v>
      </c>
      <c r="J811" s="109">
        <v>0</v>
      </c>
      <c r="K811" s="109">
        <v>0</v>
      </c>
      <c r="L811" s="109">
        <v>0</v>
      </c>
      <c r="M811" s="108">
        <v>2017</v>
      </c>
      <c r="N811" s="108">
        <f t="shared" si="12"/>
        <v>5</v>
      </c>
      <c r="O811" s="110">
        <v>42878</v>
      </c>
      <c r="P811" s="110" t="str">
        <f>IF(AND(TIME(HOUR(Backup!$S811), MINUTE(Backup!$S811), SECOND(Backup!$S811)) &gt;= TIME(6,0,0), TIME(HOUR(Backup!$S811), MINUTE(Backup!$S811), SECOND(Backup!$S811)) &lt; TIME(12,0,0)), "Morning", IF(AND(TIME(HOUR(Backup!$S811), MINUTE(Backup!$S811), SECOND(Backup!$S811)) &gt;= TIME(12,0,0), TIME(HOUR(Backup!$S811), MINUTE(Backup!$S811), SECOND(Backup!$S811)) &lt; TIME(18,0,0)), "Afternoon", IF(AND(TIME(HOUR(Backup!$S811), MINUTE(Backup!$S811), SECOND(Backup!$S811)) &gt;= TIME(18,0,0), TIME(HOUR(Backup!$S811), MINUTE(Backup!$S811), SECOND(Backup!$S811)) &lt; TIME(24,0,0)), "Evening", "Night")))</f>
        <v>Morning</v>
      </c>
      <c r="Q811" s="108" t="str">
        <f>IF(OR(Backup!$W811="Monday", Backup!$W811="Tuesday", Backup!$W811="Wednesday", Backup!$W811="Thursday", Backup!$W811="Friday"), "Weekday", "Weekend")</f>
        <v>Weekday</v>
      </c>
      <c r="R811" s="109">
        <v>0</v>
      </c>
      <c r="S811" s="111">
        <v>0.2673611111111111</v>
      </c>
      <c r="T811" s="109" t="s">
        <v>22</v>
      </c>
      <c r="U811" s="109" t="s">
        <v>23</v>
      </c>
      <c r="V811" s="90" t="s">
        <v>22</v>
      </c>
      <c r="W811" s="112" t="s">
        <v>54</v>
      </c>
    </row>
    <row r="812" spans="1:23" x14ac:dyDescent="0.25">
      <c r="A812" s="104" t="s">
        <v>41</v>
      </c>
      <c r="B812" s="103">
        <v>1</v>
      </c>
      <c r="C812" s="103">
        <v>1</v>
      </c>
      <c r="D812" s="103">
        <v>60</v>
      </c>
      <c r="E812" s="104" t="s">
        <v>16</v>
      </c>
      <c r="F812" s="104">
        <v>0</v>
      </c>
      <c r="G812" s="104">
        <v>0</v>
      </c>
      <c r="H812" s="104">
        <v>1</v>
      </c>
      <c r="I812" s="104">
        <v>0</v>
      </c>
      <c r="J812" s="104">
        <v>0</v>
      </c>
      <c r="K812" s="104">
        <v>0</v>
      </c>
      <c r="L812" s="104">
        <v>0</v>
      </c>
      <c r="M812" s="103">
        <v>2017</v>
      </c>
      <c r="N812" s="103">
        <f t="shared" si="12"/>
        <v>5</v>
      </c>
      <c r="O812" s="105">
        <v>42878</v>
      </c>
      <c r="P812" s="105" t="str">
        <f>IF(AND(TIME(HOUR(Backup!$S812), MINUTE(Backup!$S812), SECOND(Backup!$S812)) &gt;= TIME(6,0,0), TIME(HOUR(Backup!$S812), MINUTE(Backup!$S812), SECOND(Backup!$S812)) &lt; TIME(12,0,0)), "Morning", IF(AND(TIME(HOUR(Backup!$S812), MINUTE(Backup!$S812), SECOND(Backup!$S812)) &gt;= TIME(12,0,0), TIME(HOUR(Backup!$S812), MINUTE(Backup!$S812), SECOND(Backup!$S812)) &lt; TIME(18,0,0)), "Afternoon", IF(AND(TIME(HOUR(Backup!$S812), MINUTE(Backup!$S812), SECOND(Backup!$S812)) &gt;= TIME(18,0,0), TIME(HOUR(Backup!$S812), MINUTE(Backup!$S812), SECOND(Backup!$S812)) &lt; TIME(24,0,0)), "Evening", "Night")))</f>
        <v>Afternoon</v>
      </c>
      <c r="Q812" s="103" t="str">
        <f>IF(OR(Backup!$W812="Monday", Backup!$W812="Tuesday", Backup!$W812="Wednesday", Backup!$W812="Thursday", Backup!$W812="Friday"), "Weekday", "Weekend")</f>
        <v>Weekday</v>
      </c>
      <c r="R812" s="104">
        <v>0</v>
      </c>
      <c r="S812" s="106">
        <v>0.50277777777777777</v>
      </c>
      <c r="T812" s="104" t="s">
        <v>22</v>
      </c>
      <c r="U812" s="104" t="s">
        <v>23</v>
      </c>
      <c r="V812" s="97" t="s">
        <v>22</v>
      </c>
      <c r="W812" s="107" t="s">
        <v>54</v>
      </c>
    </row>
    <row r="813" spans="1:23" x14ac:dyDescent="0.25">
      <c r="A813" s="109" t="s">
        <v>41</v>
      </c>
      <c r="B813" s="108">
        <v>1</v>
      </c>
      <c r="C813" s="108">
        <v>1</v>
      </c>
      <c r="D813" s="108">
        <v>80</v>
      </c>
      <c r="E813" s="109" t="s">
        <v>16</v>
      </c>
      <c r="F813" s="109">
        <v>1</v>
      </c>
      <c r="G813" s="109">
        <v>0</v>
      </c>
      <c r="H813" s="109">
        <v>0</v>
      </c>
      <c r="I813" s="109">
        <v>0</v>
      </c>
      <c r="J813" s="109">
        <v>0</v>
      </c>
      <c r="K813" s="109">
        <v>0</v>
      </c>
      <c r="L813" s="109">
        <v>0</v>
      </c>
      <c r="M813" s="108">
        <v>2017</v>
      </c>
      <c r="N813" s="108">
        <f t="shared" si="12"/>
        <v>5</v>
      </c>
      <c r="O813" s="110">
        <v>42878</v>
      </c>
      <c r="P813" s="110" t="str">
        <f>IF(AND(TIME(HOUR(Backup!$S813), MINUTE(Backup!$S813), SECOND(Backup!$S813)) &gt;= TIME(6,0,0), TIME(HOUR(Backup!$S813), MINUTE(Backup!$S813), SECOND(Backup!$S813)) &lt; TIME(12,0,0)), "Morning", IF(AND(TIME(HOUR(Backup!$S813), MINUTE(Backup!$S813), SECOND(Backup!$S813)) &gt;= TIME(12,0,0), TIME(HOUR(Backup!$S813), MINUTE(Backup!$S813), SECOND(Backup!$S813)) &lt; TIME(18,0,0)), "Afternoon", IF(AND(TIME(HOUR(Backup!$S813), MINUTE(Backup!$S813), SECOND(Backup!$S813)) &gt;= TIME(18,0,0), TIME(HOUR(Backup!$S813), MINUTE(Backup!$S813), SECOND(Backup!$S813)) &lt; TIME(24,0,0)), "Evening", "Night")))</f>
        <v>Night</v>
      </c>
      <c r="Q813" s="108" t="str">
        <f>IF(OR(Backup!$W813="Monday", Backup!$W813="Tuesday", Backup!$W813="Wednesday", Backup!$W813="Thursday", Backup!$W813="Friday"), "Weekday", "Weekend")</f>
        <v>Weekday</v>
      </c>
      <c r="R813" s="109">
        <v>0</v>
      </c>
      <c r="S813" s="111">
        <v>0.87777777777777777</v>
      </c>
      <c r="T813" s="109" t="s">
        <v>22</v>
      </c>
      <c r="U813" s="109" t="s">
        <v>23</v>
      </c>
      <c r="V813" s="90" t="s">
        <v>22</v>
      </c>
      <c r="W813" s="112" t="s">
        <v>54</v>
      </c>
    </row>
    <row r="814" spans="1:23" x14ac:dyDescent="0.25">
      <c r="A814" s="104" t="s">
        <v>41</v>
      </c>
      <c r="B814" s="103">
        <v>1</v>
      </c>
      <c r="C814" s="103">
        <v>1</v>
      </c>
      <c r="D814" s="103">
        <v>40</v>
      </c>
      <c r="E814" s="104" t="s">
        <v>16</v>
      </c>
      <c r="F814" s="104">
        <v>1</v>
      </c>
      <c r="G814" s="104">
        <v>0</v>
      </c>
      <c r="H814" s="104">
        <v>0</v>
      </c>
      <c r="I814" s="104">
        <v>0</v>
      </c>
      <c r="J814" s="104">
        <v>0</v>
      </c>
      <c r="K814" s="104">
        <v>0</v>
      </c>
      <c r="L814" s="104">
        <v>0</v>
      </c>
      <c r="M814" s="103">
        <v>2017</v>
      </c>
      <c r="N814" s="103">
        <f t="shared" si="12"/>
        <v>5</v>
      </c>
      <c r="O814" s="105">
        <v>42878</v>
      </c>
      <c r="P814" s="105" t="str">
        <f>IF(AND(TIME(HOUR(Backup!$S814), MINUTE(Backup!$S814), SECOND(Backup!$S814)) &gt;= TIME(6,0,0), TIME(HOUR(Backup!$S814), MINUTE(Backup!$S814), SECOND(Backup!$S814)) &lt; TIME(12,0,0)), "Morning", IF(AND(TIME(HOUR(Backup!$S814), MINUTE(Backup!$S814), SECOND(Backup!$S814)) &gt;= TIME(12,0,0), TIME(HOUR(Backup!$S814), MINUTE(Backup!$S814), SECOND(Backup!$S814)) &lt; TIME(18,0,0)), "Afternoon", IF(AND(TIME(HOUR(Backup!$S814), MINUTE(Backup!$S814), SECOND(Backup!$S814)) &gt;= TIME(18,0,0), TIME(HOUR(Backup!$S814), MINUTE(Backup!$S814), SECOND(Backup!$S814)) &lt; TIME(24,0,0)), "Evening", "Night")))</f>
        <v>Morning</v>
      </c>
      <c r="Q814" s="103" t="str">
        <f>IF(OR(Backup!$W814="Monday", Backup!$W814="Tuesday", Backup!$W814="Wednesday", Backup!$W814="Thursday", Backup!$W814="Friday"), "Weekday", "Weekend")</f>
        <v>Weekday</v>
      </c>
      <c r="R814" s="104">
        <v>0</v>
      </c>
      <c r="S814" s="106">
        <v>0.35138888888888892</v>
      </c>
      <c r="T814" s="104" t="s">
        <v>22</v>
      </c>
      <c r="U814" s="104" t="s">
        <v>23</v>
      </c>
      <c r="V814" s="97" t="s">
        <v>22</v>
      </c>
      <c r="W814" s="107" t="s">
        <v>54</v>
      </c>
    </row>
    <row r="815" spans="1:23" x14ac:dyDescent="0.25">
      <c r="A815" s="109" t="s">
        <v>41</v>
      </c>
      <c r="B815" s="108">
        <v>2</v>
      </c>
      <c r="C815" s="108">
        <v>2</v>
      </c>
      <c r="D815" s="108">
        <v>122</v>
      </c>
      <c r="E815" s="109" t="s">
        <v>16</v>
      </c>
      <c r="F815" s="109">
        <v>1</v>
      </c>
      <c r="G815" s="109">
        <v>0</v>
      </c>
      <c r="H815" s="109">
        <v>1</v>
      </c>
      <c r="I815" s="109">
        <v>0</v>
      </c>
      <c r="J815" s="109">
        <v>0</v>
      </c>
      <c r="K815" s="109">
        <v>0</v>
      </c>
      <c r="L815" s="109">
        <v>0</v>
      </c>
      <c r="M815" s="108">
        <v>2017</v>
      </c>
      <c r="N815" s="108">
        <f t="shared" si="12"/>
        <v>5</v>
      </c>
      <c r="O815" s="110">
        <v>42878</v>
      </c>
      <c r="P815" s="110" t="str">
        <f>IF(AND(TIME(HOUR(Backup!$S815), MINUTE(Backup!$S815), SECOND(Backup!$S815)) &gt;= TIME(6,0,0), TIME(HOUR(Backup!$S815), MINUTE(Backup!$S815), SECOND(Backup!$S815)) &lt; TIME(12,0,0)), "Morning", IF(AND(TIME(HOUR(Backup!$S815), MINUTE(Backup!$S815), SECOND(Backup!$S815)) &gt;= TIME(12,0,0), TIME(HOUR(Backup!$S815), MINUTE(Backup!$S815), SECOND(Backup!$S815)) &lt; TIME(18,0,0)), "Afternoon", IF(AND(TIME(HOUR(Backup!$S815), MINUTE(Backup!$S815), SECOND(Backup!$S815)) &gt;= TIME(18,0,0), TIME(HOUR(Backup!$S815), MINUTE(Backup!$S815), SECOND(Backup!$S815)) &lt; TIME(24,0,0)), "Evening", "Night")))</f>
        <v>Morning</v>
      </c>
      <c r="Q815" s="108" t="str">
        <f>IF(OR(Backup!$W815="Monday", Backup!$W815="Tuesday", Backup!$W815="Wednesday", Backup!$W815="Thursday", Backup!$W815="Friday"), "Weekday", "Weekend")</f>
        <v>Weekday</v>
      </c>
      <c r="R815" s="109">
        <v>0</v>
      </c>
      <c r="S815" s="111">
        <v>0.34930555555555554</v>
      </c>
      <c r="T815" s="109" t="s">
        <v>22</v>
      </c>
      <c r="U815" s="109" t="s">
        <v>23</v>
      </c>
      <c r="V815" s="90" t="s">
        <v>22</v>
      </c>
      <c r="W815" s="112" t="s">
        <v>54</v>
      </c>
    </row>
    <row r="816" spans="1:23" x14ac:dyDescent="0.25">
      <c r="A816" s="104" t="s">
        <v>41</v>
      </c>
      <c r="B816" s="103">
        <v>1</v>
      </c>
      <c r="C816" s="103">
        <v>1</v>
      </c>
      <c r="D816" s="103">
        <v>80</v>
      </c>
      <c r="E816" s="104" t="s">
        <v>16</v>
      </c>
      <c r="F816" s="104">
        <v>1</v>
      </c>
      <c r="G816" s="104">
        <v>0</v>
      </c>
      <c r="H816" s="104">
        <v>0</v>
      </c>
      <c r="I816" s="104">
        <v>0</v>
      </c>
      <c r="J816" s="104">
        <v>0</v>
      </c>
      <c r="K816" s="104">
        <v>0</v>
      </c>
      <c r="L816" s="104">
        <v>0</v>
      </c>
      <c r="M816" s="103">
        <v>2017</v>
      </c>
      <c r="N816" s="103">
        <f t="shared" si="12"/>
        <v>5</v>
      </c>
      <c r="O816" s="105">
        <v>42878</v>
      </c>
      <c r="P816" s="105" t="str">
        <f>IF(AND(TIME(HOUR(Backup!$S816), MINUTE(Backup!$S816), SECOND(Backup!$S816)) &gt;= TIME(6,0,0), TIME(HOUR(Backup!$S816), MINUTE(Backup!$S816), SECOND(Backup!$S816)) &lt; TIME(12,0,0)), "Morning", IF(AND(TIME(HOUR(Backup!$S816), MINUTE(Backup!$S816), SECOND(Backup!$S816)) &gt;= TIME(12,0,0), TIME(HOUR(Backup!$S816), MINUTE(Backup!$S816), SECOND(Backup!$S816)) &lt; TIME(18,0,0)), "Afternoon", IF(AND(TIME(HOUR(Backup!$S816), MINUTE(Backup!$S816), SECOND(Backup!$S816)) &gt;= TIME(18,0,0), TIME(HOUR(Backup!$S816), MINUTE(Backup!$S816), SECOND(Backup!$S816)) &lt; TIME(24,0,0)), "Evening", "Night")))</f>
        <v>Night</v>
      </c>
      <c r="Q816" s="103" t="str">
        <f>IF(OR(Backup!$W816="Monday", Backup!$W816="Tuesday", Backup!$W816="Wednesday", Backup!$W816="Thursday", Backup!$W816="Friday"), "Weekday", "Weekend")</f>
        <v>Weekday</v>
      </c>
      <c r="R816" s="104">
        <v>0</v>
      </c>
      <c r="S816" s="106">
        <v>0.86111111111111116</v>
      </c>
      <c r="T816" s="104" t="s">
        <v>22</v>
      </c>
      <c r="U816" s="104" t="s">
        <v>23</v>
      </c>
      <c r="V816" s="97" t="s">
        <v>22</v>
      </c>
      <c r="W816" s="107" t="s">
        <v>54</v>
      </c>
    </row>
    <row r="817" spans="1:23" x14ac:dyDescent="0.25">
      <c r="A817" s="109" t="s">
        <v>41</v>
      </c>
      <c r="B817" s="108">
        <v>1</v>
      </c>
      <c r="C817" s="108">
        <v>1</v>
      </c>
      <c r="D817" s="108">
        <v>100</v>
      </c>
      <c r="E817" s="109" t="s">
        <v>16</v>
      </c>
      <c r="F817" s="109">
        <v>1</v>
      </c>
      <c r="G817" s="109">
        <v>0</v>
      </c>
      <c r="H817" s="109">
        <v>0</v>
      </c>
      <c r="I817" s="109">
        <v>0</v>
      </c>
      <c r="J817" s="109">
        <v>0</v>
      </c>
      <c r="K817" s="109">
        <v>0</v>
      </c>
      <c r="L817" s="109">
        <v>0</v>
      </c>
      <c r="M817" s="108">
        <v>2017</v>
      </c>
      <c r="N817" s="108">
        <f t="shared" si="12"/>
        <v>5</v>
      </c>
      <c r="O817" s="110">
        <v>42878</v>
      </c>
      <c r="P817" s="110" t="str">
        <f>IF(AND(TIME(HOUR(Backup!$S817), MINUTE(Backup!$S817), SECOND(Backup!$S817)) &gt;= TIME(6,0,0), TIME(HOUR(Backup!$S817), MINUTE(Backup!$S817), SECOND(Backup!$S817)) &lt; TIME(12,0,0)), "Morning", IF(AND(TIME(HOUR(Backup!$S817), MINUTE(Backup!$S817), SECOND(Backup!$S817)) &gt;= TIME(12,0,0), TIME(HOUR(Backup!$S817), MINUTE(Backup!$S817), SECOND(Backup!$S817)) &lt; TIME(18,0,0)), "Afternoon", IF(AND(TIME(HOUR(Backup!$S817), MINUTE(Backup!$S817), SECOND(Backup!$S817)) &gt;= TIME(18,0,0), TIME(HOUR(Backup!$S817), MINUTE(Backup!$S817), SECOND(Backup!$S817)) &lt; TIME(24,0,0)), "Evening", "Night")))</f>
        <v>Afternoon</v>
      </c>
      <c r="Q817" s="108" t="str">
        <f>IF(OR(Backup!$W817="Monday", Backup!$W817="Tuesday", Backup!$W817="Wednesday", Backup!$W817="Thursday", Backup!$W817="Friday"), "Weekday", "Weekend")</f>
        <v>Weekday</v>
      </c>
      <c r="R817" s="109">
        <v>0</v>
      </c>
      <c r="S817" s="111">
        <v>0.62708333333333333</v>
      </c>
      <c r="T817" s="109" t="s">
        <v>22</v>
      </c>
      <c r="U817" s="109" t="s">
        <v>23</v>
      </c>
      <c r="V817" s="90" t="s">
        <v>22</v>
      </c>
      <c r="W817" s="112" t="s">
        <v>54</v>
      </c>
    </row>
    <row r="818" spans="1:23" x14ac:dyDescent="0.25">
      <c r="A818" s="104" t="s">
        <v>41</v>
      </c>
      <c r="B818" s="103">
        <v>1</v>
      </c>
      <c r="C818" s="103">
        <v>1</v>
      </c>
      <c r="D818" s="103">
        <v>74</v>
      </c>
      <c r="E818" s="104" t="s">
        <v>16</v>
      </c>
      <c r="F818" s="104">
        <v>1</v>
      </c>
      <c r="G818" s="104">
        <v>0</v>
      </c>
      <c r="H818" s="104">
        <v>0</v>
      </c>
      <c r="I818" s="104">
        <v>0</v>
      </c>
      <c r="J818" s="104">
        <v>0</v>
      </c>
      <c r="K818" s="104">
        <v>0</v>
      </c>
      <c r="L818" s="104">
        <v>0</v>
      </c>
      <c r="M818" s="103">
        <v>2017</v>
      </c>
      <c r="N818" s="103">
        <f t="shared" si="12"/>
        <v>5</v>
      </c>
      <c r="O818" s="105">
        <v>42878</v>
      </c>
      <c r="P818" s="105" t="str">
        <f>IF(AND(TIME(HOUR(Backup!$S818), MINUTE(Backup!$S818), SECOND(Backup!$S818)) &gt;= TIME(6,0,0), TIME(HOUR(Backup!$S818), MINUTE(Backup!$S818), SECOND(Backup!$S818)) &lt; TIME(12,0,0)), "Morning", IF(AND(TIME(HOUR(Backup!$S818), MINUTE(Backup!$S818), SECOND(Backup!$S818)) &gt;= TIME(12,0,0), TIME(HOUR(Backup!$S818), MINUTE(Backup!$S818), SECOND(Backup!$S818)) &lt; TIME(18,0,0)), "Afternoon", IF(AND(TIME(HOUR(Backup!$S818), MINUTE(Backup!$S818), SECOND(Backup!$S818)) &gt;= TIME(18,0,0), TIME(HOUR(Backup!$S818), MINUTE(Backup!$S818), SECOND(Backup!$S818)) &lt; TIME(24,0,0)), "Evening", "Night")))</f>
        <v>Morning</v>
      </c>
      <c r="Q818" s="103" t="str">
        <f>IF(OR(Backup!$W818="Monday", Backup!$W818="Tuesday", Backup!$W818="Wednesday", Backup!$W818="Thursday", Backup!$W818="Friday"), "Weekday", "Weekend")</f>
        <v>Weekday</v>
      </c>
      <c r="R818" s="104">
        <v>0</v>
      </c>
      <c r="S818" s="106">
        <v>0.25555555555555559</v>
      </c>
      <c r="T818" s="104" t="s">
        <v>22</v>
      </c>
      <c r="U818" s="104" t="s">
        <v>23</v>
      </c>
      <c r="V818" s="97" t="s">
        <v>22</v>
      </c>
      <c r="W818" s="107" t="s">
        <v>54</v>
      </c>
    </row>
    <row r="819" spans="1:23" x14ac:dyDescent="0.25">
      <c r="A819" s="109" t="s">
        <v>41</v>
      </c>
      <c r="B819" s="108">
        <v>3</v>
      </c>
      <c r="C819" s="108">
        <v>2</v>
      </c>
      <c r="D819" s="108">
        <v>253</v>
      </c>
      <c r="E819" s="109" t="s">
        <v>16</v>
      </c>
      <c r="F819" s="109">
        <v>1</v>
      </c>
      <c r="G819" s="109">
        <v>0</v>
      </c>
      <c r="H819" s="109">
        <v>0</v>
      </c>
      <c r="I819" s="109">
        <v>1</v>
      </c>
      <c r="J819" s="109">
        <v>0</v>
      </c>
      <c r="K819" s="109">
        <v>0</v>
      </c>
      <c r="L819" s="109">
        <v>0</v>
      </c>
      <c r="M819" s="108">
        <v>2017</v>
      </c>
      <c r="N819" s="108">
        <f t="shared" si="12"/>
        <v>5</v>
      </c>
      <c r="O819" s="110">
        <v>42878</v>
      </c>
      <c r="P819" s="110" t="str">
        <f>IF(AND(TIME(HOUR(Backup!$S819), MINUTE(Backup!$S819), SECOND(Backup!$S819)) &gt;= TIME(6,0,0), TIME(HOUR(Backup!$S819), MINUTE(Backup!$S819), SECOND(Backup!$S819)) &lt; TIME(12,0,0)), "Morning", IF(AND(TIME(HOUR(Backup!$S819), MINUTE(Backup!$S819), SECOND(Backup!$S819)) &gt;= TIME(12,0,0), TIME(HOUR(Backup!$S819), MINUTE(Backup!$S819), SECOND(Backup!$S819)) &lt; TIME(18,0,0)), "Afternoon", IF(AND(TIME(HOUR(Backup!$S819), MINUTE(Backup!$S819), SECOND(Backup!$S819)) &gt;= TIME(18,0,0), TIME(HOUR(Backup!$S819), MINUTE(Backup!$S819), SECOND(Backup!$S819)) &lt; TIME(24,0,0)), "Evening", "Night")))</f>
        <v>Night</v>
      </c>
      <c r="Q819" s="108" t="str">
        <f>IF(OR(Backup!$W819="Monday", Backup!$W819="Tuesday", Backup!$W819="Wednesday", Backup!$W819="Thursday", Backup!$W819="Friday"), "Weekday", "Weekend")</f>
        <v>Weekday</v>
      </c>
      <c r="R819" s="109">
        <v>0</v>
      </c>
      <c r="S819" s="111">
        <v>0.86041666666666661</v>
      </c>
      <c r="T819" s="109" t="s">
        <v>22</v>
      </c>
      <c r="U819" s="109" t="s">
        <v>23</v>
      </c>
      <c r="V819" s="90" t="s">
        <v>22</v>
      </c>
      <c r="W819" s="112" t="s">
        <v>54</v>
      </c>
    </row>
    <row r="820" spans="1:23" x14ac:dyDescent="0.25">
      <c r="A820" s="104" t="s">
        <v>41</v>
      </c>
      <c r="B820" s="103">
        <v>1</v>
      </c>
      <c r="C820" s="103">
        <v>1</v>
      </c>
      <c r="D820" s="103">
        <v>56</v>
      </c>
      <c r="E820" s="104" t="s">
        <v>16</v>
      </c>
      <c r="F820" s="104">
        <v>1</v>
      </c>
      <c r="G820" s="104">
        <v>0</v>
      </c>
      <c r="H820" s="104">
        <v>0</v>
      </c>
      <c r="I820" s="104">
        <v>0</v>
      </c>
      <c r="J820" s="104">
        <v>0</v>
      </c>
      <c r="K820" s="104">
        <v>0</v>
      </c>
      <c r="L820" s="104">
        <v>0</v>
      </c>
      <c r="M820" s="103">
        <v>2017</v>
      </c>
      <c r="N820" s="103">
        <f t="shared" si="12"/>
        <v>5</v>
      </c>
      <c r="O820" s="105">
        <v>42878</v>
      </c>
      <c r="P820" s="105" t="str">
        <f>IF(AND(TIME(HOUR(Backup!$S820), MINUTE(Backup!$S820), SECOND(Backup!$S820)) &gt;= TIME(6,0,0), TIME(HOUR(Backup!$S820), MINUTE(Backup!$S820), SECOND(Backup!$S820)) &lt; TIME(12,0,0)), "Morning", IF(AND(TIME(HOUR(Backup!$S820), MINUTE(Backup!$S820), SECOND(Backup!$S820)) &gt;= TIME(12,0,0), TIME(HOUR(Backup!$S820), MINUTE(Backup!$S820), SECOND(Backup!$S820)) &lt; TIME(18,0,0)), "Afternoon", IF(AND(TIME(HOUR(Backup!$S820), MINUTE(Backup!$S820), SECOND(Backup!$S820)) &gt;= TIME(18,0,0), TIME(HOUR(Backup!$S820), MINUTE(Backup!$S820), SECOND(Backup!$S820)) &lt; TIME(24,0,0)), "Evening", "Night")))</f>
        <v>Morning</v>
      </c>
      <c r="Q820" s="103" t="str">
        <f>IF(OR(Backup!$W820="Monday", Backup!$W820="Tuesday", Backup!$W820="Wednesday", Backup!$W820="Thursday", Backup!$W820="Friday"), "Weekday", "Weekend")</f>
        <v>Weekday</v>
      </c>
      <c r="R820" s="104">
        <v>0</v>
      </c>
      <c r="S820" s="106">
        <v>0.28611111111111115</v>
      </c>
      <c r="T820" s="104" t="s">
        <v>22</v>
      </c>
      <c r="U820" s="104" t="s">
        <v>23</v>
      </c>
      <c r="V820" s="97" t="s">
        <v>22</v>
      </c>
      <c r="W820" s="107" t="s">
        <v>54</v>
      </c>
    </row>
    <row r="821" spans="1:23" x14ac:dyDescent="0.25">
      <c r="A821" s="109" t="s">
        <v>41</v>
      </c>
      <c r="B821" s="108">
        <v>2</v>
      </c>
      <c r="C821" s="108">
        <v>2</v>
      </c>
      <c r="D821" s="108">
        <v>129</v>
      </c>
      <c r="E821" s="109" t="s">
        <v>16</v>
      </c>
      <c r="F821" s="109">
        <v>1</v>
      </c>
      <c r="G821" s="109">
        <v>0</v>
      </c>
      <c r="H821" s="109">
        <v>1</v>
      </c>
      <c r="I821" s="109">
        <v>0</v>
      </c>
      <c r="J821" s="109">
        <v>0</v>
      </c>
      <c r="K821" s="109">
        <v>0</v>
      </c>
      <c r="L821" s="109">
        <v>0</v>
      </c>
      <c r="M821" s="108">
        <v>2017</v>
      </c>
      <c r="N821" s="108">
        <f t="shared" si="12"/>
        <v>5</v>
      </c>
      <c r="O821" s="110">
        <v>42878</v>
      </c>
      <c r="P821" s="110" t="str">
        <f>IF(AND(TIME(HOUR(Backup!$S821), MINUTE(Backup!$S821), SECOND(Backup!$S821)) &gt;= TIME(6,0,0), TIME(HOUR(Backup!$S821), MINUTE(Backup!$S821), SECOND(Backup!$S821)) &lt; TIME(12,0,0)), "Morning", IF(AND(TIME(HOUR(Backup!$S821), MINUTE(Backup!$S821), SECOND(Backup!$S821)) &gt;= TIME(12,0,0), TIME(HOUR(Backup!$S821), MINUTE(Backup!$S821), SECOND(Backup!$S821)) &lt; TIME(18,0,0)), "Afternoon", IF(AND(TIME(HOUR(Backup!$S821), MINUTE(Backup!$S821), SECOND(Backup!$S821)) &gt;= TIME(18,0,0), TIME(HOUR(Backup!$S821), MINUTE(Backup!$S821), SECOND(Backup!$S821)) &lt; TIME(24,0,0)), "Evening", "Night")))</f>
        <v>Morning</v>
      </c>
      <c r="Q821" s="108" t="str">
        <f>IF(OR(Backup!$W821="Monday", Backup!$W821="Tuesday", Backup!$W821="Wednesday", Backup!$W821="Thursday", Backup!$W821="Friday"), "Weekday", "Weekend")</f>
        <v>Weekday</v>
      </c>
      <c r="R821" s="109">
        <v>0</v>
      </c>
      <c r="S821" s="111">
        <v>0.26319444444444445</v>
      </c>
      <c r="T821" s="109" t="s">
        <v>22</v>
      </c>
      <c r="U821" s="109" t="s">
        <v>23</v>
      </c>
      <c r="V821" s="90" t="s">
        <v>22</v>
      </c>
      <c r="W821" s="112" t="s">
        <v>54</v>
      </c>
    </row>
    <row r="822" spans="1:23" x14ac:dyDescent="0.25">
      <c r="A822" s="104" t="s">
        <v>41</v>
      </c>
      <c r="B822" s="103">
        <v>2</v>
      </c>
      <c r="C822" s="103">
        <v>1</v>
      </c>
      <c r="D822" s="103">
        <v>170</v>
      </c>
      <c r="E822" s="104" t="s">
        <v>16</v>
      </c>
      <c r="F822" s="104">
        <v>1</v>
      </c>
      <c r="G822" s="104">
        <v>0</v>
      </c>
      <c r="H822" s="104">
        <v>0</v>
      </c>
      <c r="I822" s="104">
        <v>0</v>
      </c>
      <c r="J822" s="104">
        <v>0</v>
      </c>
      <c r="K822" s="104">
        <v>0</v>
      </c>
      <c r="L822" s="104">
        <v>0</v>
      </c>
      <c r="M822" s="103">
        <v>2017</v>
      </c>
      <c r="N822" s="103">
        <f t="shared" si="12"/>
        <v>5</v>
      </c>
      <c r="O822" s="105">
        <v>42878</v>
      </c>
      <c r="P822" s="105" t="str">
        <f>IF(AND(TIME(HOUR(Backup!$S822), MINUTE(Backup!$S822), SECOND(Backup!$S822)) &gt;= TIME(6,0,0), TIME(HOUR(Backup!$S822), MINUTE(Backup!$S822), SECOND(Backup!$S822)) &lt; TIME(12,0,0)), "Morning", IF(AND(TIME(HOUR(Backup!$S822), MINUTE(Backup!$S822), SECOND(Backup!$S822)) &gt;= TIME(12,0,0), TIME(HOUR(Backup!$S822), MINUTE(Backup!$S822), SECOND(Backup!$S822)) &lt; TIME(18,0,0)), "Afternoon", IF(AND(TIME(HOUR(Backup!$S822), MINUTE(Backup!$S822), SECOND(Backup!$S822)) &gt;= TIME(18,0,0), TIME(HOUR(Backup!$S822), MINUTE(Backup!$S822), SECOND(Backup!$S822)) &lt; TIME(24,0,0)), "Evening", "Night")))</f>
        <v>Morning</v>
      </c>
      <c r="Q822" s="103" t="str">
        <f>IF(OR(Backup!$W822="Monday", Backup!$W822="Tuesday", Backup!$W822="Wednesday", Backup!$W822="Thursday", Backup!$W822="Friday"), "Weekday", "Weekend")</f>
        <v>Weekday</v>
      </c>
      <c r="R822" s="104">
        <v>0</v>
      </c>
      <c r="S822" s="106">
        <v>0.27013888888888887</v>
      </c>
      <c r="T822" s="104" t="s">
        <v>22</v>
      </c>
      <c r="U822" s="104" t="s">
        <v>23</v>
      </c>
      <c r="V822" s="97" t="s">
        <v>22</v>
      </c>
      <c r="W822" s="107" t="s">
        <v>54</v>
      </c>
    </row>
    <row r="823" spans="1:23" x14ac:dyDescent="0.25">
      <c r="A823" s="109" t="s">
        <v>41</v>
      </c>
      <c r="B823" s="108">
        <v>1</v>
      </c>
      <c r="C823" s="108">
        <v>1</v>
      </c>
      <c r="D823" s="108">
        <v>50</v>
      </c>
      <c r="E823" s="109" t="s">
        <v>16</v>
      </c>
      <c r="F823" s="109">
        <v>0</v>
      </c>
      <c r="G823" s="109">
        <v>0</v>
      </c>
      <c r="H823" s="109">
        <v>1</v>
      </c>
      <c r="I823" s="109">
        <v>0</v>
      </c>
      <c r="J823" s="109">
        <v>0</v>
      </c>
      <c r="K823" s="109">
        <v>0</v>
      </c>
      <c r="L823" s="109">
        <v>0</v>
      </c>
      <c r="M823" s="108">
        <v>2017</v>
      </c>
      <c r="N823" s="108">
        <f t="shared" si="12"/>
        <v>5</v>
      </c>
      <c r="O823" s="110">
        <v>42878</v>
      </c>
      <c r="P823" s="110" t="str">
        <f>IF(AND(TIME(HOUR(Backup!$S823), MINUTE(Backup!$S823), SECOND(Backup!$S823)) &gt;= TIME(6,0,0), TIME(HOUR(Backup!$S823), MINUTE(Backup!$S823), SECOND(Backup!$S823)) &lt; TIME(12,0,0)), "Morning", IF(AND(TIME(HOUR(Backup!$S823), MINUTE(Backup!$S823), SECOND(Backup!$S823)) &gt;= TIME(12,0,0), TIME(HOUR(Backup!$S823), MINUTE(Backup!$S823), SECOND(Backup!$S823)) &lt; TIME(18,0,0)), "Afternoon", IF(AND(TIME(HOUR(Backup!$S823), MINUTE(Backup!$S823), SECOND(Backup!$S823)) &gt;= TIME(18,0,0), TIME(HOUR(Backup!$S823), MINUTE(Backup!$S823), SECOND(Backup!$S823)) &lt; TIME(24,0,0)), "Evening", "Night")))</f>
        <v>Morning</v>
      </c>
      <c r="Q823" s="108" t="str">
        <f>IF(OR(Backup!$W823="Monday", Backup!$W823="Tuesday", Backup!$W823="Wednesday", Backup!$W823="Thursday", Backup!$W823="Friday"), "Weekday", "Weekend")</f>
        <v>Weekday</v>
      </c>
      <c r="R823" s="109">
        <v>0</v>
      </c>
      <c r="S823" s="111">
        <v>0.42986111111111108</v>
      </c>
      <c r="T823" s="109" t="s">
        <v>22</v>
      </c>
      <c r="U823" s="109" t="s">
        <v>23</v>
      </c>
      <c r="V823" s="90" t="s">
        <v>22</v>
      </c>
      <c r="W823" s="112" t="s">
        <v>54</v>
      </c>
    </row>
    <row r="824" spans="1:23" x14ac:dyDescent="0.25">
      <c r="A824" s="104" t="s">
        <v>41</v>
      </c>
      <c r="B824" s="103">
        <v>1</v>
      </c>
      <c r="C824" s="103">
        <v>1</v>
      </c>
      <c r="D824" s="103">
        <v>50</v>
      </c>
      <c r="E824" s="104" t="s">
        <v>16</v>
      </c>
      <c r="F824" s="104">
        <v>1</v>
      </c>
      <c r="G824" s="104">
        <v>0</v>
      </c>
      <c r="H824" s="104">
        <v>0</v>
      </c>
      <c r="I824" s="104">
        <v>0</v>
      </c>
      <c r="J824" s="104">
        <v>0</v>
      </c>
      <c r="K824" s="104">
        <v>0</v>
      </c>
      <c r="L824" s="104">
        <v>0</v>
      </c>
      <c r="M824" s="103">
        <v>2017</v>
      </c>
      <c r="N824" s="103">
        <f t="shared" si="12"/>
        <v>5</v>
      </c>
      <c r="O824" s="105">
        <v>42878</v>
      </c>
      <c r="P824" s="105" t="str">
        <f>IF(AND(TIME(HOUR(Backup!$S824), MINUTE(Backup!$S824), SECOND(Backup!$S824)) &gt;= TIME(6,0,0), TIME(HOUR(Backup!$S824), MINUTE(Backup!$S824), SECOND(Backup!$S824)) &lt; TIME(12,0,0)), "Morning", IF(AND(TIME(HOUR(Backup!$S824), MINUTE(Backup!$S824), SECOND(Backup!$S824)) &gt;= TIME(12,0,0), TIME(HOUR(Backup!$S824), MINUTE(Backup!$S824), SECOND(Backup!$S824)) &lt; TIME(18,0,0)), "Afternoon", IF(AND(TIME(HOUR(Backup!$S824), MINUTE(Backup!$S824), SECOND(Backup!$S824)) &gt;= TIME(18,0,0), TIME(HOUR(Backup!$S824), MINUTE(Backup!$S824), SECOND(Backup!$S824)) &lt; TIME(24,0,0)), "Evening", "Night")))</f>
        <v>Morning</v>
      </c>
      <c r="Q824" s="103" t="str">
        <f>IF(OR(Backup!$W824="Monday", Backup!$W824="Tuesday", Backup!$W824="Wednesday", Backup!$W824="Thursday", Backup!$W824="Friday"), "Weekday", "Weekend")</f>
        <v>Weekday</v>
      </c>
      <c r="R824" s="104">
        <v>0</v>
      </c>
      <c r="S824" s="106">
        <v>0.31041666666666667</v>
      </c>
      <c r="T824" s="104" t="s">
        <v>22</v>
      </c>
      <c r="U824" s="104" t="s">
        <v>23</v>
      </c>
      <c r="V824" s="97" t="s">
        <v>22</v>
      </c>
      <c r="W824" s="107" t="s">
        <v>54</v>
      </c>
    </row>
    <row r="825" spans="1:23" x14ac:dyDescent="0.25">
      <c r="A825" s="109" t="s">
        <v>41</v>
      </c>
      <c r="B825" s="108">
        <v>2</v>
      </c>
      <c r="C825" s="108">
        <v>1</v>
      </c>
      <c r="D825" s="108">
        <v>90</v>
      </c>
      <c r="E825" s="109" t="s">
        <v>16</v>
      </c>
      <c r="F825" s="109">
        <v>1</v>
      </c>
      <c r="G825" s="109">
        <v>0</v>
      </c>
      <c r="H825" s="109">
        <v>0</v>
      </c>
      <c r="I825" s="109">
        <v>0</v>
      </c>
      <c r="J825" s="109">
        <v>0</v>
      </c>
      <c r="K825" s="109">
        <v>0</v>
      </c>
      <c r="L825" s="109">
        <v>0</v>
      </c>
      <c r="M825" s="108">
        <v>2017</v>
      </c>
      <c r="N825" s="108">
        <f t="shared" si="12"/>
        <v>5</v>
      </c>
      <c r="O825" s="110">
        <v>42878</v>
      </c>
      <c r="P825" s="110" t="str">
        <f>IF(AND(TIME(HOUR(Backup!$S825), MINUTE(Backup!$S825), SECOND(Backup!$S825)) &gt;= TIME(6,0,0), TIME(HOUR(Backup!$S825), MINUTE(Backup!$S825), SECOND(Backup!$S825)) &lt; TIME(12,0,0)), "Morning", IF(AND(TIME(HOUR(Backup!$S825), MINUTE(Backup!$S825), SECOND(Backup!$S825)) &gt;= TIME(12,0,0), TIME(HOUR(Backup!$S825), MINUTE(Backup!$S825), SECOND(Backup!$S825)) &lt; TIME(18,0,0)), "Afternoon", IF(AND(TIME(HOUR(Backup!$S825), MINUTE(Backup!$S825), SECOND(Backup!$S825)) &gt;= TIME(18,0,0), TIME(HOUR(Backup!$S825), MINUTE(Backup!$S825), SECOND(Backup!$S825)) &lt; TIME(24,0,0)), "Evening", "Night")))</f>
        <v>Morning</v>
      </c>
      <c r="Q825" s="108" t="str">
        <f>IF(OR(Backup!$W825="Monday", Backup!$W825="Tuesday", Backup!$W825="Wednesday", Backup!$W825="Thursday", Backup!$W825="Friday"), "Weekday", "Weekend")</f>
        <v>Weekday</v>
      </c>
      <c r="R825" s="109">
        <v>0</v>
      </c>
      <c r="S825" s="111">
        <v>0.28055555555555556</v>
      </c>
      <c r="T825" s="109" t="s">
        <v>22</v>
      </c>
      <c r="U825" s="109" t="s">
        <v>23</v>
      </c>
      <c r="V825" s="90" t="s">
        <v>22</v>
      </c>
      <c r="W825" s="112" t="s">
        <v>54</v>
      </c>
    </row>
    <row r="826" spans="1:23" x14ac:dyDescent="0.25">
      <c r="A826" s="104" t="s">
        <v>41</v>
      </c>
      <c r="B826" s="103">
        <v>1</v>
      </c>
      <c r="C826" s="103">
        <v>1</v>
      </c>
      <c r="D826" s="103">
        <v>75</v>
      </c>
      <c r="E826" s="104" t="s">
        <v>16</v>
      </c>
      <c r="F826" s="104">
        <v>1</v>
      </c>
      <c r="G826" s="104">
        <v>0</v>
      </c>
      <c r="H826" s="104">
        <v>0</v>
      </c>
      <c r="I826" s="104">
        <v>0</v>
      </c>
      <c r="J826" s="104">
        <v>0</v>
      </c>
      <c r="K826" s="104">
        <v>0</v>
      </c>
      <c r="L826" s="104">
        <v>0</v>
      </c>
      <c r="M826" s="103">
        <v>2017</v>
      </c>
      <c r="N826" s="103">
        <f t="shared" si="12"/>
        <v>5</v>
      </c>
      <c r="O826" s="105">
        <v>42878</v>
      </c>
      <c r="P826" s="105" t="str">
        <f>IF(AND(TIME(HOUR(Backup!$S826), MINUTE(Backup!$S826), SECOND(Backup!$S826)) &gt;= TIME(6,0,0), TIME(HOUR(Backup!$S826), MINUTE(Backup!$S826), SECOND(Backup!$S826)) &lt; TIME(12,0,0)), "Morning", IF(AND(TIME(HOUR(Backup!$S826), MINUTE(Backup!$S826), SECOND(Backup!$S826)) &gt;= TIME(12,0,0), TIME(HOUR(Backup!$S826), MINUTE(Backup!$S826), SECOND(Backup!$S826)) &lt; TIME(18,0,0)), "Afternoon", IF(AND(TIME(HOUR(Backup!$S826), MINUTE(Backup!$S826), SECOND(Backup!$S826)) &gt;= TIME(18,0,0), TIME(HOUR(Backup!$S826), MINUTE(Backup!$S826), SECOND(Backup!$S826)) &lt; TIME(24,0,0)), "Evening", "Night")))</f>
        <v>Morning</v>
      </c>
      <c r="Q826" s="103" t="str">
        <f>IF(OR(Backup!$W826="Monday", Backup!$W826="Tuesday", Backup!$W826="Wednesday", Backup!$W826="Thursday", Backup!$W826="Friday"), "Weekday", "Weekend")</f>
        <v>Weekday</v>
      </c>
      <c r="R826" s="104">
        <v>0</v>
      </c>
      <c r="S826" s="106">
        <v>0.36736111111111108</v>
      </c>
      <c r="T826" s="104" t="s">
        <v>22</v>
      </c>
      <c r="U826" s="104" t="s">
        <v>23</v>
      </c>
      <c r="V826" s="97" t="s">
        <v>22</v>
      </c>
      <c r="W826" s="107" t="s">
        <v>54</v>
      </c>
    </row>
    <row r="827" spans="1:23" x14ac:dyDescent="0.25">
      <c r="A827" s="109" t="s">
        <v>41</v>
      </c>
      <c r="B827" s="108">
        <v>1</v>
      </c>
      <c r="C827" s="108">
        <v>1</v>
      </c>
      <c r="D827" s="108">
        <v>59</v>
      </c>
      <c r="E827" s="109" t="s">
        <v>16</v>
      </c>
      <c r="F827" s="109">
        <v>1</v>
      </c>
      <c r="G827" s="109">
        <v>0</v>
      </c>
      <c r="H827" s="109">
        <v>0</v>
      </c>
      <c r="I827" s="109">
        <v>0</v>
      </c>
      <c r="J827" s="109">
        <v>0</v>
      </c>
      <c r="K827" s="109">
        <v>0</v>
      </c>
      <c r="L827" s="109">
        <v>0</v>
      </c>
      <c r="M827" s="108">
        <v>2017</v>
      </c>
      <c r="N827" s="108">
        <f t="shared" si="12"/>
        <v>5</v>
      </c>
      <c r="O827" s="110">
        <v>42878</v>
      </c>
      <c r="P827" s="110" t="str">
        <f>IF(AND(TIME(HOUR(Backup!$S827), MINUTE(Backup!$S827), SECOND(Backup!$S827)) &gt;= TIME(6,0,0), TIME(HOUR(Backup!$S827), MINUTE(Backup!$S827), SECOND(Backup!$S827)) &lt; TIME(12,0,0)), "Morning", IF(AND(TIME(HOUR(Backup!$S827), MINUTE(Backup!$S827), SECOND(Backup!$S827)) &gt;= TIME(12,0,0), TIME(HOUR(Backup!$S827), MINUTE(Backup!$S827), SECOND(Backup!$S827)) &lt; TIME(18,0,0)), "Afternoon", IF(AND(TIME(HOUR(Backup!$S827), MINUTE(Backup!$S827), SECOND(Backup!$S827)) &gt;= TIME(18,0,0), TIME(HOUR(Backup!$S827), MINUTE(Backup!$S827), SECOND(Backup!$S827)) &lt; TIME(24,0,0)), "Evening", "Night")))</f>
        <v>Morning</v>
      </c>
      <c r="Q827" s="108" t="str">
        <f>IF(OR(Backup!$W827="Monday", Backup!$W827="Tuesday", Backup!$W827="Wednesday", Backup!$W827="Thursday", Backup!$W827="Friday"), "Weekday", "Weekend")</f>
        <v>Weekday</v>
      </c>
      <c r="R827" s="109">
        <v>0</v>
      </c>
      <c r="S827" s="111">
        <v>0.29097222222222224</v>
      </c>
      <c r="T827" s="109" t="s">
        <v>22</v>
      </c>
      <c r="U827" s="109" t="s">
        <v>23</v>
      </c>
      <c r="V827" s="90" t="s">
        <v>22</v>
      </c>
      <c r="W827" s="112" t="s">
        <v>54</v>
      </c>
    </row>
    <row r="828" spans="1:23" x14ac:dyDescent="0.25">
      <c r="A828" s="104" t="s">
        <v>41</v>
      </c>
      <c r="B828" s="103">
        <v>1</v>
      </c>
      <c r="C828" s="103">
        <v>1</v>
      </c>
      <c r="D828" s="103">
        <v>50</v>
      </c>
      <c r="E828" s="104" t="s">
        <v>16</v>
      </c>
      <c r="F828" s="104">
        <v>0</v>
      </c>
      <c r="G828" s="104">
        <v>0</v>
      </c>
      <c r="H828" s="104">
        <v>1</v>
      </c>
      <c r="I828" s="104">
        <v>0</v>
      </c>
      <c r="J828" s="104">
        <v>0</v>
      </c>
      <c r="K828" s="104">
        <v>0</v>
      </c>
      <c r="L828" s="104">
        <v>0</v>
      </c>
      <c r="M828" s="103">
        <v>2017</v>
      </c>
      <c r="N828" s="103">
        <f t="shared" si="12"/>
        <v>5</v>
      </c>
      <c r="O828" s="105">
        <v>42878</v>
      </c>
      <c r="P828" s="105" t="str">
        <f>IF(AND(TIME(HOUR(Backup!$S828), MINUTE(Backup!$S828), SECOND(Backup!$S828)) &gt;= TIME(6,0,0), TIME(HOUR(Backup!$S828), MINUTE(Backup!$S828), SECOND(Backup!$S828)) &lt; TIME(12,0,0)), "Morning", IF(AND(TIME(HOUR(Backup!$S828), MINUTE(Backup!$S828), SECOND(Backup!$S828)) &gt;= TIME(12,0,0), TIME(HOUR(Backup!$S828), MINUTE(Backup!$S828), SECOND(Backup!$S828)) &lt; TIME(18,0,0)), "Afternoon", IF(AND(TIME(HOUR(Backup!$S828), MINUTE(Backup!$S828), SECOND(Backup!$S828)) &gt;= TIME(18,0,0), TIME(HOUR(Backup!$S828), MINUTE(Backup!$S828), SECOND(Backup!$S828)) &lt; TIME(24,0,0)), "Evening", "Night")))</f>
        <v>Morning</v>
      </c>
      <c r="Q828" s="103" t="str">
        <f>IF(OR(Backup!$W828="Monday", Backup!$W828="Tuesday", Backup!$W828="Wednesday", Backup!$W828="Thursday", Backup!$W828="Friday"), "Weekday", "Weekend")</f>
        <v>Weekday</v>
      </c>
      <c r="R828" s="104">
        <v>0</v>
      </c>
      <c r="S828" s="106">
        <v>0.25833333333333336</v>
      </c>
      <c r="T828" s="104" t="s">
        <v>22</v>
      </c>
      <c r="U828" s="104" t="s">
        <v>23</v>
      </c>
      <c r="V828" s="97" t="s">
        <v>22</v>
      </c>
      <c r="W828" s="107" t="s">
        <v>54</v>
      </c>
    </row>
    <row r="829" spans="1:23" x14ac:dyDescent="0.25">
      <c r="A829" s="109" t="s">
        <v>41</v>
      </c>
      <c r="B829" s="108">
        <v>1</v>
      </c>
      <c r="C829" s="108">
        <v>1</v>
      </c>
      <c r="D829" s="108">
        <v>80</v>
      </c>
      <c r="E829" s="109" t="s">
        <v>16</v>
      </c>
      <c r="F829" s="109">
        <v>0</v>
      </c>
      <c r="G829" s="109">
        <v>1</v>
      </c>
      <c r="H829" s="109">
        <v>0</v>
      </c>
      <c r="I829" s="109">
        <v>0</v>
      </c>
      <c r="J829" s="109">
        <v>0</v>
      </c>
      <c r="K829" s="109">
        <v>0</v>
      </c>
      <c r="L829" s="109">
        <v>0</v>
      </c>
      <c r="M829" s="108">
        <v>2017</v>
      </c>
      <c r="N829" s="108">
        <f t="shared" si="12"/>
        <v>5</v>
      </c>
      <c r="O829" s="110">
        <v>42878</v>
      </c>
      <c r="P829" s="110" t="str">
        <f>IF(AND(TIME(HOUR(Backup!$S829), MINUTE(Backup!$S829), SECOND(Backup!$S829)) &gt;= TIME(6,0,0), TIME(HOUR(Backup!$S829), MINUTE(Backup!$S829), SECOND(Backup!$S829)) &lt; TIME(12,0,0)), "Morning", IF(AND(TIME(HOUR(Backup!$S829), MINUTE(Backup!$S829), SECOND(Backup!$S829)) &gt;= TIME(12,0,0), TIME(HOUR(Backup!$S829), MINUTE(Backup!$S829), SECOND(Backup!$S829)) &lt; TIME(18,0,0)), "Afternoon", IF(AND(TIME(HOUR(Backup!$S829), MINUTE(Backup!$S829), SECOND(Backup!$S829)) &gt;= TIME(18,0,0), TIME(HOUR(Backup!$S829), MINUTE(Backup!$S829), SECOND(Backup!$S829)) &lt; TIME(24,0,0)), "Evening", "Night")))</f>
        <v>Morning</v>
      </c>
      <c r="Q829" s="108" t="str">
        <f>IF(OR(Backup!$W829="Monday", Backup!$W829="Tuesday", Backup!$W829="Wednesday", Backup!$W829="Thursday", Backup!$W829="Friday"), "Weekday", "Weekend")</f>
        <v>Weekday</v>
      </c>
      <c r="R829" s="109">
        <v>0</v>
      </c>
      <c r="S829" s="111">
        <v>0.42986111111111108</v>
      </c>
      <c r="T829" s="109" t="s">
        <v>22</v>
      </c>
      <c r="U829" s="109" t="s">
        <v>23</v>
      </c>
      <c r="V829" s="90" t="s">
        <v>22</v>
      </c>
      <c r="W829" s="112" t="s">
        <v>54</v>
      </c>
    </row>
    <row r="830" spans="1:23" x14ac:dyDescent="0.25">
      <c r="A830" s="104" t="s">
        <v>41</v>
      </c>
      <c r="B830" s="103">
        <v>1</v>
      </c>
      <c r="C830" s="103">
        <v>1</v>
      </c>
      <c r="D830" s="103">
        <v>40</v>
      </c>
      <c r="E830" s="104" t="s">
        <v>16</v>
      </c>
      <c r="F830" s="104">
        <v>1</v>
      </c>
      <c r="G830" s="104">
        <v>0</v>
      </c>
      <c r="H830" s="104">
        <v>0</v>
      </c>
      <c r="I830" s="104">
        <v>0</v>
      </c>
      <c r="J830" s="104">
        <v>0</v>
      </c>
      <c r="K830" s="104">
        <v>0</v>
      </c>
      <c r="L830" s="104">
        <v>0</v>
      </c>
      <c r="M830" s="103">
        <v>2017</v>
      </c>
      <c r="N830" s="103">
        <f t="shared" si="12"/>
        <v>5</v>
      </c>
      <c r="O830" s="105">
        <v>42878</v>
      </c>
      <c r="P830" s="105" t="str">
        <f>IF(AND(TIME(HOUR(Backup!$S830), MINUTE(Backup!$S830), SECOND(Backup!$S830)) &gt;= TIME(6,0,0), TIME(HOUR(Backup!$S830), MINUTE(Backup!$S830), SECOND(Backup!$S830)) &lt; TIME(12,0,0)), "Morning", IF(AND(TIME(HOUR(Backup!$S830), MINUTE(Backup!$S830), SECOND(Backup!$S830)) &gt;= TIME(12,0,0), TIME(HOUR(Backup!$S830), MINUTE(Backup!$S830), SECOND(Backup!$S830)) &lt; TIME(18,0,0)), "Afternoon", IF(AND(TIME(HOUR(Backup!$S830), MINUTE(Backup!$S830), SECOND(Backup!$S830)) &gt;= TIME(18,0,0), TIME(HOUR(Backup!$S830), MINUTE(Backup!$S830), SECOND(Backup!$S830)) &lt; TIME(24,0,0)), "Evening", "Night")))</f>
        <v>Morning</v>
      </c>
      <c r="Q830" s="103" t="str">
        <f>IF(OR(Backup!$W830="Monday", Backup!$W830="Tuesday", Backup!$W830="Wednesday", Backup!$W830="Thursday", Backup!$W830="Friday"), "Weekday", "Weekend")</f>
        <v>Weekday</v>
      </c>
      <c r="R830" s="104">
        <v>0</v>
      </c>
      <c r="S830" s="106">
        <v>0.30624999999999997</v>
      </c>
      <c r="T830" s="104" t="s">
        <v>22</v>
      </c>
      <c r="U830" s="104" t="s">
        <v>23</v>
      </c>
      <c r="V830" s="97" t="s">
        <v>22</v>
      </c>
      <c r="W830" s="107" t="s">
        <v>54</v>
      </c>
    </row>
    <row r="831" spans="1:23" x14ac:dyDescent="0.25">
      <c r="A831" s="109" t="s">
        <v>41</v>
      </c>
      <c r="B831" s="108">
        <v>2</v>
      </c>
      <c r="C831" s="108">
        <v>2</v>
      </c>
      <c r="D831" s="108">
        <v>95</v>
      </c>
      <c r="E831" s="109" t="s">
        <v>16</v>
      </c>
      <c r="F831" s="109">
        <v>1</v>
      </c>
      <c r="G831" s="109">
        <v>0</v>
      </c>
      <c r="H831" s="109">
        <v>1</v>
      </c>
      <c r="I831" s="109">
        <v>0</v>
      </c>
      <c r="J831" s="109">
        <v>0</v>
      </c>
      <c r="K831" s="109">
        <v>0</v>
      </c>
      <c r="L831" s="109">
        <v>0</v>
      </c>
      <c r="M831" s="108">
        <v>2017</v>
      </c>
      <c r="N831" s="108">
        <f t="shared" si="12"/>
        <v>5</v>
      </c>
      <c r="O831" s="110">
        <v>42878</v>
      </c>
      <c r="P831" s="110" t="str">
        <f>IF(AND(TIME(HOUR(Backup!$S831), MINUTE(Backup!$S831), SECOND(Backup!$S831)) &gt;= TIME(6,0,0), TIME(HOUR(Backup!$S831), MINUTE(Backup!$S831), SECOND(Backup!$S831)) &lt; TIME(12,0,0)), "Morning", IF(AND(TIME(HOUR(Backup!$S831), MINUTE(Backup!$S831), SECOND(Backup!$S831)) &gt;= TIME(12,0,0), TIME(HOUR(Backup!$S831), MINUTE(Backup!$S831), SECOND(Backup!$S831)) &lt; TIME(18,0,0)), "Afternoon", IF(AND(TIME(HOUR(Backup!$S831), MINUTE(Backup!$S831), SECOND(Backup!$S831)) &gt;= TIME(18,0,0), TIME(HOUR(Backup!$S831), MINUTE(Backup!$S831), SECOND(Backup!$S831)) &lt; TIME(24,0,0)), "Evening", "Night")))</f>
        <v>Morning</v>
      </c>
      <c r="Q831" s="108" t="str">
        <f>IF(OR(Backup!$W831="Monday", Backup!$W831="Tuesday", Backup!$W831="Wednesday", Backup!$W831="Thursday", Backup!$W831="Friday"), "Weekday", "Weekend")</f>
        <v>Weekday</v>
      </c>
      <c r="R831" s="109">
        <v>0</v>
      </c>
      <c r="S831" s="111">
        <v>0.29097222222222224</v>
      </c>
      <c r="T831" s="109" t="s">
        <v>22</v>
      </c>
      <c r="U831" s="109" t="s">
        <v>23</v>
      </c>
      <c r="V831" s="90" t="s">
        <v>22</v>
      </c>
      <c r="W831" s="112" t="s">
        <v>54</v>
      </c>
    </row>
    <row r="832" spans="1:23" x14ac:dyDescent="0.25">
      <c r="A832" s="104" t="s">
        <v>41</v>
      </c>
      <c r="B832" s="103">
        <v>2</v>
      </c>
      <c r="C832" s="103">
        <v>2</v>
      </c>
      <c r="D832" s="103">
        <v>65</v>
      </c>
      <c r="E832" s="104" t="s">
        <v>16</v>
      </c>
      <c r="F832" s="104">
        <v>1</v>
      </c>
      <c r="G832" s="104">
        <v>1</v>
      </c>
      <c r="H832" s="104">
        <v>0</v>
      </c>
      <c r="I832" s="104">
        <v>0</v>
      </c>
      <c r="J832" s="104">
        <v>0</v>
      </c>
      <c r="K832" s="104">
        <v>0</v>
      </c>
      <c r="L832" s="104">
        <v>0</v>
      </c>
      <c r="M832" s="103">
        <v>2017</v>
      </c>
      <c r="N832" s="103">
        <f t="shared" si="12"/>
        <v>5</v>
      </c>
      <c r="O832" s="105">
        <v>42878</v>
      </c>
      <c r="P832" s="105" t="str">
        <f>IF(AND(TIME(HOUR(Backup!$S832), MINUTE(Backup!$S832), SECOND(Backup!$S832)) &gt;= TIME(6,0,0), TIME(HOUR(Backup!$S832), MINUTE(Backup!$S832), SECOND(Backup!$S832)) &lt; TIME(12,0,0)), "Morning", IF(AND(TIME(HOUR(Backup!$S832), MINUTE(Backup!$S832), SECOND(Backup!$S832)) &gt;= TIME(12,0,0), TIME(HOUR(Backup!$S832), MINUTE(Backup!$S832), SECOND(Backup!$S832)) &lt; TIME(18,0,0)), "Afternoon", IF(AND(TIME(HOUR(Backup!$S832), MINUTE(Backup!$S832), SECOND(Backup!$S832)) &gt;= TIME(18,0,0), TIME(HOUR(Backup!$S832), MINUTE(Backup!$S832), SECOND(Backup!$S832)) &lt; TIME(24,0,0)), "Evening", "Night")))</f>
        <v>Morning</v>
      </c>
      <c r="Q832" s="103" t="str">
        <f>IF(OR(Backup!$W832="Monday", Backup!$W832="Tuesday", Backup!$W832="Wednesday", Backup!$W832="Thursday", Backup!$W832="Friday"), "Weekday", "Weekend")</f>
        <v>Weekday</v>
      </c>
      <c r="R832" s="104">
        <v>0</v>
      </c>
      <c r="S832" s="106">
        <v>0.3527777777777778</v>
      </c>
      <c r="T832" s="104" t="s">
        <v>22</v>
      </c>
      <c r="U832" s="104" t="s">
        <v>23</v>
      </c>
      <c r="V832" s="97" t="s">
        <v>22</v>
      </c>
      <c r="W832" s="107" t="s">
        <v>54</v>
      </c>
    </row>
    <row r="833" spans="1:23" x14ac:dyDescent="0.25">
      <c r="A833" s="109" t="s">
        <v>41</v>
      </c>
      <c r="B833" s="108">
        <v>1</v>
      </c>
      <c r="C833" s="108">
        <v>1</v>
      </c>
      <c r="D833" s="108">
        <v>106</v>
      </c>
      <c r="E833" s="109" t="s">
        <v>16</v>
      </c>
      <c r="F833" s="109">
        <v>1</v>
      </c>
      <c r="G833" s="109">
        <v>0</v>
      </c>
      <c r="H833" s="109">
        <v>0</v>
      </c>
      <c r="I833" s="109">
        <v>0</v>
      </c>
      <c r="J833" s="109">
        <v>0</v>
      </c>
      <c r="K833" s="109">
        <v>0</v>
      </c>
      <c r="L833" s="109">
        <v>0</v>
      </c>
      <c r="M833" s="108">
        <v>2017</v>
      </c>
      <c r="N833" s="108">
        <f t="shared" si="12"/>
        <v>5</v>
      </c>
      <c r="O833" s="110">
        <v>42878</v>
      </c>
      <c r="P833" s="110" t="str">
        <f>IF(AND(TIME(HOUR(Backup!$S833), MINUTE(Backup!$S833), SECOND(Backup!$S833)) &gt;= TIME(6,0,0), TIME(HOUR(Backup!$S833), MINUTE(Backup!$S833), SECOND(Backup!$S833)) &lt; TIME(12,0,0)), "Morning", IF(AND(TIME(HOUR(Backup!$S833), MINUTE(Backup!$S833), SECOND(Backup!$S833)) &gt;= TIME(12,0,0), TIME(HOUR(Backup!$S833), MINUTE(Backup!$S833), SECOND(Backup!$S833)) &lt; TIME(18,0,0)), "Afternoon", IF(AND(TIME(HOUR(Backup!$S833), MINUTE(Backup!$S833), SECOND(Backup!$S833)) &gt;= TIME(18,0,0), TIME(HOUR(Backup!$S833), MINUTE(Backup!$S833), SECOND(Backup!$S833)) &lt; TIME(24,0,0)), "Evening", "Night")))</f>
        <v>Morning</v>
      </c>
      <c r="Q833" s="108" t="str">
        <f>IF(OR(Backup!$W833="Monday", Backup!$W833="Tuesday", Backup!$W833="Wednesday", Backup!$W833="Thursday", Backup!$W833="Friday"), "Weekday", "Weekend")</f>
        <v>Weekday</v>
      </c>
      <c r="R833" s="109">
        <v>0</v>
      </c>
      <c r="S833" s="111">
        <v>0.29375000000000001</v>
      </c>
      <c r="T833" s="109" t="s">
        <v>22</v>
      </c>
      <c r="U833" s="109" t="s">
        <v>23</v>
      </c>
      <c r="V833" s="90" t="s">
        <v>22</v>
      </c>
      <c r="W833" s="112" t="s">
        <v>54</v>
      </c>
    </row>
    <row r="834" spans="1:23" x14ac:dyDescent="0.25">
      <c r="A834" s="104" t="s">
        <v>41</v>
      </c>
      <c r="B834" s="103">
        <v>1</v>
      </c>
      <c r="C834" s="103">
        <v>1</v>
      </c>
      <c r="D834" s="103">
        <v>35</v>
      </c>
      <c r="E834" s="104" t="s">
        <v>16</v>
      </c>
      <c r="F834" s="104">
        <v>0</v>
      </c>
      <c r="G834" s="104">
        <v>1</v>
      </c>
      <c r="H834" s="104">
        <v>0</v>
      </c>
      <c r="I834" s="104">
        <v>0</v>
      </c>
      <c r="J834" s="104">
        <v>0</v>
      </c>
      <c r="K834" s="104">
        <v>0</v>
      </c>
      <c r="L834" s="104">
        <v>0</v>
      </c>
      <c r="M834" s="103">
        <v>2017</v>
      </c>
      <c r="N834" s="103">
        <f t="shared" si="12"/>
        <v>5</v>
      </c>
      <c r="O834" s="105">
        <v>42878</v>
      </c>
      <c r="P834" s="105" t="str">
        <f>IF(AND(TIME(HOUR(Backup!$S834), MINUTE(Backup!$S834), SECOND(Backup!$S834)) &gt;= TIME(6,0,0), TIME(HOUR(Backup!$S834), MINUTE(Backup!$S834), SECOND(Backup!$S834)) &lt; TIME(12,0,0)), "Morning", IF(AND(TIME(HOUR(Backup!$S834), MINUTE(Backup!$S834), SECOND(Backup!$S834)) &gt;= TIME(12,0,0), TIME(HOUR(Backup!$S834), MINUTE(Backup!$S834), SECOND(Backup!$S834)) &lt; TIME(18,0,0)), "Afternoon", IF(AND(TIME(HOUR(Backup!$S834), MINUTE(Backup!$S834), SECOND(Backup!$S834)) &gt;= TIME(18,0,0), TIME(HOUR(Backup!$S834), MINUTE(Backup!$S834), SECOND(Backup!$S834)) &lt; TIME(24,0,0)), "Evening", "Night")))</f>
        <v>Morning</v>
      </c>
      <c r="Q834" s="103" t="str">
        <f>IF(OR(Backup!$W834="Monday", Backup!$W834="Tuesday", Backup!$W834="Wednesday", Backup!$W834="Thursday", Backup!$W834="Friday"), "Weekday", "Weekend")</f>
        <v>Weekday</v>
      </c>
      <c r="R834" s="104">
        <v>0</v>
      </c>
      <c r="S834" s="106">
        <v>0.33680555555555558</v>
      </c>
      <c r="T834" s="104" t="s">
        <v>22</v>
      </c>
      <c r="U834" s="104" t="s">
        <v>23</v>
      </c>
      <c r="V834" s="97" t="s">
        <v>22</v>
      </c>
      <c r="W834" s="107" t="s">
        <v>54</v>
      </c>
    </row>
    <row r="835" spans="1:23" x14ac:dyDescent="0.25">
      <c r="A835" s="109" t="s">
        <v>41</v>
      </c>
      <c r="B835" s="108">
        <v>1</v>
      </c>
      <c r="C835" s="108">
        <v>1</v>
      </c>
      <c r="D835" s="108">
        <v>20</v>
      </c>
      <c r="E835" s="109" t="s">
        <v>16</v>
      </c>
      <c r="F835" s="109">
        <v>1</v>
      </c>
      <c r="G835" s="109">
        <v>0</v>
      </c>
      <c r="H835" s="109">
        <v>0</v>
      </c>
      <c r="I835" s="109">
        <v>0</v>
      </c>
      <c r="J835" s="109">
        <v>0</v>
      </c>
      <c r="K835" s="109">
        <v>0</v>
      </c>
      <c r="L835" s="109">
        <v>0</v>
      </c>
      <c r="M835" s="108">
        <v>2017</v>
      </c>
      <c r="N835" s="108">
        <f t="shared" si="12"/>
        <v>5</v>
      </c>
      <c r="O835" s="110">
        <v>42878</v>
      </c>
      <c r="P835" s="110" t="str">
        <f>IF(AND(TIME(HOUR(Backup!$S835), MINUTE(Backup!$S835), SECOND(Backup!$S835)) &gt;= TIME(6,0,0), TIME(HOUR(Backup!$S835), MINUTE(Backup!$S835), SECOND(Backup!$S835)) &lt; TIME(12,0,0)), "Morning", IF(AND(TIME(HOUR(Backup!$S835), MINUTE(Backup!$S835), SECOND(Backup!$S835)) &gt;= TIME(12,0,0), TIME(HOUR(Backup!$S835), MINUTE(Backup!$S835), SECOND(Backup!$S835)) &lt; TIME(18,0,0)), "Afternoon", IF(AND(TIME(HOUR(Backup!$S835), MINUTE(Backup!$S835), SECOND(Backup!$S835)) &gt;= TIME(18,0,0), TIME(HOUR(Backup!$S835), MINUTE(Backup!$S835), SECOND(Backup!$S835)) &lt; TIME(24,0,0)), "Evening", "Night")))</f>
        <v>Morning</v>
      </c>
      <c r="Q835" s="108" t="str">
        <f>IF(OR(Backup!$W835="Monday", Backup!$W835="Tuesday", Backup!$W835="Wednesday", Backup!$W835="Thursday", Backup!$W835="Friday"), "Weekday", "Weekend")</f>
        <v>Weekday</v>
      </c>
      <c r="R835" s="109">
        <v>0</v>
      </c>
      <c r="S835" s="111">
        <v>0.29236111111111113</v>
      </c>
      <c r="T835" s="109" t="s">
        <v>22</v>
      </c>
      <c r="U835" s="109" t="s">
        <v>23</v>
      </c>
      <c r="V835" s="90" t="s">
        <v>22</v>
      </c>
      <c r="W835" s="112" t="s">
        <v>54</v>
      </c>
    </row>
    <row r="836" spans="1:23" x14ac:dyDescent="0.25">
      <c r="A836" s="104" t="s">
        <v>41</v>
      </c>
      <c r="B836" s="103">
        <v>1</v>
      </c>
      <c r="C836" s="103">
        <v>1</v>
      </c>
      <c r="D836" s="103">
        <v>60</v>
      </c>
      <c r="E836" s="104" t="s">
        <v>16</v>
      </c>
      <c r="F836" s="104">
        <v>0</v>
      </c>
      <c r="G836" s="104">
        <v>0</v>
      </c>
      <c r="H836" s="104">
        <v>1</v>
      </c>
      <c r="I836" s="104">
        <v>0</v>
      </c>
      <c r="J836" s="104">
        <v>0</v>
      </c>
      <c r="K836" s="104">
        <v>0</v>
      </c>
      <c r="L836" s="104">
        <v>0</v>
      </c>
      <c r="M836" s="103">
        <v>2017</v>
      </c>
      <c r="N836" s="103">
        <f t="shared" si="12"/>
        <v>5</v>
      </c>
      <c r="O836" s="105">
        <v>42878</v>
      </c>
      <c r="P836" s="105" t="str">
        <f>IF(AND(TIME(HOUR(Backup!$S836), MINUTE(Backup!$S836), SECOND(Backup!$S836)) &gt;= TIME(6,0,0), TIME(HOUR(Backup!$S836), MINUTE(Backup!$S836), SECOND(Backup!$S836)) &lt; TIME(12,0,0)), "Morning", IF(AND(TIME(HOUR(Backup!$S836), MINUTE(Backup!$S836), SECOND(Backup!$S836)) &gt;= TIME(12,0,0), TIME(HOUR(Backup!$S836), MINUTE(Backup!$S836), SECOND(Backup!$S836)) &lt; TIME(18,0,0)), "Afternoon", IF(AND(TIME(HOUR(Backup!$S836), MINUTE(Backup!$S836), SECOND(Backup!$S836)) &gt;= TIME(18,0,0), TIME(HOUR(Backup!$S836), MINUTE(Backup!$S836), SECOND(Backup!$S836)) &lt; TIME(24,0,0)), "Evening", "Night")))</f>
        <v>Morning</v>
      </c>
      <c r="Q836" s="103" t="str">
        <f>IF(OR(Backup!$W836="Monday", Backup!$W836="Tuesday", Backup!$W836="Wednesday", Backup!$W836="Thursday", Backup!$W836="Friday"), "Weekday", "Weekend")</f>
        <v>Weekday</v>
      </c>
      <c r="R836" s="104">
        <v>0</v>
      </c>
      <c r="S836" s="106">
        <v>0.38263888888888892</v>
      </c>
      <c r="T836" s="104" t="s">
        <v>22</v>
      </c>
      <c r="U836" s="104" t="s">
        <v>23</v>
      </c>
      <c r="V836" s="97" t="s">
        <v>22</v>
      </c>
      <c r="W836" s="107" t="s">
        <v>54</v>
      </c>
    </row>
    <row r="837" spans="1:23" x14ac:dyDescent="0.25">
      <c r="A837" s="109" t="s">
        <v>41</v>
      </c>
      <c r="B837" s="108">
        <v>4</v>
      </c>
      <c r="C837" s="108">
        <v>3</v>
      </c>
      <c r="D837" s="108">
        <v>324</v>
      </c>
      <c r="E837" s="109" t="s">
        <v>16</v>
      </c>
      <c r="F837" s="109">
        <v>1</v>
      </c>
      <c r="G837" s="109">
        <v>1</v>
      </c>
      <c r="H837" s="109">
        <v>1</v>
      </c>
      <c r="I837" s="109">
        <v>0</v>
      </c>
      <c r="J837" s="109">
        <v>0</v>
      </c>
      <c r="K837" s="109">
        <v>0</v>
      </c>
      <c r="L837" s="109">
        <v>0</v>
      </c>
      <c r="M837" s="108">
        <v>2017</v>
      </c>
      <c r="N837" s="108">
        <f t="shared" ref="N837:N900" si="13">MONTH(O837)</f>
        <v>5</v>
      </c>
      <c r="O837" s="110">
        <v>42878</v>
      </c>
      <c r="P837" s="110" t="str">
        <f>IF(AND(TIME(HOUR(Backup!$S837), MINUTE(Backup!$S837), SECOND(Backup!$S837)) &gt;= TIME(6,0,0), TIME(HOUR(Backup!$S837), MINUTE(Backup!$S837), SECOND(Backup!$S837)) &lt; TIME(12,0,0)), "Morning", IF(AND(TIME(HOUR(Backup!$S837), MINUTE(Backup!$S837), SECOND(Backup!$S837)) &gt;= TIME(12,0,0), TIME(HOUR(Backup!$S837), MINUTE(Backup!$S837), SECOND(Backup!$S837)) &lt; TIME(18,0,0)), "Afternoon", IF(AND(TIME(HOUR(Backup!$S837), MINUTE(Backup!$S837), SECOND(Backup!$S837)) &gt;= TIME(18,0,0), TIME(HOUR(Backup!$S837), MINUTE(Backup!$S837), SECOND(Backup!$S837)) &lt; TIME(24,0,0)), "Evening", "Night")))</f>
        <v>Morning</v>
      </c>
      <c r="Q837" s="108" t="str">
        <f>IF(OR(Backup!$W837="Monday", Backup!$W837="Tuesday", Backup!$W837="Wednesday", Backup!$W837="Thursday", Backup!$W837="Friday"), "Weekday", "Weekend")</f>
        <v>Weekday</v>
      </c>
      <c r="R837" s="109">
        <v>0</v>
      </c>
      <c r="S837" s="111">
        <v>0.28055555555555556</v>
      </c>
      <c r="T837" s="109" t="s">
        <v>22</v>
      </c>
      <c r="U837" s="109" t="s">
        <v>23</v>
      </c>
      <c r="V837" s="90" t="s">
        <v>22</v>
      </c>
      <c r="W837" s="112" t="s">
        <v>54</v>
      </c>
    </row>
    <row r="838" spans="1:23" x14ac:dyDescent="0.25">
      <c r="A838" s="104" t="s">
        <v>41</v>
      </c>
      <c r="B838" s="103">
        <v>1</v>
      </c>
      <c r="C838" s="103">
        <v>1</v>
      </c>
      <c r="D838" s="103">
        <v>55</v>
      </c>
      <c r="E838" s="104" t="s">
        <v>16</v>
      </c>
      <c r="F838" s="104">
        <v>0</v>
      </c>
      <c r="G838" s="104">
        <v>0</v>
      </c>
      <c r="H838" s="104">
        <v>1</v>
      </c>
      <c r="I838" s="104">
        <v>0</v>
      </c>
      <c r="J838" s="104">
        <v>0</v>
      </c>
      <c r="K838" s="104">
        <v>0</v>
      </c>
      <c r="L838" s="104">
        <v>0</v>
      </c>
      <c r="M838" s="103">
        <v>2017</v>
      </c>
      <c r="N838" s="103">
        <f t="shared" si="13"/>
        <v>5</v>
      </c>
      <c r="O838" s="105">
        <v>42878</v>
      </c>
      <c r="P838" s="105" t="str">
        <f>IF(AND(TIME(HOUR(Backup!$S838), MINUTE(Backup!$S838), SECOND(Backup!$S838)) &gt;= TIME(6,0,0), TIME(HOUR(Backup!$S838), MINUTE(Backup!$S838), SECOND(Backup!$S838)) &lt; TIME(12,0,0)), "Morning", IF(AND(TIME(HOUR(Backup!$S838), MINUTE(Backup!$S838), SECOND(Backup!$S838)) &gt;= TIME(12,0,0), TIME(HOUR(Backup!$S838), MINUTE(Backup!$S838), SECOND(Backup!$S838)) &lt; TIME(18,0,0)), "Afternoon", IF(AND(TIME(HOUR(Backup!$S838), MINUTE(Backup!$S838), SECOND(Backup!$S838)) &gt;= TIME(18,0,0), TIME(HOUR(Backup!$S838), MINUTE(Backup!$S838), SECOND(Backup!$S838)) &lt; TIME(24,0,0)), "Evening", "Night")))</f>
        <v>Afternoon</v>
      </c>
      <c r="Q838" s="103" t="str">
        <f>IF(OR(Backup!$W838="Monday", Backup!$W838="Tuesday", Backup!$W838="Wednesday", Backup!$W838="Thursday", Backup!$W838="Friday"), "Weekday", "Weekend")</f>
        <v>Weekday</v>
      </c>
      <c r="R838" s="104">
        <v>0</v>
      </c>
      <c r="S838" s="106">
        <v>0.57708333333333328</v>
      </c>
      <c r="T838" s="104" t="s">
        <v>22</v>
      </c>
      <c r="U838" s="104" t="s">
        <v>23</v>
      </c>
      <c r="V838" s="97" t="s">
        <v>22</v>
      </c>
      <c r="W838" s="107" t="s">
        <v>54</v>
      </c>
    </row>
    <row r="839" spans="1:23" x14ac:dyDescent="0.25">
      <c r="A839" s="109" t="s">
        <v>41</v>
      </c>
      <c r="B839" s="108">
        <v>2</v>
      </c>
      <c r="C839" s="108">
        <v>1</v>
      </c>
      <c r="D839" s="108">
        <v>115</v>
      </c>
      <c r="E839" s="109" t="s">
        <v>16</v>
      </c>
      <c r="F839" s="109">
        <v>0</v>
      </c>
      <c r="G839" s="109">
        <v>0</v>
      </c>
      <c r="H839" s="109">
        <v>1</v>
      </c>
      <c r="I839" s="109">
        <v>0</v>
      </c>
      <c r="J839" s="109">
        <v>0</v>
      </c>
      <c r="K839" s="109">
        <v>0</v>
      </c>
      <c r="L839" s="109">
        <v>0</v>
      </c>
      <c r="M839" s="108">
        <v>2017</v>
      </c>
      <c r="N839" s="108">
        <f t="shared" si="13"/>
        <v>5</v>
      </c>
      <c r="O839" s="110">
        <v>42878</v>
      </c>
      <c r="P839" s="110" t="str">
        <f>IF(AND(TIME(HOUR(Backup!$S839), MINUTE(Backup!$S839), SECOND(Backup!$S839)) &gt;= TIME(6,0,0), TIME(HOUR(Backup!$S839), MINUTE(Backup!$S839), SECOND(Backup!$S839)) &lt; TIME(12,0,0)), "Morning", IF(AND(TIME(HOUR(Backup!$S839), MINUTE(Backup!$S839), SECOND(Backup!$S839)) &gt;= TIME(12,0,0), TIME(HOUR(Backup!$S839), MINUTE(Backup!$S839), SECOND(Backup!$S839)) &lt; TIME(18,0,0)), "Afternoon", IF(AND(TIME(HOUR(Backup!$S839), MINUTE(Backup!$S839), SECOND(Backup!$S839)) &gt;= TIME(18,0,0), TIME(HOUR(Backup!$S839), MINUTE(Backup!$S839), SECOND(Backup!$S839)) &lt; TIME(24,0,0)), "Evening", "Night")))</f>
        <v>Afternoon</v>
      </c>
      <c r="Q839" s="108" t="str">
        <f>IF(OR(Backup!$W839="Monday", Backup!$W839="Tuesday", Backup!$W839="Wednesday", Backup!$W839="Thursday", Backup!$W839="Friday"), "Weekday", "Weekend")</f>
        <v>Weekday</v>
      </c>
      <c r="R839" s="109">
        <v>0</v>
      </c>
      <c r="S839" s="111">
        <v>0.59305555555555556</v>
      </c>
      <c r="T839" s="109" t="s">
        <v>22</v>
      </c>
      <c r="U839" s="109" t="s">
        <v>23</v>
      </c>
      <c r="V839" s="90" t="s">
        <v>22</v>
      </c>
      <c r="W839" s="112" t="s">
        <v>54</v>
      </c>
    </row>
    <row r="840" spans="1:23" x14ac:dyDescent="0.25">
      <c r="A840" s="104" t="s">
        <v>41</v>
      </c>
      <c r="B840" s="103">
        <v>2</v>
      </c>
      <c r="C840" s="103">
        <v>1</v>
      </c>
      <c r="D840" s="103">
        <v>80</v>
      </c>
      <c r="E840" s="104" t="s">
        <v>16</v>
      </c>
      <c r="F840" s="104">
        <v>1</v>
      </c>
      <c r="G840" s="104">
        <v>0</v>
      </c>
      <c r="H840" s="104">
        <v>0</v>
      </c>
      <c r="I840" s="104">
        <v>0</v>
      </c>
      <c r="J840" s="104">
        <v>0</v>
      </c>
      <c r="K840" s="104">
        <v>0</v>
      </c>
      <c r="L840" s="104">
        <v>0</v>
      </c>
      <c r="M840" s="103">
        <v>2017</v>
      </c>
      <c r="N840" s="103">
        <f t="shared" si="13"/>
        <v>5</v>
      </c>
      <c r="O840" s="105">
        <v>42878</v>
      </c>
      <c r="P840" s="105" t="str">
        <f>IF(AND(TIME(HOUR(Backup!$S840), MINUTE(Backup!$S840), SECOND(Backup!$S840)) &gt;= TIME(6,0,0), TIME(HOUR(Backup!$S840), MINUTE(Backup!$S840), SECOND(Backup!$S840)) &lt; TIME(12,0,0)), "Morning", IF(AND(TIME(HOUR(Backup!$S840), MINUTE(Backup!$S840), SECOND(Backup!$S840)) &gt;= TIME(12,0,0), TIME(HOUR(Backup!$S840), MINUTE(Backup!$S840), SECOND(Backup!$S840)) &lt; TIME(18,0,0)), "Afternoon", IF(AND(TIME(HOUR(Backup!$S840), MINUTE(Backup!$S840), SECOND(Backup!$S840)) &gt;= TIME(18,0,0), TIME(HOUR(Backup!$S840), MINUTE(Backup!$S840), SECOND(Backup!$S840)) &lt; TIME(24,0,0)), "Evening", "Night")))</f>
        <v>Morning</v>
      </c>
      <c r="Q840" s="103" t="str">
        <f>IF(OR(Backup!$W840="Monday", Backup!$W840="Tuesday", Backup!$W840="Wednesday", Backup!$W840="Thursday", Backup!$W840="Friday"), "Weekday", "Weekend")</f>
        <v>Weekday</v>
      </c>
      <c r="R840" s="104">
        <v>0</v>
      </c>
      <c r="S840" s="106">
        <v>0.29791666666666666</v>
      </c>
      <c r="T840" s="104" t="s">
        <v>22</v>
      </c>
      <c r="U840" s="104" t="s">
        <v>23</v>
      </c>
      <c r="V840" s="97" t="s">
        <v>22</v>
      </c>
      <c r="W840" s="107" t="s">
        <v>54</v>
      </c>
    </row>
    <row r="841" spans="1:23" x14ac:dyDescent="0.25">
      <c r="A841" s="109" t="s">
        <v>41</v>
      </c>
      <c r="B841" s="108">
        <v>1</v>
      </c>
      <c r="C841" s="108">
        <v>1</v>
      </c>
      <c r="D841" s="108">
        <v>40</v>
      </c>
      <c r="E841" s="109" t="s">
        <v>16</v>
      </c>
      <c r="F841" s="109">
        <v>1</v>
      </c>
      <c r="G841" s="109">
        <v>0</v>
      </c>
      <c r="H841" s="109">
        <v>0</v>
      </c>
      <c r="I841" s="109">
        <v>0</v>
      </c>
      <c r="J841" s="109">
        <v>0</v>
      </c>
      <c r="K841" s="109">
        <v>0</v>
      </c>
      <c r="L841" s="109">
        <v>0</v>
      </c>
      <c r="M841" s="108">
        <v>2017</v>
      </c>
      <c r="N841" s="108">
        <f t="shared" si="13"/>
        <v>5</v>
      </c>
      <c r="O841" s="110">
        <v>42878</v>
      </c>
      <c r="P841" s="110" t="str">
        <f>IF(AND(TIME(HOUR(Backup!$S841), MINUTE(Backup!$S841), SECOND(Backup!$S841)) &gt;= TIME(6,0,0), TIME(HOUR(Backup!$S841), MINUTE(Backup!$S841), SECOND(Backup!$S841)) &lt; TIME(12,0,0)), "Morning", IF(AND(TIME(HOUR(Backup!$S841), MINUTE(Backup!$S841), SECOND(Backup!$S841)) &gt;= TIME(12,0,0), TIME(HOUR(Backup!$S841), MINUTE(Backup!$S841), SECOND(Backup!$S841)) &lt; TIME(18,0,0)), "Afternoon", IF(AND(TIME(HOUR(Backup!$S841), MINUTE(Backup!$S841), SECOND(Backup!$S841)) &gt;= TIME(18,0,0), TIME(HOUR(Backup!$S841), MINUTE(Backup!$S841), SECOND(Backup!$S841)) &lt; TIME(24,0,0)), "Evening", "Night")))</f>
        <v>Morning</v>
      </c>
      <c r="Q841" s="108" t="str">
        <f>IF(OR(Backup!$W841="Monday", Backup!$W841="Tuesday", Backup!$W841="Wednesday", Backup!$W841="Thursday", Backup!$W841="Friday"), "Weekday", "Weekend")</f>
        <v>Weekday</v>
      </c>
      <c r="R841" s="109">
        <v>0</v>
      </c>
      <c r="S841" s="111">
        <v>0.25694444444444448</v>
      </c>
      <c r="T841" s="109" t="s">
        <v>22</v>
      </c>
      <c r="U841" s="109" t="s">
        <v>23</v>
      </c>
      <c r="V841" s="90" t="s">
        <v>22</v>
      </c>
      <c r="W841" s="112" t="s">
        <v>54</v>
      </c>
    </row>
    <row r="842" spans="1:23" x14ac:dyDescent="0.25">
      <c r="A842" s="104" t="s">
        <v>41</v>
      </c>
      <c r="B842" s="103">
        <v>2</v>
      </c>
      <c r="C842" s="103">
        <v>1</v>
      </c>
      <c r="D842" s="103">
        <v>111</v>
      </c>
      <c r="E842" s="104" t="s">
        <v>16</v>
      </c>
      <c r="F842" s="104">
        <v>1</v>
      </c>
      <c r="G842" s="104">
        <v>0</v>
      </c>
      <c r="H842" s="104">
        <v>0</v>
      </c>
      <c r="I842" s="104">
        <v>0</v>
      </c>
      <c r="J842" s="104">
        <v>0</v>
      </c>
      <c r="K842" s="104">
        <v>0</v>
      </c>
      <c r="L842" s="104">
        <v>0</v>
      </c>
      <c r="M842" s="103">
        <v>2017</v>
      </c>
      <c r="N842" s="103">
        <f t="shared" si="13"/>
        <v>5</v>
      </c>
      <c r="O842" s="105">
        <v>42878</v>
      </c>
      <c r="P842" s="105" t="str">
        <f>IF(AND(TIME(HOUR(Backup!$S842), MINUTE(Backup!$S842), SECOND(Backup!$S842)) &gt;= TIME(6,0,0), TIME(HOUR(Backup!$S842), MINUTE(Backup!$S842), SECOND(Backup!$S842)) &lt; TIME(12,0,0)), "Morning", IF(AND(TIME(HOUR(Backup!$S842), MINUTE(Backup!$S842), SECOND(Backup!$S842)) &gt;= TIME(12,0,0), TIME(HOUR(Backup!$S842), MINUTE(Backup!$S842), SECOND(Backup!$S842)) &lt; TIME(18,0,0)), "Afternoon", IF(AND(TIME(HOUR(Backup!$S842), MINUTE(Backup!$S842), SECOND(Backup!$S842)) &gt;= TIME(18,0,0), TIME(HOUR(Backup!$S842), MINUTE(Backup!$S842), SECOND(Backup!$S842)) &lt; TIME(24,0,0)), "Evening", "Night")))</f>
        <v>Night</v>
      </c>
      <c r="Q842" s="103" t="str">
        <f>IF(OR(Backup!$W842="Monday", Backup!$W842="Tuesday", Backup!$W842="Wednesday", Backup!$W842="Thursday", Backup!$W842="Friday"), "Weekday", "Weekend")</f>
        <v>Weekday</v>
      </c>
      <c r="R842" s="104">
        <v>0</v>
      </c>
      <c r="S842" s="106">
        <v>0.24930555555555556</v>
      </c>
      <c r="T842" s="104" t="s">
        <v>22</v>
      </c>
      <c r="U842" s="104" t="s">
        <v>23</v>
      </c>
      <c r="V842" s="97" t="s">
        <v>22</v>
      </c>
      <c r="W842" s="107" t="s">
        <v>54</v>
      </c>
    </row>
    <row r="843" spans="1:23" x14ac:dyDescent="0.25">
      <c r="A843" s="109" t="s">
        <v>41</v>
      </c>
      <c r="B843" s="108">
        <v>1</v>
      </c>
      <c r="C843" s="108">
        <v>1</v>
      </c>
      <c r="D843" s="108">
        <v>100</v>
      </c>
      <c r="E843" s="109" t="s">
        <v>16</v>
      </c>
      <c r="F843" s="109">
        <v>0</v>
      </c>
      <c r="G843" s="109">
        <v>1</v>
      </c>
      <c r="H843" s="109">
        <v>0</v>
      </c>
      <c r="I843" s="109">
        <v>0</v>
      </c>
      <c r="J843" s="109">
        <v>0</v>
      </c>
      <c r="K843" s="109">
        <v>0</v>
      </c>
      <c r="L843" s="109">
        <v>0</v>
      </c>
      <c r="M843" s="108">
        <v>2017</v>
      </c>
      <c r="N843" s="108">
        <f t="shared" si="13"/>
        <v>5</v>
      </c>
      <c r="O843" s="110">
        <v>42878</v>
      </c>
      <c r="P843" s="110" t="str">
        <f>IF(AND(TIME(HOUR(Backup!$S843), MINUTE(Backup!$S843), SECOND(Backup!$S843)) &gt;= TIME(6,0,0), TIME(HOUR(Backup!$S843), MINUTE(Backup!$S843), SECOND(Backup!$S843)) &lt; TIME(12,0,0)), "Morning", IF(AND(TIME(HOUR(Backup!$S843), MINUTE(Backup!$S843), SECOND(Backup!$S843)) &gt;= TIME(12,0,0), TIME(HOUR(Backup!$S843), MINUTE(Backup!$S843), SECOND(Backup!$S843)) &lt; TIME(18,0,0)), "Afternoon", IF(AND(TIME(HOUR(Backup!$S843), MINUTE(Backup!$S843), SECOND(Backup!$S843)) &gt;= TIME(18,0,0), TIME(HOUR(Backup!$S843), MINUTE(Backup!$S843), SECOND(Backup!$S843)) &lt; TIME(24,0,0)), "Evening", "Night")))</f>
        <v>Afternoon</v>
      </c>
      <c r="Q843" s="108" t="str">
        <f>IF(OR(Backup!$W843="Monday", Backup!$W843="Tuesday", Backup!$W843="Wednesday", Backup!$W843="Thursday", Backup!$W843="Friday"), "Weekday", "Weekend")</f>
        <v>Weekday</v>
      </c>
      <c r="R843" s="109">
        <v>0</v>
      </c>
      <c r="S843" s="111">
        <v>0.69374999999999998</v>
      </c>
      <c r="T843" s="109" t="s">
        <v>22</v>
      </c>
      <c r="U843" s="109" t="s">
        <v>23</v>
      </c>
      <c r="V843" s="90" t="s">
        <v>22</v>
      </c>
      <c r="W843" s="112" t="s">
        <v>54</v>
      </c>
    </row>
    <row r="844" spans="1:23" x14ac:dyDescent="0.25">
      <c r="A844" s="104" t="s">
        <v>41</v>
      </c>
      <c r="B844" s="103">
        <v>1</v>
      </c>
      <c r="C844" s="103">
        <v>1</v>
      </c>
      <c r="D844" s="103">
        <v>100</v>
      </c>
      <c r="E844" s="104" t="s">
        <v>16</v>
      </c>
      <c r="F844" s="104">
        <v>1</v>
      </c>
      <c r="G844" s="104">
        <v>0</v>
      </c>
      <c r="H844" s="104">
        <v>0</v>
      </c>
      <c r="I844" s="104">
        <v>0</v>
      </c>
      <c r="J844" s="104">
        <v>0</v>
      </c>
      <c r="K844" s="104">
        <v>0</v>
      </c>
      <c r="L844" s="104">
        <v>0</v>
      </c>
      <c r="M844" s="103">
        <v>2017</v>
      </c>
      <c r="N844" s="103">
        <f t="shared" si="13"/>
        <v>5</v>
      </c>
      <c r="O844" s="105">
        <v>42878</v>
      </c>
      <c r="P844" s="105" t="str">
        <f>IF(AND(TIME(HOUR(Backup!$S844), MINUTE(Backup!$S844), SECOND(Backup!$S844)) &gt;= TIME(6,0,0), TIME(HOUR(Backup!$S844), MINUTE(Backup!$S844), SECOND(Backup!$S844)) &lt; TIME(12,0,0)), "Morning", IF(AND(TIME(HOUR(Backup!$S844), MINUTE(Backup!$S844), SECOND(Backup!$S844)) &gt;= TIME(12,0,0), TIME(HOUR(Backup!$S844), MINUTE(Backup!$S844), SECOND(Backup!$S844)) &lt; TIME(18,0,0)), "Afternoon", IF(AND(TIME(HOUR(Backup!$S844), MINUTE(Backup!$S844), SECOND(Backup!$S844)) &gt;= TIME(18,0,0), TIME(HOUR(Backup!$S844), MINUTE(Backup!$S844), SECOND(Backup!$S844)) &lt; TIME(24,0,0)), "Evening", "Night")))</f>
        <v>Morning</v>
      </c>
      <c r="Q844" s="103" t="str">
        <f>IF(OR(Backup!$W844="Monday", Backup!$W844="Tuesday", Backup!$W844="Wednesday", Backup!$W844="Thursday", Backup!$W844="Friday"), "Weekday", "Weekend")</f>
        <v>Weekday</v>
      </c>
      <c r="R844" s="104">
        <v>0</v>
      </c>
      <c r="S844" s="106">
        <v>0.34583333333333338</v>
      </c>
      <c r="T844" s="104" t="s">
        <v>22</v>
      </c>
      <c r="U844" s="104" t="s">
        <v>23</v>
      </c>
      <c r="V844" s="97" t="s">
        <v>22</v>
      </c>
      <c r="W844" s="107" t="s">
        <v>54</v>
      </c>
    </row>
    <row r="845" spans="1:23" x14ac:dyDescent="0.25">
      <c r="A845" s="109" t="s">
        <v>41</v>
      </c>
      <c r="B845" s="108">
        <v>1</v>
      </c>
      <c r="C845" s="108">
        <v>1</v>
      </c>
      <c r="D845" s="108">
        <v>56</v>
      </c>
      <c r="E845" s="109" t="s">
        <v>16</v>
      </c>
      <c r="F845" s="109">
        <v>1</v>
      </c>
      <c r="G845" s="109">
        <v>0</v>
      </c>
      <c r="H845" s="109">
        <v>0</v>
      </c>
      <c r="I845" s="109">
        <v>0</v>
      </c>
      <c r="J845" s="109">
        <v>0</v>
      </c>
      <c r="K845" s="109">
        <v>0</v>
      </c>
      <c r="L845" s="109">
        <v>0</v>
      </c>
      <c r="M845" s="108">
        <v>2017</v>
      </c>
      <c r="N845" s="108">
        <f t="shared" si="13"/>
        <v>5</v>
      </c>
      <c r="O845" s="110">
        <v>42878</v>
      </c>
      <c r="P845" s="110" t="str">
        <f>IF(AND(TIME(HOUR(Backup!$S845), MINUTE(Backup!$S845), SECOND(Backup!$S845)) &gt;= TIME(6,0,0), TIME(HOUR(Backup!$S845), MINUTE(Backup!$S845), SECOND(Backup!$S845)) &lt; TIME(12,0,0)), "Morning", IF(AND(TIME(HOUR(Backup!$S845), MINUTE(Backup!$S845), SECOND(Backup!$S845)) &gt;= TIME(12,0,0), TIME(HOUR(Backup!$S845), MINUTE(Backup!$S845), SECOND(Backup!$S845)) &lt; TIME(18,0,0)), "Afternoon", IF(AND(TIME(HOUR(Backup!$S845), MINUTE(Backup!$S845), SECOND(Backup!$S845)) &gt;= TIME(18,0,0), TIME(HOUR(Backup!$S845), MINUTE(Backup!$S845), SECOND(Backup!$S845)) &lt; TIME(24,0,0)), "Evening", "Night")))</f>
        <v>Night</v>
      </c>
      <c r="Q845" s="108" t="str">
        <f>IF(OR(Backup!$W845="Monday", Backup!$W845="Tuesday", Backup!$W845="Wednesday", Backup!$W845="Thursday", Backup!$W845="Friday"), "Weekday", "Weekend")</f>
        <v>Weekday</v>
      </c>
      <c r="R845" s="109">
        <v>0</v>
      </c>
      <c r="S845" s="111">
        <v>0.24583333333333335</v>
      </c>
      <c r="T845" s="109" t="s">
        <v>22</v>
      </c>
      <c r="U845" s="109" t="s">
        <v>23</v>
      </c>
      <c r="V845" s="90" t="s">
        <v>22</v>
      </c>
      <c r="W845" s="112" t="s">
        <v>54</v>
      </c>
    </row>
    <row r="846" spans="1:23" x14ac:dyDescent="0.25">
      <c r="A846" s="104" t="s">
        <v>41</v>
      </c>
      <c r="B846" s="103">
        <v>2</v>
      </c>
      <c r="C846" s="103">
        <v>1</v>
      </c>
      <c r="D846" s="103">
        <v>70</v>
      </c>
      <c r="E846" s="104" t="s">
        <v>16</v>
      </c>
      <c r="F846" s="104">
        <v>1</v>
      </c>
      <c r="G846" s="104">
        <v>0</v>
      </c>
      <c r="H846" s="104">
        <v>0</v>
      </c>
      <c r="I846" s="104">
        <v>0</v>
      </c>
      <c r="J846" s="104">
        <v>0</v>
      </c>
      <c r="K846" s="104">
        <v>0</v>
      </c>
      <c r="L846" s="104">
        <v>0</v>
      </c>
      <c r="M846" s="103">
        <v>2017</v>
      </c>
      <c r="N846" s="103">
        <f t="shared" si="13"/>
        <v>5</v>
      </c>
      <c r="O846" s="105">
        <v>42878</v>
      </c>
      <c r="P846" s="105" t="str">
        <f>IF(AND(TIME(HOUR(Backup!$S846), MINUTE(Backup!$S846), SECOND(Backup!$S846)) &gt;= TIME(6,0,0), TIME(HOUR(Backup!$S846), MINUTE(Backup!$S846), SECOND(Backup!$S846)) &lt; TIME(12,0,0)), "Morning", IF(AND(TIME(HOUR(Backup!$S846), MINUTE(Backup!$S846), SECOND(Backup!$S846)) &gt;= TIME(12,0,0), TIME(HOUR(Backup!$S846), MINUTE(Backup!$S846), SECOND(Backup!$S846)) &lt; TIME(18,0,0)), "Afternoon", IF(AND(TIME(HOUR(Backup!$S846), MINUTE(Backup!$S846), SECOND(Backup!$S846)) &gt;= TIME(18,0,0), TIME(HOUR(Backup!$S846), MINUTE(Backup!$S846), SECOND(Backup!$S846)) &lt; TIME(24,0,0)), "Evening", "Night")))</f>
        <v>Night</v>
      </c>
      <c r="Q846" s="103" t="str">
        <f>IF(OR(Backup!$W846="Monday", Backup!$W846="Tuesday", Backup!$W846="Wednesday", Backup!$W846="Thursday", Backup!$W846="Friday"), "Weekday", "Weekend")</f>
        <v>Weekday</v>
      </c>
      <c r="R846" s="104">
        <v>0</v>
      </c>
      <c r="S846" s="106">
        <v>0.24444444444444446</v>
      </c>
      <c r="T846" s="104" t="s">
        <v>22</v>
      </c>
      <c r="U846" s="104" t="s">
        <v>23</v>
      </c>
      <c r="V846" s="97" t="s">
        <v>22</v>
      </c>
      <c r="W846" s="107" t="s">
        <v>54</v>
      </c>
    </row>
    <row r="847" spans="1:23" x14ac:dyDescent="0.25">
      <c r="A847" s="109" t="s">
        <v>41</v>
      </c>
      <c r="B847" s="108">
        <v>2</v>
      </c>
      <c r="C847" s="108">
        <v>2</v>
      </c>
      <c r="D847" s="108">
        <v>123</v>
      </c>
      <c r="E847" s="109" t="s">
        <v>16</v>
      </c>
      <c r="F847" s="109">
        <v>1</v>
      </c>
      <c r="G847" s="109">
        <v>1</v>
      </c>
      <c r="H847" s="109">
        <v>0</v>
      </c>
      <c r="I847" s="109">
        <v>0</v>
      </c>
      <c r="J847" s="109">
        <v>0</v>
      </c>
      <c r="K847" s="109">
        <v>0</v>
      </c>
      <c r="L847" s="109">
        <v>0</v>
      </c>
      <c r="M847" s="108">
        <v>2017</v>
      </c>
      <c r="N847" s="108">
        <f t="shared" si="13"/>
        <v>5</v>
      </c>
      <c r="O847" s="110">
        <v>42878</v>
      </c>
      <c r="P847" s="110" t="str">
        <f>IF(AND(TIME(HOUR(Backup!$S847), MINUTE(Backup!$S847), SECOND(Backup!$S847)) &gt;= TIME(6,0,0), TIME(HOUR(Backup!$S847), MINUTE(Backup!$S847), SECOND(Backup!$S847)) &lt; TIME(12,0,0)), "Morning", IF(AND(TIME(HOUR(Backup!$S847), MINUTE(Backup!$S847), SECOND(Backup!$S847)) &gt;= TIME(12,0,0), TIME(HOUR(Backup!$S847), MINUTE(Backup!$S847), SECOND(Backup!$S847)) &lt; TIME(18,0,0)), "Afternoon", IF(AND(TIME(HOUR(Backup!$S847), MINUTE(Backup!$S847), SECOND(Backup!$S847)) &gt;= TIME(18,0,0), TIME(HOUR(Backup!$S847), MINUTE(Backup!$S847), SECOND(Backup!$S847)) &lt; TIME(24,0,0)), "Evening", "Night")))</f>
        <v>Morning</v>
      </c>
      <c r="Q847" s="108" t="str">
        <f>IF(OR(Backup!$W847="Monday", Backup!$W847="Tuesday", Backup!$W847="Wednesday", Backup!$W847="Thursday", Backup!$W847="Friday"), "Weekday", "Weekend")</f>
        <v>Weekday</v>
      </c>
      <c r="R847" s="109">
        <v>0</v>
      </c>
      <c r="S847" s="111">
        <v>0.33958333333333335</v>
      </c>
      <c r="T847" s="109" t="s">
        <v>22</v>
      </c>
      <c r="U847" s="109" t="s">
        <v>23</v>
      </c>
      <c r="V847" s="90" t="s">
        <v>22</v>
      </c>
      <c r="W847" s="112" t="s">
        <v>54</v>
      </c>
    </row>
    <row r="848" spans="1:23" x14ac:dyDescent="0.25">
      <c r="A848" s="104" t="s">
        <v>41</v>
      </c>
      <c r="B848" s="103">
        <v>3</v>
      </c>
      <c r="C848" s="103">
        <v>2</v>
      </c>
      <c r="D848" s="103">
        <v>270</v>
      </c>
      <c r="E848" s="104" t="s">
        <v>16</v>
      </c>
      <c r="F848" s="104">
        <v>1</v>
      </c>
      <c r="G848" s="104">
        <v>0</v>
      </c>
      <c r="H848" s="104">
        <v>0</v>
      </c>
      <c r="I848" s="104">
        <v>1</v>
      </c>
      <c r="J848" s="104">
        <v>0</v>
      </c>
      <c r="K848" s="104">
        <v>0</v>
      </c>
      <c r="L848" s="104">
        <v>0</v>
      </c>
      <c r="M848" s="103">
        <v>2017</v>
      </c>
      <c r="N848" s="103">
        <f t="shared" si="13"/>
        <v>5</v>
      </c>
      <c r="O848" s="105">
        <v>42878</v>
      </c>
      <c r="P848" s="105" t="str">
        <f>IF(AND(TIME(HOUR(Backup!$S848), MINUTE(Backup!$S848), SECOND(Backup!$S848)) &gt;= TIME(6,0,0), TIME(HOUR(Backup!$S848), MINUTE(Backup!$S848), SECOND(Backup!$S848)) &lt; TIME(12,0,0)), "Morning", IF(AND(TIME(HOUR(Backup!$S848), MINUTE(Backup!$S848), SECOND(Backup!$S848)) &gt;= TIME(12,0,0), TIME(HOUR(Backup!$S848), MINUTE(Backup!$S848), SECOND(Backup!$S848)) &lt; TIME(18,0,0)), "Afternoon", IF(AND(TIME(HOUR(Backup!$S848), MINUTE(Backup!$S848), SECOND(Backup!$S848)) &gt;= TIME(18,0,0), TIME(HOUR(Backup!$S848), MINUTE(Backup!$S848), SECOND(Backup!$S848)) &lt; TIME(24,0,0)), "Evening", "Night")))</f>
        <v>Morning</v>
      </c>
      <c r="Q848" s="103" t="str">
        <f>IF(OR(Backup!$W848="Monday", Backup!$W848="Tuesday", Backup!$W848="Wednesday", Backup!$W848="Thursday", Backup!$W848="Friday"), "Weekday", "Weekend")</f>
        <v>Weekday</v>
      </c>
      <c r="R848" s="104">
        <v>0</v>
      </c>
      <c r="S848" s="106">
        <v>0.25625000000000003</v>
      </c>
      <c r="T848" s="104" t="s">
        <v>22</v>
      </c>
      <c r="U848" s="104" t="s">
        <v>23</v>
      </c>
      <c r="V848" s="97" t="s">
        <v>22</v>
      </c>
      <c r="W848" s="107" t="s">
        <v>54</v>
      </c>
    </row>
    <row r="849" spans="1:23" x14ac:dyDescent="0.25">
      <c r="A849" s="109" t="s">
        <v>41</v>
      </c>
      <c r="B849" s="108">
        <v>1</v>
      </c>
      <c r="C849" s="108">
        <v>1</v>
      </c>
      <c r="D849" s="108">
        <v>25</v>
      </c>
      <c r="E849" s="109" t="s">
        <v>16</v>
      </c>
      <c r="F849" s="109">
        <v>0</v>
      </c>
      <c r="G849" s="109">
        <v>0</v>
      </c>
      <c r="H849" s="109">
        <v>0</v>
      </c>
      <c r="I849" s="109">
        <v>1</v>
      </c>
      <c r="J849" s="109">
        <v>0</v>
      </c>
      <c r="K849" s="109">
        <v>0</v>
      </c>
      <c r="L849" s="109">
        <v>0</v>
      </c>
      <c r="M849" s="108">
        <v>2017</v>
      </c>
      <c r="N849" s="108">
        <f t="shared" si="13"/>
        <v>5</v>
      </c>
      <c r="O849" s="110">
        <v>42878</v>
      </c>
      <c r="P849" s="110" t="str">
        <f>IF(AND(TIME(HOUR(Backup!$S849), MINUTE(Backup!$S849), SECOND(Backup!$S849)) &gt;= TIME(6,0,0), TIME(HOUR(Backup!$S849), MINUTE(Backup!$S849), SECOND(Backup!$S849)) &lt; TIME(12,0,0)), "Morning", IF(AND(TIME(HOUR(Backup!$S849), MINUTE(Backup!$S849), SECOND(Backup!$S849)) &gt;= TIME(12,0,0), TIME(HOUR(Backup!$S849), MINUTE(Backup!$S849), SECOND(Backup!$S849)) &lt; TIME(18,0,0)), "Afternoon", IF(AND(TIME(HOUR(Backup!$S849), MINUTE(Backup!$S849), SECOND(Backup!$S849)) &gt;= TIME(18,0,0), TIME(HOUR(Backup!$S849), MINUTE(Backup!$S849), SECOND(Backup!$S849)) &lt; TIME(24,0,0)), "Evening", "Night")))</f>
        <v>Morning</v>
      </c>
      <c r="Q849" s="108" t="str">
        <f>IF(OR(Backup!$W849="Monday", Backup!$W849="Tuesday", Backup!$W849="Wednesday", Backup!$W849="Thursday", Backup!$W849="Friday"), "Weekday", "Weekend")</f>
        <v>Weekday</v>
      </c>
      <c r="R849" s="109">
        <v>0</v>
      </c>
      <c r="S849" s="111">
        <v>0.3527777777777778</v>
      </c>
      <c r="T849" s="109" t="s">
        <v>22</v>
      </c>
      <c r="U849" s="109" t="s">
        <v>23</v>
      </c>
      <c r="V849" s="90" t="s">
        <v>22</v>
      </c>
      <c r="W849" s="112" t="s">
        <v>54</v>
      </c>
    </row>
    <row r="850" spans="1:23" x14ac:dyDescent="0.25">
      <c r="A850" s="104" t="s">
        <v>41</v>
      </c>
      <c r="B850" s="103">
        <v>1</v>
      </c>
      <c r="C850" s="103">
        <v>1</v>
      </c>
      <c r="D850" s="103">
        <v>35</v>
      </c>
      <c r="E850" s="104" t="s">
        <v>16</v>
      </c>
      <c r="F850" s="104">
        <v>0</v>
      </c>
      <c r="G850" s="104">
        <v>1</v>
      </c>
      <c r="H850" s="104">
        <v>0</v>
      </c>
      <c r="I850" s="104">
        <v>0</v>
      </c>
      <c r="J850" s="104">
        <v>0</v>
      </c>
      <c r="K850" s="104">
        <v>0</v>
      </c>
      <c r="L850" s="104">
        <v>0</v>
      </c>
      <c r="M850" s="103">
        <v>2017</v>
      </c>
      <c r="N850" s="103">
        <f t="shared" si="13"/>
        <v>5</v>
      </c>
      <c r="O850" s="105">
        <v>42878</v>
      </c>
      <c r="P850" s="105" t="str">
        <f>IF(AND(TIME(HOUR(Backup!$S850), MINUTE(Backup!$S850), SECOND(Backup!$S850)) &gt;= TIME(6,0,0), TIME(HOUR(Backup!$S850), MINUTE(Backup!$S850), SECOND(Backup!$S850)) &lt; TIME(12,0,0)), "Morning", IF(AND(TIME(HOUR(Backup!$S850), MINUTE(Backup!$S850), SECOND(Backup!$S850)) &gt;= TIME(12,0,0), TIME(HOUR(Backup!$S850), MINUTE(Backup!$S850), SECOND(Backup!$S850)) &lt; TIME(18,0,0)), "Afternoon", IF(AND(TIME(HOUR(Backup!$S850), MINUTE(Backup!$S850), SECOND(Backup!$S850)) &gt;= TIME(18,0,0), TIME(HOUR(Backup!$S850), MINUTE(Backup!$S850), SECOND(Backup!$S850)) &lt; TIME(24,0,0)), "Evening", "Night")))</f>
        <v>Morning</v>
      </c>
      <c r="Q850" s="103" t="str">
        <f>IF(OR(Backup!$W850="Monday", Backup!$W850="Tuesday", Backup!$W850="Wednesday", Backup!$W850="Thursday", Backup!$W850="Friday"), "Weekday", "Weekend")</f>
        <v>Weekday</v>
      </c>
      <c r="R850" s="104">
        <v>0</v>
      </c>
      <c r="S850" s="106">
        <v>0.35902777777777778</v>
      </c>
      <c r="T850" s="104" t="s">
        <v>22</v>
      </c>
      <c r="U850" s="104" t="s">
        <v>23</v>
      </c>
      <c r="V850" s="97" t="s">
        <v>22</v>
      </c>
      <c r="W850" s="107" t="s">
        <v>54</v>
      </c>
    </row>
    <row r="851" spans="1:23" x14ac:dyDescent="0.25">
      <c r="A851" s="109" t="s">
        <v>41</v>
      </c>
      <c r="B851" s="108">
        <v>1</v>
      </c>
      <c r="C851" s="108">
        <v>1</v>
      </c>
      <c r="D851" s="108">
        <v>50</v>
      </c>
      <c r="E851" s="109" t="s">
        <v>16</v>
      </c>
      <c r="F851" s="109">
        <v>1</v>
      </c>
      <c r="G851" s="109">
        <v>0</v>
      </c>
      <c r="H851" s="109">
        <v>0</v>
      </c>
      <c r="I851" s="109">
        <v>0</v>
      </c>
      <c r="J851" s="109">
        <v>0</v>
      </c>
      <c r="K851" s="109">
        <v>0</v>
      </c>
      <c r="L851" s="109">
        <v>0</v>
      </c>
      <c r="M851" s="108">
        <v>2017</v>
      </c>
      <c r="N851" s="108">
        <f t="shared" si="13"/>
        <v>5</v>
      </c>
      <c r="O851" s="110">
        <v>42878</v>
      </c>
      <c r="P851" s="110" t="str">
        <f>IF(AND(TIME(HOUR(Backup!$S851), MINUTE(Backup!$S851), SECOND(Backup!$S851)) &gt;= TIME(6,0,0), TIME(HOUR(Backup!$S851), MINUTE(Backup!$S851), SECOND(Backup!$S851)) &lt; TIME(12,0,0)), "Morning", IF(AND(TIME(HOUR(Backup!$S851), MINUTE(Backup!$S851), SECOND(Backup!$S851)) &gt;= TIME(12,0,0), TIME(HOUR(Backup!$S851), MINUTE(Backup!$S851), SECOND(Backup!$S851)) &lt; TIME(18,0,0)), "Afternoon", IF(AND(TIME(HOUR(Backup!$S851), MINUTE(Backup!$S851), SECOND(Backup!$S851)) &gt;= TIME(18,0,0), TIME(HOUR(Backup!$S851), MINUTE(Backup!$S851), SECOND(Backup!$S851)) &lt; TIME(24,0,0)), "Evening", "Night")))</f>
        <v>Morning</v>
      </c>
      <c r="Q851" s="108" t="str">
        <f>IF(OR(Backup!$W851="Monday", Backup!$W851="Tuesday", Backup!$W851="Wednesday", Backup!$W851="Thursday", Backup!$W851="Friday"), "Weekday", "Weekend")</f>
        <v>Weekday</v>
      </c>
      <c r="R851" s="109">
        <v>0</v>
      </c>
      <c r="S851" s="111">
        <v>0.34722222222222227</v>
      </c>
      <c r="T851" s="109" t="s">
        <v>22</v>
      </c>
      <c r="U851" s="109" t="s">
        <v>23</v>
      </c>
      <c r="V851" s="90" t="s">
        <v>22</v>
      </c>
      <c r="W851" s="112" t="s">
        <v>54</v>
      </c>
    </row>
    <row r="852" spans="1:23" x14ac:dyDescent="0.25">
      <c r="A852" s="104" t="s">
        <v>41</v>
      </c>
      <c r="B852" s="103">
        <v>1</v>
      </c>
      <c r="C852" s="103">
        <v>1</v>
      </c>
      <c r="D852" s="103">
        <v>25</v>
      </c>
      <c r="E852" s="104" t="s">
        <v>16</v>
      </c>
      <c r="F852" s="104">
        <v>0</v>
      </c>
      <c r="G852" s="104">
        <v>0</v>
      </c>
      <c r="H852" s="104">
        <v>1</v>
      </c>
      <c r="I852" s="104">
        <v>0</v>
      </c>
      <c r="J852" s="104">
        <v>0</v>
      </c>
      <c r="K852" s="104">
        <v>0</v>
      </c>
      <c r="L852" s="104">
        <v>0</v>
      </c>
      <c r="M852" s="103">
        <v>2017</v>
      </c>
      <c r="N852" s="103">
        <f t="shared" si="13"/>
        <v>5</v>
      </c>
      <c r="O852" s="105">
        <v>42878</v>
      </c>
      <c r="P852" s="105" t="str">
        <f>IF(AND(TIME(HOUR(Backup!$S852), MINUTE(Backup!$S852), SECOND(Backup!$S852)) &gt;= TIME(6,0,0), TIME(HOUR(Backup!$S852), MINUTE(Backup!$S852), SECOND(Backup!$S852)) &lt; TIME(12,0,0)), "Morning", IF(AND(TIME(HOUR(Backup!$S852), MINUTE(Backup!$S852), SECOND(Backup!$S852)) &gt;= TIME(12,0,0), TIME(HOUR(Backup!$S852), MINUTE(Backup!$S852), SECOND(Backup!$S852)) &lt; TIME(18,0,0)), "Afternoon", IF(AND(TIME(HOUR(Backup!$S852), MINUTE(Backup!$S852), SECOND(Backup!$S852)) &gt;= TIME(18,0,0), TIME(HOUR(Backup!$S852), MINUTE(Backup!$S852), SECOND(Backup!$S852)) &lt; TIME(24,0,0)), "Evening", "Night")))</f>
        <v>Afternoon</v>
      </c>
      <c r="Q852" s="103" t="str">
        <f>IF(OR(Backup!$W852="Monday", Backup!$W852="Tuesday", Backup!$W852="Wednesday", Backup!$W852="Thursday", Backup!$W852="Friday"), "Weekday", "Weekend")</f>
        <v>Weekday</v>
      </c>
      <c r="R852" s="104">
        <v>0</v>
      </c>
      <c r="S852" s="106">
        <v>0.72986111111111107</v>
      </c>
      <c r="T852" s="104" t="s">
        <v>22</v>
      </c>
      <c r="U852" s="104" t="s">
        <v>23</v>
      </c>
      <c r="V852" s="97" t="s">
        <v>22</v>
      </c>
      <c r="W852" s="107" t="s">
        <v>54</v>
      </c>
    </row>
    <row r="853" spans="1:23" x14ac:dyDescent="0.25">
      <c r="A853" s="109" t="s">
        <v>41</v>
      </c>
      <c r="B853" s="108">
        <v>1</v>
      </c>
      <c r="C853" s="108">
        <v>1</v>
      </c>
      <c r="D853" s="108">
        <v>30</v>
      </c>
      <c r="E853" s="109" t="s">
        <v>16</v>
      </c>
      <c r="F853" s="109">
        <v>0</v>
      </c>
      <c r="G853" s="109">
        <v>1</v>
      </c>
      <c r="H853" s="109">
        <v>0</v>
      </c>
      <c r="I853" s="109">
        <v>0</v>
      </c>
      <c r="J853" s="109">
        <v>0</v>
      </c>
      <c r="K853" s="109">
        <v>0</v>
      </c>
      <c r="L853" s="109">
        <v>0</v>
      </c>
      <c r="M853" s="108">
        <v>2017</v>
      </c>
      <c r="N853" s="108">
        <f t="shared" si="13"/>
        <v>5</v>
      </c>
      <c r="O853" s="110">
        <v>42878</v>
      </c>
      <c r="P853" s="110" t="str">
        <f>IF(AND(TIME(HOUR(Backup!$S853), MINUTE(Backup!$S853), SECOND(Backup!$S853)) &gt;= TIME(6,0,0), TIME(HOUR(Backup!$S853), MINUTE(Backup!$S853), SECOND(Backup!$S853)) &lt; TIME(12,0,0)), "Morning", IF(AND(TIME(HOUR(Backup!$S853), MINUTE(Backup!$S853), SECOND(Backup!$S853)) &gt;= TIME(12,0,0), TIME(HOUR(Backup!$S853), MINUTE(Backup!$S853), SECOND(Backup!$S853)) &lt; TIME(18,0,0)), "Afternoon", IF(AND(TIME(HOUR(Backup!$S853), MINUTE(Backup!$S853), SECOND(Backup!$S853)) &gt;= TIME(18,0,0), TIME(HOUR(Backup!$S853), MINUTE(Backup!$S853), SECOND(Backup!$S853)) &lt; TIME(24,0,0)), "Evening", "Night")))</f>
        <v>Morning</v>
      </c>
      <c r="Q853" s="108" t="str">
        <f>IF(OR(Backup!$W853="Monday", Backup!$W853="Tuesday", Backup!$W853="Wednesday", Backup!$W853="Thursday", Backup!$W853="Friday"), "Weekday", "Weekend")</f>
        <v>Weekday</v>
      </c>
      <c r="R853" s="109">
        <v>0</v>
      </c>
      <c r="S853" s="111">
        <v>0.36805555555555558</v>
      </c>
      <c r="T853" s="109" t="s">
        <v>22</v>
      </c>
      <c r="U853" s="109" t="s">
        <v>23</v>
      </c>
      <c r="V853" s="90" t="s">
        <v>22</v>
      </c>
      <c r="W853" s="112" t="s">
        <v>54</v>
      </c>
    </row>
    <row r="854" spans="1:23" x14ac:dyDescent="0.25">
      <c r="A854" s="104" t="s">
        <v>41</v>
      </c>
      <c r="B854" s="103">
        <v>1</v>
      </c>
      <c r="C854" s="103">
        <v>1</v>
      </c>
      <c r="D854" s="103">
        <v>101</v>
      </c>
      <c r="E854" s="104" t="s">
        <v>16</v>
      </c>
      <c r="F854" s="104">
        <v>1</v>
      </c>
      <c r="G854" s="104">
        <v>0</v>
      </c>
      <c r="H854" s="104">
        <v>0</v>
      </c>
      <c r="I854" s="104">
        <v>0</v>
      </c>
      <c r="J854" s="104">
        <v>0</v>
      </c>
      <c r="K854" s="104">
        <v>0</v>
      </c>
      <c r="L854" s="104">
        <v>0</v>
      </c>
      <c r="M854" s="103">
        <v>2017</v>
      </c>
      <c r="N854" s="103">
        <f t="shared" si="13"/>
        <v>5</v>
      </c>
      <c r="O854" s="105">
        <v>42878</v>
      </c>
      <c r="P854" s="105" t="str">
        <f>IF(AND(TIME(HOUR(Backup!$S854), MINUTE(Backup!$S854), SECOND(Backup!$S854)) &gt;= TIME(6,0,0), TIME(HOUR(Backup!$S854), MINUTE(Backup!$S854), SECOND(Backup!$S854)) &lt; TIME(12,0,0)), "Morning", IF(AND(TIME(HOUR(Backup!$S854), MINUTE(Backup!$S854), SECOND(Backup!$S854)) &gt;= TIME(12,0,0), TIME(HOUR(Backup!$S854), MINUTE(Backup!$S854), SECOND(Backup!$S854)) &lt; TIME(18,0,0)), "Afternoon", IF(AND(TIME(HOUR(Backup!$S854), MINUTE(Backup!$S854), SECOND(Backup!$S854)) &gt;= TIME(18,0,0), TIME(HOUR(Backup!$S854), MINUTE(Backup!$S854), SECOND(Backup!$S854)) &lt; TIME(24,0,0)), "Evening", "Night")))</f>
        <v>Morning</v>
      </c>
      <c r="Q854" s="103" t="str">
        <f>IF(OR(Backup!$W854="Monday", Backup!$W854="Tuesday", Backup!$W854="Wednesday", Backup!$W854="Thursday", Backup!$W854="Friday"), "Weekday", "Weekend")</f>
        <v>Weekday</v>
      </c>
      <c r="R854" s="104">
        <v>0</v>
      </c>
      <c r="S854" s="106">
        <v>0.2638888888888889</v>
      </c>
      <c r="T854" s="104" t="s">
        <v>22</v>
      </c>
      <c r="U854" s="104" t="s">
        <v>23</v>
      </c>
      <c r="V854" s="97" t="s">
        <v>22</v>
      </c>
      <c r="W854" s="107" t="s">
        <v>54</v>
      </c>
    </row>
    <row r="855" spans="1:23" x14ac:dyDescent="0.25">
      <c r="A855" s="109" t="s">
        <v>41</v>
      </c>
      <c r="B855" s="108">
        <v>1</v>
      </c>
      <c r="C855" s="108">
        <v>1</v>
      </c>
      <c r="D855" s="108">
        <v>90</v>
      </c>
      <c r="E855" s="109" t="s">
        <v>16</v>
      </c>
      <c r="F855" s="109">
        <v>0</v>
      </c>
      <c r="G855" s="109">
        <v>1</v>
      </c>
      <c r="H855" s="109">
        <v>0</v>
      </c>
      <c r="I855" s="109">
        <v>0</v>
      </c>
      <c r="J855" s="109">
        <v>0</v>
      </c>
      <c r="K855" s="109">
        <v>0</v>
      </c>
      <c r="L855" s="109">
        <v>0</v>
      </c>
      <c r="M855" s="108">
        <v>2017</v>
      </c>
      <c r="N855" s="108">
        <f t="shared" si="13"/>
        <v>5</v>
      </c>
      <c r="O855" s="110">
        <v>42878</v>
      </c>
      <c r="P855" s="110" t="str">
        <f>IF(AND(TIME(HOUR(Backup!$S855), MINUTE(Backup!$S855), SECOND(Backup!$S855)) &gt;= TIME(6,0,0), TIME(HOUR(Backup!$S855), MINUTE(Backup!$S855), SECOND(Backup!$S855)) &lt; TIME(12,0,0)), "Morning", IF(AND(TIME(HOUR(Backup!$S855), MINUTE(Backup!$S855), SECOND(Backup!$S855)) &gt;= TIME(12,0,0), TIME(HOUR(Backup!$S855), MINUTE(Backup!$S855), SECOND(Backup!$S855)) &lt; TIME(18,0,0)), "Afternoon", IF(AND(TIME(HOUR(Backup!$S855), MINUTE(Backup!$S855), SECOND(Backup!$S855)) &gt;= TIME(18,0,0), TIME(HOUR(Backup!$S855), MINUTE(Backup!$S855), SECOND(Backup!$S855)) &lt; TIME(24,0,0)), "Evening", "Night")))</f>
        <v>Night</v>
      </c>
      <c r="Q855" s="108" t="str">
        <f>IF(OR(Backup!$W855="Monday", Backup!$W855="Tuesday", Backup!$W855="Wednesday", Backup!$W855="Thursday", Backup!$W855="Friday"), "Weekday", "Weekend")</f>
        <v>Weekday</v>
      </c>
      <c r="R855" s="109">
        <v>0</v>
      </c>
      <c r="S855" s="111">
        <v>0.8208333333333333</v>
      </c>
      <c r="T855" s="109" t="s">
        <v>22</v>
      </c>
      <c r="U855" s="109" t="s">
        <v>23</v>
      </c>
      <c r="V855" s="90" t="s">
        <v>22</v>
      </c>
      <c r="W855" s="112" t="s">
        <v>54</v>
      </c>
    </row>
    <row r="856" spans="1:23" x14ac:dyDescent="0.25">
      <c r="A856" s="104" t="s">
        <v>41</v>
      </c>
      <c r="B856" s="103">
        <v>1</v>
      </c>
      <c r="C856" s="103">
        <v>1</v>
      </c>
      <c r="D856" s="103">
        <v>60</v>
      </c>
      <c r="E856" s="104" t="s">
        <v>16</v>
      </c>
      <c r="F856" s="104">
        <v>1</v>
      </c>
      <c r="G856" s="104">
        <v>0</v>
      </c>
      <c r="H856" s="104">
        <v>0</v>
      </c>
      <c r="I856" s="104">
        <v>0</v>
      </c>
      <c r="J856" s="104">
        <v>0</v>
      </c>
      <c r="K856" s="104">
        <v>0</v>
      </c>
      <c r="L856" s="104">
        <v>0</v>
      </c>
      <c r="M856" s="103">
        <v>2017</v>
      </c>
      <c r="N856" s="103">
        <f t="shared" si="13"/>
        <v>5</v>
      </c>
      <c r="O856" s="105">
        <v>42878</v>
      </c>
      <c r="P856" s="105" t="str">
        <f>IF(AND(TIME(HOUR(Backup!$S856), MINUTE(Backup!$S856), SECOND(Backup!$S856)) &gt;= TIME(6,0,0), TIME(HOUR(Backup!$S856), MINUTE(Backup!$S856), SECOND(Backup!$S856)) &lt; TIME(12,0,0)), "Morning", IF(AND(TIME(HOUR(Backup!$S856), MINUTE(Backup!$S856), SECOND(Backup!$S856)) &gt;= TIME(12,0,0), TIME(HOUR(Backup!$S856), MINUTE(Backup!$S856), SECOND(Backup!$S856)) &lt; TIME(18,0,0)), "Afternoon", IF(AND(TIME(HOUR(Backup!$S856), MINUTE(Backup!$S856), SECOND(Backup!$S856)) &gt;= TIME(18,0,0), TIME(HOUR(Backup!$S856), MINUTE(Backup!$S856), SECOND(Backup!$S856)) &lt; TIME(24,0,0)), "Evening", "Night")))</f>
        <v>Night</v>
      </c>
      <c r="Q856" s="103" t="str">
        <f>IF(OR(Backup!$W856="Monday", Backup!$W856="Tuesday", Backup!$W856="Wednesday", Backup!$W856="Thursday", Backup!$W856="Friday"), "Weekday", "Weekend")</f>
        <v>Weekday</v>
      </c>
      <c r="R856" s="104">
        <v>0</v>
      </c>
      <c r="S856" s="106">
        <v>0.23541666666666669</v>
      </c>
      <c r="T856" s="104" t="s">
        <v>22</v>
      </c>
      <c r="U856" s="104" t="s">
        <v>23</v>
      </c>
      <c r="V856" s="97" t="s">
        <v>22</v>
      </c>
      <c r="W856" s="107" t="s">
        <v>54</v>
      </c>
    </row>
    <row r="857" spans="1:23" x14ac:dyDescent="0.25">
      <c r="A857" s="109" t="s">
        <v>41</v>
      </c>
      <c r="B857" s="108">
        <v>1</v>
      </c>
      <c r="C857" s="108">
        <v>1</v>
      </c>
      <c r="D857" s="108">
        <v>108</v>
      </c>
      <c r="E857" s="109" t="s">
        <v>16</v>
      </c>
      <c r="F857" s="109">
        <v>1</v>
      </c>
      <c r="G857" s="109">
        <v>0</v>
      </c>
      <c r="H857" s="109">
        <v>0</v>
      </c>
      <c r="I857" s="109">
        <v>0</v>
      </c>
      <c r="J857" s="109">
        <v>0</v>
      </c>
      <c r="K857" s="109">
        <v>0</v>
      </c>
      <c r="L857" s="109">
        <v>0</v>
      </c>
      <c r="M857" s="108">
        <v>2017</v>
      </c>
      <c r="N857" s="108">
        <f t="shared" si="13"/>
        <v>5</v>
      </c>
      <c r="O857" s="110">
        <v>42878</v>
      </c>
      <c r="P857" s="110" t="str">
        <f>IF(AND(TIME(HOUR(Backup!$S857), MINUTE(Backup!$S857), SECOND(Backup!$S857)) &gt;= TIME(6,0,0), TIME(HOUR(Backup!$S857), MINUTE(Backup!$S857), SECOND(Backup!$S857)) &lt; TIME(12,0,0)), "Morning", IF(AND(TIME(HOUR(Backup!$S857), MINUTE(Backup!$S857), SECOND(Backup!$S857)) &gt;= TIME(12,0,0), TIME(HOUR(Backup!$S857), MINUTE(Backup!$S857), SECOND(Backup!$S857)) &lt; TIME(18,0,0)), "Afternoon", IF(AND(TIME(HOUR(Backup!$S857), MINUTE(Backup!$S857), SECOND(Backup!$S857)) &gt;= TIME(18,0,0), TIME(HOUR(Backup!$S857), MINUTE(Backup!$S857), SECOND(Backup!$S857)) &lt; TIME(24,0,0)), "Evening", "Night")))</f>
        <v>Morning</v>
      </c>
      <c r="Q857" s="108" t="str">
        <f>IF(OR(Backup!$W857="Monday", Backup!$W857="Tuesday", Backup!$W857="Wednesday", Backup!$W857="Thursday", Backup!$W857="Friday"), "Weekday", "Weekend")</f>
        <v>Weekday</v>
      </c>
      <c r="R857" s="109">
        <v>0</v>
      </c>
      <c r="S857" s="111">
        <v>0.26944444444444443</v>
      </c>
      <c r="T857" s="109" t="s">
        <v>22</v>
      </c>
      <c r="U857" s="109" t="s">
        <v>23</v>
      </c>
      <c r="V857" s="90" t="s">
        <v>22</v>
      </c>
      <c r="W857" s="112" t="s">
        <v>54</v>
      </c>
    </row>
    <row r="858" spans="1:23" x14ac:dyDescent="0.25">
      <c r="A858" s="104" t="s">
        <v>41</v>
      </c>
      <c r="B858" s="103">
        <v>1</v>
      </c>
      <c r="C858" s="103">
        <v>1</v>
      </c>
      <c r="D858" s="103">
        <v>56</v>
      </c>
      <c r="E858" s="104" t="s">
        <v>16</v>
      </c>
      <c r="F858" s="104">
        <v>1</v>
      </c>
      <c r="G858" s="104">
        <v>0</v>
      </c>
      <c r="H858" s="104">
        <v>0</v>
      </c>
      <c r="I858" s="104">
        <v>0</v>
      </c>
      <c r="J858" s="104">
        <v>0</v>
      </c>
      <c r="K858" s="104">
        <v>0</v>
      </c>
      <c r="L858" s="104">
        <v>0</v>
      </c>
      <c r="M858" s="103">
        <v>2017</v>
      </c>
      <c r="N858" s="103">
        <f t="shared" si="13"/>
        <v>5</v>
      </c>
      <c r="O858" s="105">
        <v>42878</v>
      </c>
      <c r="P858" s="105" t="str">
        <f>IF(AND(TIME(HOUR(Backup!$S858), MINUTE(Backup!$S858), SECOND(Backup!$S858)) &gt;= TIME(6,0,0), TIME(HOUR(Backup!$S858), MINUTE(Backup!$S858), SECOND(Backup!$S858)) &lt; TIME(12,0,0)), "Morning", IF(AND(TIME(HOUR(Backup!$S858), MINUTE(Backup!$S858), SECOND(Backup!$S858)) &gt;= TIME(12,0,0), TIME(HOUR(Backup!$S858), MINUTE(Backup!$S858), SECOND(Backup!$S858)) &lt; TIME(18,0,0)), "Afternoon", IF(AND(TIME(HOUR(Backup!$S858), MINUTE(Backup!$S858), SECOND(Backup!$S858)) &gt;= TIME(18,0,0), TIME(HOUR(Backup!$S858), MINUTE(Backup!$S858), SECOND(Backup!$S858)) &lt; TIME(24,0,0)), "Evening", "Night")))</f>
        <v>Morning</v>
      </c>
      <c r="Q858" s="103" t="str">
        <f>IF(OR(Backup!$W858="Monday", Backup!$W858="Tuesday", Backup!$W858="Wednesday", Backup!$W858="Thursday", Backup!$W858="Friday"), "Weekday", "Weekend")</f>
        <v>Weekday</v>
      </c>
      <c r="R858" s="104">
        <v>0</v>
      </c>
      <c r="S858" s="106">
        <v>0.31805555555555554</v>
      </c>
      <c r="T858" s="104" t="s">
        <v>22</v>
      </c>
      <c r="U858" s="104" t="s">
        <v>23</v>
      </c>
      <c r="V858" s="97" t="s">
        <v>22</v>
      </c>
      <c r="W858" s="107" t="s">
        <v>54</v>
      </c>
    </row>
    <row r="859" spans="1:23" x14ac:dyDescent="0.25">
      <c r="A859" s="109" t="s">
        <v>41</v>
      </c>
      <c r="B859" s="108">
        <v>1</v>
      </c>
      <c r="C859" s="108">
        <v>1</v>
      </c>
      <c r="D859" s="108">
        <v>30</v>
      </c>
      <c r="E859" s="109" t="s">
        <v>16</v>
      </c>
      <c r="F859" s="109">
        <v>1</v>
      </c>
      <c r="G859" s="109">
        <v>0</v>
      </c>
      <c r="H859" s="109">
        <v>0</v>
      </c>
      <c r="I859" s="109">
        <v>0</v>
      </c>
      <c r="J859" s="109">
        <v>0</v>
      </c>
      <c r="K859" s="109">
        <v>0</v>
      </c>
      <c r="L859" s="109">
        <v>0</v>
      </c>
      <c r="M859" s="108">
        <v>2017</v>
      </c>
      <c r="N859" s="108">
        <f t="shared" si="13"/>
        <v>5</v>
      </c>
      <c r="O859" s="110">
        <v>42878</v>
      </c>
      <c r="P859" s="110" t="str">
        <f>IF(AND(TIME(HOUR(Backup!$S859), MINUTE(Backup!$S859), SECOND(Backup!$S859)) &gt;= TIME(6,0,0), TIME(HOUR(Backup!$S859), MINUTE(Backup!$S859), SECOND(Backup!$S859)) &lt; TIME(12,0,0)), "Morning", IF(AND(TIME(HOUR(Backup!$S859), MINUTE(Backup!$S859), SECOND(Backup!$S859)) &gt;= TIME(12,0,0), TIME(HOUR(Backup!$S859), MINUTE(Backup!$S859), SECOND(Backup!$S859)) &lt; TIME(18,0,0)), "Afternoon", IF(AND(TIME(HOUR(Backup!$S859), MINUTE(Backup!$S859), SECOND(Backup!$S859)) &gt;= TIME(18,0,0), TIME(HOUR(Backup!$S859), MINUTE(Backup!$S859), SECOND(Backup!$S859)) &lt; TIME(24,0,0)), "Evening", "Night")))</f>
        <v>Morning</v>
      </c>
      <c r="Q859" s="108" t="str">
        <f>IF(OR(Backup!$W859="Monday", Backup!$W859="Tuesday", Backup!$W859="Wednesday", Backup!$W859="Thursday", Backup!$W859="Friday"), "Weekday", "Weekend")</f>
        <v>Weekday</v>
      </c>
      <c r="R859" s="109">
        <v>0</v>
      </c>
      <c r="S859" s="111">
        <v>0.25486111111111109</v>
      </c>
      <c r="T859" s="109" t="s">
        <v>22</v>
      </c>
      <c r="U859" s="109" t="s">
        <v>23</v>
      </c>
      <c r="V859" s="90" t="s">
        <v>22</v>
      </c>
      <c r="W859" s="112" t="s">
        <v>54</v>
      </c>
    </row>
    <row r="860" spans="1:23" x14ac:dyDescent="0.25">
      <c r="A860" s="104" t="s">
        <v>41</v>
      </c>
      <c r="B860" s="103">
        <v>1</v>
      </c>
      <c r="C860" s="103">
        <v>1</v>
      </c>
      <c r="D860" s="103">
        <v>155</v>
      </c>
      <c r="E860" s="104" t="s">
        <v>16</v>
      </c>
      <c r="F860" s="104">
        <v>0</v>
      </c>
      <c r="G860" s="104">
        <v>1</v>
      </c>
      <c r="H860" s="104">
        <v>1</v>
      </c>
      <c r="I860" s="104">
        <v>0</v>
      </c>
      <c r="J860" s="104">
        <v>0</v>
      </c>
      <c r="K860" s="104">
        <v>0</v>
      </c>
      <c r="L860" s="104">
        <v>0</v>
      </c>
      <c r="M860" s="103">
        <v>2017</v>
      </c>
      <c r="N860" s="103">
        <f t="shared" si="13"/>
        <v>5</v>
      </c>
      <c r="O860" s="105">
        <v>42878</v>
      </c>
      <c r="P860" s="105" t="str">
        <f>IF(AND(TIME(HOUR(Backup!$S860), MINUTE(Backup!$S860), SECOND(Backup!$S860)) &gt;= TIME(6,0,0), TIME(HOUR(Backup!$S860), MINUTE(Backup!$S860), SECOND(Backup!$S860)) &lt; TIME(12,0,0)), "Morning", IF(AND(TIME(HOUR(Backup!$S860), MINUTE(Backup!$S860), SECOND(Backup!$S860)) &gt;= TIME(12,0,0), TIME(HOUR(Backup!$S860), MINUTE(Backup!$S860), SECOND(Backup!$S860)) &lt; TIME(18,0,0)), "Afternoon", IF(AND(TIME(HOUR(Backup!$S860), MINUTE(Backup!$S860), SECOND(Backup!$S860)) &gt;= TIME(18,0,0), TIME(HOUR(Backup!$S860), MINUTE(Backup!$S860), SECOND(Backup!$S860)) &lt; TIME(24,0,0)), "Evening", "Night")))</f>
        <v>Morning</v>
      </c>
      <c r="Q860" s="103" t="str">
        <f>IF(OR(Backup!$W860="Monday", Backup!$W860="Tuesday", Backup!$W860="Wednesday", Backup!$W860="Thursday", Backup!$W860="Friday"), "Weekday", "Weekend")</f>
        <v>Weekday</v>
      </c>
      <c r="R860" s="104">
        <v>0</v>
      </c>
      <c r="S860" s="106">
        <v>0.25763888888888892</v>
      </c>
      <c r="T860" s="104" t="s">
        <v>22</v>
      </c>
      <c r="U860" s="104" t="s">
        <v>23</v>
      </c>
      <c r="V860" s="97" t="s">
        <v>22</v>
      </c>
      <c r="W860" s="107" t="s">
        <v>54</v>
      </c>
    </row>
    <row r="861" spans="1:23" x14ac:dyDescent="0.25">
      <c r="A861" s="109" t="s">
        <v>41</v>
      </c>
      <c r="B861" s="108">
        <v>1</v>
      </c>
      <c r="C861" s="108">
        <v>1</v>
      </c>
      <c r="D861" s="108">
        <v>70</v>
      </c>
      <c r="E861" s="109" t="s">
        <v>16</v>
      </c>
      <c r="F861" s="109">
        <v>1</v>
      </c>
      <c r="G861" s="109">
        <v>0</v>
      </c>
      <c r="H861" s="109">
        <v>0</v>
      </c>
      <c r="I861" s="109">
        <v>0</v>
      </c>
      <c r="J861" s="109">
        <v>0</v>
      </c>
      <c r="K861" s="109">
        <v>0</v>
      </c>
      <c r="L861" s="109">
        <v>0</v>
      </c>
      <c r="M861" s="108">
        <v>2017</v>
      </c>
      <c r="N861" s="108">
        <f t="shared" si="13"/>
        <v>5</v>
      </c>
      <c r="O861" s="110">
        <v>42878</v>
      </c>
      <c r="P861" s="110" t="str">
        <f>IF(AND(TIME(HOUR(Backup!$S861), MINUTE(Backup!$S861), SECOND(Backup!$S861)) &gt;= TIME(6,0,0), TIME(HOUR(Backup!$S861), MINUTE(Backup!$S861), SECOND(Backup!$S861)) &lt; TIME(12,0,0)), "Morning", IF(AND(TIME(HOUR(Backup!$S861), MINUTE(Backup!$S861), SECOND(Backup!$S861)) &gt;= TIME(12,0,0), TIME(HOUR(Backup!$S861), MINUTE(Backup!$S861), SECOND(Backup!$S861)) &lt; TIME(18,0,0)), "Afternoon", IF(AND(TIME(HOUR(Backup!$S861), MINUTE(Backup!$S861), SECOND(Backup!$S861)) &gt;= TIME(18,0,0), TIME(HOUR(Backup!$S861), MINUTE(Backup!$S861), SECOND(Backup!$S861)) &lt; TIME(24,0,0)), "Evening", "Night")))</f>
        <v>Morning</v>
      </c>
      <c r="Q861" s="108" t="str">
        <f>IF(OR(Backup!$W861="Monday", Backup!$W861="Tuesday", Backup!$W861="Wednesday", Backup!$W861="Thursday", Backup!$W861="Friday"), "Weekday", "Weekend")</f>
        <v>Weekday</v>
      </c>
      <c r="R861" s="109">
        <v>0</v>
      </c>
      <c r="S861" s="111">
        <v>0.28402777777777777</v>
      </c>
      <c r="T861" s="109" t="s">
        <v>22</v>
      </c>
      <c r="U861" s="109" t="s">
        <v>23</v>
      </c>
      <c r="V861" s="90" t="s">
        <v>22</v>
      </c>
      <c r="W861" s="112" t="s">
        <v>54</v>
      </c>
    </row>
    <row r="862" spans="1:23" x14ac:dyDescent="0.25">
      <c r="A862" s="104" t="s">
        <v>41</v>
      </c>
      <c r="B862" s="103">
        <v>2</v>
      </c>
      <c r="C862" s="103">
        <v>2</v>
      </c>
      <c r="D862" s="103">
        <v>40</v>
      </c>
      <c r="E862" s="104" t="s">
        <v>16</v>
      </c>
      <c r="F862" s="104">
        <v>0</v>
      </c>
      <c r="G862" s="104">
        <v>0</v>
      </c>
      <c r="H862" s="104">
        <v>1</v>
      </c>
      <c r="I862" s="104">
        <v>1</v>
      </c>
      <c r="J862" s="104">
        <v>0</v>
      </c>
      <c r="K862" s="104">
        <v>0</v>
      </c>
      <c r="L862" s="104">
        <v>0</v>
      </c>
      <c r="M862" s="103">
        <v>2017</v>
      </c>
      <c r="N862" s="103">
        <f t="shared" si="13"/>
        <v>5</v>
      </c>
      <c r="O862" s="105">
        <v>42878</v>
      </c>
      <c r="P862" s="105" t="str">
        <f>IF(AND(TIME(HOUR(Backup!$S862), MINUTE(Backup!$S862), SECOND(Backup!$S862)) &gt;= TIME(6,0,0), TIME(HOUR(Backup!$S862), MINUTE(Backup!$S862), SECOND(Backup!$S862)) &lt; TIME(12,0,0)), "Morning", IF(AND(TIME(HOUR(Backup!$S862), MINUTE(Backup!$S862), SECOND(Backup!$S862)) &gt;= TIME(12,0,0), TIME(HOUR(Backup!$S862), MINUTE(Backup!$S862), SECOND(Backup!$S862)) &lt; TIME(18,0,0)), "Afternoon", IF(AND(TIME(HOUR(Backup!$S862), MINUTE(Backup!$S862), SECOND(Backup!$S862)) &gt;= TIME(18,0,0), TIME(HOUR(Backup!$S862), MINUTE(Backup!$S862), SECOND(Backup!$S862)) &lt; TIME(24,0,0)), "Evening", "Night")))</f>
        <v>Morning</v>
      </c>
      <c r="Q862" s="103" t="str">
        <f>IF(OR(Backup!$W862="Monday", Backup!$W862="Tuesday", Backup!$W862="Wednesday", Backup!$W862="Thursday", Backup!$W862="Friday"), "Weekday", "Weekend")</f>
        <v>Weekday</v>
      </c>
      <c r="R862" s="104">
        <v>0</v>
      </c>
      <c r="S862" s="106">
        <v>0.28402777777777777</v>
      </c>
      <c r="T862" s="104" t="s">
        <v>22</v>
      </c>
      <c r="U862" s="104" t="s">
        <v>23</v>
      </c>
      <c r="V862" s="97" t="s">
        <v>22</v>
      </c>
      <c r="W862" s="107" t="s">
        <v>54</v>
      </c>
    </row>
    <row r="863" spans="1:23" x14ac:dyDescent="0.25">
      <c r="A863" s="109" t="s">
        <v>41</v>
      </c>
      <c r="B863" s="108">
        <v>1</v>
      </c>
      <c r="C863" s="108">
        <v>1</v>
      </c>
      <c r="D863" s="108">
        <v>97</v>
      </c>
      <c r="E863" s="109" t="s">
        <v>16</v>
      </c>
      <c r="F863" s="109">
        <v>1</v>
      </c>
      <c r="G863" s="109">
        <v>0</v>
      </c>
      <c r="H863" s="109">
        <v>0</v>
      </c>
      <c r="I863" s="109">
        <v>0</v>
      </c>
      <c r="J863" s="109">
        <v>0</v>
      </c>
      <c r="K863" s="109">
        <v>0</v>
      </c>
      <c r="L863" s="109">
        <v>0</v>
      </c>
      <c r="M863" s="108">
        <v>2017</v>
      </c>
      <c r="N863" s="108">
        <f t="shared" si="13"/>
        <v>5</v>
      </c>
      <c r="O863" s="110">
        <v>42878</v>
      </c>
      <c r="P863" s="110" t="str">
        <f>IF(AND(TIME(HOUR(Backup!$S863), MINUTE(Backup!$S863), SECOND(Backup!$S863)) &gt;= TIME(6,0,0), TIME(HOUR(Backup!$S863), MINUTE(Backup!$S863), SECOND(Backup!$S863)) &lt; TIME(12,0,0)), "Morning", IF(AND(TIME(HOUR(Backup!$S863), MINUTE(Backup!$S863), SECOND(Backup!$S863)) &gt;= TIME(12,0,0), TIME(HOUR(Backup!$S863), MINUTE(Backup!$S863), SECOND(Backup!$S863)) &lt; TIME(18,0,0)), "Afternoon", IF(AND(TIME(HOUR(Backup!$S863), MINUTE(Backup!$S863), SECOND(Backup!$S863)) &gt;= TIME(18,0,0), TIME(HOUR(Backup!$S863), MINUTE(Backup!$S863), SECOND(Backup!$S863)) &lt; TIME(24,0,0)), "Evening", "Night")))</f>
        <v>Night</v>
      </c>
      <c r="Q863" s="108" t="str">
        <f>IF(OR(Backup!$W863="Monday", Backup!$W863="Tuesday", Backup!$W863="Wednesday", Backup!$W863="Thursday", Backup!$W863="Friday"), "Weekday", "Weekend")</f>
        <v>Weekday</v>
      </c>
      <c r="R863" s="109">
        <v>0</v>
      </c>
      <c r="S863" s="111">
        <v>0.24444444444444446</v>
      </c>
      <c r="T863" s="109" t="s">
        <v>22</v>
      </c>
      <c r="U863" s="109" t="s">
        <v>23</v>
      </c>
      <c r="V863" s="90" t="s">
        <v>22</v>
      </c>
      <c r="W863" s="112" t="s">
        <v>54</v>
      </c>
    </row>
    <row r="864" spans="1:23" x14ac:dyDescent="0.25">
      <c r="A864" s="104" t="s">
        <v>41</v>
      </c>
      <c r="B864" s="103">
        <v>1</v>
      </c>
      <c r="C864" s="103">
        <v>1</v>
      </c>
      <c r="D864" s="103">
        <v>80</v>
      </c>
      <c r="E864" s="104" t="s">
        <v>16</v>
      </c>
      <c r="F864" s="104">
        <v>1</v>
      </c>
      <c r="G864" s="104">
        <v>0</v>
      </c>
      <c r="H864" s="104">
        <v>0</v>
      </c>
      <c r="I864" s="104">
        <v>0</v>
      </c>
      <c r="J864" s="104">
        <v>0</v>
      </c>
      <c r="K864" s="104">
        <v>0</v>
      </c>
      <c r="L864" s="104">
        <v>0</v>
      </c>
      <c r="M864" s="103">
        <v>2017</v>
      </c>
      <c r="N864" s="103">
        <f t="shared" si="13"/>
        <v>5</v>
      </c>
      <c r="O864" s="105">
        <v>42878</v>
      </c>
      <c r="P864" s="105" t="str">
        <f>IF(AND(TIME(HOUR(Backup!$S864), MINUTE(Backup!$S864), SECOND(Backup!$S864)) &gt;= TIME(6,0,0), TIME(HOUR(Backup!$S864), MINUTE(Backup!$S864), SECOND(Backup!$S864)) &lt; TIME(12,0,0)), "Morning", IF(AND(TIME(HOUR(Backup!$S864), MINUTE(Backup!$S864), SECOND(Backup!$S864)) &gt;= TIME(12,0,0), TIME(HOUR(Backup!$S864), MINUTE(Backup!$S864), SECOND(Backup!$S864)) &lt; TIME(18,0,0)), "Afternoon", IF(AND(TIME(HOUR(Backup!$S864), MINUTE(Backup!$S864), SECOND(Backup!$S864)) &gt;= TIME(18,0,0), TIME(HOUR(Backup!$S864), MINUTE(Backup!$S864), SECOND(Backup!$S864)) &lt; TIME(24,0,0)), "Evening", "Night")))</f>
        <v>Morning</v>
      </c>
      <c r="Q864" s="103" t="str">
        <f>IF(OR(Backup!$W864="Monday", Backup!$W864="Tuesday", Backup!$W864="Wednesday", Backup!$W864="Thursday", Backup!$W864="Friday"), "Weekday", "Weekend")</f>
        <v>Weekday</v>
      </c>
      <c r="R864" s="104">
        <v>0</v>
      </c>
      <c r="S864" s="106">
        <v>0.25625000000000003</v>
      </c>
      <c r="T864" s="104" t="s">
        <v>22</v>
      </c>
      <c r="U864" s="104" t="s">
        <v>23</v>
      </c>
      <c r="V864" s="97" t="s">
        <v>22</v>
      </c>
      <c r="W864" s="107" t="s">
        <v>54</v>
      </c>
    </row>
    <row r="865" spans="1:23" x14ac:dyDescent="0.25">
      <c r="A865" s="109" t="s">
        <v>41</v>
      </c>
      <c r="B865" s="108">
        <v>1</v>
      </c>
      <c r="C865" s="108">
        <v>1</v>
      </c>
      <c r="D865" s="108">
        <v>40</v>
      </c>
      <c r="E865" s="109" t="s">
        <v>16</v>
      </c>
      <c r="F865" s="109">
        <v>1</v>
      </c>
      <c r="G865" s="109">
        <v>0</v>
      </c>
      <c r="H865" s="109">
        <v>0</v>
      </c>
      <c r="I865" s="109">
        <v>0</v>
      </c>
      <c r="J865" s="109">
        <v>0</v>
      </c>
      <c r="K865" s="109">
        <v>0</v>
      </c>
      <c r="L865" s="109">
        <v>0</v>
      </c>
      <c r="M865" s="108">
        <v>2017</v>
      </c>
      <c r="N865" s="108">
        <f t="shared" si="13"/>
        <v>5</v>
      </c>
      <c r="O865" s="110">
        <v>42878</v>
      </c>
      <c r="P865" s="110" t="str">
        <f>IF(AND(TIME(HOUR(Backup!$S865), MINUTE(Backup!$S865), SECOND(Backup!$S865)) &gt;= TIME(6,0,0), TIME(HOUR(Backup!$S865), MINUTE(Backup!$S865), SECOND(Backup!$S865)) &lt; TIME(12,0,0)), "Morning", IF(AND(TIME(HOUR(Backup!$S865), MINUTE(Backup!$S865), SECOND(Backup!$S865)) &gt;= TIME(12,0,0), TIME(HOUR(Backup!$S865), MINUTE(Backup!$S865), SECOND(Backup!$S865)) &lt; TIME(18,0,0)), "Afternoon", IF(AND(TIME(HOUR(Backup!$S865), MINUTE(Backup!$S865), SECOND(Backup!$S865)) &gt;= TIME(18,0,0), TIME(HOUR(Backup!$S865), MINUTE(Backup!$S865), SECOND(Backup!$S865)) &lt; TIME(24,0,0)), "Evening", "Night")))</f>
        <v>Morning</v>
      </c>
      <c r="Q865" s="108" t="str">
        <f>IF(OR(Backup!$W865="Monday", Backup!$W865="Tuesday", Backup!$W865="Wednesday", Backup!$W865="Thursday", Backup!$W865="Friday"), "Weekday", "Weekend")</f>
        <v>Weekday</v>
      </c>
      <c r="R865" s="109">
        <v>0</v>
      </c>
      <c r="S865" s="111">
        <v>0.26874999999999999</v>
      </c>
      <c r="T865" s="109" t="s">
        <v>22</v>
      </c>
      <c r="U865" s="109" t="s">
        <v>23</v>
      </c>
      <c r="V865" s="90" t="s">
        <v>22</v>
      </c>
      <c r="W865" s="112" t="s">
        <v>54</v>
      </c>
    </row>
    <row r="866" spans="1:23" x14ac:dyDescent="0.25">
      <c r="A866" s="104" t="s">
        <v>41</v>
      </c>
      <c r="B866" s="103">
        <v>1</v>
      </c>
      <c r="C866" s="103">
        <v>1</v>
      </c>
      <c r="D866" s="103">
        <v>73</v>
      </c>
      <c r="E866" s="104" t="s">
        <v>16</v>
      </c>
      <c r="F866" s="104">
        <v>1</v>
      </c>
      <c r="G866" s="104">
        <v>0</v>
      </c>
      <c r="H866" s="104">
        <v>0</v>
      </c>
      <c r="I866" s="104">
        <v>0</v>
      </c>
      <c r="J866" s="104">
        <v>0</v>
      </c>
      <c r="K866" s="104">
        <v>0</v>
      </c>
      <c r="L866" s="104">
        <v>0</v>
      </c>
      <c r="M866" s="103">
        <v>2017</v>
      </c>
      <c r="N866" s="103">
        <f t="shared" si="13"/>
        <v>5</v>
      </c>
      <c r="O866" s="105">
        <v>42878</v>
      </c>
      <c r="P866" s="105" t="str">
        <f>IF(AND(TIME(HOUR(Backup!$S866), MINUTE(Backup!$S866), SECOND(Backup!$S866)) &gt;= TIME(6,0,0), TIME(HOUR(Backup!$S866), MINUTE(Backup!$S866), SECOND(Backup!$S866)) &lt; TIME(12,0,0)), "Morning", IF(AND(TIME(HOUR(Backup!$S866), MINUTE(Backup!$S866), SECOND(Backup!$S866)) &gt;= TIME(12,0,0), TIME(HOUR(Backup!$S866), MINUTE(Backup!$S866), SECOND(Backup!$S866)) &lt; TIME(18,0,0)), "Afternoon", IF(AND(TIME(HOUR(Backup!$S866), MINUTE(Backup!$S866), SECOND(Backup!$S866)) &gt;= TIME(18,0,0), TIME(HOUR(Backup!$S866), MINUTE(Backup!$S866), SECOND(Backup!$S866)) &lt; TIME(24,0,0)), "Evening", "Night")))</f>
        <v>Morning</v>
      </c>
      <c r="Q866" s="103" t="str">
        <f>IF(OR(Backup!$W866="Monday", Backup!$W866="Tuesday", Backup!$W866="Wednesday", Backup!$W866="Thursday", Backup!$W866="Friday"), "Weekday", "Weekend")</f>
        <v>Weekday</v>
      </c>
      <c r="R866" s="104">
        <v>0</v>
      </c>
      <c r="S866" s="106">
        <v>0.28472222222222221</v>
      </c>
      <c r="T866" s="104" t="s">
        <v>22</v>
      </c>
      <c r="U866" s="104" t="s">
        <v>23</v>
      </c>
      <c r="V866" s="97" t="s">
        <v>22</v>
      </c>
      <c r="W866" s="107" t="s">
        <v>54</v>
      </c>
    </row>
    <row r="867" spans="1:23" x14ac:dyDescent="0.25">
      <c r="A867" s="109" t="s">
        <v>41</v>
      </c>
      <c r="B867" s="108">
        <v>1</v>
      </c>
      <c r="C867" s="108">
        <v>1</v>
      </c>
      <c r="D867" s="108">
        <v>127</v>
      </c>
      <c r="E867" s="109" t="s">
        <v>16</v>
      </c>
      <c r="F867" s="109">
        <v>1</v>
      </c>
      <c r="G867" s="109">
        <v>0</v>
      </c>
      <c r="H867" s="109">
        <v>0</v>
      </c>
      <c r="I867" s="109">
        <v>0</v>
      </c>
      <c r="J867" s="109">
        <v>0</v>
      </c>
      <c r="K867" s="109">
        <v>0</v>
      </c>
      <c r="L867" s="109">
        <v>0</v>
      </c>
      <c r="M867" s="108">
        <v>2017</v>
      </c>
      <c r="N867" s="108">
        <f t="shared" si="13"/>
        <v>5</v>
      </c>
      <c r="O867" s="110">
        <v>42878</v>
      </c>
      <c r="P867" s="110" t="str">
        <f>IF(AND(TIME(HOUR(Backup!$S867), MINUTE(Backup!$S867), SECOND(Backup!$S867)) &gt;= TIME(6,0,0), TIME(HOUR(Backup!$S867), MINUTE(Backup!$S867), SECOND(Backup!$S867)) &lt; TIME(12,0,0)), "Morning", IF(AND(TIME(HOUR(Backup!$S867), MINUTE(Backup!$S867), SECOND(Backup!$S867)) &gt;= TIME(12,0,0), TIME(HOUR(Backup!$S867), MINUTE(Backup!$S867), SECOND(Backup!$S867)) &lt; TIME(18,0,0)), "Afternoon", IF(AND(TIME(HOUR(Backup!$S867), MINUTE(Backup!$S867), SECOND(Backup!$S867)) &gt;= TIME(18,0,0), TIME(HOUR(Backup!$S867), MINUTE(Backup!$S867), SECOND(Backup!$S867)) &lt; TIME(24,0,0)), "Evening", "Night")))</f>
        <v>Morning</v>
      </c>
      <c r="Q867" s="108" t="str">
        <f>IF(OR(Backup!$W867="Monday", Backup!$W867="Tuesday", Backup!$W867="Wednesday", Backup!$W867="Thursday", Backup!$W867="Friday"), "Weekday", "Weekend")</f>
        <v>Weekday</v>
      </c>
      <c r="R867" s="109">
        <v>0</v>
      </c>
      <c r="S867" s="111">
        <v>0.28541666666666665</v>
      </c>
      <c r="T867" s="109" t="s">
        <v>22</v>
      </c>
      <c r="U867" s="109" t="s">
        <v>23</v>
      </c>
      <c r="V867" s="90" t="s">
        <v>22</v>
      </c>
      <c r="W867" s="112" t="s">
        <v>54</v>
      </c>
    </row>
    <row r="868" spans="1:23" x14ac:dyDescent="0.25">
      <c r="A868" s="104" t="s">
        <v>41</v>
      </c>
      <c r="B868" s="103">
        <v>1</v>
      </c>
      <c r="C868" s="103">
        <v>1</v>
      </c>
      <c r="D868" s="103">
        <v>39</v>
      </c>
      <c r="E868" s="104" t="s">
        <v>16</v>
      </c>
      <c r="F868" s="104">
        <v>1</v>
      </c>
      <c r="G868" s="104">
        <v>0</v>
      </c>
      <c r="H868" s="104">
        <v>0</v>
      </c>
      <c r="I868" s="104">
        <v>0</v>
      </c>
      <c r="J868" s="104">
        <v>0</v>
      </c>
      <c r="K868" s="104">
        <v>0</v>
      </c>
      <c r="L868" s="104">
        <v>0</v>
      </c>
      <c r="M868" s="103">
        <v>2017</v>
      </c>
      <c r="N868" s="103">
        <f t="shared" si="13"/>
        <v>5</v>
      </c>
      <c r="O868" s="105">
        <v>42878</v>
      </c>
      <c r="P868" s="105" t="str">
        <f>IF(AND(TIME(HOUR(Backup!$S868), MINUTE(Backup!$S868), SECOND(Backup!$S868)) &gt;= TIME(6,0,0), TIME(HOUR(Backup!$S868), MINUTE(Backup!$S868), SECOND(Backup!$S868)) &lt; TIME(12,0,0)), "Morning", IF(AND(TIME(HOUR(Backup!$S868), MINUTE(Backup!$S868), SECOND(Backup!$S868)) &gt;= TIME(12,0,0), TIME(HOUR(Backup!$S868), MINUTE(Backup!$S868), SECOND(Backup!$S868)) &lt; TIME(18,0,0)), "Afternoon", IF(AND(TIME(HOUR(Backup!$S868), MINUTE(Backup!$S868), SECOND(Backup!$S868)) &gt;= TIME(18,0,0), TIME(HOUR(Backup!$S868), MINUTE(Backup!$S868), SECOND(Backup!$S868)) &lt; TIME(24,0,0)), "Evening", "Night")))</f>
        <v>Morning</v>
      </c>
      <c r="Q868" s="103" t="str">
        <f>IF(OR(Backup!$W868="Monday", Backup!$W868="Tuesday", Backup!$W868="Wednesday", Backup!$W868="Thursday", Backup!$W868="Friday"), "Weekday", "Weekend")</f>
        <v>Weekday</v>
      </c>
      <c r="R868" s="104">
        <v>0</v>
      </c>
      <c r="S868" s="106">
        <v>0.28541666666666665</v>
      </c>
      <c r="T868" s="104" t="s">
        <v>22</v>
      </c>
      <c r="U868" s="104" t="s">
        <v>23</v>
      </c>
      <c r="V868" s="97" t="s">
        <v>22</v>
      </c>
      <c r="W868" s="107" t="s">
        <v>54</v>
      </c>
    </row>
    <row r="869" spans="1:23" x14ac:dyDescent="0.25">
      <c r="A869" s="109" t="s">
        <v>41</v>
      </c>
      <c r="B869" s="108">
        <v>1</v>
      </c>
      <c r="C869" s="108">
        <v>1</v>
      </c>
      <c r="D869" s="108">
        <v>70</v>
      </c>
      <c r="E869" s="109" t="s">
        <v>16</v>
      </c>
      <c r="F869" s="109">
        <v>1</v>
      </c>
      <c r="G869" s="109">
        <v>0</v>
      </c>
      <c r="H869" s="109">
        <v>0</v>
      </c>
      <c r="I869" s="109">
        <v>0</v>
      </c>
      <c r="J869" s="109">
        <v>0</v>
      </c>
      <c r="K869" s="109">
        <v>0</v>
      </c>
      <c r="L869" s="109">
        <v>0</v>
      </c>
      <c r="M869" s="108">
        <v>2017</v>
      </c>
      <c r="N869" s="108">
        <f t="shared" si="13"/>
        <v>5</v>
      </c>
      <c r="O869" s="110">
        <v>42878</v>
      </c>
      <c r="P869" s="110" t="str">
        <f>IF(AND(TIME(HOUR(Backup!$S869), MINUTE(Backup!$S869), SECOND(Backup!$S869)) &gt;= TIME(6,0,0), TIME(HOUR(Backup!$S869), MINUTE(Backup!$S869), SECOND(Backup!$S869)) &lt; TIME(12,0,0)), "Morning", IF(AND(TIME(HOUR(Backup!$S869), MINUTE(Backup!$S869), SECOND(Backup!$S869)) &gt;= TIME(12,0,0), TIME(HOUR(Backup!$S869), MINUTE(Backup!$S869), SECOND(Backup!$S869)) &lt; TIME(18,0,0)), "Afternoon", IF(AND(TIME(HOUR(Backup!$S869), MINUTE(Backup!$S869), SECOND(Backup!$S869)) &gt;= TIME(18,0,0), TIME(HOUR(Backup!$S869), MINUTE(Backup!$S869), SECOND(Backup!$S869)) &lt; TIME(24,0,0)), "Evening", "Night")))</f>
        <v>Morning</v>
      </c>
      <c r="Q869" s="108" t="str">
        <f>IF(OR(Backup!$W869="Monday", Backup!$W869="Tuesday", Backup!$W869="Wednesday", Backup!$W869="Thursday", Backup!$W869="Friday"), "Weekday", "Weekend")</f>
        <v>Weekday</v>
      </c>
      <c r="R869" s="109">
        <v>0</v>
      </c>
      <c r="S869" s="111">
        <v>0.29791666666666666</v>
      </c>
      <c r="T869" s="109" t="s">
        <v>22</v>
      </c>
      <c r="U869" s="109" t="s">
        <v>23</v>
      </c>
      <c r="V869" s="90" t="s">
        <v>22</v>
      </c>
      <c r="W869" s="112" t="s">
        <v>54</v>
      </c>
    </row>
    <row r="870" spans="1:23" x14ac:dyDescent="0.25">
      <c r="A870" s="104" t="s">
        <v>41</v>
      </c>
      <c r="B870" s="103">
        <v>1</v>
      </c>
      <c r="C870" s="103">
        <v>1</v>
      </c>
      <c r="D870" s="103">
        <v>35</v>
      </c>
      <c r="E870" s="104" t="s">
        <v>16</v>
      </c>
      <c r="F870" s="104">
        <v>0</v>
      </c>
      <c r="G870" s="104">
        <v>1</v>
      </c>
      <c r="H870" s="104">
        <v>0</v>
      </c>
      <c r="I870" s="104">
        <v>0</v>
      </c>
      <c r="J870" s="104">
        <v>0</v>
      </c>
      <c r="K870" s="104">
        <v>0</v>
      </c>
      <c r="L870" s="104">
        <v>0</v>
      </c>
      <c r="M870" s="103">
        <v>2017</v>
      </c>
      <c r="N870" s="103">
        <f t="shared" si="13"/>
        <v>5</v>
      </c>
      <c r="O870" s="105">
        <v>42878</v>
      </c>
      <c r="P870" s="105" t="str">
        <f>IF(AND(TIME(HOUR(Backup!$S870), MINUTE(Backup!$S870), SECOND(Backup!$S870)) &gt;= TIME(6,0,0), TIME(HOUR(Backup!$S870), MINUTE(Backup!$S870), SECOND(Backup!$S870)) &lt; TIME(12,0,0)), "Morning", IF(AND(TIME(HOUR(Backup!$S870), MINUTE(Backup!$S870), SECOND(Backup!$S870)) &gt;= TIME(12,0,0), TIME(HOUR(Backup!$S870), MINUTE(Backup!$S870), SECOND(Backup!$S870)) &lt; TIME(18,0,0)), "Afternoon", IF(AND(TIME(HOUR(Backup!$S870), MINUTE(Backup!$S870), SECOND(Backup!$S870)) &gt;= TIME(18,0,0), TIME(HOUR(Backup!$S870), MINUTE(Backup!$S870), SECOND(Backup!$S870)) &lt; TIME(24,0,0)), "Evening", "Night")))</f>
        <v>Morning</v>
      </c>
      <c r="Q870" s="103" t="str">
        <f>IF(OR(Backup!$W870="Monday", Backup!$W870="Tuesday", Backup!$W870="Wednesday", Backup!$W870="Thursday", Backup!$W870="Friday"), "Weekday", "Weekend")</f>
        <v>Weekday</v>
      </c>
      <c r="R870" s="104">
        <v>0</v>
      </c>
      <c r="S870" s="106">
        <v>0.33402777777777781</v>
      </c>
      <c r="T870" s="104" t="s">
        <v>22</v>
      </c>
      <c r="U870" s="104" t="s">
        <v>23</v>
      </c>
      <c r="V870" s="97" t="s">
        <v>22</v>
      </c>
      <c r="W870" s="107" t="s">
        <v>54</v>
      </c>
    </row>
    <row r="871" spans="1:23" x14ac:dyDescent="0.25">
      <c r="A871" s="109" t="s">
        <v>41</v>
      </c>
      <c r="B871" s="108">
        <v>1</v>
      </c>
      <c r="C871" s="108">
        <v>1</v>
      </c>
      <c r="D871" s="108">
        <v>60</v>
      </c>
      <c r="E871" s="109" t="s">
        <v>16</v>
      </c>
      <c r="F871" s="109">
        <v>1</v>
      </c>
      <c r="G871" s="109">
        <v>0</v>
      </c>
      <c r="H871" s="109">
        <v>0</v>
      </c>
      <c r="I871" s="109">
        <v>0</v>
      </c>
      <c r="J871" s="109">
        <v>0</v>
      </c>
      <c r="K871" s="109">
        <v>0</v>
      </c>
      <c r="L871" s="109">
        <v>0</v>
      </c>
      <c r="M871" s="108">
        <v>2017</v>
      </c>
      <c r="N871" s="108">
        <f t="shared" si="13"/>
        <v>5</v>
      </c>
      <c r="O871" s="110">
        <v>42878</v>
      </c>
      <c r="P871" s="110" t="str">
        <f>IF(AND(TIME(HOUR(Backup!$S871), MINUTE(Backup!$S871), SECOND(Backup!$S871)) &gt;= TIME(6,0,0), TIME(HOUR(Backup!$S871), MINUTE(Backup!$S871), SECOND(Backup!$S871)) &lt; TIME(12,0,0)), "Morning", IF(AND(TIME(HOUR(Backup!$S871), MINUTE(Backup!$S871), SECOND(Backup!$S871)) &gt;= TIME(12,0,0), TIME(HOUR(Backup!$S871), MINUTE(Backup!$S871), SECOND(Backup!$S871)) &lt; TIME(18,0,0)), "Afternoon", IF(AND(TIME(HOUR(Backup!$S871), MINUTE(Backup!$S871), SECOND(Backup!$S871)) &gt;= TIME(18,0,0), TIME(HOUR(Backup!$S871), MINUTE(Backup!$S871), SECOND(Backup!$S871)) &lt; TIME(24,0,0)), "Evening", "Night")))</f>
        <v>Night</v>
      </c>
      <c r="Q871" s="108" t="str">
        <f>IF(OR(Backup!$W871="Monday", Backup!$W871="Tuesday", Backup!$W871="Wednesday", Backup!$W871="Thursday", Backup!$W871="Friday"), "Weekday", "Weekend")</f>
        <v>Weekday</v>
      </c>
      <c r="R871" s="109">
        <v>0</v>
      </c>
      <c r="S871" s="111">
        <v>0.1986111111111111</v>
      </c>
      <c r="T871" s="109" t="s">
        <v>22</v>
      </c>
      <c r="U871" s="109" t="s">
        <v>23</v>
      </c>
      <c r="V871" s="90" t="s">
        <v>22</v>
      </c>
      <c r="W871" s="112" t="s">
        <v>54</v>
      </c>
    </row>
    <row r="872" spans="1:23" x14ac:dyDescent="0.25">
      <c r="A872" s="104" t="s">
        <v>41</v>
      </c>
      <c r="B872" s="103">
        <v>3</v>
      </c>
      <c r="C872" s="103">
        <v>2</v>
      </c>
      <c r="D872" s="103">
        <v>114.6</v>
      </c>
      <c r="E872" s="104" t="s">
        <v>16</v>
      </c>
      <c r="F872" s="104">
        <v>1</v>
      </c>
      <c r="G872" s="104">
        <v>0</v>
      </c>
      <c r="H872" s="104">
        <v>1</v>
      </c>
      <c r="I872" s="104">
        <v>0</v>
      </c>
      <c r="J872" s="104">
        <v>0</v>
      </c>
      <c r="K872" s="104">
        <v>0</v>
      </c>
      <c r="L872" s="104">
        <v>0</v>
      </c>
      <c r="M872" s="103">
        <v>2017</v>
      </c>
      <c r="N872" s="103">
        <f t="shared" si="13"/>
        <v>5</v>
      </c>
      <c r="O872" s="105">
        <v>42878</v>
      </c>
      <c r="P872" s="105" t="str">
        <f>IF(AND(TIME(HOUR(Backup!$S872), MINUTE(Backup!$S872), SECOND(Backup!$S872)) &gt;= TIME(6,0,0), TIME(HOUR(Backup!$S872), MINUTE(Backup!$S872), SECOND(Backup!$S872)) &lt; TIME(12,0,0)), "Morning", IF(AND(TIME(HOUR(Backup!$S872), MINUTE(Backup!$S872), SECOND(Backup!$S872)) &gt;= TIME(12,0,0), TIME(HOUR(Backup!$S872), MINUTE(Backup!$S872), SECOND(Backup!$S872)) &lt; TIME(18,0,0)), "Afternoon", IF(AND(TIME(HOUR(Backup!$S872), MINUTE(Backup!$S872), SECOND(Backup!$S872)) &gt;= TIME(18,0,0), TIME(HOUR(Backup!$S872), MINUTE(Backup!$S872), SECOND(Backup!$S872)) &lt; TIME(24,0,0)), "Evening", "Night")))</f>
        <v>Morning</v>
      </c>
      <c r="Q872" s="103" t="str">
        <f>IF(OR(Backup!$W872="Monday", Backup!$W872="Tuesday", Backup!$W872="Wednesday", Backup!$W872="Thursday", Backup!$W872="Friday"), "Weekday", "Weekend")</f>
        <v>Weekday</v>
      </c>
      <c r="R872" s="104">
        <v>0</v>
      </c>
      <c r="S872" s="106">
        <v>0.3215277777777778</v>
      </c>
      <c r="T872" s="104" t="s">
        <v>22</v>
      </c>
      <c r="U872" s="104" t="s">
        <v>23</v>
      </c>
      <c r="V872" s="97" t="s">
        <v>22</v>
      </c>
      <c r="W872" s="107" t="s">
        <v>54</v>
      </c>
    </row>
    <row r="873" spans="1:23" x14ac:dyDescent="0.25">
      <c r="A873" s="109" t="s">
        <v>41</v>
      </c>
      <c r="B873" s="108">
        <v>1</v>
      </c>
      <c r="C873" s="108">
        <v>1</v>
      </c>
      <c r="D873" s="108">
        <v>60</v>
      </c>
      <c r="E873" s="109" t="s">
        <v>16</v>
      </c>
      <c r="F873" s="109">
        <v>0</v>
      </c>
      <c r="G873" s="109">
        <v>1</v>
      </c>
      <c r="H873" s="109">
        <v>0</v>
      </c>
      <c r="I873" s="109">
        <v>0</v>
      </c>
      <c r="J873" s="109">
        <v>0</v>
      </c>
      <c r="K873" s="109">
        <v>0</v>
      </c>
      <c r="L873" s="109">
        <v>0</v>
      </c>
      <c r="M873" s="108">
        <v>2017</v>
      </c>
      <c r="N873" s="108">
        <f t="shared" si="13"/>
        <v>5</v>
      </c>
      <c r="O873" s="110">
        <v>42878</v>
      </c>
      <c r="P873" s="110" t="str">
        <f>IF(AND(TIME(HOUR(Backup!$S873), MINUTE(Backup!$S873), SECOND(Backup!$S873)) &gt;= TIME(6,0,0), TIME(HOUR(Backup!$S873), MINUTE(Backup!$S873), SECOND(Backup!$S873)) &lt; TIME(12,0,0)), "Morning", IF(AND(TIME(HOUR(Backup!$S873), MINUTE(Backup!$S873), SECOND(Backup!$S873)) &gt;= TIME(12,0,0), TIME(HOUR(Backup!$S873), MINUTE(Backup!$S873), SECOND(Backup!$S873)) &lt; TIME(18,0,0)), "Afternoon", IF(AND(TIME(HOUR(Backup!$S873), MINUTE(Backup!$S873), SECOND(Backup!$S873)) &gt;= TIME(18,0,0), TIME(HOUR(Backup!$S873), MINUTE(Backup!$S873), SECOND(Backup!$S873)) &lt; TIME(24,0,0)), "Evening", "Night")))</f>
        <v>Morning</v>
      </c>
      <c r="Q873" s="108" t="str">
        <f>IF(OR(Backup!$W873="Monday", Backup!$W873="Tuesday", Backup!$W873="Wednesday", Backup!$W873="Thursday", Backup!$W873="Friday"), "Weekday", "Weekend")</f>
        <v>Weekday</v>
      </c>
      <c r="R873" s="109">
        <v>0</v>
      </c>
      <c r="S873" s="111">
        <v>0.31319444444444444</v>
      </c>
      <c r="T873" s="109" t="s">
        <v>22</v>
      </c>
      <c r="U873" s="109" t="s">
        <v>23</v>
      </c>
      <c r="V873" s="90" t="s">
        <v>22</v>
      </c>
      <c r="W873" s="112" t="s">
        <v>54</v>
      </c>
    </row>
    <row r="874" spans="1:23" x14ac:dyDescent="0.25">
      <c r="A874" s="104" t="s">
        <v>41</v>
      </c>
      <c r="B874" s="103">
        <v>1</v>
      </c>
      <c r="C874" s="103">
        <v>1</v>
      </c>
      <c r="D874" s="103">
        <v>70</v>
      </c>
      <c r="E874" s="104" t="s">
        <v>16</v>
      </c>
      <c r="F874" s="104">
        <v>1</v>
      </c>
      <c r="G874" s="104">
        <v>0</v>
      </c>
      <c r="H874" s="104">
        <v>0</v>
      </c>
      <c r="I874" s="104">
        <v>0</v>
      </c>
      <c r="J874" s="104">
        <v>0</v>
      </c>
      <c r="K874" s="104">
        <v>0</v>
      </c>
      <c r="L874" s="104">
        <v>0</v>
      </c>
      <c r="M874" s="103">
        <v>2017</v>
      </c>
      <c r="N874" s="103">
        <f t="shared" si="13"/>
        <v>5</v>
      </c>
      <c r="O874" s="105">
        <v>42878</v>
      </c>
      <c r="P874" s="105" t="str">
        <f>IF(AND(TIME(HOUR(Backup!$S874), MINUTE(Backup!$S874), SECOND(Backup!$S874)) &gt;= TIME(6,0,0), TIME(HOUR(Backup!$S874), MINUTE(Backup!$S874), SECOND(Backup!$S874)) &lt; TIME(12,0,0)), "Morning", IF(AND(TIME(HOUR(Backup!$S874), MINUTE(Backup!$S874), SECOND(Backup!$S874)) &gt;= TIME(12,0,0), TIME(HOUR(Backup!$S874), MINUTE(Backup!$S874), SECOND(Backup!$S874)) &lt; TIME(18,0,0)), "Afternoon", IF(AND(TIME(HOUR(Backup!$S874), MINUTE(Backup!$S874), SECOND(Backup!$S874)) &gt;= TIME(18,0,0), TIME(HOUR(Backup!$S874), MINUTE(Backup!$S874), SECOND(Backup!$S874)) &lt; TIME(24,0,0)), "Evening", "Night")))</f>
        <v>Morning</v>
      </c>
      <c r="Q874" s="103" t="str">
        <f>IF(OR(Backup!$W874="Monday", Backup!$W874="Tuesday", Backup!$W874="Wednesday", Backup!$W874="Thursday", Backup!$W874="Friday"), "Weekday", "Weekend")</f>
        <v>Weekday</v>
      </c>
      <c r="R874" s="104">
        <v>0</v>
      </c>
      <c r="S874" s="106">
        <v>0.30416666666666664</v>
      </c>
      <c r="T874" s="104" t="s">
        <v>22</v>
      </c>
      <c r="U874" s="104" t="s">
        <v>23</v>
      </c>
      <c r="V874" s="97" t="s">
        <v>22</v>
      </c>
      <c r="W874" s="107" t="s">
        <v>54</v>
      </c>
    </row>
    <row r="875" spans="1:23" x14ac:dyDescent="0.25">
      <c r="A875" s="109" t="s">
        <v>41</v>
      </c>
      <c r="B875" s="108">
        <v>2</v>
      </c>
      <c r="C875" s="108">
        <v>1</v>
      </c>
      <c r="D875" s="108">
        <v>115</v>
      </c>
      <c r="E875" s="109" t="s">
        <v>16</v>
      </c>
      <c r="F875" s="109">
        <v>1</v>
      </c>
      <c r="G875" s="109">
        <v>0</v>
      </c>
      <c r="H875" s="109">
        <v>0</v>
      </c>
      <c r="I875" s="109">
        <v>0</v>
      </c>
      <c r="J875" s="109">
        <v>0</v>
      </c>
      <c r="K875" s="109">
        <v>0</v>
      </c>
      <c r="L875" s="109">
        <v>0</v>
      </c>
      <c r="M875" s="108">
        <v>2017</v>
      </c>
      <c r="N875" s="108">
        <f t="shared" si="13"/>
        <v>5</v>
      </c>
      <c r="O875" s="110">
        <v>42878</v>
      </c>
      <c r="P875" s="110" t="str">
        <f>IF(AND(TIME(HOUR(Backup!$S875), MINUTE(Backup!$S875), SECOND(Backup!$S875)) &gt;= TIME(6,0,0), TIME(HOUR(Backup!$S875), MINUTE(Backup!$S875), SECOND(Backup!$S875)) &lt; TIME(12,0,0)), "Morning", IF(AND(TIME(HOUR(Backup!$S875), MINUTE(Backup!$S875), SECOND(Backup!$S875)) &gt;= TIME(12,0,0), TIME(HOUR(Backup!$S875), MINUTE(Backup!$S875), SECOND(Backup!$S875)) &lt; TIME(18,0,0)), "Afternoon", IF(AND(TIME(HOUR(Backup!$S875), MINUTE(Backup!$S875), SECOND(Backup!$S875)) &gt;= TIME(18,0,0), TIME(HOUR(Backup!$S875), MINUTE(Backup!$S875), SECOND(Backup!$S875)) &lt; TIME(24,0,0)), "Evening", "Night")))</f>
        <v>Morning</v>
      </c>
      <c r="Q875" s="108" t="str">
        <f>IF(OR(Backup!$W875="Monday", Backup!$W875="Tuesday", Backup!$W875="Wednesday", Backup!$W875="Thursday", Backup!$W875="Friday"), "Weekday", "Weekend")</f>
        <v>Weekday</v>
      </c>
      <c r="R875" s="109">
        <v>0</v>
      </c>
      <c r="S875" s="111">
        <v>0.28958333333333336</v>
      </c>
      <c r="T875" s="109" t="s">
        <v>22</v>
      </c>
      <c r="U875" s="109" t="s">
        <v>23</v>
      </c>
      <c r="V875" s="90" t="s">
        <v>22</v>
      </c>
      <c r="W875" s="112" t="s">
        <v>54</v>
      </c>
    </row>
    <row r="876" spans="1:23" x14ac:dyDescent="0.25">
      <c r="A876" s="104" t="s">
        <v>41</v>
      </c>
      <c r="B876" s="103">
        <v>1</v>
      </c>
      <c r="C876" s="103">
        <v>1</v>
      </c>
      <c r="D876" s="103">
        <v>40</v>
      </c>
      <c r="E876" s="104" t="s">
        <v>16</v>
      </c>
      <c r="F876" s="104">
        <v>1</v>
      </c>
      <c r="G876" s="104">
        <v>0</v>
      </c>
      <c r="H876" s="104">
        <v>0</v>
      </c>
      <c r="I876" s="104">
        <v>0</v>
      </c>
      <c r="J876" s="104">
        <v>0</v>
      </c>
      <c r="K876" s="104">
        <v>0</v>
      </c>
      <c r="L876" s="104">
        <v>0</v>
      </c>
      <c r="M876" s="103">
        <v>2017</v>
      </c>
      <c r="N876" s="103">
        <f t="shared" si="13"/>
        <v>5</v>
      </c>
      <c r="O876" s="105">
        <v>42878</v>
      </c>
      <c r="P876" s="105" t="str">
        <f>IF(AND(TIME(HOUR(Backup!$S876), MINUTE(Backup!$S876), SECOND(Backup!$S876)) &gt;= TIME(6,0,0), TIME(HOUR(Backup!$S876), MINUTE(Backup!$S876), SECOND(Backup!$S876)) &lt; TIME(12,0,0)), "Morning", IF(AND(TIME(HOUR(Backup!$S876), MINUTE(Backup!$S876), SECOND(Backup!$S876)) &gt;= TIME(12,0,0), TIME(HOUR(Backup!$S876), MINUTE(Backup!$S876), SECOND(Backup!$S876)) &lt; TIME(18,0,0)), "Afternoon", IF(AND(TIME(HOUR(Backup!$S876), MINUTE(Backup!$S876), SECOND(Backup!$S876)) &gt;= TIME(18,0,0), TIME(HOUR(Backup!$S876), MINUTE(Backup!$S876), SECOND(Backup!$S876)) &lt; TIME(24,0,0)), "Evening", "Night")))</f>
        <v>Morning</v>
      </c>
      <c r="Q876" s="103" t="str">
        <f>IF(OR(Backup!$W876="Monday", Backup!$W876="Tuesday", Backup!$W876="Wednesday", Backup!$W876="Thursday", Backup!$W876="Friday"), "Weekday", "Weekend")</f>
        <v>Weekday</v>
      </c>
      <c r="R876" s="104">
        <v>0</v>
      </c>
      <c r="S876" s="106">
        <v>0.29166666666666669</v>
      </c>
      <c r="T876" s="104" t="s">
        <v>22</v>
      </c>
      <c r="U876" s="104" t="s">
        <v>23</v>
      </c>
      <c r="V876" s="97" t="s">
        <v>22</v>
      </c>
      <c r="W876" s="107" t="s">
        <v>54</v>
      </c>
    </row>
    <row r="877" spans="1:23" x14ac:dyDescent="0.25">
      <c r="A877" s="109" t="s">
        <v>41</v>
      </c>
      <c r="B877" s="108">
        <v>1</v>
      </c>
      <c r="C877" s="108">
        <v>1</v>
      </c>
      <c r="D877" s="108">
        <v>91</v>
      </c>
      <c r="E877" s="109" t="s">
        <v>16</v>
      </c>
      <c r="F877" s="109">
        <v>1</v>
      </c>
      <c r="G877" s="109">
        <v>0</v>
      </c>
      <c r="H877" s="109">
        <v>0</v>
      </c>
      <c r="I877" s="109">
        <v>0</v>
      </c>
      <c r="J877" s="109">
        <v>0</v>
      </c>
      <c r="K877" s="109">
        <v>0</v>
      </c>
      <c r="L877" s="109">
        <v>0</v>
      </c>
      <c r="M877" s="108">
        <v>2017</v>
      </c>
      <c r="N877" s="108">
        <f t="shared" si="13"/>
        <v>5</v>
      </c>
      <c r="O877" s="110">
        <v>42878</v>
      </c>
      <c r="P877" s="110" t="str">
        <f>IF(AND(TIME(HOUR(Backup!$S877), MINUTE(Backup!$S877), SECOND(Backup!$S877)) &gt;= TIME(6,0,0), TIME(HOUR(Backup!$S877), MINUTE(Backup!$S877), SECOND(Backup!$S877)) &lt; TIME(12,0,0)), "Morning", IF(AND(TIME(HOUR(Backup!$S877), MINUTE(Backup!$S877), SECOND(Backup!$S877)) &gt;= TIME(12,0,0), TIME(HOUR(Backup!$S877), MINUTE(Backup!$S877), SECOND(Backup!$S877)) &lt; TIME(18,0,0)), "Afternoon", IF(AND(TIME(HOUR(Backup!$S877), MINUTE(Backup!$S877), SECOND(Backup!$S877)) &gt;= TIME(18,0,0), TIME(HOUR(Backup!$S877), MINUTE(Backup!$S877), SECOND(Backup!$S877)) &lt; TIME(24,0,0)), "Evening", "Night")))</f>
        <v>Morning</v>
      </c>
      <c r="Q877" s="108" t="str">
        <f>IF(OR(Backup!$W877="Monday", Backup!$W877="Tuesday", Backup!$W877="Wednesday", Backup!$W877="Thursday", Backup!$W877="Friday"), "Weekday", "Weekend")</f>
        <v>Weekday</v>
      </c>
      <c r="R877" s="109">
        <v>0</v>
      </c>
      <c r="S877" s="111">
        <v>0.29305555555555557</v>
      </c>
      <c r="T877" s="109" t="s">
        <v>22</v>
      </c>
      <c r="U877" s="109" t="s">
        <v>23</v>
      </c>
      <c r="V877" s="90" t="s">
        <v>22</v>
      </c>
      <c r="W877" s="112" t="s">
        <v>54</v>
      </c>
    </row>
    <row r="878" spans="1:23" x14ac:dyDescent="0.25">
      <c r="A878" s="104" t="s">
        <v>41</v>
      </c>
      <c r="B878" s="103">
        <v>1</v>
      </c>
      <c r="C878" s="103">
        <v>1</v>
      </c>
      <c r="D878" s="103">
        <v>40</v>
      </c>
      <c r="E878" s="104" t="s">
        <v>16</v>
      </c>
      <c r="F878" s="104">
        <v>1</v>
      </c>
      <c r="G878" s="104">
        <v>0</v>
      </c>
      <c r="H878" s="104">
        <v>0</v>
      </c>
      <c r="I878" s="104">
        <v>0</v>
      </c>
      <c r="J878" s="104">
        <v>0</v>
      </c>
      <c r="K878" s="104">
        <v>0</v>
      </c>
      <c r="L878" s="104">
        <v>0</v>
      </c>
      <c r="M878" s="103">
        <v>2017</v>
      </c>
      <c r="N878" s="103">
        <f t="shared" si="13"/>
        <v>5</v>
      </c>
      <c r="O878" s="105">
        <v>42878</v>
      </c>
      <c r="P878" s="105" t="str">
        <f>IF(AND(TIME(HOUR(Backup!$S878), MINUTE(Backup!$S878), SECOND(Backup!$S878)) &gt;= TIME(6,0,0), TIME(HOUR(Backup!$S878), MINUTE(Backup!$S878), SECOND(Backup!$S878)) &lt; TIME(12,0,0)), "Morning", IF(AND(TIME(HOUR(Backup!$S878), MINUTE(Backup!$S878), SECOND(Backup!$S878)) &gt;= TIME(12,0,0), TIME(HOUR(Backup!$S878), MINUTE(Backup!$S878), SECOND(Backup!$S878)) &lt; TIME(18,0,0)), "Afternoon", IF(AND(TIME(HOUR(Backup!$S878), MINUTE(Backup!$S878), SECOND(Backup!$S878)) &gt;= TIME(18,0,0), TIME(HOUR(Backup!$S878), MINUTE(Backup!$S878), SECOND(Backup!$S878)) &lt; TIME(24,0,0)), "Evening", "Night")))</f>
        <v>Morning</v>
      </c>
      <c r="Q878" s="103" t="str">
        <f>IF(OR(Backup!$W878="Monday", Backup!$W878="Tuesday", Backup!$W878="Wednesday", Backup!$W878="Thursday", Backup!$W878="Friday"), "Weekday", "Weekend")</f>
        <v>Weekday</v>
      </c>
      <c r="R878" s="104">
        <v>0</v>
      </c>
      <c r="S878" s="106">
        <v>0.3</v>
      </c>
      <c r="T878" s="104" t="s">
        <v>22</v>
      </c>
      <c r="U878" s="104" t="s">
        <v>23</v>
      </c>
      <c r="V878" s="97" t="s">
        <v>22</v>
      </c>
      <c r="W878" s="107" t="s">
        <v>54</v>
      </c>
    </row>
    <row r="879" spans="1:23" x14ac:dyDescent="0.25">
      <c r="A879" s="109" t="s">
        <v>41</v>
      </c>
      <c r="B879" s="108">
        <v>1</v>
      </c>
      <c r="C879" s="108">
        <v>1</v>
      </c>
      <c r="D879" s="108">
        <v>90</v>
      </c>
      <c r="E879" s="109" t="s">
        <v>16</v>
      </c>
      <c r="F879" s="109">
        <v>0</v>
      </c>
      <c r="G879" s="109">
        <v>1</v>
      </c>
      <c r="H879" s="109">
        <v>0</v>
      </c>
      <c r="I879" s="109">
        <v>0</v>
      </c>
      <c r="J879" s="109">
        <v>0</v>
      </c>
      <c r="K879" s="109">
        <v>0</v>
      </c>
      <c r="L879" s="109">
        <v>0</v>
      </c>
      <c r="M879" s="108">
        <v>2017</v>
      </c>
      <c r="N879" s="108">
        <f t="shared" si="13"/>
        <v>5</v>
      </c>
      <c r="O879" s="110">
        <v>42878</v>
      </c>
      <c r="P879" s="110" t="str">
        <f>IF(AND(TIME(HOUR(Backup!$S879), MINUTE(Backup!$S879), SECOND(Backup!$S879)) &gt;= TIME(6,0,0), TIME(HOUR(Backup!$S879), MINUTE(Backup!$S879), SECOND(Backup!$S879)) &lt; TIME(12,0,0)), "Morning", IF(AND(TIME(HOUR(Backup!$S879), MINUTE(Backup!$S879), SECOND(Backup!$S879)) &gt;= TIME(12,0,0), TIME(HOUR(Backup!$S879), MINUTE(Backup!$S879), SECOND(Backup!$S879)) &lt; TIME(18,0,0)), "Afternoon", IF(AND(TIME(HOUR(Backup!$S879), MINUTE(Backup!$S879), SECOND(Backup!$S879)) &gt;= TIME(18,0,0), TIME(HOUR(Backup!$S879), MINUTE(Backup!$S879), SECOND(Backup!$S879)) &lt; TIME(24,0,0)), "Evening", "Night")))</f>
        <v>Morning</v>
      </c>
      <c r="Q879" s="108" t="str">
        <f>IF(OR(Backup!$W879="Monday", Backup!$W879="Tuesday", Backup!$W879="Wednesday", Backup!$W879="Thursday", Backup!$W879="Friday"), "Weekday", "Weekend")</f>
        <v>Weekday</v>
      </c>
      <c r="R879" s="109">
        <v>0</v>
      </c>
      <c r="S879" s="111">
        <v>0.3298611111111111</v>
      </c>
      <c r="T879" s="109" t="s">
        <v>22</v>
      </c>
      <c r="U879" s="109" t="s">
        <v>23</v>
      </c>
      <c r="V879" s="90" t="s">
        <v>22</v>
      </c>
      <c r="W879" s="112" t="s">
        <v>54</v>
      </c>
    </row>
    <row r="880" spans="1:23" x14ac:dyDescent="0.25">
      <c r="A880" s="104" t="s">
        <v>41</v>
      </c>
      <c r="B880" s="103">
        <v>1</v>
      </c>
      <c r="C880" s="103">
        <v>1</v>
      </c>
      <c r="D880" s="103">
        <v>90</v>
      </c>
      <c r="E880" s="104" t="s">
        <v>16</v>
      </c>
      <c r="F880" s="104">
        <v>1</v>
      </c>
      <c r="G880" s="104">
        <v>0</v>
      </c>
      <c r="H880" s="104">
        <v>0</v>
      </c>
      <c r="I880" s="104">
        <v>0</v>
      </c>
      <c r="J880" s="104">
        <v>0</v>
      </c>
      <c r="K880" s="104">
        <v>0</v>
      </c>
      <c r="L880" s="104">
        <v>0</v>
      </c>
      <c r="M880" s="103">
        <v>2017</v>
      </c>
      <c r="N880" s="103">
        <f t="shared" si="13"/>
        <v>5</v>
      </c>
      <c r="O880" s="105">
        <v>42878</v>
      </c>
      <c r="P880" s="105" t="str">
        <f>IF(AND(TIME(HOUR(Backup!$S880), MINUTE(Backup!$S880), SECOND(Backup!$S880)) &gt;= TIME(6,0,0), TIME(HOUR(Backup!$S880), MINUTE(Backup!$S880), SECOND(Backup!$S880)) &lt; TIME(12,0,0)), "Morning", IF(AND(TIME(HOUR(Backup!$S880), MINUTE(Backup!$S880), SECOND(Backup!$S880)) &gt;= TIME(12,0,0), TIME(HOUR(Backup!$S880), MINUTE(Backup!$S880), SECOND(Backup!$S880)) &lt; TIME(18,0,0)), "Afternoon", IF(AND(TIME(HOUR(Backup!$S880), MINUTE(Backup!$S880), SECOND(Backup!$S880)) &gt;= TIME(18,0,0), TIME(HOUR(Backup!$S880), MINUTE(Backup!$S880), SECOND(Backup!$S880)) &lt; TIME(24,0,0)), "Evening", "Night")))</f>
        <v>Morning</v>
      </c>
      <c r="Q880" s="103" t="str">
        <f>IF(OR(Backup!$W880="Monday", Backup!$W880="Tuesday", Backup!$W880="Wednesday", Backup!$W880="Thursday", Backup!$W880="Friday"), "Weekday", "Weekend")</f>
        <v>Weekday</v>
      </c>
      <c r="R880" s="104">
        <v>0</v>
      </c>
      <c r="S880" s="106">
        <v>0.2951388888888889</v>
      </c>
      <c r="T880" s="104" t="s">
        <v>22</v>
      </c>
      <c r="U880" s="104" t="s">
        <v>23</v>
      </c>
      <c r="V880" s="97" t="s">
        <v>22</v>
      </c>
      <c r="W880" s="107" t="s">
        <v>54</v>
      </c>
    </row>
    <row r="881" spans="1:23" x14ac:dyDescent="0.25">
      <c r="A881" s="109" t="s">
        <v>41</v>
      </c>
      <c r="B881" s="108">
        <v>1</v>
      </c>
      <c r="C881" s="108">
        <v>1</v>
      </c>
      <c r="D881" s="108">
        <v>60</v>
      </c>
      <c r="E881" s="109" t="s">
        <v>16</v>
      </c>
      <c r="F881" s="109">
        <v>0</v>
      </c>
      <c r="G881" s="109">
        <v>1</v>
      </c>
      <c r="H881" s="109">
        <v>0</v>
      </c>
      <c r="I881" s="109">
        <v>0</v>
      </c>
      <c r="J881" s="109">
        <v>0</v>
      </c>
      <c r="K881" s="109">
        <v>0</v>
      </c>
      <c r="L881" s="109">
        <v>0</v>
      </c>
      <c r="M881" s="108">
        <v>2017</v>
      </c>
      <c r="N881" s="108">
        <f t="shared" si="13"/>
        <v>5</v>
      </c>
      <c r="O881" s="110">
        <v>42878</v>
      </c>
      <c r="P881" s="110" t="str">
        <f>IF(AND(TIME(HOUR(Backup!$S881), MINUTE(Backup!$S881), SECOND(Backup!$S881)) &gt;= TIME(6,0,0), TIME(HOUR(Backup!$S881), MINUTE(Backup!$S881), SECOND(Backup!$S881)) &lt; TIME(12,0,0)), "Morning", IF(AND(TIME(HOUR(Backup!$S881), MINUTE(Backup!$S881), SECOND(Backup!$S881)) &gt;= TIME(12,0,0), TIME(HOUR(Backup!$S881), MINUTE(Backup!$S881), SECOND(Backup!$S881)) &lt; TIME(18,0,0)), "Afternoon", IF(AND(TIME(HOUR(Backup!$S881), MINUTE(Backup!$S881), SECOND(Backup!$S881)) &gt;= TIME(18,0,0), TIME(HOUR(Backup!$S881), MINUTE(Backup!$S881), SECOND(Backup!$S881)) &lt; TIME(24,0,0)), "Evening", "Night")))</f>
        <v>Morning</v>
      </c>
      <c r="Q881" s="108" t="str">
        <f>IF(OR(Backup!$W881="Monday", Backup!$W881="Tuesday", Backup!$W881="Wednesday", Backup!$W881="Thursday", Backup!$W881="Friday"), "Weekday", "Weekend")</f>
        <v>Weekday</v>
      </c>
      <c r="R881" s="109">
        <v>0</v>
      </c>
      <c r="S881" s="111">
        <v>0.31388888888888888</v>
      </c>
      <c r="T881" s="109" t="s">
        <v>22</v>
      </c>
      <c r="U881" s="109" t="s">
        <v>23</v>
      </c>
      <c r="V881" s="90" t="s">
        <v>22</v>
      </c>
      <c r="W881" s="112" t="s">
        <v>54</v>
      </c>
    </row>
    <row r="882" spans="1:23" x14ac:dyDescent="0.25">
      <c r="A882" s="104" t="s">
        <v>41</v>
      </c>
      <c r="B882" s="103">
        <v>1</v>
      </c>
      <c r="C882" s="103">
        <v>1</v>
      </c>
      <c r="D882" s="103">
        <v>60</v>
      </c>
      <c r="E882" s="104" t="s">
        <v>16</v>
      </c>
      <c r="F882" s="104">
        <v>0</v>
      </c>
      <c r="G882" s="104">
        <v>1</v>
      </c>
      <c r="H882" s="104">
        <v>0</v>
      </c>
      <c r="I882" s="104">
        <v>0</v>
      </c>
      <c r="J882" s="104">
        <v>0</v>
      </c>
      <c r="K882" s="104">
        <v>0</v>
      </c>
      <c r="L882" s="104">
        <v>0</v>
      </c>
      <c r="M882" s="103">
        <v>2017</v>
      </c>
      <c r="N882" s="103">
        <f t="shared" si="13"/>
        <v>5</v>
      </c>
      <c r="O882" s="105">
        <v>42878</v>
      </c>
      <c r="P882" s="105" t="str">
        <f>IF(AND(TIME(HOUR(Backup!$S882), MINUTE(Backup!$S882), SECOND(Backup!$S882)) &gt;= TIME(6,0,0), TIME(HOUR(Backup!$S882), MINUTE(Backup!$S882), SECOND(Backup!$S882)) &lt; TIME(12,0,0)), "Morning", IF(AND(TIME(HOUR(Backup!$S882), MINUTE(Backup!$S882), SECOND(Backup!$S882)) &gt;= TIME(12,0,0), TIME(HOUR(Backup!$S882), MINUTE(Backup!$S882), SECOND(Backup!$S882)) &lt; TIME(18,0,0)), "Afternoon", IF(AND(TIME(HOUR(Backup!$S882), MINUTE(Backup!$S882), SECOND(Backup!$S882)) &gt;= TIME(18,0,0), TIME(HOUR(Backup!$S882), MINUTE(Backup!$S882), SECOND(Backup!$S882)) &lt; TIME(24,0,0)), "Evening", "Night")))</f>
        <v>Morning</v>
      </c>
      <c r="Q882" s="103" t="str">
        <f>IF(OR(Backup!$W882="Monday", Backup!$W882="Tuesday", Backup!$W882="Wednesday", Backup!$W882="Thursday", Backup!$W882="Friday"), "Weekday", "Weekend")</f>
        <v>Weekday</v>
      </c>
      <c r="R882" s="104">
        <v>0</v>
      </c>
      <c r="S882" s="106">
        <v>0.33124999999999999</v>
      </c>
      <c r="T882" s="104" t="s">
        <v>22</v>
      </c>
      <c r="U882" s="104" t="s">
        <v>23</v>
      </c>
      <c r="V882" s="97" t="s">
        <v>22</v>
      </c>
      <c r="W882" s="107" t="s">
        <v>54</v>
      </c>
    </row>
    <row r="883" spans="1:23" x14ac:dyDescent="0.25">
      <c r="A883" s="109" t="s">
        <v>41</v>
      </c>
      <c r="B883" s="108">
        <v>1</v>
      </c>
      <c r="C883" s="108">
        <v>1</v>
      </c>
      <c r="D883" s="108">
        <v>60</v>
      </c>
      <c r="E883" s="109" t="s">
        <v>16</v>
      </c>
      <c r="F883" s="109">
        <v>0</v>
      </c>
      <c r="G883" s="109">
        <v>1</v>
      </c>
      <c r="H883" s="109">
        <v>0</v>
      </c>
      <c r="I883" s="109">
        <v>0</v>
      </c>
      <c r="J883" s="109">
        <v>0</v>
      </c>
      <c r="K883" s="109">
        <v>0</v>
      </c>
      <c r="L883" s="109">
        <v>0</v>
      </c>
      <c r="M883" s="108">
        <v>2017</v>
      </c>
      <c r="N883" s="108">
        <f t="shared" si="13"/>
        <v>5</v>
      </c>
      <c r="O883" s="110">
        <v>42878</v>
      </c>
      <c r="P883" s="110" t="str">
        <f>IF(AND(TIME(HOUR(Backup!$S883), MINUTE(Backup!$S883), SECOND(Backup!$S883)) &gt;= TIME(6,0,0), TIME(HOUR(Backup!$S883), MINUTE(Backup!$S883), SECOND(Backup!$S883)) &lt; TIME(12,0,0)), "Morning", IF(AND(TIME(HOUR(Backup!$S883), MINUTE(Backup!$S883), SECOND(Backup!$S883)) &gt;= TIME(12,0,0), TIME(HOUR(Backup!$S883), MINUTE(Backup!$S883), SECOND(Backup!$S883)) &lt; TIME(18,0,0)), "Afternoon", IF(AND(TIME(HOUR(Backup!$S883), MINUTE(Backup!$S883), SECOND(Backup!$S883)) &gt;= TIME(18,0,0), TIME(HOUR(Backup!$S883), MINUTE(Backup!$S883), SECOND(Backup!$S883)) &lt; TIME(24,0,0)), "Evening", "Night")))</f>
        <v>Morning</v>
      </c>
      <c r="Q883" s="108" t="str">
        <f>IF(OR(Backup!$W883="Monday", Backup!$W883="Tuesday", Backup!$W883="Wednesday", Backup!$W883="Thursday", Backup!$W883="Friday"), "Weekday", "Weekend")</f>
        <v>Weekday</v>
      </c>
      <c r="R883" s="109">
        <v>0</v>
      </c>
      <c r="S883" s="111">
        <v>0.29652777777777778</v>
      </c>
      <c r="T883" s="109" t="s">
        <v>22</v>
      </c>
      <c r="U883" s="109" t="s">
        <v>23</v>
      </c>
      <c r="V883" s="90" t="s">
        <v>22</v>
      </c>
      <c r="W883" s="112" t="s">
        <v>54</v>
      </c>
    </row>
    <row r="884" spans="1:23" x14ac:dyDescent="0.25">
      <c r="A884" s="104" t="s">
        <v>41</v>
      </c>
      <c r="B884" s="103">
        <v>1</v>
      </c>
      <c r="C884" s="103">
        <v>1</v>
      </c>
      <c r="D884" s="103">
        <v>40</v>
      </c>
      <c r="E884" s="104" t="s">
        <v>16</v>
      </c>
      <c r="F884" s="104">
        <v>1</v>
      </c>
      <c r="G884" s="104">
        <v>0</v>
      </c>
      <c r="H884" s="104">
        <v>0</v>
      </c>
      <c r="I884" s="104">
        <v>0</v>
      </c>
      <c r="J884" s="104">
        <v>0</v>
      </c>
      <c r="K884" s="104">
        <v>0</v>
      </c>
      <c r="L884" s="104">
        <v>0</v>
      </c>
      <c r="M884" s="103">
        <v>2017</v>
      </c>
      <c r="N884" s="103">
        <f t="shared" si="13"/>
        <v>5</v>
      </c>
      <c r="O884" s="105">
        <v>42878</v>
      </c>
      <c r="P884" s="105" t="str">
        <f>IF(AND(TIME(HOUR(Backup!$S884), MINUTE(Backup!$S884), SECOND(Backup!$S884)) &gt;= TIME(6,0,0), TIME(HOUR(Backup!$S884), MINUTE(Backup!$S884), SECOND(Backup!$S884)) &lt; TIME(12,0,0)), "Morning", IF(AND(TIME(HOUR(Backup!$S884), MINUTE(Backup!$S884), SECOND(Backup!$S884)) &gt;= TIME(12,0,0), TIME(HOUR(Backup!$S884), MINUTE(Backup!$S884), SECOND(Backup!$S884)) &lt; TIME(18,0,0)), "Afternoon", IF(AND(TIME(HOUR(Backup!$S884), MINUTE(Backup!$S884), SECOND(Backup!$S884)) &gt;= TIME(18,0,0), TIME(HOUR(Backup!$S884), MINUTE(Backup!$S884), SECOND(Backup!$S884)) &lt; TIME(24,0,0)), "Evening", "Night")))</f>
        <v>Morning</v>
      </c>
      <c r="Q884" s="103" t="str">
        <f>IF(OR(Backup!$W884="Monday", Backup!$W884="Tuesday", Backup!$W884="Wednesday", Backup!$W884="Thursday", Backup!$W884="Friday"), "Weekday", "Weekend")</f>
        <v>Weekday</v>
      </c>
      <c r="R884" s="104">
        <v>0</v>
      </c>
      <c r="S884" s="106">
        <v>0.27291666666666664</v>
      </c>
      <c r="T884" s="104" t="s">
        <v>22</v>
      </c>
      <c r="U884" s="104" t="s">
        <v>23</v>
      </c>
      <c r="V884" s="97" t="s">
        <v>22</v>
      </c>
      <c r="W884" s="107" t="s">
        <v>54</v>
      </c>
    </row>
    <row r="885" spans="1:23" x14ac:dyDescent="0.25">
      <c r="A885" s="109" t="s">
        <v>41</v>
      </c>
      <c r="B885" s="108">
        <v>1</v>
      </c>
      <c r="C885" s="108">
        <v>1</v>
      </c>
      <c r="D885" s="108">
        <v>56</v>
      </c>
      <c r="E885" s="109" t="s">
        <v>16</v>
      </c>
      <c r="F885" s="109">
        <v>0</v>
      </c>
      <c r="G885" s="109">
        <v>1</v>
      </c>
      <c r="H885" s="109">
        <v>0</v>
      </c>
      <c r="I885" s="109">
        <v>1</v>
      </c>
      <c r="J885" s="109">
        <v>0</v>
      </c>
      <c r="K885" s="109">
        <v>0</v>
      </c>
      <c r="L885" s="109">
        <v>0</v>
      </c>
      <c r="M885" s="108">
        <v>2017</v>
      </c>
      <c r="N885" s="108">
        <f t="shared" si="13"/>
        <v>5</v>
      </c>
      <c r="O885" s="110">
        <v>42878</v>
      </c>
      <c r="P885" s="110" t="str">
        <f>IF(AND(TIME(HOUR(Backup!$S885), MINUTE(Backup!$S885), SECOND(Backup!$S885)) &gt;= TIME(6,0,0), TIME(HOUR(Backup!$S885), MINUTE(Backup!$S885), SECOND(Backup!$S885)) &lt; TIME(12,0,0)), "Morning", IF(AND(TIME(HOUR(Backup!$S885), MINUTE(Backup!$S885), SECOND(Backup!$S885)) &gt;= TIME(12,0,0), TIME(HOUR(Backup!$S885), MINUTE(Backup!$S885), SECOND(Backup!$S885)) &lt; TIME(18,0,0)), "Afternoon", IF(AND(TIME(HOUR(Backup!$S885), MINUTE(Backup!$S885), SECOND(Backup!$S885)) &gt;= TIME(18,0,0), TIME(HOUR(Backup!$S885), MINUTE(Backup!$S885), SECOND(Backup!$S885)) &lt; TIME(24,0,0)), "Evening", "Night")))</f>
        <v>Morning</v>
      </c>
      <c r="Q885" s="108" t="str">
        <f>IF(OR(Backup!$W885="Monday", Backup!$W885="Tuesday", Backup!$W885="Wednesday", Backup!$W885="Thursday", Backup!$W885="Friday"), "Weekday", "Weekend")</f>
        <v>Weekday</v>
      </c>
      <c r="R885" s="109">
        <v>0</v>
      </c>
      <c r="S885" s="111">
        <v>0.26805555555555555</v>
      </c>
      <c r="T885" s="109" t="s">
        <v>22</v>
      </c>
      <c r="U885" s="109" t="s">
        <v>23</v>
      </c>
      <c r="V885" s="90" t="s">
        <v>22</v>
      </c>
      <c r="W885" s="112" t="s">
        <v>54</v>
      </c>
    </row>
    <row r="886" spans="1:23" x14ac:dyDescent="0.25">
      <c r="A886" s="104" t="s">
        <v>41</v>
      </c>
      <c r="B886" s="103">
        <v>1</v>
      </c>
      <c r="C886" s="103">
        <v>1</v>
      </c>
      <c r="D886" s="103">
        <v>25</v>
      </c>
      <c r="E886" s="104" t="s">
        <v>16</v>
      </c>
      <c r="F886" s="104">
        <v>0</v>
      </c>
      <c r="G886" s="104">
        <v>0</v>
      </c>
      <c r="H886" s="104">
        <v>0</v>
      </c>
      <c r="I886" s="104">
        <v>1</v>
      </c>
      <c r="J886" s="104">
        <v>0</v>
      </c>
      <c r="K886" s="104">
        <v>0</v>
      </c>
      <c r="L886" s="104">
        <v>0</v>
      </c>
      <c r="M886" s="103">
        <v>2017</v>
      </c>
      <c r="N886" s="103">
        <f t="shared" si="13"/>
        <v>5</v>
      </c>
      <c r="O886" s="105">
        <v>42878</v>
      </c>
      <c r="P886" s="105" t="str">
        <f>IF(AND(TIME(HOUR(Backup!$S886), MINUTE(Backup!$S886), SECOND(Backup!$S886)) &gt;= TIME(6,0,0), TIME(HOUR(Backup!$S886), MINUTE(Backup!$S886), SECOND(Backup!$S886)) &lt; TIME(12,0,0)), "Morning", IF(AND(TIME(HOUR(Backup!$S886), MINUTE(Backup!$S886), SECOND(Backup!$S886)) &gt;= TIME(12,0,0), TIME(HOUR(Backup!$S886), MINUTE(Backup!$S886), SECOND(Backup!$S886)) &lt; TIME(18,0,0)), "Afternoon", IF(AND(TIME(HOUR(Backup!$S886), MINUTE(Backup!$S886), SECOND(Backup!$S886)) &gt;= TIME(18,0,0), TIME(HOUR(Backup!$S886), MINUTE(Backup!$S886), SECOND(Backup!$S886)) &lt; TIME(24,0,0)), "Evening", "Night")))</f>
        <v>Morning</v>
      </c>
      <c r="Q886" s="103" t="str">
        <f>IF(OR(Backup!$W886="Monday", Backup!$W886="Tuesday", Backup!$W886="Wednesday", Backup!$W886="Thursday", Backup!$W886="Friday"), "Weekday", "Weekend")</f>
        <v>Weekday</v>
      </c>
      <c r="R886" s="104">
        <v>0</v>
      </c>
      <c r="S886" s="106">
        <v>0.31875000000000003</v>
      </c>
      <c r="T886" s="104" t="s">
        <v>22</v>
      </c>
      <c r="U886" s="104" t="s">
        <v>23</v>
      </c>
      <c r="V886" s="97" t="s">
        <v>22</v>
      </c>
      <c r="W886" s="107" t="s">
        <v>54</v>
      </c>
    </row>
    <row r="887" spans="1:23" x14ac:dyDescent="0.25">
      <c r="A887" s="109" t="s">
        <v>41</v>
      </c>
      <c r="B887" s="108">
        <v>2</v>
      </c>
      <c r="C887" s="108">
        <v>2</v>
      </c>
      <c r="D887" s="108">
        <v>182</v>
      </c>
      <c r="E887" s="109" t="s">
        <v>16</v>
      </c>
      <c r="F887" s="109">
        <v>1</v>
      </c>
      <c r="G887" s="109">
        <v>0</v>
      </c>
      <c r="H887" s="109">
        <v>1</v>
      </c>
      <c r="I887" s="109">
        <v>0</v>
      </c>
      <c r="J887" s="109">
        <v>0</v>
      </c>
      <c r="K887" s="109">
        <v>0</v>
      </c>
      <c r="L887" s="109">
        <v>0</v>
      </c>
      <c r="M887" s="108">
        <v>2017</v>
      </c>
      <c r="N887" s="108">
        <f t="shared" si="13"/>
        <v>5</v>
      </c>
      <c r="O887" s="110">
        <v>42878</v>
      </c>
      <c r="P887" s="110" t="str">
        <f>IF(AND(TIME(HOUR(Backup!$S887), MINUTE(Backup!$S887), SECOND(Backup!$S887)) &gt;= TIME(6,0,0), TIME(HOUR(Backup!$S887), MINUTE(Backup!$S887), SECOND(Backup!$S887)) &lt; TIME(12,0,0)), "Morning", IF(AND(TIME(HOUR(Backup!$S887), MINUTE(Backup!$S887), SECOND(Backup!$S887)) &gt;= TIME(12,0,0), TIME(HOUR(Backup!$S887), MINUTE(Backup!$S887), SECOND(Backup!$S887)) &lt; TIME(18,0,0)), "Afternoon", IF(AND(TIME(HOUR(Backup!$S887), MINUTE(Backup!$S887), SECOND(Backup!$S887)) &gt;= TIME(18,0,0), TIME(HOUR(Backup!$S887), MINUTE(Backup!$S887), SECOND(Backup!$S887)) &lt; TIME(24,0,0)), "Evening", "Night")))</f>
        <v>Morning</v>
      </c>
      <c r="Q887" s="108" t="str">
        <f>IF(OR(Backup!$W887="Monday", Backup!$W887="Tuesday", Backup!$W887="Wednesday", Backup!$W887="Thursday", Backup!$W887="Friday"), "Weekday", "Weekend")</f>
        <v>Weekday</v>
      </c>
      <c r="R887" s="109">
        <v>0</v>
      </c>
      <c r="S887" s="111">
        <v>0.34166666666666662</v>
      </c>
      <c r="T887" s="109" t="s">
        <v>22</v>
      </c>
      <c r="U887" s="109" t="s">
        <v>23</v>
      </c>
      <c r="V887" s="90" t="s">
        <v>22</v>
      </c>
      <c r="W887" s="112" t="s">
        <v>54</v>
      </c>
    </row>
    <row r="888" spans="1:23" x14ac:dyDescent="0.25">
      <c r="A888" s="104" t="s">
        <v>41</v>
      </c>
      <c r="B888" s="103">
        <v>5</v>
      </c>
      <c r="C888" s="103">
        <v>2</v>
      </c>
      <c r="D888" s="103">
        <v>410</v>
      </c>
      <c r="E888" s="104" t="s">
        <v>16</v>
      </c>
      <c r="F888" s="104">
        <v>0</v>
      </c>
      <c r="G888" s="104">
        <v>1</v>
      </c>
      <c r="H888" s="104">
        <v>1</v>
      </c>
      <c r="I888" s="104">
        <v>0</v>
      </c>
      <c r="J888" s="104">
        <v>0</v>
      </c>
      <c r="K888" s="104">
        <v>0</v>
      </c>
      <c r="L888" s="104">
        <v>0</v>
      </c>
      <c r="M888" s="103">
        <v>2017</v>
      </c>
      <c r="N888" s="103">
        <f t="shared" si="13"/>
        <v>5</v>
      </c>
      <c r="O888" s="105">
        <v>42878</v>
      </c>
      <c r="P888" s="105" t="str">
        <f>IF(AND(TIME(HOUR(Backup!$S888), MINUTE(Backup!$S888), SECOND(Backup!$S888)) &gt;= TIME(6,0,0), TIME(HOUR(Backup!$S888), MINUTE(Backup!$S888), SECOND(Backup!$S888)) &lt; TIME(12,0,0)), "Morning", IF(AND(TIME(HOUR(Backup!$S888), MINUTE(Backup!$S888), SECOND(Backup!$S888)) &gt;= TIME(12,0,0), TIME(HOUR(Backup!$S888), MINUTE(Backup!$S888), SECOND(Backup!$S888)) &lt; TIME(18,0,0)), "Afternoon", IF(AND(TIME(HOUR(Backup!$S888), MINUTE(Backup!$S888), SECOND(Backup!$S888)) &gt;= TIME(18,0,0), TIME(HOUR(Backup!$S888), MINUTE(Backup!$S888), SECOND(Backup!$S888)) &lt; TIME(24,0,0)), "Evening", "Night")))</f>
        <v>Morning</v>
      </c>
      <c r="Q888" s="103" t="str">
        <f>IF(OR(Backup!$W888="Monday", Backup!$W888="Tuesday", Backup!$W888="Wednesday", Backup!$W888="Thursday", Backup!$W888="Friday"), "Weekday", "Weekend")</f>
        <v>Weekday</v>
      </c>
      <c r="R888" s="104">
        <v>0</v>
      </c>
      <c r="S888" s="106">
        <v>0.33888888888888885</v>
      </c>
      <c r="T888" s="104" t="s">
        <v>22</v>
      </c>
      <c r="U888" s="104" t="s">
        <v>23</v>
      </c>
      <c r="V888" s="97" t="s">
        <v>22</v>
      </c>
      <c r="W888" s="107" t="s">
        <v>54</v>
      </c>
    </row>
    <row r="889" spans="1:23" x14ac:dyDescent="0.25">
      <c r="A889" s="109" t="s">
        <v>41</v>
      </c>
      <c r="B889" s="108">
        <v>1</v>
      </c>
      <c r="C889" s="108">
        <v>1</v>
      </c>
      <c r="D889" s="108">
        <v>100.1</v>
      </c>
      <c r="E889" s="109" t="s">
        <v>16</v>
      </c>
      <c r="F889" s="109">
        <v>1</v>
      </c>
      <c r="G889" s="109">
        <v>0</v>
      </c>
      <c r="H889" s="109">
        <v>0</v>
      </c>
      <c r="I889" s="109">
        <v>0</v>
      </c>
      <c r="J889" s="109">
        <v>0</v>
      </c>
      <c r="K889" s="109">
        <v>0</v>
      </c>
      <c r="L889" s="109">
        <v>0</v>
      </c>
      <c r="M889" s="108">
        <v>2017</v>
      </c>
      <c r="N889" s="108">
        <f t="shared" si="13"/>
        <v>5</v>
      </c>
      <c r="O889" s="110">
        <v>42878</v>
      </c>
      <c r="P889" s="110" t="str">
        <f>IF(AND(TIME(HOUR(Backup!$S889), MINUTE(Backup!$S889), SECOND(Backup!$S889)) &gt;= TIME(6,0,0), TIME(HOUR(Backup!$S889), MINUTE(Backup!$S889), SECOND(Backup!$S889)) &lt; TIME(12,0,0)), "Morning", IF(AND(TIME(HOUR(Backup!$S889), MINUTE(Backup!$S889), SECOND(Backup!$S889)) &gt;= TIME(12,0,0), TIME(HOUR(Backup!$S889), MINUTE(Backup!$S889), SECOND(Backup!$S889)) &lt; TIME(18,0,0)), "Afternoon", IF(AND(TIME(HOUR(Backup!$S889), MINUTE(Backup!$S889), SECOND(Backup!$S889)) &gt;= TIME(18,0,0), TIME(HOUR(Backup!$S889), MINUTE(Backup!$S889), SECOND(Backup!$S889)) &lt; TIME(24,0,0)), "Evening", "Night")))</f>
        <v>Afternoon</v>
      </c>
      <c r="Q889" s="108" t="str">
        <f>IF(OR(Backup!$W889="Monday", Backup!$W889="Tuesday", Backup!$W889="Wednesday", Backup!$W889="Thursday", Backup!$W889="Friday"), "Weekday", "Weekend")</f>
        <v>Weekday</v>
      </c>
      <c r="R889" s="109">
        <v>0</v>
      </c>
      <c r="S889" s="111">
        <v>0.56041666666666667</v>
      </c>
      <c r="T889" s="109" t="s">
        <v>22</v>
      </c>
      <c r="U889" s="109" t="s">
        <v>23</v>
      </c>
      <c r="V889" s="90" t="s">
        <v>22</v>
      </c>
      <c r="W889" s="112" t="s">
        <v>54</v>
      </c>
    </row>
    <row r="890" spans="1:23" x14ac:dyDescent="0.25">
      <c r="A890" s="104" t="s">
        <v>41</v>
      </c>
      <c r="B890" s="103">
        <v>3</v>
      </c>
      <c r="C890" s="103">
        <v>2</v>
      </c>
      <c r="D890" s="103">
        <v>105</v>
      </c>
      <c r="E890" s="104" t="s">
        <v>16</v>
      </c>
      <c r="F890" s="104">
        <v>1</v>
      </c>
      <c r="G890" s="104">
        <v>0</v>
      </c>
      <c r="H890" s="104">
        <v>1</v>
      </c>
      <c r="I890" s="104">
        <v>0</v>
      </c>
      <c r="J890" s="104">
        <v>0</v>
      </c>
      <c r="K890" s="104">
        <v>0</v>
      </c>
      <c r="L890" s="104">
        <v>0</v>
      </c>
      <c r="M890" s="103">
        <v>2017</v>
      </c>
      <c r="N890" s="103">
        <f t="shared" si="13"/>
        <v>5</v>
      </c>
      <c r="O890" s="105">
        <v>42878</v>
      </c>
      <c r="P890" s="105" t="str">
        <f>IF(AND(TIME(HOUR(Backup!$S890), MINUTE(Backup!$S890), SECOND(Backup!$S890)) &gt;= TIME(6,0,0), TIME(HOUR(Backup!$S890), MINUTE(Backup!$S890), SECOND(Backup!$S890)) &lt; TIME(12,0,0)), "Morning", IF(AND(TIME(HOUR(Backup!$S890), MINUTE(Backup!$S890), SECOND(Backup!$S890)) &gt;= TIME(12,0,0), TIME(HOUR(Backup!$S890), MINUTE(Backup!$S890), SECOND(Backup!$S890)) &lt; TIME(18,0,0)), "Afternoon", IF(AND(TIME(HOUR(Backup!$S890), MINUTE(Backup!$S890), SECOND(Backup!$S890)) &gt;= TIME(18,0,0), TIME(HOUR(Backup!$S890), MINUTE(Backup!$S890), SECOND(Backup!$S890)) &lt; TIME(24,0,0)), "Evening", "Night")))</f>
        <v>Afternoon</v>
      </c>
      <c r="Q890" s="103" t="str">
        <f>IF(OR(Backup!$W890="Monday", Backup!$W890="Tuesday", Backup!$W890="Wednesday", Backup!$W890="Thursday", Backup!$W890="Friday"), "Weekday", "Weekend")</f>
        <v>Weekday</v>
      </c>
      <c r="R890" s="104">
        <v>0</v>
      </c>
      <c r="S890" s="106">
        <v>0.54791666666666672</v>
      </c>
      <c r="T890" s="104" t="s">
        <v>22</v>
      </c>
      <c r="U890" s="104" t="s">
        <v>23</v>
      </c>
      <c r="V890" s="97" t="s">
        <v>22</v>
      </c>
      <c r="W890" s="107" t="s">
        <v>54</v>
      </c>
    </row>
    <row r="891" spans="1:23" x14ac:dyDescent="0.25">
      <c r="A891" s="109" t="s">
        <v>41</v>
      </c>
      <c r="B891" s="108">
        <v>1</v>
      </c>
      <c r="C891" s="108">
        <v>1</v>
      </c>
      <c r="D891" s="108">
        <v>50</v>
      </c>
      <c r="E891" s="109" t="s">
        <v>16</v>
      </c>
      <c r="F891" s="109">
        <v>1</v>
      </c>
      <c r="G891" s="109">
        <v>0</v>
      </c>
      <c r="H891" s="109">
        <v>0</v>
      </c>
      <c r="I891" s="109">
        <v>0</v>
      </c>
      <c r="J891" s="109">
        <v>0</v>
      </c>
      <c r="K891" s="109">
        <v>0</v>
      </c>
      <c r="L891" s="109">
        <v>0</v>
      </c>
      <c r="M891" s="108">
        <v>2017</v>
      </c>
      <c r="N891" s="108">
        <f t="shared" si="13"/>
        <v>5</v>
      </c>
      <c r="O891" s="110">
        <v>42878</v>
      </c>
      <c r="P891" s="110" t="str">
        <f>IF(AND(TIME(HOUR(Backup!$S891), MINUTE(Backup!$S891), SECOND(Backup!$S891)) &gt;= TIME(6,0,0), TIME(HOUR(Backup!$S891), MINUTE(Backup!$S891), SECOND(Backup!$S891)) &lt; TIME(12,0,0)), "Morning", IF(AND(TIME(HOUR(Backup!$S891), MINUTE(Backup!$S891), SECOND(Backup!$S891)) &gt;= TIME(12,0,0), TIME(HOUR(Backup!$S891), MINUTE(Backup!$S891), SECOND(Backup!$S891)) &lt; TIME(18,0,0)), "Afternoon", IF(AND(TIME(HOUR(Backup!$S891), MINUTE(Backup!$S891), SECOND(Backup!$S891)) &gt;= TIME(18,0,0), TIME(HOUR(Backup!$S891), MINUTE(Backup!$S891), SECOND(Backup!$S891)) &lt; TIME(24,0,0)), "Evening", "Night")))</f>
        <v>Morning</v>
      </c>
      <c r="Q891" s="108" t="str">
        <f>IF(OR(Backup!$W891="Monday", Backup!$W891="Tuesday", Backup!$W891="Wednesday", Backup!$W891="Thursday", Backup!$W891="Friday"), "Weekday", "Weekend")</f>
        <v>Weekday</v>
      </c>
      <c r="R891" s="109">
        <v>0</v>
      </c>
      <c r="S891" s="111">
        <v>0.49027777777777781</v>
      </c>
      <c r="T891" s="109" t="s">
        <v>22</v>
      </c>
      <c r="U891" s="109" t="s">
        <v>23</v>
      </c>
      <c r="V891" s="90" t="s">
        <v>22</v>
      </c>
      <c r="W891" s="112" t="s">
        <v>54</v>
      </c>
    </row>
    <row r="892" spans="1:23" x14ac:dyDescent="0.25">
      <c r="A892" s="104" t="s">
        <v>41</v>
      </c>
      <c r="B892" s="103">
        <v>1</v>
      </c>
      <c r="C892" s="103">
        <v>1</v>
      </c>
      <c r="D892" s="103">
        <v>40</v>
      </c>
      <c r="E892" s="104" t="s">
        <v>16</v>
      </c>
      <c r="F892" s="104">
        <v>0</v>
      </c>
      <c r="G892" s="104">
        <v>1</v>
      </c>
      <c r="H892" s="104">
        <v>0</v>
      </c>
      <c r="I892" s="104">
        <v>0</v>
      </c>
      <c r="J892" s="104">
        <v>0</v>
      </c>
      <c r="K892" s="104">
        <v>0</v>
      </c>
      <c r="L892" s="104">
        <v>0</v>
      </c>
      <c r="M892" s="103">
        <v>2017</v>
      </c>
      <c r="N892" s="103">
        <f t="shared" si="13"/>
        <v>5</v>
      </c>
      <c r="O892" s="105">
        <v>42878</v>
      </c>
      <c r="P892" s="105" t="str">
        <f>IF(AND(TIME(HOUR(Backup!$S892), MINUTE(Backup!$S892), SECOND(Backup!$S892)) &gt;= TIME(6,0,0), TIME(HOUR(Backup!$S892), MINUTE(Backup!$S892), SECOND(Backup!$S892)) &lt; TIME(12,0,0)), "Morning", IF(AND(TIME(HOUR(Backup!$S892), MINUTE(Backup!$S892), SECOND(Backup!$S892)) &gt;= TIME(12,0,0), TIME(HOUR(Backup!$S892), MINUTE(Backup!$S892), SECOND(Backup!$S892)) &lt; TIME(18,0,0)), "Afternoon", IF(AND(TIME(HOUR(Backup!$S892), MINUTE(Backup!$S892), SECOND(Backup!$S892)) &gt;= TIME(18,0,0), TIME(HOUR(Backup!$S892), MINUTE(Backup!$S892), SECOND(Backup!$S892)) &lt; TIME(24,0,0)), "Evening", "Night")))</f>
        <v>Morning</v>
      </c>
      <c r="Q892" s="103" t="str">
        <f>IF(OR(Backup!$W892="Monday", Backup!$W892="Tuesday", Backup!$W892="Wednesday", Backup!$W892="Thursday", Backup!$W892="Friday"), "Weekday", "Weekend")</f>
        <v>Weekday</v>
      </c>
      <c r="R892" s="104">
        <v>0</v>
      </c>
      <c r="S892" s="106">
        <v>0.28680555555555554</v>
      </c>
      <c r="T892" s="104" t="s">
        <v>22</v>
      </c>
      <c r="U892" s="104" t="s">
        <v>23</v>
      </c>
      <c r="V892" s="97" t="s">
        <v>22</v>
      </c>
      <c r="W892" s="107" t="s">
        <v>54</v>
      </c>
    </row>
    <row r="893" spans="1:23" x14ac:dyDescent="0.25">
      <c r="A893" s="109" t="s">
        <v>41</v>
      </c>
      <c r="B893" s="108">
        <v>1</v>
      </c>
      <c r="C893" s="108">
        <v>2</v>
      </c>
      <c r="D893" s="108">
        <v>30</v>
      </c>
      <c r="E893" s="109" t="s">
        <v>16</v>
      </c>
      <c r="F893" s="109">
        <v>1</v>
      </c>
      <c r="G893" s="109">
        <v>0</v>
      </c>
      <c r="H893" s="109">
        <v>0</v>
      </c>
      <c r="I893" s="109">
        <v>1</v>
      </c>
      <c r="J893" s="109">
        <v>0</v>
      </c>
      <c r="K893" s="109">
        <v>0</v>
      </c>
      <c r="L893" s="109">
        <v>0</v>
      </c>
      <c r="M893" s="108">
        <v>2017</v>
      </c>
      <c r="N893" s="108">
        <f t="shared" si="13"/>
        <v>5</v>
      </c>
      <c r="O893" s="110">
        <v>42878</v>
      </c>
      <c r="P893" s="110" t="str">
        <f>IF(AND(TIME(HOUR(Backup!$S893), MINUTE(Backup!$S893), SECOND(Backup!$S893)) &gt;= TIME(6,0,0), TIME(HOUR(Backup!$S893), MINUTE(Backup!$S893), SECOND(Backup!$S893)) &lt; TIME(12,0,0)), "Morning", IF(AND(TIME(HOUR(Backup!$S893), MINUTE(Backup!$S893), SECOND(Backup!$S893)) &gt;= TIME(12,0,0), TIME(HOUR(Backup!$S893), MINUTE(Backup!$S893), SECOND(Backup!$S893)) &lt; TIME(18,0,0)), "Afternoon", IF(AND(TIME(HOUR(Backup!$S893), MINUTE(Backup!$S893), SECOND(Backup!$S893)) &gt;= TIME(18,0,0), TIME(HOUR(Backup!$S893), MINUTE(Backup!$S893), SECOND(Backup!$S893)) &lt; TIME(24,0,0)), "Evening", "Night")))</f>
        <v>Afternoon</v>
      </c>
      <c r="Q893" s="108" t="str">
        <f>IF(OR(Backup!$W893="Monday", Backup!$W893="Tuesday", Backup!$W893="Wednesday", Backup!$W893="Thursday", Backup!$W893="Friday"), "Weekday", "Weekend")</f>
        <v>Weekday</v>
      </c>
      <c r="R893" s="109">
        <v>0</v>
      </c>
      <c r="S893" s="111">
        <v>0.56458333333333333</v>
      </c>
      <c r="T893" s="109" t="s">
        <v>22</v>
      </c>
      <c r="U893" s="109" t="s">
        <v>23</v>
      </c>
      <c r="V893" s="90" t="s">
        <v>22</v>
      </c>
      <c r="W893" s="112" t="s">
        <v>54</v>
      </c>
    </row>
    <row r="894" spans="1:23" x14ac:dyDescent="0.25">
      <c r="A894" s="104" t="s">
        <v>41</v>
      </c>
      <c r="B894" s="103">
        <v>1</v>
      </c>
      <c r="C894" s="103">
        <v>1</v>
      </c>
      <c r="D894" s="103">
        <v>75</v>
      </c>
      <c r="E894" s="104" t="s">
        <v>16</v>
      </c>
      <c r="F894" s="104">
        <v>1</v>
      </c>
      <c r="G894" s="104">
        <v>0</v>
      </c>
      <c r="H894" s="104">
        <v>0</v>
      </c>
      <c r="I894" s="104">
        <v>0</v>
      </c>
      <c r="J894" s="104">
        <v>0</v>
      </c>
      <c r="K894" s="104">
        <v>0</v>
      </c>
      <c r="L894" s="104">
        <v>0</v>
      </c>
      <c r="M894" s="103">
        <v>2017</v>
      </c>
      <c r="N894" s="103">
        <f t="shared" si="13"/>
        <v>5</v>
      </c>
      <c r="O894" s="105">
        <v>42878</v>
      </c>
      <c r="P894" s="105" t="str">
        <f>IF(AND(TIME(HOUR(Backup!$S894), MINUTE(Backup!$S894), SECOND(Backup!$S894)) &gt;= TIME(6,0,0), TIME(HOUR(Backup!$S894), MINUTE(Backup!$S894), SECOND(Backup!$S894)) &lt; TIME(12,0,0)), "Morning", IF(AND(TIME(HOUR(Backup!$S894), MINUTE(Backup!$S894), SECOND(Backup!$S894)) &gt;= TIME(12,0,0), TIME(HOUR(Backup!$S894), MINUTE(Backup!$S894), SECOND(Backup!$S894)) &lt; TIME(18,0,0)), "Afternoon", IF(AND(TIME(HOUR(Backup!$S894), MINUTE(Backup!$S894), SECOND(Backup!$S894)) &gt;= TIME(18,0,0), TIME(HOUR(Backup!$S894), MINUTE(Backup!$S894), SECOND(Backup!$S894)) &lt; TIME(24,0,0)), "Evening", "Night")))</f>
        <v>Morning</v>
      </c>
      <c r="Q894" s="103" t="str">
        <f>IF(OR(Backup!$W894="Monday", Backup!$W894="Tuesday", Backup!$W894="Wednesday", Backup!$W894="Thursday", Backup!$W894="Friday"), "Weekday", "Weekend")</f>
        <v>Weekday</v>
      </c>
      <c r="R894" s="104">
        <v>0</v>
      </c>
      <c r="S894" s="106">
        <v>0.44375000000000003</v>
      </c>
      <c r="T894" s="104" t="s">
        <v>22</v>
      </c>
      <c r="U894" s="104" t="s">
        <v>23</v>
      </c>
      <c r="V894" s="97" t="s">
        <v>22</v>
      </c>
      <c r="W894" s="107" t="s">
        <v>54</v>
      </c>
    </row>
    <row r="895" spans="1:23" x14ac:dyDescent="0.25">
      <c r="A895" s="109" t="s">
        <v>41</v>
      </c>
      <c r="B895" s="108">
        <v>1</v>
      </c>
      <c r="C895" s="108">
        <v>1</v>
      </c>
      <c r="D895" s="108">
        <v>99.6</v>
      </c>
      <c r="E895" s="109" t="s">
        <v>16</v>
      </c>
      <c r="F895" s="109">
        <v>1</v>
      </c>
      <c r="G895" s="109">
        <v>0</v>
      </c>
      <c r="H895" s="109">
        <v>0</v>
      </c>
      <c r="I895" s="109">
        <v>0</v>
      </c>
      <c r="J895" s="109">
        <v>0</v>
      </c>
      <c r="K895" s="109">
        <v>0</v>
      </c>
      <c r="L895" s="109">
        <v>0</v>
      </c>
      <c r="M895" s="108">
        <v>2017</v>
      </c>
      <c r="N895" s="108">
        <f t="shared" si="13"/>
        <v>5</v>
      </c>
      <c r="O895" s="110">
        <v>42878</v>
      </c>
      <c r="P895" s="110" t="str">
        <f>IF(AND(TIME(HOUR(Backup!$S895), MINUTE(Backup!$S895), SECOND(Backup!$S895)) &gt;= TIME(6,0,0), TIME(HOUR(Backup!$S895), MINUTE(Backup!$S895), SECOND(Backup!$S895)) &lt; TIME(12,0,0)), "Morning", IF(AND(TIME(HOUR(Backup!$S895), MINUTE(Backup!$S895), SECOND(Backup!$S895)) &gt;= TIME(12,0,0), TIME(HOUR(Backup!$S895), MINUTE(Backup!$S895), SECOND(Backup!$S895)) &lt; TIME(18,0,0)), "Afternoon", IF(AND(TIME(HOUR(Backup!$S895), MINUTE(Backup!$S895), SECOND(Backup!$S895)) &gt;= TIME(18,0,0), TIME(HOUR(Backup!$S895), MINUTE(Backup!$S895), SECOND(Backup!$S895)) &lt; TIME(24,0,0)), "Evening", "Night")))</f>
        <v>Morning</v>
      </c>
      <c r="Q895" s="108" t="str">
        <f>IF(OR(Backup!$W895="Monday", Backup!$W895="Tuesday", Backup!$W895="Wednesday", Backup!$W895="Thursday", Backup!$W895="Friday"), "Weekday", "Weekend")</f>
        <v>Weekday</v>
      </c>
      <c r="R895" s="109">
        <v>0</v>
      </c>
      <c r="S895" s="111">
        <v>0.44305555555555554</v>
      </c>
      <c r="T895" s="109" t="s">
        <v>22</v>
      </c>
      <c r="U895" s="109" t="s">
        <v>23</v>
      </c>
      <c r="V895" s="90" t="s">
        <v>22</v>
      </c>
      <c r="W895" s="112" t="s">
        <v>54</v>
      </c>
    </row>
    <row r="896" spans="1:23" x14ac:dyDescent="0.25">
      <c r="A896" s="104" t="s">
        <v>41</v>
      </c>
      <c r="B896" s="103">
        <v>1</v>
      </c>
      <c r="C896" s="103">
        <v>1</v>
      </c>
      <c r="D896" s="103">
        <v>60</v>
      </c>
      <c r="E896" s="104" t="s">
        <v>16</v>
      </c>
      <c r="F896" s="104">
        <v>0</v>
      </c>
      <c r="G896" s="104">
        <v>0</v>
      </c>
      <c r="H896" s="104">
        <v>1</v>
      </c>
      <c r="I896" s="104">
        <v>0</v>
      </c>
      <c r="J896" s="104">
        <v>0</v>
      </c>
      <c r="K896" s="104">
        <v>0</v>
      </c>
      <c r="L896" s="104">
        <v>0</v>
      </c>
      <c r="M896" s="103">
        <v>2017</v>
      </c>
      <c r="N896" s="103">
        <f t="shared" si="13"/>
        <v>5</v>
      </c>
      <c r="O896" s="105">
        <v>42878</v>
      </c>
      <c r="P896" s="105" t="str">
        <f>IF(AND(TIME(HOUR(Backup!$S896), MINUTE(Backup!$S896), SECOND(Backup!$S896)) &gt;= TIME(6,0,0), TIME(HOUR(Backup!$S896), MINUTE(Backup!$S896), SECOND(Backup!$S896)) &lt; TIME(12,0,0)), "Morning", IF(AND(TIME(HOUR(Backup!$S896), MINUTE(Backup!$S896), SECOND(Backup!$S896)) &gt;= TIME(12,0,0), TIME(HOUR(Backup!$S896), MINUTE(Backup!$S896), SECOND(Backup!$S896)) &lt; TIME(18,0,0)), "Afternoon", IF(AND(TIME(HOUR(Backup!$S896), MINUTE(Backup!$S896), SECOND(Backup!$S896)) &gt;= TIME(18,0,0), TIME(HOUR(Backup!$S896), MINUTE(Backup!$S896), SECOND(Backup!$S896)) &lt; TIME(24,0,0)), "Evening", "Night")))</f>
        <v>Afternoon</v>
      </c>
      <c r="Q896" s="103" t="str">
        <f>IF(OR(Backup!$W896="Monday", Backup!$W896="Tuesday", Backup!$W896="Wednesday", Backup!$W896="Thursday", Backup!$W896="Friday"), "Weekday", "Weekend")</f>
        <v>Weekday</v>
      </c>
      <c r="R896" s="104">
        <v>0</v>
      </c>
      <c r="S896" s="106">
        <v>0.58263888888888882</v>
      </c>
      <c r="T896" s="104" t="s">
        <v>22</v>
      </c>
      <c r="U896" s="104" t="s">
        <v>23</v>
      </c>
      <c r="V896" s="97" t="s">
        <v>22</v>
      </c>
      <c r="W896" s="107" t="s">
        <v>54</v>
      </c>
    </row>
    <row r="897" spans="1:23" x14ac:dyDescent="0.25">
      <c r="A897" s="109" t="s">
        <v>41</v>
      </c>
      <c r="B897" s="108">
        <v>2</v>
      </c>
      <c r="C897" s="108">
        <v>2</v>
      </c>
      <c r="D897" s="108">
        <v>105</v>
      </c>
      <c r="E897" s="109" t="s">
        <v>16</v>
      </c>
      <c r="F897" s="109">
        <v>0</v>
      </c>
      <c r="G897" s="109">
        <v>0</v>
      </c>
      <c r="H897" s="109">
        <v>1</v>
      </c>
      <c r="I897" s="109">
        <v>1</v>
      </c>
      <c r="J897" s="109">
        <v>0</v>
      </c>
      <c r="K897" s="109">
        <v>0</v>
      </c>
      <c r="L897" s="109">
        <v>0</v>
      </c>
      <c r="M897" s="108">
        <v>2017</v>
      </c>
      <c r="N897" s="108">
        <f t="shared" si="13"/>
        <v>5</v>
      </c>
      <c r="O897" s="110">
        <v>42878</v>
      </c>
      <c r="P897" s="110" t="str">
        <f>IF(AND(TIME(HOUR(Backup!$S897), MINUTE(Backup!$S897), SECOND(Backup!$S897)) &gt;= TIME(6,0,0), TIME(HOUR(Backup!$S897), MINUTE(Backup!$S897), SECOND(Backup!$S897)) &lt; TIME(12,0,0)), "Morning", IF(AND(TIME(HOUR(Backup!$S897), MINUTE(Backup!$S897), SECOND(Backup!$S897)) &gt;= TIME(12,0,0), TIME(HOUR(Backup!$S897), MINUTE(Backup!$S897), SECOND(Backup!$S897)) &lt; TIME(18,0,0)), "Afternoon", IF(AND(TIME(HOUR(Backup!$S897), MINUTE(Backup!$S897), SECOND(Backup!$S897)) &gt;= TIME(18,0,0), TIME(HOUR(Backup!$S897), MINUTE(Backup!$S897), SECOND(Backup!$S897)) &lt; TIME(24,0,0)), "Evening", "Night")))</f>
        <v>Afternoon</v>
      </c>
      <c r="Q897" s="108" t="str">
        <f>IF(OR(Backup!$W897="Monday", Backup!$W897="Tuesday", Backup!$W897="Wednesday", Backup!$W897="Thursday", Backup!$W897="Friday"), "Weekday", "Weekend")</f>
        <v>Weekday</v>
      </c>
      <c r="R897" s="109">
        <v>0</v>
      </c>
      <c r="S897" s="111">
        <v>0.70416666666666661</v>
      </c>
      <c r="T897" s="109" t="s">
        <v>22</v>
      </c>
      <c r="U897" s="109" t="s">
        <v>23</v>
      </c>
      <c r="V897" s="90" t="s">
        <v>22</v>
      </c>
      <c r="W897" s="112" t="s">
        <v>54</v>
      </c>
    </row>
    <row r="898" spans="1:23" x14ac:dyDescent="0.25">
      <c r="A898" s="104" t="s">
        <v>41</v>
      </c>
      <c r="B898" s="103">
        <v>1</v>
      </c>
      <c r="C898" s="103">
        <v>1</v>
      </c>
      <c r="D898" s="103">
        <v>20</v>
      </c>
      <c r="E898" s="104" t="s">
        <v>16</v>
      </c>
      <c r="F898" s="104">
        <v>0</v>
      </c>
      <c r="G898" s="104">
        <v>0</v>
      </c>
      <c r="H898" s="104">
        <v>1</v>
      </c>
      <c r="I898" s="104">
        <v>0</v>
      </c>
      <c r="J898" s="104">
        <v>0</v>
      </c>
      <c r="K898" s="104">
        <v>0</v>
      </c>
      <c r="L898" s="104">
        <v>0</v>
      </c>
      <c r="M898" s="103">
        <v>2017</v>
      </c>
      <c r="N898" s="103">
        <f t="shared" si="13"/>
        <v>5</v>
      </c>
      <c r="O898" s="105">
        <v>42878</v>
      </c>
      <c r="P898" s="105" t="str">
        <f>IF(AND(TIME(HOUR(Backup!$S898), MINUTE(Backup!$S898), SECOND(Backup!$S898)) &gt;= TIME(6,0,0), TIME(HOUR(Backup!$S898), MINUTE(Backup!$S898), SECOND(Backup!$S898)) &lt; TIME(12,0,0)), "Morning", IF(AND(TIME(HOUR(Backup!$S898), MINUTE(Backup!$S898), SECOND(Backup!$S898)) &gt;= TIME(12,0,0), TIME(HOUR(Backup!$S898), MINUTE(Backup!$S898), SECOND(Backup!$S898)) &lt; TIME(18,0,0)), "Afternoon", IF(AND(TIME(HOUR(Backup!$S898), MINUTE(Backup!$S898), SECOND(Backup!$S898)) &gt;= TIME(18,0,0), TIME(HOUR(Backup!$S898), MINUTE(Backup!$S898), SECOND(Backup!$S898)) &lt; TIME(24,0,0)), "Evening", "Night")))</f>
        <v>Afternoon</v>
      </c>
      <c r="Q898" s="103" t="str">
        <f>IF(OR(Backup!$W898="Monday", Backup!$W898="Tuesday", Backup!$W898="Wednesday", Backup!$W898="Thursday", Backup!$W898="Friday"), "Weekday", "Weekend")</f>
        <v>Weekday</v>
      </c>
      <c r="R898" s="104">
        <v>0</v>
      </c>
      <c r="S898" s="106">
        <v>0.71180555555555547</v>
      </c>
      <c r="T898" s="104" t="s">
        <v>22</v>
      </c>
      <c r="U898" s="104" t="s">
        <v>23</v>
      </c>
      <c r="V898" s="97" t="s">
        <v>22</v>
      </c>
      <c r="W898" s="107" t="s">
        <v>54</v>
      </c>
    </row>
    <row r="899" spans="1:23" x14ac:dyDescent="0.25">
      <c r="A899" s="109" t="s">
        <v>41</v>
      </c>
      <c r="B899" s="108">
        <v>1</v>
      </c>
      <c r="C899" s="108">
        <v>1</v>
      </c>
      <c r="D899" s="108">
        <v>30</v>
      </c>
      <c r="E899" s="109" t="s">
        <v>16</v>
      </c>
      <c r="F899" s="109">
        <v>0</v>
      </c>
      <c r="G899" s="109">
        <v>0</v>
      </c>
      <c r="H899" s="109">
        <v>1</v>
      </c>
      <c r="I899" s="109">
        <v>0</v>
      </c>
      <c r="J899" s="109">
        <v>0</v>
      </c>
      <c r="K899" s="109">
        <v>0</v>
      </c>
      <c r="L899" s="109">
        <v>0</v>
      </c>
      <c r="M899" s="108">
        <v>2017</v>
      </c>
      <c r="N899" s="108">
        <f t="shared" si="13"/>
        <v>5</v>
      </c>
      <c r="O899" s="110">
        <v>42878</v>
      </c>
      <c r="P899" s="110" t="str">
        <f>IF(AND(TIME(HOUR(Backup!$S899), MINUTE(Backup!$S899), SECOND(Backup!$S899)) &gt;= TIME(6,0,0), TIME(HOUR(Backup!$S899), MINUTE(Backup!$S899), SECOND(Backup!$S899)) &lt; TIME(12,0,0)), "Morning", IF(AND(TIME(HOUR(Backup!$S899), MINUTE(Backup!$S899), SECOND(Backup!$S899)) &gt;= TIME(12,0,0), TIME(HOUR(Backup!$S899), MINUTE(Backup!$S899), SECOND(Backup!$S899)) &lt; TIME(18,0,0)), "Afternoon", IF(AND(TIME(HOUR(Backup!$S899), MINUTE(Backup!$S899), SECOND(Backup!$S899)) &gt;= TIME(18,0,0), TIME(HOUR(Backup!$S899), MINUTE(Backup!$S899), SECOND(Backup!$S899)) &lt; TIME(24,0,0)), "Evening", "Night")))</f>
        <v>Afternoon</v>
      </c>
      <c r="Q899" s="108" t="str">
        <f>IF(OR(Backup!$W899="Monday", Backup!$W899="Tuesday", Backup!$W899="Wednesday", Backup!$W899="Thursday", Backup!$W899="Friday"), "Weekday", "Weekend")</f>
        <v>Weekday</v>
      </c>
      <c r="R899" s="109">
        <v>0</v>
      </c>
      <c r="S899" s="111">
        <v>0.63194444444444442</v>
      </c>
      <c r="T899" s="109" t="s">
        <v>22</v>
      </c>
      <c r="U899" s="109" t="s">
        <v>23</v>
      </c>
      <c r="V899" s="90" t="s">
        <v>22</v>
      </c>
      <c r="W899" s="112" t="s">
        <v>54</v>
      </c>
    </row>
    <row r="900" spans="1:23" x14ac:dyDescent="0.25">
      <c r="A900" s="104" t="s">
        <v>41</v>
      </c>
      <c r="B900" s="103">
        <v>2</v>
      </c>
      <c r="C900" s="103">
        <v>2</v>
      </c>
      <c r="D900" s="103">
        <v>120</v>
      </c>
      <c r="E900" s="104" t="s">
        <v>16</v>
      </c>
      <c r="F900" s="104">
        <v>0</v>
      </c>
      <c r="G900" s="104">
        <v>1</v>
      </c>
      <c r="H900" s="104">
        <v>1</v>
      </c>
      <c r="I900" s="104">
        <v>0</v>
      </c>
      <c r="J900" s="104">
        <v>0</v>
      </c>
      <c r="K900" s="104">
        <v>0</v>
      </c>
      <c r="L900" s="104">
        <v>0</v>
      </c>
      <c r="M900" s="103">
        <v>2017</v>
      </c>
      <c r="N900" s="103">
        <f t="shared" si="13"/>
        <v>5</v>
      </c>
      <c r="O900" s="105">
        <v>42878</v>
      </c>
      <c r="P900" s="105" t="str">
        <f>IF(AND(TIME(HOUR(Backup!$S900), MINUTE(Backup!$S900), SECOND(Backup!$S900)) &gt;= TIME(6,0,0), TIME(HOUR(Backup!$S900), MINUTE(Backup!$S900), SECOND(Backup!$S900)) &lt; TIME(12,0,0)), "Morning", IF(AND(TIME(HOUR(Backup!$S900), MINUTE(Backup!$S900), SECOND(Backup!$S900)) &gt;= TIME(12,0,0), TIME(HOUR(Backup!$S900), MINUTE(Backup!$S900), SECOND(Backup!$S900)) &lt; TIME(18,0,0)), "Afternoon", IF(AND(TIME(HOUR(Backup!$S900), MINUTE(Backup!$S900), SECOND(Backup!$S900)) &gt;= TIME(18,0,0), TIME(HOUR(Backup!$S900), MINUTE(Backup!$S900), SECOND(Backup!$S900)) &lt; TIME(24,0,0)), "Evening", "Night")))</f>
        <v>Afternoon</v>
      </c>
      <c r="Q900" s="103" t="str">
        <f>IF(OR(Backup!$W900="Monday", Backup!$W900="Tuesday", Backup!$W900="Wednesday", Backup!$W900="Thursday", Backup!$W900="Friday"), "Weekday", "Weekend")</f>
        <v>Weekday</v>
      </c>
      <c r="R900" s="104">
        <v>0</v>
      </c>
      <c r="S900" s="106">
        <v>0.51458333333333328</v>
      </c>
      <c r="T900" s="104" t="s">
        <v>22</v>
      </c>
      <c r="U900" s="104" t="s">
        <v>23</v>
      </c>
      <c r="V900" s="97" t="s">
        <v>22</v>
      </c>
      <c r="W900" s="107" t="s">
        <v>54</v>
      </c>
    </row>
    <row r="901" spans="1:23" x14ac:dyDescent="0.25">
      <c r="A901" s="109" t="s">
        <v>41</v>
      </c>
      <c r="B901" s="108">
        <v>1</v>
      </c>
      <c r="C901" s="108">
        <v>1</v>
      </c>
      <c r="D901" s="108">
        <v>45</v>
      </c>
      <c r="E901" s="109" t="s">
        <v>16</v>
      </c>
      <c r="F901" s="109">
        <v>0</v>
      </c>
      <c r="G901" s="109">
        <v>0</v>
      </c>
      <c r="H901" s="109">
        <v>0</v>
      </c>
      <c r="I901" s="109">
        <v>1</v>
      </c>
      <c r="J901" s="109">
        <v>0</v>
      </c>
      <c r="K901" s="109">
        <v>0</v>
      </c>
      <c r="L901" s="109">
        <v>0</v>
      </c>
      <c r="M901" s="108">
        <v>2017</v>
      </c>
      <c r="N901" s="108">
        <f t="shared" ref="N901:N964" si="14">MONTH(O901)</f>
        <v>5</v>
      </c>
      <c r="O901" s="110">
        <v>42878</v>
      </c>
      <c r="P901" s="110" t="str">
        <f>IF(AND(TIME(HOUR(Backup!$S901), MINUTE(Backup!$S901), SECOND(Backup!$S901)) &gt;= TIME(6,0,0), TIME(HOUR(Backup!$S901), MINUTE(Backup!$S901), SECOND(Backup!$S901)) &lt; TIME(12,0,0)), "Morning", IF(AND(TIME(HOUR(Backup!$S901), MINUTE(Backup!$S901), SECOND(Backup!$S901)) &gt;= TIME(12,0,0), TIME(HOUR(Backup!$S901), MINUTE(Backup!$S901), SECOND(Backup!$S901)) &lt; TIME(18,0,0)), "Afternoon", IF(AND(TIME(HOUR(Backup!$S901), MINUTE(Backup!$S901), SECOND(Backup!$S901)) &gt;= TIME(18,0,0), TIME(HOUR(Backup!$S901), MINUTE(Backup!$S901), SECOND(Backup!$S901)) &lt; TIME(24,0,0)), "Evening", "Night")))</f>
        <v>Morning</v>
      </c>
      <c r="Q901" s="108" t="str">
        <f>IF(OR(Backup!$W901="Monday", Backup!$W901="Tuesday", Backup!$W901="Wednesday", Backup!$W901="Thursday", Backup!$W901="Friday"), "Weekday", "Weekend")</f>
        <v>Weekday</v>
      </c>
      <c r="R901" s="109">
        <v>0</v>
      </c>
      <c r="S901" s="111">
        <v>0.43055555555555558</v>
      </c>
      <c r="T901" s="109" t="s">
        <v>22</v>
      </c>
      <c r="U901" s="109" t="s">
        <v>23</v>
      </c>
      <c r="V901" s="90" t="s">
        <v>22</v>
      </c>
      <c r="W901" s="112" t="s">
        <v>54</v>
      </c>
    </row>
    <row r="902" spans="1:23" x14ac:dyDescent="0.25">
      <c r="A902" s="104" t="s">
        <v>41</v>
      </c>
      <c r="B902" s="103">
        <v>2</v>
      </c>
      <c r="C902" s="103">
        <v>2</v>
      </c>
      <c r="D902" s="103">
        <v>110</v>
      </c>
      <c r="E902" s="104" t="s">
        <v>16</v>
      </c>
      <c r="F902" s="104">
        <v>0</v>
      </c>
      <c r="G902" s="104">
        <v>1</v>
      </c>
      <c r="H902" s="104">
        <v>1</v>
      </c>
      <c r="I902" s="104">
        <v>0</v>
      </c>
      <c r="J902" s="104">
        <v>0</v>
      </c>
      <c r="K902" s="104">
        <v>0</v>
      </c>
      <c r="L902" s="104">
        <v>0</v>
      </c>
      <c r="M902" s="103">
        <v>2017</v>
      </c>
      <c r="N902" s="103">
        <f t="shared" si="14"/>
        <v>5</v>
      </c>
      <c r="O902" s="105">
        <v>42878</v>
      </c>
      <c r="P902" s="105" t="str">
        <f>IF(AND(TIME(HOUR(Backup!$S902), MINUTE(Backup!$S902), SECOND(Backup!$S902)) &gt;= TIME(6,0,0), TIME(HOUR(Backup!$S902), MINUTE(Backup!$S902), SECOND(Backup!$S902)) &lt; TIME(12,0,0)), "Morning", IF(AND(TIME(HOUR(Backup!$S902), MINUTE(Backup!$S902), SECOND(Backup!$S902)) &gt;= TIME(12,0,0), TIME(HOUR(Backup!$S902), MINUTE(Backup!$S902), SECOND(Backup!$S902)) &lt; TIME(18,0,0)), "Afternoon", IF(AND(TIME(HOUR(Backup!$S902), MINUTE(Backup!$S902), SECOND(Backup!$S902)) &gt;= TIME(18,0,0), TIME(HOUR(Backup!$S902), MINUTE(Backup!$S902), SECOND(Backup!$S902)) &lt; TIME(24,0,0)), "Evening", "Night")))</f>
        <v>Afternoon</v>
      </c>
      <c r="Q902" s="103" t="str">
        <f>IF(OR(Backup!$W902="Monday", Backup!$W902="Tuesday", Backup!$W902="Wednesday", Backup!$W902="Thursday", Backup!$W902="Friday"), "Weekday", "Weekend")</f>
        <v>Weekday</v>
      </c>
      <c r="R902" s="104">
        <v>0</v>
      </c>
      <c r="S902" s="106">
        <v>0.56319444444444444</v>
      </c>
      <c r="T902" s="104" t="s">
        <v>22</v>
      </c>
      <c r="U902" s="104" t="s">
        <v>23</v>
      </c>
      <c r="V902" s="97" t="s">
        <v>22</v>
      </c>
      <c r="W902" s="107" t="s">
        <v>54</v>
      </c>
    </row>
    <row r="903" spans="1:23" x14ac:dyDescent="0.25">
      <c r="A903" s="109" t="s">
        <v>41</v>
      </c>
      <c r="B903" s="108">
        <v>1</v>
      </c>
      <c r="C903" s="108">
        <v>1</v>
      </c>
      <c r="D903" s="108">
        <v>90</v>
      </c>
      <c r="E903" s="109" t="s">
        <v>16</v>
      </c>
      <c r="F903" s="109">
        <v>0</v>
      </c>
      <c r="G903" s="109">
        <v>1</v>
      </c>
      <c r="H903" s="109">
        <v>0</v>
      </c>
      <c r="I903" s="109">
        <v>0</v>
      </c>
      <c r="J903" s="109">
        <v>0</v>
      </c>
      <c r="K903" s="109">
        <v>0</v>
      </c>
      <c r="L903" s="109">
        <v>0</v>
      </c>
      <c r="M903" s="108">
        <v>2017</v>
      </c>
      <c r="N903" s="108">
        <f t="shared" si="14"/>
        <v>5</v>
      </c>
      <c r="O903" s="110">
        <v>42878</v>
      </c>
      <c r="P903" s="110" t="str">
        <f>IF(AND(TIME(HOUR(Backup!$S903), MINUTE(Backup!$S903), SECOND(Backup!$S903)) &gt;= TIME(6,0,0), TIME(HOUR(Backup!$S903), MINUTE(Backup!$S903), SECOND(Backup!$S903)) &lt; TIME(12,0,0)), "Morning", IF(AND(TIME(HOUR(Backup!$S903), MINUTE(Backup!$S903), SECOND(Backup!$S903)) &gt;= TIME(12,0,0), TIME(HOUR(Backup!$S903), MINUTE(Backup!$S903), SECOND(Backup!$S903)) &lt; TIME(18,0,0)), "Afternoon", IF(AND(TIME(HOUR(Backup!$S903), MINUTE(Backup!$S903), SECOND(Backup!$S903)) &gt;= TIME(18,0,0), TIME(HOUR(Backup!$S903), MINUTE(Backup!$S903), SECOND(Backup!$S903)) &lt; TIME(24,0,0)), "Evening", "Night")))</f>
        <v>Morning</v>
      </c>
      <c r="Q903" s="108" t="str">
        <f>IF(OR(Backup!$W903="Monday", Backup!$W903="Tuesday", Backup!$W903="Wednesday", Backup!$W903="Thursday", Backup!$W903="Friday"), "Weekday", "Weekend")</f>
        <v>Weekday</v>
      </c>
      <c r="R903" s="109">
        <v>0</v>
      </c>
      <c r="S903" s="111">
        <v>0.28819444444444448</v>
      </c>
      <c r="T903" s="109" t="s">
        <v>22</v>
      </c>
      <c r="U903" s="109" t="s">
        <v>23</v>
      </c>
      <c r="V903" s="90" t="s">
        <v>22</v>
      </c>
      <c r="W903" s="112" t="s">
        <v>54</v>
      </c>
    </row>
    <row r="904" spans="1:23" x14ac:dyDescent="0.25">
      <c r="A904" s="104" t="s">
        <v>41</v>
      </c>
      <c r="B904" s="103">
        <v>1</v>
      </c>
      <c r="C904" s="103">
        <v>1</v>
      </c>
      <c r="D904" s="103">
        <v>35</v>
      </c>
      <c r="E904" s="104" t="s">
        <v>16</v>
      </c>
      <c r="F904" s="104">
        <v>0</v>
      </c>
      <c r="G904" s="104">
        <v>1</v>
      </c>
      <c r="H904" s="104">
        <v>0</v>
      </c>
      <c r="I904" s="104">
        <v>0</v>
      </c>
      <c r="J904" s="104">
        <v>0</v>
      </c>
      <c r="K904" s="104">
        <v>0</v>
      </c>
      <c r="L904" s="104">
        <v>0</v>
      </c>
      <c r="M904" s="103">
        <v>2017</v>
      </c>
      <c r="N904" s="103">
        <f t="shared" si="14"/>
        <v>5</v>
      </c>
      <c r="O904" s="105">
        <v>42878</v>
      </c>
      <c r="P904" s="105" t="str">
        <f>IF(AND(TIME(HOUR(Backup!$S904), MINUTE(Backup!$S904), SECOND(Backup!$S904)) &gt;= TIME(6,0,0), TIME(HOUR(Backup!$S904), MINUTE(Backup!$S904), SECOND(Backup!$S904)) &lt; TIME(12,0,0)), "Morning", IF(AND(TIME(HOUR(Backup!$S904), MINUTE(Backup!$S904), SECOND(Backup!$S904)) &gt;= TIME(12,0,0), TIME(HOUR(Backup!$S904), MINUTE(Backup!$S904), SECOND(Backup!$S904)) &lt; TIME(18,0,0)), "Afternoon", IF(AND(TIME(HOUR(Backup!$S904), MINUTE(Backup!$S904), SECOND(Backup!$S904)) &gt;= TIME(18,0,0), TIME(HOUR(Backup!$S904), MINUTE(Backup!$S904), SECOND(Backup!$S904)) &lt; TIME(24,0,0)), "Evening", "Night")))</f>
        <v>Night</v>
      </c>
      <c r="Q904" s="103" t="str">
        <f>IF(OR(Backup!$W904="Monday", Backup!$W904="Tuesday", Backup!$W904="Wednesday", Backup!$W904="Thursday", Backup!$W904="Friday"), "Weekday", "Weekend")</f>
        <v>Weekday</v>
      </c>
      <c r="R904" s="104">
        <v>0</v>
      </c>
      <c r="S904" s="106">
        <v>0.76527777777777783</v>
      </c>
      <c r="T904" s="104" t="s">
        <v>22</v>
      </c>
      <c r="U904" s="104" t="s">
        <v>23</v>
      </c>
      <c r="V904" s="97" t="s">
        <v>22</v>
      </c>
      <c r="W904" s="107" t="s">
        <v>54</v>
      </c>
    </row>
    <row r="905" spans="1:23" x14ac:dyDescent="0.25">
      <c r="A905" s="109" t="s">
        <v>41</v>
      </c>
      <c r="B905" s="108">
        <v>1</v>
      </c>
      <c r="C905" s="108">
        <v>1</v>
      </c>
      <c r="D905" s="108">
        <v>60</v>
      </c>
      <c r="E905" s="109" t="s">
        <v>16</v>
      </c>
      <c r="F905" s="109">
        <v>0</v>
      </c>
      <c r="G905" s="109">
        <v>0</v>
      </c>
      <c r="H905" s="109">
        <v>1</v>
      </c>
      <c r="I905" s="109">
        <v>0</v>
      </c>
      <c r="J905" s="109">
        <v>0</v>
      </c>
      <c r="K905" s="109">
        <v>0</v>
      </c>
      <c r="L905" s="109">
        <v>0</v>
      </c>
      <c r="M905" s="108">
        <v>2017</v>
      </c>
      <c r="N905" s="108">
        <f t="shared" si="14"/>
        <v>5</v>
      </c>
      <c r="O905" s="110">
        <v>42878</v>
      </c>
      <c r="P905" s="110" t="str">
        <f>IF(AND(TIME(HOUR(Backup!$S905), MINUTE(Backup!$S905), SECOND(Backup!$S905)) &gt;= TIME(6,0,0), TIME(HOUR(Backup!$S905), MINUTE(Backup!$S905), SECOND(Backup!$S905)) &lt; TIME(12,0,0)), "Morning", IF(AND(TIME(HOUR(Backup!$S905), MINUTE(Backup!$S905), SECOND(Backup!$S905)) &gt;= TIME(12,0,0), TIME(HOUR(Backup!$S905), MINUTE(Backup!$S905), SECOND(Backup!$S905)) &lt; TIME(18,0,0)), "Afternoon", IF(AND(TIME(HOUR(Backup!$S905), MINUTE(Backup!$S905), SECOND(Backup!$S905)) &gt;= TIME(18,0,0), TIME(HOUR(Backup!$S905), MINUTE(Backup!$S905), SECOND(Backup!$S905)) &lt; TIME(24,0,0)), "Evening", "Night")))</f>
        <v>Morning</v>
      </c>
      <c r="Q905" s="108" t="str">
        <f>IF(OR(Backup!$W905="Monday", Backup!$W905="Tuesday", Backup!$W905="Wednesday", Backup!$W905="Thursday", Backup!$W905="Friday"), "Weekday", "Weekend")</f>
        <v>Weekday</v>
      </c>
      <c r="R905" s="109">
        <v>0</v>
      </c>
      <c r="S905" s="111">
        <v>0.49236111111111108</v>
      </c>
      <c r="T905" s="109" t="s">
        <v>22</v>
      </c>
      <c r="U905" s="109" t="s">
        <v>23</v>
      </c>
      <c r="V905" s="90" t="s">
        <v>22</v>
      </c>
      <c r="W905" s="112" t="s">
        <v>54</v>
      </c>
    </row>
    <row r="906" spans="1:23" x14ac:dyDescent="0.25">
      <c r="A906" s="104" t="s">
        <v>41</v>
      </c>
      <c r="B906" s="103">
        <v>1</v>
      </c>
      <c r="C906" s="103">
        <v>1</v>
      </c>
      <c r="D906" s="103">
        <v>68</v>
      </c>
      <c r="E906" s="104" t="s">
        <v>16</v>
      </c>
      <c r="F906" s="104">
        <v>1</v>
      </c>
      <c r="G906" s="104">
        <v>0</v>
      </c>
      <c r="H906" s="104">
        <v>0</v>
      </c>
      <c r="I906" s="104">
        <v>0</v>
      </c>
      <c r="J906" s="104">
        <v>0</v>
      </c>
      <c r="K906" s="104">
        <v>0</v>
      </c>
      <c r="L906" s="104">
        <v>0</v>
      </c>
      <c r="M906" s="103">
        <v>2017</v>
      </c>
      <c r="N906" s="103">
        <f t="shared" si="14"/>
        <v>5</v>
      </c>
      <c r="O906" s="105">
        <v>42878</v>
      </c>
      <c r="P906" s="105" t="str">
        <f>IF(AND(TIME(HOUR(Backup!$S906), MINUTE(Backup!$S906), SECOND(Backup!$S906)) &gt;= TIME(6,0,0), TIME(HOUR(Backup!$S906), MINUTE(Backup!$S906), SECOND(Backup!$S906)) &lt; TIME(12,0,0)), "Morning", IF(AND(TIME(HOUR(Backup!$S906), MINUTE(Backup!$S906), SECOND(Backup!$S906)) &gt;= TIME(12,0,0), TIME(HOUR(Backup!$S906), MINUTE(Backup!$S906), SECOND(Backup!$S906)) &lt; TIME(18,0,0)), "Afternoon", IF(AND(TIME(HOUR(Backup!$S906), MINUTE(Backup!$S906), SECOND(Backup!$S906)) &gt;= TIME(18,0,0), TIME(HOUR(Backup!$S906), MINUTE(Backup!$S906), SECOND(Backup!$S906)) &lt; TIME(24,0,0)), "Evening", "Night")))</f>
        <v>Morning</v>
      </c>
      <c r="Q906" s="103" t="str">
        <f>IF(OR(Backup!$W906="Monday", Backup!$W906="Tuesday", Backup!$W906="Wednesday", Backup!$W906="Thursday", Backup!$W906="Friday"), "Weekday", "Weekend")</f>
        <v>Weekday</v>
      </c>
      <c r="R906" s="104">
        <v>0</v>
      </c>
      <c r="S906" s="106">
        <v>0.38680555555555557</v>
      </c>
      <c r="T906" s="104" t="s">
        <v>22</v>
      </c>
      <c r="U906" s="104" t="s">
        <v>23</v>
      </c>
      <c r="V906" s="97" t="s">
        <v>22</v>
      </c>
      <c r="W906" s="107" t="s">
        <v>54</v>
      </c>
    </row>
    <row r="907" spans="1:23" x14ac:dyDescent="0.25">
      <c r="A907" s="109" t="s">
        <v>41</v>
      </c>
      <c r="B907" s="108">
        <v>1</v>
      </c>
      <c r="C907" s="108">
        <v>1</v>
      </c>
      <c r="D907" s="108">
        <v>90</v>
      </c>
      <c r="E907" s="109" t="s">
        <v>16</v>
      </c>
      <c r="F907" s="109">
        <v>1</v>
      </c>
      <c r="G907" s="109">
        <v>0</v>
      </c>
      <c r="H907" s="109">
        <v>0</v>
      </c>
      <c r="I907" s="109">
        <v>0</v>
      </c>
      <c r="J907" s="109">
        <v>0</v>
      </c>
      <c r="K907" s="109">
        <v>0</v>
      </c>
      <c r="L907" s="109">
        <v>0</v>
      </c>
      <c r="M907" s="108">
        <v>2017</v>
      </c>
      <c r="N907" s="108">
        <f t="shared" si="14"/>
        <v>5</v>
      </c>
      <c r="O907" s="110">
        <v>42878</v>
      </c>
      <c r="P907" s="110" t="str">
        <f>IF(AND(TIME(HOUR(Backup!$S907), MINUTE(Backup!$S907), SECOND(Backup!$S907)) &gt;= TIME(6,0,0), TIME(HOUR(Backup!$S907), MINUTE(Backup!$S907), SECOND(Backup!$S907)) &lt; TIME(12,0,0)), "Morning", IF(AND(TIME(HOUR(Backup!$S907), MINUTE(Backup!$S907), SECOND(Backup!$S907)) &gt;= TIME(12,0,0), TIME(HOUR(Backup!$S907), MINUTE(Backup!$S907), SECOND(Backup!$S907)) &lt; TIME(18,0,0)), "Afternoon", IF(AND(TIME(HOUR(Backup!$S907), MINUTE(Backup!$S907), SECOND(Backup!$S907)) &gt;= TIME(18,0,0), TIME(HOUR(Backup!$S907), MINUTE(Backup!$S907), SECOND(Backup!$S907)) &lt; TIME(24,0,0)), "Evening", "Night")))</f>
        <v>Morning</v>
      </c>
      <c r="Q907" s="108" t="str">
        <f>IF(OR(Backup!$W907="Monday", Backup!$W907="Tuesday", Backup!$W907="Wednesday", Backup!$W907="Thursday", Backup!$W907="Friday"), "Weekday", "Weekend")</f>
        <v>Weekday</v>
      </c>
      <c r="R907" s="109">
        <v>0</v>
      </c>
      <c r="S907" s="111">
        <v>0.48888888888888887</v>
      </c>
      <c r="T907" s="109" t="s">
        <v>22</v>
      </c>
      <c r="U907" s="109" t="s">
        <v>23</v>
      </c>
      <c r="V907" s="90" t="s">
        <v>22</v>
      </c>
      <c r="W907" s="112" t="s">
        <v>54</v>
      </c>
    </row>
    <row r="908" spans="1:23" x14ac:dyDescent="0.25">
      <c r="A908" s="104" t="s">
        <v>41</v>
      </c>
      <c r="B908" s="103">
        <v>1</v>
      </c>
      <c r="C908" s="103">
        <v>1</v>
      </c>
      <c r="D908" s="103">
        <v>50</v>
      </c>
      <c r="E908" s="104" t="s">
        <v>16</v>
      </c>
      <c r="F908" s="104">
        <v>0</v>
      </c>
      <c r="G908" s="104">
        <v>0</v>
      </c>
      <c r="H908" s="104">
        <v>1</v>
      </c>
      <c r="I908" s="104">
        <v>0</v>
      </c>
      <c r="J908" s="104">
        <v>0</v>
      </c>
      <c r="K908" s="104">
        <v>0</v>
      </c>
      <c r="L908" s="104">
        <v>0</v>
      </c>
      <c r="M908" s="103">
        <v>2017</v>
      </c>
      <c r="N908" s="103">
        <f t="shared" si="14"/>
        <v>5</v>
      </c>
      <c r="O908" s="105">
        <v>42878</v>
      </c>
      <c r="P908" s="105" t="str">
        <f>IF(AND(TIME(HOUR(Backup!$S908), MINUTE(Backup!$S908), SECOND(Backup!$S908)) &gt;= TIME(6,0,0), TIME(HOUR(Backup!$S908), MINUTE(Backup!$S908), SECOND(Backup!$S908)) &lt; TIME(12,0,0)), "Morning", IF(AND(TIME(HOUR(Backup!$S908), MINUTE(Backup!$S908), SECOND(Backup!$S908)) &gt;= TIME(12,0,0), TIME(HOUR(Backup!$S908), MINUTE(Backup!$S908), SECOND(Backup!$S908)) &lt; TIME(18,0,0)), "Afternoon", IF(AND(TIME(HOUR(Backup!$S908), MINUTE(Backup!$S908), SECOND(Backup!$S908)) &gt;= TIME(18,0,0), TIME(HOUR(Backup!$S908), MINUTE(Backup!$S908), SECOND(Backup!$S908)) &lt; TIME(24,0,0)), "Evening", "Night")))</f>
        <v>Morning</v>
      </c>
      <c r="Q908" s="103" t="str">
        <f>IF(OR(Backup!$W908="Monday", Backup!$W908="Tuesday", Backup!$W908="Wednesday", Backup!$W908="Thursday", Backup!$W908="Friday"), "Weekday", "Weekend")</f>
        <v>Weekday</v>
      </c>
      <c r="R908" s="104">
        <v>0</v>
      </c>
      <c r="S908" s="106">
        <v>0.40902777777777777</v>
      </c>
      <c r="T908" s="104" t="s">
        <v>22</v>
      </c>
      <c r="U908" s="104" t="s">
        <v>23</v>
      </c>
      <c r="V908" s="97" t="s">
        <v>22</v>
      </c>
      <c r="W908" s="107" t="s">
        <v>54</v>
      </c>
    </row>
    <row r="909" spans="1:23" x14ac:dyDescent="0.25">
      <c r="A909" s="90" t="s">
        <v>38</v>
      </c>
      <c r="B909" s="108">
        <v>2</v>
      </c>
      <c r="C909" s="108">
        <v>2</v>
      </c>
      <c r="D909" s="108">
        <v>95</v>
      </c>
      <c r="E909" s="109" t="s">
        <v>16</v>
      </c>
      <c r="F909" s="109">
        <v>0</v>
      </c>
      <c r="G909" s="109">
        <v>1</v>
      </c>
      <c r="H909" s="109">
        <v>1</v>
      </c>
      <c r="I909" s="109">
        <v>0</v>
      </c>
      <c r="J909" s="109">
        <v>0</v>
      </c>
      <c r="K909" s="109">
        <v>0</v>
      </c>
      <c r="L909" s="109">
        <v>0</v>
      </c>
      <c r="M909" s="108">
        <v>2017</v>
      </c>
      <c r="N909" s="108">
        <f t="shared" si="14"/>
        <v>5</v>
      </c>
      <c r="O909" s="110">
        <v>42878</v>
      </c>
      <c r="P909" s="110" t="str">
        <f>IF(AND(TIME(HOUR(Backup!$S909), MINUTE(Backup!$S909), SECOND(Backup!$S909)) &gt;= TIME(6,0,0), TIME(HOUR(Backup!$S909), MINUTE(Backup!$S909), SECOND(Backup!$S909)) &lt; TIME(12,0,0)), "Morning", IF(AND(TIME(HOUR(Backup!$S909), MINUTE(Backup!$S909), SECOND(Backup!$S909)) &gt;= TIME(12,0,0), TIME(HOUR(Backup!$S909), MINUTE(Backup!$S909), SECOND(Backup!$S909)) &lt; TIME(18,0,0)), "Afternoon", IF(AND(TIME(HOUR(Backup!$S909), MINUTE(Backup!$S909), SECOND(Backup!$S909)) &gt;= TIME(18,0,0), TIME(HOUR(Backup!$S909), MINUTE(Backup!$S909), SECOND(Backup!$S909)) &lt; TIME(24,0,0)), "Evening", "Night")))</f>
        <v>Night</v>
      </c>
      <c r="Q909" s="108" t="str">
        <f>IF(OR(Backup!$W909="Monday", Backup!$W909="Tuesday", Backup!$W909="Wednesday", Backup!$W909="Thursday", Backup!$W909="Friday"), "Weekday", "Weekend")</f>
        <v>Weekday</v>
      </c>
      <c r="R909" s="109">
        <v>0</v>
      </c>
      <c r="S909" s="111">
        <v>0.76736111111111116</v>
      </c>
      <c r="T909" s="90" t="s">
        <v>22</v>
      </c>
      <c r="U909" s="109" t="s">
        <v>23</v>
      </c>
      <c r="V909" s="109" t="s">
        <v>19</v>
      </c>
      <c r="W909" s="112" t="s">
        <v>54</v>
      </c>
    </row>
    <row r="910" spans="1:23" x14ac:dyDescent="0.25">
      <c r="A910" s="104" t="s">
        <v>41</v>
      </c>
      <c r="B910" s="103">
        <v>1</v>
      </c>
      <c r="C910" s="103">
        <v>1</v>
      </c>
      <c r="D910" s="103">
        <v>90</v>
      </c>
      <c r="E910" s="104" t="s">
        <v>16</v>
      </c>
      <c r="F910" s="104">
        <v>0</v>
      </c>
      <c r="G910" s="104">
        <v>0</v>
      </c>
      <c r="H910" s="104">
        <v>0</v>
      </c>
      <c r="I910" s="104">
        <v>1</v>
      </c>
      <c r="J910" s="104">
        <v>0</v>
      </c>
      <c r="K910" s="104">
        <v>0</v>
      </c>
      <c r="L910" s="104">
        <v>0</v>
      </c>
      <c r="M910" s="103">
        <v>2017</v>
      </c>
      <c r="N910" s="103">
        <f t="shared" si="14"/>
        <v>5</v>
      </c>
      <c r="O910" s="105">
        <v>42878</v>
      </c>
      <c r="P910" s="105" t="str">
        <f>IF(AND(TIME(HOUR(Backup!$S910), MINUTE(Backup!$S910), SECOND(Backup!$S910)) &gt;= TIME(6,0,0), TIME(HOUR(Backup!$S910), MINUTE(Backup!$S910), SECOND(Backup!$S910)) &lt; TIME(12,0,0)), "Morning", IF(AND(TIME(HOUR(Backup!$S910), MINUTE(Backup!$S910), SECOND(Backup!$S910)) &gt;= TIME(12,0,0), TIME(HOUR(Backup!$S910), MINUTE(Backup!$S910), SECOND(Backup!$S910)) &lt; TIME(18,0,0)), "Afternoon", IF(AND(TIME(HOUR(Backup!$S910), MINUTE(Backup!$S910), SECOND(Backup!$S910)) &gt;= TIME(18,0,0), TIME(HOUR(Backup!$S910), MINUTE(Backup!$S910), SECOND(Backup!$S910)) &lt; TIME(24,0,0)), "Evening", "Night")))</f>
        <v>Morning</v>
      </c>
      <c r="Q910" s="103" t="str">
        <f>IF(OR(Backup!$W910="Monday", Backup!$W910="Tuesday", Backup!$W910="Wednesday", Backup!$W910="Thursday", Backup!$W910="Friday"), "Weekday", "Weekend")</f>
        <v>Weekday</v>
      </c>
      <c r="R910" s="104">
        <v>0</v>
      </c>
      <c r="S910" s="106">
        <v>0.31458333333333333</v>
      </c>
      <c r="T910" s="104" t="s">
        <v>22</v>
      </c>
      <c r="U910" s="104" t="s">
        <v>23</v>
      </c>
      <c r="V910" s="97" t="s">
        <v>22</v>
      </c>
      <c r="W910" s="107" t="s">
        <v>54</v>
      </c>
    </row>
    <row r="911" spans="1:23" x14ac:dyDescent="0.25">
      <c r="A911" s="109" t="s">
        <v>41</v>
      </c>
      <c r="B911" s="108">
        <v>4</v>
      </c>
      <c r="C911" s="108">
        <v>3</v>
      </c>
      <c r="D911" s="108">
        <v>250</v>
      </c>
      <c r="E911" s="109" t="s">
        <v>16</v>
      </c>
      <c r="F911" s="109">
        <v>1</v>
      </c>
      <c r="G911" s="109">
        <v>1</v>
      </c>
      <c r="H911" s="109">
        <v>1</v>
      </c>
      <c r="I911" s="109">
        <v>0</v>
      </c>
      <c r="J911" s="109">
        <v>0</v>
      </c>
      <c r="K911" s="109">
        <v>0</v>
      </c>
      <c r="L911" s="109">
        <v>0</v>
      </c>
      <c r="M911" s="108">
        <v>2017</v>
      </c>
      <c r="N911" s="108">
        <f t="shared" si="14"/>
        <v>5</v>
      </c>
      <c r="O911" s="110">
        <v>42878</v>
      </c>
      <c r="P911" s="110" t="str">
        <f>IF(AND(TIME(HOUR(Backup!$S911), MINUTE(Backup!$S911), SECOND(Backup!$S911)) &gt;= TIME(6,0,0), TIME(HOUR(Backup!$S911), MINUTE(Backup!$S911), SECOND(Backup!$S911)) &lt; TIME(12,0,0)), "Morning", IF(AND(TIME(HOUR(Backup!$S911), MINUTE(Backup!$S911), SECOND(Backup!$S911)) &gt;= TIME(12,0,0), TIME(HOUR(Backup!$S911), MINUTE(Backup!$S911), SECOND(Backup!$S911)) &lt; TIME(18,0,0)), "Afternoon", IF(AND(TIME(HOUR(Backup!$S911), MINUTE(Backup!$S911), SECOND(Backup!$S911)) &gt;= TIME(18,0,0), TIME(HOUR(Backup!$S911), MINUTE(Backup!$S911), SECOND(Backup!$S911)) &lt; TIME(24,0,0)), "Evening", "Night")))</f>
        <v>Night</v>
      </c>
      <c r="Q911" s="108" t="str">
        <f>IF(OR(Backup!$W911="Monday", Backup!$W911="Tuesday", Backup!$W911="Wednesday", Backup!$W911="Thursday", Backup!$W911="Friday"), "Weekday", "Weekend")</f>
        <v>Weekday</v>
      </c>
      <c r="R911" s="109">
        <v>0</v>
      </c>
      <c r="S911" s="111">
        <v>0.22430555555555556</v>
      </c>
      <c r="T911" s="109" t="s">
        <v>22</v>
      </c>
      <c r="U911" s="109" t="s">
        <v>23</v>
      </c>
      <c r="V911" s="90" t="s">
        <v>22</v>
      </c>
      <c r="W911" s="112" t="s">
        <v>54</v>
      </c>
    </row>
    <row r="912" spans="1:23" x14ac:dyDescent="0.25">
      <c r="A912" s="104" t="s">
        <v>41</v>
      </c>
      <c r="B912" s="103">
        <v>2</v>
      </c>
      <c r="C912" s="103">
        <v>1</v>
      </c>
      <c r="D912" s="103">
        <v>105</v>
      </c>
      <c r="E912" s="104" t="s">
        <v>16</v>
      </c>
      <c r="F912" s="104">
        <v>0</v>
      </c>
      <c r="G912" s="104">
        <v>1</v>
      </c>
      <c r="H912" s="104">
        <v>0</v>
      </c>
      <c r="I912" s="104">
        <v>0</v>
      </c>
      <c r="J912" s="104">
        <v>0</v>
      </c>
      <c r="K912" s="104">
        <v>0</v>
      </c>
      <c r="L912" s="104">
        <v>0</v>
      </c>
      <c r="M912" s="103">
        <v>2017</v>
      </c>
      <c r="N912" s="103">
        <f t="shared" si="14"/>
        <v>5</v>
      </c>
      <c r="O912" s="105">
        <v>42878</v>
      </c>
      <c r="P912" s="105" t="str">
        <f>IF(AND(TIME(HOUR(Backup!$S912), MINUTE(Backup!$S912), SECOND(Backup!$S912)) &gt;= TIME(6,0,0), TIME(HOUR(Backup!$S912), MINUTE(Backup!$S912), SECOND(Backup!$S912)) &lt; TIME(12,0,0)), "Morning", IF(AND(TIME(HOUR(Backup!$S912), MINUTE(Backup!$S912), SECOND(Backup!$S912)) &gt;= TIME(12,0,0), TIME(HOUR(Backup!$S912), MINUTE(Backup!$S912), SECOND(Backup!$S912)) &lt; TIME(18,0,0)), "Afternoon", IF(AND(TIME(HOUR(Backup!$S912), MINUTE(Backup!$S912), SECOND(Backup!$S912)) &gt;= TIME(18,0,0), TIME(HOUR(Backup!$S912), MINUTE(Backup!$S912), SECOND(Backup!$S912)) &lt; TIME(24,0,0)), "Evening", "Night")))</f>
        <v>Morning</v>
      </c>
      <c r="Q912" s="103" t="str">
        <f>IF(OR(Backup!$W912="Monday", Backup!$W912="Tuesday", Backup!$W912="Wednesday", Backup!$W912="Thursday", Backup!$W912="Friday"), "Weekday", "Weekend")</f>
        <v>Weekday</v>
      </c>
      <c r="R912" s="104">
        <v>0</v>
      </c>
      <c r="S912" s="106">
        <v>0.28958333333333336</v>
      </c>
      <c r="T912" s="104" t="s">
        <v>22</v>
      </c>
      <c r="U912" s="104" t="s">
        <v>23</v>
      </c>
      <c r="V912" s="97" t="s">
        <v>22</v>
      </c>
      <c r="W912" s="107" t="s">
        <v>54</v>
      </c>
    </row>
    <row r="913" spans="1:23" x14ac:dyDescent="0.25">
      <c r="A913" s="109" t="s">
        <v>41</v>
      </c>
      <c r="B913" s="108">
        <v>1</v>
      </c>
      <c r="C913" s="108">
        <v>1</v>
      </c>
      <c r="D913" s="108">
        <v>100</v>
      </c>
      <c r="E913" s="109" t="s">
        <v>16</v>
      </c>
      <c r="F913" s="109">
        <v>1</v>
      </c>
      <c r="G913" s="109">
        <v>0</v>
      </c>
      <c r="H913" s="109">
        <v>0</v>
      </c>
      <c r="I913" s="109">
        <v>1</v>
      </c>
      <c r="J913" s="109">
        <v>0</v>
      </c>
      <c r="K913" s="109">
        <v>0</v>
      </c>
      <c r="L913" s="109">
        <v>0</v>
      </c>
      <c r="M913" s="108">
        <v>2017</v>
      </c>
      <c r="N913" s="108">
        <f t="shared" si="14"/>
        <v>5</v>
      </c>
      <c r="O913" s="110">
        <v>42878</v>
      </c>
      <c r="P913" s="110" t="str">
        <f>IF(AND(TIME(HOUR(Backup!$S913), MINUTE(Backup!$S913), SECOND(Backup!$S913)) &gt;= TIME(6,0,0), TIME(HOUR(Backup!$S913), MINUTE(Backup!$S913), SECOND(Backup!$S913)) &lt; TIME(12,0,0)), "Morning", IF(AND(TIME(HOUR(Backup!$S913), MINUTE(Backup!$S913), SECOND(Backup!$S913)) &gt;= TIME(12,0,0), TIME(HOUR(Backup!$S913), MINUTE(Backup!$S913), SECOND(Backup!$S913)) &lt; TIME(18,0,0)), "Afternoon", IF(AND(TIME(HOUR(Backup!$S913), MINUTE(Backup!$S913), SECOND(Backup!$S913)) &gt;= TIME(18,0,0), TIME(HOUR(Backup!$S913), MINUTE(Backup!$S913), SECOND(Backup!$S913)) &lt; TIME(24,0,0)), "Evening", "Night")))</f>
        <v>Afternoon</v>
      </c>
      <c r="Q913" s="108" t="str">
        <f>IF(OR(Backup!$W913="Monday", Backup!$W913="Tuesday", Backup!$W913="Wednesday", Backup!$W913="Thursday", Backup!$W913="Friday"), "Weekday", "Weekend")</f>
        <v>Weekday</v>
      </c>
      <c r="R913" s="109">
        <v>0</v>
      </c>
      <c r="S913" s="111">
        <v>0.52708333333333335</v>
      </c>
      <c r="T913" s="109" t="s">
        <v>22</v>
      </c>
      <c r="U913" s="109" t="s">
        <v>23</v>
      </c>
      <c r="V913" s="90" t="s">
        <v>22</v>
      </c>
      <c r="W913" s="112" t="s">
        <v>54</v>
      </c>
    </row>
    <row r="914" spans="1:23" x14ac:dyDescent="0.25">
      <c r="A914" s="104" t="s">
        <v>41</v>
      </c>
      <c r="B914" s="103">
        <v>1</v>
      </c>
      <c r="C914" s="103">
        <v>1</v>
      </c>
      <c r="D914" s="103">
        <v>95</v>
      </c>
      <c r="E914" s="104" t="s">
        <v>16</v>
      </c>
      <c r="F914" s="104">
        <v>0</v>
      </c>
      <c r="G914" s="104">
        <v>0</v>
      </c>
      <c r="H914" s="104">
        <v>1</v>
      </c>
      <c r="I914" s="104">
        <v>1</v>
      </c>
      <c r="J914" s="104">
        <v>0</v>
      </c>
      <c r="K914" s="104">
        <v>0</v>
      </c>
      <c r="L914" s="104">
        <v>0</v>
      </c>
      <c r="M914" s="103">
        <v>2017</v>
      </c>
      <c r="N914" s="103">
        <f t="shared" si="14"/>
        <v>5</v>
      </c>
      <c r="O914" s="105">
        <v>42878</v>
      </c>
      <c r="P914" s="105" t="str">
        <f>IF(AND(TIME(HOUR(Backup!$S914), MINUTE(Backup!$S914), SECOND(Backup!$S914)) &gt;= TIME(6,0,0), TIME(HOUR(Backup!$S914), MINUTE(Backup!$S914), SECOND(Backup!$S914)) &lt; TIME(12,0,0)), "Morning", IF(AND(TIME(HOUR(Backup!$S914), MINUTE(Backup!$S914), SECOND(Backup!$S914)) &gt;= TIME(12,0,0), TIME(HOUR(Backup!$S914), MINUTE(Backup!$S914), SECOND(Backup!$S914)) &lt; TIME(18,0,0)), "Afternoon", IF(AND(TIME(HOUR(Backup!$S914), MINUTE(Backup!$S914), SECOND(Backup!$S914)) &gt;= TIME(18,0,0), TIME(HOUR(Backup!$S914), MINUTE(Backup!$S914), SECOND(Backup!$S914)) &lt; TIME(24,0,0)), "Evening", "Night")))</f>
        <v>Night</v>
      </c>
      <c r="Q914" s="103" t="str">
        <f>IF(OR(Backup!$W914="Monday", Backup!$W914="Tuesday", Backup!$W914="Wednesday", Backup!$W914="Thursday", Backup!$W914="Friday"), "Weekday", "Weekend")</f>
        <v>Weekday</v>
      </c>
      <c r="R914" s="104">
        <v>0</v>
      </c>
      <c r="S914" s="106">
        <v>0.13819444444444443</v>
      </c>
      <c r="T914" s="104" t="s">
        <v>22</v>
      </c>
      <c r="U914" s="104" t="s">
        <v>23</v>
      </c>
      <c r="V914" s="97" t="s">
        <v>22</v>
      </c>
      <c r="W914" s="107" t="s">
        <v>54</v>
      </c>
    </row>
    <row r="915" spans="1:23" x14ac:dyDescent="0.25">
      <c r="A915" s="109" t="s">
        <v>41</v>
      </c>
      <c r="B915" s="108">
        <v>1</v>
      </c>
      <c r="C915" s="108">
        <v>1</v>
      </c>
      <c r="D915" s="108">
        <v>40</v>
      </c>
      <c r="E915" s="109" t="s">
        <v>16</v>
      </c>
      <c r="F915" s="109">
        <v>0</v>
      </c>
      <c r="G915" s="109">
        <v>0</v>
      </c>
      <c r="H915" s="109">
        <v>1</v>
      </c>
      <c r="I915" s="109">
        <v>1</v>
      </c>
      <c r="J915" s="109">
        <v>0</v>
      </c>
      <c r="K915" s="109">
        <v>0</v>
      </c>
      <c r="L915" s="109">
        <v>0</v>
      </c>
      <c r="M915" s="108">
        <v>2017</v>
      </c>
      <c r="N915" s="108">
        <f t="shared" si="14"/>
        <v>5</v>
      </c>
      <c r="O915" s="110">
        <v>42878</v>
      </c>
      <c r="P915" s="110" t="str">
        <f>IF(AND(TIME(HOUR(Backup!$S915), MINUTE(Backup!$S915), SECOND(Backup!$S915)) &gt;= TIME(6,0,0), TIME(HOUR(Backup!$S915), MINUTE(Backup!$S915), SECOND(Backup!$S915)) &lt; TIME(12,0,0)), "Morning", IF(AND(TIME(HOUR(Backup!$S915), MINUTE(Backup!$S915), SECOND(Backup!$S915)) &gt;= TIME(12,0,0), TIME(HOUR(Backup!$S915), MINUTE(Backup!$S915), SECOND(Backup!$S915)) &lt; TIME(18,0,0)), "Afternoon", IF(AND(TIME(HOUR(Backup!$S915), MINUTE(Backup!$S915), SECOND(Backup!$S915)) &gt;= TIME(18,0,0), TIME(HOUR(Backup!$S915), MINUTE(Backup!$S915), SECOND(Backup!$S915)) &lt; TIME(24,0,0)), "Evening", "Night")))</f>
        <v>Morning</v>
      </c>
      <c r="Q915" s="108" t="str">
        <f>IF(OR(Backup!$W915="Monday", Backup!$W915="Tuesday", Backup!$W915="Wednesday", Backup!$W915="Thursday", Backup!$W915="Friday"), "Weekday", "Weekend")</f>
        <v>Weekday</v>
      </c>
      <c r="R915" s="109">
        <v>0</v>
      </c>
      <c r="S915" s="111">
        <v>0.35069444444444442</v>
      </c>
      <c r="T915" s="109" t="s">
        <v>22</v>
      </c>
      <c r="U915" s="109" t="s">
        <v>23</v>
      </c>
      <c r="V915" s="90" t="s">
        <v>22</v>
      </c>
      <c r="W915" s="112" t="s">
        <v>54</v>
      </c>
    </row>
    <row r="916" spans="1:23" x14ac:dyDescent="0.25">
      <c r="A916" s="104" t="s">
        <v>41</v>
      </c>
      <c r="B916" s="103">
        <v>2</v>
      </c>
      <c r="C916" s="103">
        <v>1</v>
      </c>
      <c r="D916" s="103">
        <v>55</v>
      </c>
      <c r="E916" s="104" t="s">
        <v>16</v>
      </c>
      <c r="F916" s="104">
        <v>0</v>
      </c>
      <c r="G916" s="104">
        <v>1</v>
      </c>
      <c r="H916" s="104">
        <v>1</v>
      </c>
      <c r="I916" s="104">
        <v>1</v>
      </c>
      <c r="J916" s="104">
        <v>0</v>
      </c>
      <c r="K916" s="104">
        <v>0</v>
      </c>
      <c r="L916" s="104">
        <v>0</v>
      </c>
      <c r="M916" s="103">
        <v>2017</v>
      </c>
      <c r="N916" s="103">
        <f t="shared" si="14"/>
        <v>5</v>
      </c>
      <c r="O916" s="105">
        <v>42878</v>
      </c>
      <c r="P916" s="105" t="str">
        <f>IF(AND(TIME(HOUR(Backup!$S916), MINUTE(Backup!$S916), SECOND(Backup!$S916)) &gt;= TIME(6,0,0), TIME(HOUR(Backup!$S916), MINUTE(Backup!$S916), SECOND(Backup!$S916)) &lt; TIME(12,0,0)), "Morning", IF(AND(TIME(HOUR(Backup!$S916), MINUTE(Backup!$S916), SECOND(Backup!$S916)) &gt;= TIME(12,0,0), TIME(HOUR(Backup!$S916), MINUTE(Backup!$S916), SECOND(Backup!$S916)) &lt; TIME(18,0,0)), "Afternoon", IF(AND(TIME(HOUR(Backup!$S916), MINUTE(Backup!$S916), SECOND(Backup!$S916)) &gt;= TIME(18,0,0), TIME(HOUR(Backup!$S916), MINUTE(Backup!$S916), SECOND(Backup!$S916)) &lt; TIME(24,0,0)), "Evening", "Night")))</f>
        <v>Morning</v>
      </c>
      <c r="Q916" s="103" t="str">
        <f>IF(OR(Backup!$W916="Monday", Backup!$W916="Tuesday", Backup!$W916="Wednesday", Backup!$W916="Thursday", Backup!$W916="Friday"), "Weekday", "Weekend")</f>
        <v>Weekday</v>
      </c>
      <c r="R916" s="104">
        <v>0</v>
      </c>
      <c r="S916" s="106">
        <v>0.34513888888888888</v>
      </c>
      <c r="T916" s="104" t="s">
        <v>22</v>
      </c>
      <c r="U916" s="104" t="s">
        <v>23</v>
      </c>
      <c r="V916" s="97" t="s">
        <v>22</v>
      </c>
      <c r="W916" s="107" t="s">
        <v>54</v>
      </c>
    </row>
    <row r="917" spans="1:23" x14ac:dyDescent="0.25">
      <c r="A917" s="109" t="s">
        <v>41</v>
      </c>
      <c r="B917" s="108">
        <v>2</v>
      </c>
      <c r="C917" s="108">
        <v>1</v>
      </c>
      <c r="D917" s="108">
        <v>91</v>
      </c>
      <c r="E917" s="109" t="s">
        <v>16</v>
      </c>
      <c r="F917" s="109">
        <v>1</v>
      </c>
      <c r="G917" s="109">
        <v>1</v>
      </c>
      <c r="H917" s="109">
        <v>0</v>
      </c>
      <c r="I917" s="109">
        <v>1</v>
      </c>
      <c r="J917" s="109">
        <v>0</v>
      </c>
      <c r="K917" s="109">
        <v>0</v>
      </c>
      <c r="L917" s="109">
        <v>0</v>
      </c>
      <c r="M917" s="108">
        <v>2017</v>
      </c>
      <c r="N917" s="108">
        <f t="shared" si="14"/>
        <v>5</v>
      </c>
      <c r="O917" s="110">
        <v>42878</v>
      </c>
      <c r="P917" s="110" t="str">
        <f>IF(AND(TIME(HOUR(Backup!$S917), MINUTE(Backup!$S917), SECOND(Backup!$S917)) &gt;= TIME(6,0,0), TIME(HOUR(Backup!$S917), MINUTE(Backup!$S917), SECOND(Backup!$S917)) &lt; TIME(12,0,0)), "Morning", IF(AND(TIME(HOUR(Backup!$S917), MINUTE(Backup!$S917), SECOND(Backup!$S917)) &gt;= TIME(12,0,0), TIME(HOUR(Backup!$S917), MINUTE(Backup!$S917), SECOND(Backup!$S917)) &lt; TIME(18,0,0)), "Afternoon", IF(AND(TIME(HOUR(Backup!$S917), MINUTE(Backup!$S917), SECOND(Backup!$S917)) &gt;= TIME(18,0,0), TIME(HOUR(Backup!$S917), MINUTE(Backup!$S917), SECOND(Backup!$S917)) &lt; TIME(24,0,0)), "Evening", "Night")))</f>
        <v>Morning</v>
      </c>
      <c r="Q917" s="108" t="str">
        <f>IF(OR(Backup!$W917="Monday", Backup!$W917="Tuesday", Backup!$W917="Wednesday", Backup!$W917="Thursday", Backup!$W917="Friday"), "Weekday", "Weekend")</f>
        <v>Weekday</v>
      </c>
      <c r="R917" s="109">
        <v>0</v>
      </c>
      <c r="S917" s="111">
        <v>0.34791666666666665</v>
      </c>
      <c r="T917" s="109" t="s">
        <v>22</v>
      </c>
      <c r="U917" s="109" t="s">
        <v>23</v>
      </c>
      <c r="V917" s="90" t="s">
        <v>22</v>
      </c>
      <c r="W917" s="112" t="s">
        <v>54</v>
      </c>
    </row>
    <row r="918" spans="1:23" x14ac:dyDescent="0.25">
      <c r="A918" s="104" t="s">
        <v>41</v>
      </c>
      <c r="B918" s="103">
        <v>2</v>
      </c>
      <c r="C918" s="103">
        <v>1</v>
      </c>
      <c r="D918" s="103">
        <v>80</v>
      </c>
      <c r="E918" s="104" t="s">
        <v>16</v>
      </c>
      <c r="F918" s="104">
        <v>1</v>
      </c>
      <c r="G918" s="104">
        <v>1</v>
      </c>
      <c r="H918" s="104">
        <v>0</v>
      </c>
      <c r="I918" s="104">
        <v>1</v>
      </c>
      <c r="J918" s="104">
        <v>0</v>
      </c>
      <c r="K918" s="104">
        <v>0</v>
      </c>
      <c r="L918" s="104">
        <v>0</v>
      </c>
      <c r="M918" s="103">
        <v>2017</v>
      </c>
      <c r="N918" s="103">
        <f t="shared" si="14"/>
        <v>5</v>
      </c>
      <c r="O918" s="105">
        <v>42878</v>
      </c>
      <c r="P918" s="105" t="str">
        <f>IF(AND(TIME(HOUR(Backup!$S918), MINUTE(Backup!$S918), SECOND(Backup!$S918)) &gt;= TIME(6,0,0), TIME(HOUR(Backup!$S918), MINUTE(Backup!$S918), SECOND(Backup!$S918)) &lt; TIME(12,0,0)), "Morning", IF(AND(TIME(HOUR(Backup!$S918), MINUTE(Backup!$S918), SECOND(Backup!$S918)) &gt;= TIME(12,0,0), TIME(HOUR(Backup!$S918), MINUTE(Backup!$S918), SECOND(Backup!$S918)) &lt; TIME(18,0,0)), "Afternoon", IF(AND(TIME(HOUR(Backup!$S918), MINUTE(Backup!$S918), SECOND(Backup!$S918)) &gt;= TIME(18,0,0), TIME(HOUR(Backup!$S918), MINUTE(Backup!$S918), SECOND(Backup!$S918)) &lt; TIME(24,0,0)), "Evening", "Night")))</f>
        <v>Morning</v>
      </c>
      <c r="Q918" s="103" t="str">
        <f>IF(OR(Backup!$W918="Monday", Backup!$W918="Tuesday", Backup!$W918="Wednesday", Backup!$W918="Thursday", Backup!$W918="Friday"), "Weekday", "Weekend")</f>
        <v>Weekday</v>
      </c>
      <c r="R918" s="104">
        <v>0</v>
      </c>
      <c r="S918" s="106">
        <v>0.34722222222222227</v>
      </c>
      <c r="T918" s="104" t="s">
        <v>22</v>
      </c>
      <c r="U918" s="104" t="s">
        <v>23</v>
      </c>
      <c r="V918" s="97" t="s">
        <v>22</v>
      </c>
      <c r="W918" s="107" t="s">
        <v>54</v>
      </c>
    </row>
    <row r="919" spans="1:23" x14ac:dyDescent="0.25">
      <c r="A919" s="109" t="s">
        <v>41</v>
      </c>
      <c r="B919" s="108">
        <v>1</v>
      </c>
      <c r="C919" s="108">
        <v>1</v>
      </c>
      <c r="D919" s="108">
        <v>40</v>
      </c>
      <c r="E919" s="109" t="s">
        <v>16</v>
      </c>
      <c r="F919" s="109">
        <v>1</v>
      </c>
      <c r="G919" s="109">
        <v>0</v>
      </c>
      <c r="H919" s="109">
        <v>0</v>
      </c>
      <c r="I919" s="109">
        <v>1</v>
      </c>
      <c r="J919" s="109">
        <v>0</v>
      </c>
      <c r="K919" s="109">
        <v>0</v>
      </c>
      <c r="L919" s="109">
        <v>0</v>
      </c>
      <c r="M919" s="108">
        <v>2017</v>
      </c>
      <c r="N919" s="108">
        <f t="shared" si="14"/>
        <v>5</v>
      </c>
      <c r="O919" s="110">
        <v>42878</v>
      </c>
      <c r="P919" s="110" t="str">
        <f>IF(AND(TIME(HOUR(Backup!$S919), MINUTE(Backup!$S919), SECOND(Backup!$S919)) &gt;= TIME(6,0,0), TIME(HOUR(Backup!$S919), MINUTE(Backup!$S919), SECOND(Backup!$S919)) &lt; TIME(12,0,0)), "Morning", IF(AND(TIME(HOUR(Backup!$S919), MINUTE(Backup!$S919), SECOND(Backup!$S919)) &gt;= TIME(12,0,0), TIME(HOUR(Backup!$S919), MINUTE(Backup!$S919), SECOND(Backup!$S919)) &lt; TIME(18,0,0)), "Afternoon", IF(AND(TIME(HOUR(Backup!$S919), MINUTE(Backup!$S919), SECOND(Backup!$S919)) &gt;= TIME(18,0,0), TIME(HOUR(Backup!$S919), MINUTE(Backup!$S919), SECOND(Backup!$S919)) &lt; TIME(24,0,0)), "Evening", "Night")))</f>
        <v>Morning</v>
      </c>
      <c r="Q919" s="108" t="str">
        <f>IF(OR(Backup!$W919="Monday", Backup!$W919="Tuesday", Backup!$W919="Wednesday", Backup!$W919="Thursday", Backup!$W919="Friday"), "Weekday", "Weekend")</f>
        <v>Weekday</v>
      </c>
      <c r="R919" s="109">
        <v>0</v>
      </c>
      <c r="S919" s="111">
        <v>0.34513888888888888</v>
      </c>
      <c r="T919" s="109" t="s">
        <v>22</v>
      </c>
      <c r="U919" s="109" t="s">
        <v>23</v>
      </c>
      <c r="V919" s="90" t="s">
        <v>22</v>
      </c>
      <c r="W919" s="112" t="s">
        <v>54</v>
      </c>
    </row>
    <row r="920" spans="1:23" x14ac:dyDescent="0.25">
      <c r="A920" s="104" t="s">
        <v>41</v>
      </c>
      <c r="B920" s="103">
        <v>2</v>
      </c>
      <c r="C920" s="103">
        <v>1</v>
      </c>
      <c r="D920" s="103">
        <v>78</v>
      </c>
      <c r="E920" s="104" t="s">
        <v>16</v>
      </c>
      <c r="F920" s="104">
        <v>1</v>
      </c>
      <c r="G920" s="104">
        <v>1</v>
      </c>
      <c r="H920" s="104">
        <v>0</v>
      </c>
      <c r="I920" s="104">
        <v>1</v>
      </c>
      <c r="J920" s="104">
        <v>0</v>
      </c>
      <c r="K920" s="104">
        <v>0</v>
      </c>
      <c r="L920" s="104">
        <v>0</v>
      </c>
      <c r="M920" s="103">
        <v>2017</v>
      </c>
      <c r="N920" s="103">
        <f t="shared" si="14"/>
        <v>5</v>
      </c>
      <c r="O920" s="105">
        <v>42878</v>
      </c>
      <c r="P920" s="105" t="str">
        <f>IF(AND(TIME(HOUR(Backup!$S920), MINUTE(Backup!$S920), SECOND(Backup!$S920)) &gt;= TIME(6,0,0), TIME(HOUR(Backup!$S920), MINUTE(Backup!$S920), SECOND(Backup!$S920)) &lt; TIME(12,0,0)), "Morning", IF(AND(TIME(HOUR(Backup!$S920), MINUTE(Backup!$S920), SECOND(Backup!$S920)) &gt;= TIME(12,0,0), TIME(HOUR(Backup!$S920), MINUTE(Backup!$S920), SECOND(Backup!$S920)) &lt; TIME(18,0,0)), "Afternoon", IF(AND(TIME(HOUR(Backup!$S920), MINUTE(Backup!$S920), SECOND(Backup!$S920)) &gt;= TIME(18,0,0), TIME(HOUR(Backup!$S920), MINUTE(Backup!$S920), SECOND(Backup!$S920)) &lt; TIME(24,0,0)), "Evening", "Night")))</f>
        <v>Morning</v>
      </c>
      <c r="Q920" s="103" t="str">
        <f>IF(OR(Backup!$W920="Monday", Backup!$W920="Tuesday", Backup!$W920="Wednesday", Backup!$W920="Thursday", Backup!$W920="Friday"), "Weekday", "Weekend")</f>
        <v>Weekday</v>
      </c>
      <c r="R920" s="104">
        <v>0</v>
      </c>
      <c r="S920" s="106">
        <v>0.32777777777777778</v>
      </c>
      <c r="T920" s="104" t="s">
        <v>22</v>
      </c>
      <c r="U920" s="104" t="s">
        <v>23</v>
      </c>
      <c r="V920" s="97" t="s">
        <v>22</v>
      </c>
      <c r="W920" s="107" t="s">
        <v>54</v>
      </c>
    </row>
    <row r="921" spans="1:23" x14ac:dyDescent="0.25">
      <c r="A921" s="109" t="s">
        <v>41</v>
      </c>
      <c r="B921" s="108">
        <v>1</v>
      </c>
      <c r="C921" s="108">
        <v>1</v>
      </c>
      <c r="D921" s="108">
        <v>60</v>
      </c>
      <c r="E921" s="109" t="s">
        <v>16</v>
      </c>
      <c r="F921" s="109">
        <v>0</v>
      </c>
      <c r="G921" s="109">
        <v>0</v>
      </c>
      <c r="H921" s="109">
        <v>1</v>
      </c>
      <c r="I921" s="109">
        <v>1</v>
      </c>
      <c r="J921" s="109">
        <v>0</v>
      </c>
      <c r="K921" s="109">
        <v>0</v>
      </c>
      <c r="L921" s="109">
        <v>0</v>
      </c>
      <c r="M921" s="108">
        <v>2017</v>
      </c>
      <c r="N921" s="108">
        <f t="shared" si="14"/>
        <v>5</v>
      </c>
      <c r="O921" s="110">
        <v>42878</v>
      </c>
      <c r="P921" s="110" t="str">
        <f>IF(AND(TIME(HOUR(Backup!$S921), MINUTE(Backup!$S921), SECOND(Backup!$S921)) &gt;= TIME(6,0,0), TIME(HOUR(Backup!$S921), MINUTE(Backup!$S921), SECOND(Backup!$S921)) &lt; TIME(12,0,0)), "Morning", IF(AND(TIME(HOUR(Backup!$S921), MINUTE(Backup!$S921), SECOND(Backup!$S921)) &gt;= TIME(12,0,0), TIME(HOUR(Backup!$S921), MINUTE(Backup!$S921), SECOND(Backup!$S921)) &lt; TIME(18,0,0)), "Afternoon", IF(AND(TIME(HOUR(Backup!$S921), MINUTE(Backup!$S921), SECOND(Backup!$S921)) &gt;= TIME(18,0,0), TIME(HOUR(Backup!$S921), MINUTE(Backup!$S921), SECOND(Backup!$S921)) &lt; TIME(24,0,0)), "Evening", "Night")))</f>
        <v>Morning</v>
      </c>
      <c r="Q921" s="108" t="str">
        <f>IF(OR(Backup!$W921="Monday", Backup!$W921="Tuesday", Backup!$W921="Wednesday", Backup!$W921="Thursday", Backup!$W921="Friday"), "Weekday", "Weekend")</f>
        <v>Weekday</v>
      </c>
      <c r="R921" s="109">
        <v>0</v>
      </c>
      <c r="S921" s="111">
        <v>0.32708333333333334</v>
      </c>
      <c r="T921" s="109" t="s">
        <v>22</v>
      </c>
      <c r="U921" s="109" t="s">
        <v>23</v>
      </c>
      <c r="V921" s="90" t="s">
        <v>22</v>
      </c>
      <c r="W921" s="112" t="s">
        <v>54</v>
      </c>
    </row>
    <row r="922" spans="1:23" x14ac:dyDescent="0.25">
      <c r="A922" s="104" t="s">
        <v>41</v>
      </c>
      <c r="B922" s="103">
        <v>3</v>
      </c>
      <c r="C922" s="103">
        <v>1</v>
      </c>
      <c r="D922" s="103">
        <v>135</v>
      </c>
      <c r="E922" s="104" t="s">
        <v>16</v>
      </c>
      <c r="F922" s="104">
        <v>1</v>
      </c>
      <c r="G922" s="104">
        <v>1</v>
      </c>
      <c r="H922" s="104">
        <v>1</v>
      </c>
      <c r="I922" s="104">
        <v>1</v>
      </c>
      <c r="J922" s="104">
        <v>0</v>
      </c>
      <c r="K922" s="104">
        <v>0</v>
      </c>
      <c r="L922" s="104">
        <v>0</v>
      </c>
      <c r="M922" s="103">
        <v>2017</v>
      </c>
      <c r="N922" s="103">
        <f t="shared" si="14"/>
        <v>5</v>
      </c>
      <c r="O922" s="105">
        <v>42878</v>
      </c>
      <c r="P922" s="105" t="str">
        <f>IF(AND(TIME(HOUR(Backup!$S922), MINUTE(Backup!$S922), SECOND(Backup!$S922)) &gt;= TIME(6,0,0), TIME(HOUR(Backup!$S922), MINUTE(Backup!$S922), SECOND(Backup!$S922)) &lt; TIME(12,0,0)), "Morning", IF(AND(TIME(HOUR(Backup!$S922), MINUTE(Backup!$S922), SECOND(Backup!$S922)) &gt;= TIME(12,0,0), TIME(HOUR(Backup!$S922), MINUTE(Backup!$S922), SECOND(Backup!$S922)) &lt; TIME(18,0,0)), "Afternoon", IF(AND(TIME(HOUR(Backup!$S922), MINUTE(Backup!$S922), SECOND(Backup!$S922)) &gt;= TIME(18,0,0), TIME(HOUR(Backup!$S922), MINUTE(Backup!$S922), SECOND(Backup!$S922)) &lt; TIME(24,0,0)), "Evening", "Night")))</f>
        <v>Morning</v>
      </c>
      <c r="Q922" s="103" t="str">
        <f>IF(OR(Backup!$W922="Monday", Backup!$W922="Tuesday", Backup!$W922="Wednesday", Backup!$W922="Thursday", Backup!$W922="Friday"), "Weekday", "Weekend")</f>
        <v>Weekday</v>
      </c>
      <c r="R922" s="104">
        <v>0</v>
      </c>
      <c r="S922" s="106">
        <v>0.4548611111111111</v>
      </c>
      <c r="T922" s="104" t="s">
        <v>22</v>
      </c>
      <c r="U922" s="104" t="s">
        <v>23</v>
      </c>
      <c r="V922" s="97" t="s">
        <v>22</v>
      </c>
      <c r="W922" s="107" t="s">
        <v>54</v>
      </c>
    </row>
    <row r="923" spans="1:23" x14ac:dyDescent="0.25">
      <c r="A923" s="109" t="s">
        <v>41</v>
      </c>
      <c r="B923" s="108">
        <v>1</v>
      </c>
      <c r="C923" s="108">
        <v>1</v>
      </c>
      <c r="D923" s="108">
        <v>40</v>
      </c>
      <c r="E923" s="109" t="s">
        <v>16</v>
      </c>
      <c r="F923" s="109">
        <v>0</v>
      </c>
      <c r="G923" s="109">
        <v>0</v>
      </c>
      <c r="H923" s="109">
        <v>1</v>
      </c>
      <c r="I923" s="109">
        <v>1</v>
      </c>
      <c r="J923" s="109">
        <v>0</v>
      </c>
      <c r="K923" s="109">
        <v>0</v>
      </c>
      <c r="L923" s="109">
        <v>0</v>
      </c>
      <c r="M923" s="108">
        <v>2017</v>
      </c>
      <c r="N923" s="108">
        <f t="shared" si="14"/>
        <v>5</v>
      </c>
      <c r="O923" s="110">
        <v>42878</v>
      </c>
      <c r="P923" s="110" t="str">
        <f>IF(AND(TIME(HOUR(Backup!$S923), MINUTE(Backup!$S923), SECOND(Backup!$S923)) &gt;= TIME(6,0,0), TIME(HOUR(Backup!$S923), MINUTE(Backup!$S923), SECOND(Backup!$S923)) &lt; TIME(12,0,0)), "Morning", IF(AND(TIME(HOUR(Backup!$S923), MINUTE(Backup!$S923), SECOND(Backup!$S923)) &gt;= TIME(12,0,0), TIME(HOUR(Backup!$S923), MINUTE(Backup!$S923), SECOND(Backup!$S923)) &lt; TIME(18,0,0)), "Afternoon", IF(AND(TIME(HOUR(Backup!$S923), MINUTE(Backup!$S923), SECOND(Backup!$S923)) &gt;= TIME(18,0,0), TIME(HOUR(Backup!$S923), MINUTE(Backup!$S923), SECOND(Backup!$S923)) &lt; TIME(24,0,0)), "Evening", "Night")))</f>
        <v>Morning</v>
      </c>
      <c r="Q923" s="108" t="str">
        <f>IF(OR(Backup!$W923="Monday", Backup!$W923="Tuesday", Backup!$W923="Wednesday", Backup!$W923="Thursday", Backup!$W923="Friday"), "Weekday", "Weekend")</f>
        <v>Weekday</v>
      </c>
      <c r="R923" s="109">
        <v>0</v>
      </c>
      <c r="S923" s="111">
        <v>0.3743055555555555</v>
      </c>
      <c r="T923" s="109" t="s">
        <v>22</v>
      </c>
      <c r="U923" s="109" t="s">
        <v>23</v>
      </c>
      <c r="V923" s="90" t="s">
        <v>22</v>
      </c>
      <c r="W923" s="112" t="s">
        <v>54</v>
      </c>
    </row>
    <row r="924" spans="1:23" x14ac:dyDescent="0.25">
      <c r="A924" s="104" t="s">
        <v>41</v>
      </c>
      <c r="B924" s="103">
        <v>1</v>
      </c>
      <c r="C924" s="103">
        <v>1</v>
      </c>
      <c r="D924" s="103">
        <v>37</v>
      </c>
      <c r="E924" s="104" t="s">
        <v>16</v>
      </c>
      <c r="F924" s="104">
        <v>1</v>
      </c>
      <c r="G924" s="104">
        <v>0</v>
      </c>
      <c r="H924" s="104">
        <v>0</v>
      </c>
      <c r="I924" s="104">
        <v>1</v>
      </c>
      <c r="J924" s="104">
        <v>0</v>
      </c>
      <c r="K924" s="104">
        <v>0</v>
      </c>
      <c r="L924" s="104">
        <v>0</v>
      </c>
      <c r="M924" s="103">
        <v>2017</v>
      </c>
      <c r="N924" s="103">
        <f t="shared" si="14"/>
        <v>5</v>
      </c>
      <c r="O924" s="105">
        <v>42878</v>
      </c>
      <c r="P924" s="105" t="str">
        <f>IF(AND(TIME(HOUR(Backup!$S924), MINUTE(Backup!$S924), SECOND(Backup!$S924)) &gt;= TIME(6,0,0), TIME(HOUR(Backup!$S924), MINUTE(Backup!$S924), SECOND(Backup!$S924)) &lt; TIME(12,0,0)), "Morning", IF(AND(TIME(HOUR(Backup!$S924), MINUTE(Backup!$S924), SECOND(Backup!$S924)) &gt;= TIME(12,0,0), TIME(HOUR(Backup!$S924), MINUTE(Backup!$S924), SECOND(Backup!$S924)) &lt; TIME(18,0,0)), "Afternoon", IF(AND(TIME(HOUR(Backup!$S924), MINUTE(Backup!$S924), SECOND(Backup!$S924)) &gt;= TIME(18,0,0), TIME(HOUR(Backup!$S924), MINUTE(Backup!$S924), SECOND(Backup!$S924)) &lt; TIME(24,0,0)), "Evening", "Night")))</f>
        <v>Morning</v>
      </c>
      <c r="Q924" s="103" t="str">
        <f>IF(OR(Backup!$W924="Monday", Backup!$W924="Tuesday", Backup!$W924="Wednesday", Backup!$W924="Thursday", Backup!$W924="Friday"), "Weekday", "Weekend")</f>
        <v>Weekday</v>
      </c>
      <c r="R924" s="104">
        <v>0</v>
      </c>
      <c r="S924" s="106">
        <v>0.3611111111111111</v>
      </c>
      <c r="T924" s="104" t="s">
        <v>22</v>
      </c>
      <c r="U924" s="104" t="s">
        <v>23</v>
      </c>
      <c r="V924" s="97" t="s">
        <v>22</v>
      </c>
      <c r="W924" s="107" t="s">
        <v>54</v>
      </c>
    </row>
    <row r="925" spans="1:23" x14ac:dyDescent="0.25">
      <c r="A925" s="109" t="s">
        <v>41</v>
      </c>
      <c r="B925" s="108">
        <v>1</v>
      </c>
      <c r="C925" s="108">
        <v>1</v>
      </c>
      <c r="D925" s="108">
        <v>68</v>
      </c>
      <c r="E925" s="109" t="s">
        <v>16</v>
      </c>
      <c r="F925" s="109">
        <v>1</v>
      </c>
      <c r="G925" s="109">
        <v>0</v>
      </c>
      <c r="H925" s="109">
        <v>0</v>
      </c>
      <c r="I925" s="109">
        <v>1</v>
      </c>
      <c r="J925" s="109">
        <v>0</v>
      </c>
      <c r="K925" s="109">
        <v>0</v>
      </c>
      <c r="L925" s="109">
        <v>0</v>
      </c>
      <c r="M925" s="108">
        <v>2017</v>
      </c>
      <c r="N925" s="108">
        <f t="shared" si="14"/>
        <v>5</v>
      </c>
      <c r="O925" s="110">
        <v>42878</v>
      </c>
      <c r="P925" s="110" t="str">
        <f>IF(AND(TIME(HOUR(Backup!$S925), MINUTE(Backup!$S925), SECOND(Backup!$S925)) &gt;= TIME(6,0,0), TIME(HOUR(Backup!$S925), MINUTE(Backup!$S925), SECOND(Backup!$S925)) &lt; TIME(12,0,0)), "Morning", IF(AND(TIME(HOUR(Backup!$S925), MINUTE(Backup!$S925), SECOND(Backup!$S925)) &gt;= TIME(12,0,0), TIME(HOUR(Backup!$S925), MINUTE(Backup!$S925), SECOND(Backup!$S925)) &lt; TIME(18,0,0)), "Afternoon", IF(AND(TIME(HOUR(Backup!$S925), MINUTE(Backup!$S925), SECOND(Backup!$S925)) &gt;= TIME(18,0,0), TIME(HOUR(Backup!$S925), MINUTE(Backup!$S925), SECOND(Backup!$S925)) &lt; TIME(24,0,0)), "Evening", "Night")))</f>
        <v>Morning</v>
      </c>
      <c r="Q925" s="108" t="str">
        <f>IF(OR(Backup!$W925="Monday", Backup!$W925="Tuesday", Backup!$W925="Wednesday", Backup!$W925="Thursday", Backup!$W925="Friday"), "Weekday", "Weekend")</f>
        <v>Weekday</v>
      </c>
      <c r="R925" s="109">
        <v>0</v>
      </c>
      <c r="S925" s="111">
        <v>0.33749999999999997</v>
      </c>
      <c r="T925" s="109" t="s">
        <v>22</v>
      </c>
      <c r="U925" s="109" t="s">
        <v>23</v>
      </c>
      <c r="V925" s="90" t="s">
        <v>22</v>
      </c>
      <c r="W925" s="112" t="s">
        <v>54</v>
      </c>
    </row>
    <row r="926" spans="1:23" x14ac:dyDescent="0.25">
      <c r="A926" s="104" t="s">
        <v>41</v>
      </c>
      <c r="B926" s="103">
        <v>1</v>
      </c>
      <c r="C926" s="103">
        <v>1</v>
      </c>
      <c r="D926" s="103">
        <v>60</v>
      </c>
      <c r="E926" s="104" t="s">
        <v>16</v>
      </c>
      <c r="F926" s="104">
        <v>1</v>
      </c>
      <c r="G926" s="104">
        <v>0</v>
      </c>
      <c r="H926" s="104">
        <v>0</v>
      </c>
      <c r="I926" s="104">
        <v>1</v>
      </c>
      <c r="J926" s="104">
        <v>0</v>
      </c>
      <c r="K926" s="104">
        <v>0</v>
      </c>
      <c r="L926" s="104">
        <v>0</v>
      </c>
      <c r="M926" s="103">
        <v>2017</v>
      </c>
      <c r="N926" s="103">
        <f t="shared" si="14"/>
        <v>5</v>
      </c>
      <c r="O926" s="105">
        <v>42878</v>
      </c>
      <c r="P926" s="105" t="str">
        <f>IF(AND(TIME(HOUR(Backup!$S926), MINUTE(Backup!$S926), SECOND(Backup!$S926)) &gt;= TIME(6,0,0), TIME(HOUR(Backup!$S926), MINUTE(Backup!$S926), SECOND(Backup!$S926)) &lt; TIME(12,0,0)), "Morning", IF(AND(TIME(HOUR(Backup!$S926), MINUTE(Backup!$S926), SECOND(Backup!$S926)) &gt;= TIME(12,0,0), TIME(HOUR(Backup!$S926), MINUTE(Backup!$S926), SECOND(Backup!$S926)) &lt; TIME(18,0,0)), "Afternoon", IF(AND(TIME(HOUR(Backup!$S926), MINUTE(Backup!$S926), SECOND(Backup!$S926)) &gt;= TIME(18,0,0), TIME(HOUR(Backup!$S926), MINUTE(Backup!$S926), SECOND(Backup!$S926)) &lt; TIME(24,0,0)), "Evening", "Night")))</f>
        <v>Morning</v>
      </c>
      <c r="Q926" s="103" t="str">
        <f>IF(OR(Backup!$W926="Monday", Backup!$W926="Tuesday", Backup!$W926="Wednesday", Backup!$W926="Thursday", Backup!$W926="Friday"), "Weekday", "Weekend")</f>
        <v>Weekday</v>
      </c>
      <c r="R926" s="104">
        <v>0</v>
      </c>
      <c r="S926" s="106">
        <v>0.31666666666666665</v>
      </c>
      <c r="T926" s="104" t="s">
        <v>22</v>
      </c>
      <c r="U926" s="104" t="s">
        <v>23</v>
      </c>
      <c r="V926" s="97" t="s">
        <v>22</v>
      </c>
      <c r="W926" s="107" t="s">
        <v>54</v>
      </c>
    </row>
    <row r="927" spans="1:23" x14ac:dyDescent="0.25">
      <c r="A927" s="109" t="s">
        <v>41</v>
      </c>
      <c r="B927" s="108">
        <v>2</v>
      </c>
      <c r="C927" s="108">
        <v>1</v>
      </c>
      <c r="D927" s="108">
        <v>70</v>
      </c>
      <c r="E927" s="109" t="s">
        <v>16</v>
      </c>
      <c r="F927" s="109">
        <v>1</v>
      </c>
      <c r="G927" s="109">
        <v>1</v>
      </c>
      <c r="H927" s="109">
        <v>0</v>
      </c>
      <c r="I927" s="109">
        <v>1</v>
      </c>
      <c r="J927" s="109">
        <v>0</v>
      </c>
      <c r="K927" s="109">
        <v>0</v>
      </c>
      <c r="L927" s="109">
        <v>0</v>
      </c>
      <c r="M927" s="108">
        <v>2017</v>
      </c>
      <c r="N927" s="108">
        <f t="shared" si="14"/>
        <v>5</v>
      </c>
      <c r="O927" s="110">
        <v>42878</v>
      </c>
      <c r="P927" s="110" t="str">
        <f>IF(AND(TIME(HOUR(Backup!$S927), MINUTE(Backup!$S927), SECOND(Backup!$S927)) &gt;= TIME(6,0,0), TIME(HOUR(Backup!$S927), MINUTE(Backup!$S927), SECOND(Backup!$S927)) &lt; TIME(12,0,0)), "Morning", IF(AND(TIME(HOUR(Backup!$S927), MINUTE(Backup!$S927), SECOND(Backup!$S927)) &gt;= TIME(12,0,0), TIME(HOUR(Backup!$S927), MINUTE(Backup!$S927), SECOND(Backup!$S927)) &lt; TIME(18,0,0)), "Afternoon", IF(AND(TIME(HOUR(Backup!$S927), MINUTE(Backup!$S927), SECOND(Backup!$S927)) &gt;= TIME(18,0,0), TIME(HOUR(Backup!$S927), MINUTE(Backup!$S927), SECOND(Backup!$S927)) &lt; TIME(24,0,0)), "Evening", "Night")))</f>
        <v>Morning</v>
      </c>
      <c r="Q927" s="108" t="str">
        <f>IF(OR(Backup!$W927="Monday", Backup!$W927="Tuesday", Backup!$W927="Wednesday", Backup!$W927="Thursday", Backup!$W927="Friday"), "Weekday", "Weekend")</f>
        <v>Weekday</v>
      </c>
      <c r="R927" s="109">
        <v>0</v>
      </c>
      <c r="S927" s="111">
        <v>0.34375</v>
      </c>
      <c r="T927" s="109" t="s">
        <v>22</v>
      </c>
      <c r="U927" s="109" t="s">
        <v>23</v>
      </c>
      <c r="V927" s="90" t="s">
        <v>22</v>
      </c>
      <c r="W927" s="112" t="s">
        <v>54</v>
      </c>
    </row>
    <row r="928" spans="1:23" x14ac:dyDescent="0.25">
      <c r="A928" s="104" t="s">
        <v>41</v>
      </c>
      <c r="B928" s="103">
        <v>1</v>
      </c>
      <c r="C928" s="103">
        <v>1</v>
      </c>
      <c r="D928" s="103">
        <v>25</v>
      </c>
      <c r="E928" s="104" t="s">
        <v>16</v>
      </c>
      <c r="F928" s="104">
        <v>0</v>
      </c>
      <c r="G928" s="104">
        <v>0</v>
      </c>
      <c r="H928" s="104">
        <v>1</v>
      </c>
      <c r="I928" s="104">
        <v>1</v>
      </c>
      <c r="J928" s="104">
        <v>0</v>
      </c>
      <c r="K928" s="104">
        <v>0</v>
      </c>
      <c r="L928" s="104">
        <v>0</v>
      </c>
      <c r="M928" s="103">
        <v>2017</v>
      </c>
      <c r="N928" s="103">
        <f t="shared" si="14"/>
        <v>5</v>
      </c>
      <c r="O928" s="105">
        <v>42878</v>
      </c>
      <c r="P928" s="105" t="str">
        <f>IF(AND(TIME(HOUR(Backup!$S928), MINUTE(Backup!$S928), SECOND(Backup!$S928)) &gt;= TIME(6,0,0), TIME(HOUR(Backup!$S928), MINUTE(Backup!$S928), SECOND(Backup!$S928)) &lt; TIME(12,0,0)), "Morning", IF(AND(TIME(HOUR(Backup!$S928), MINUTE(Backup!$S928), SECOND(Backup!$S928)) &gt;= TIME(12,0,0), TIME(HOUR(Backup!$S928), MINUTE(Backup!$S928), SECOND(Backup!$S928)) &lt; TIME(18,0,0)), "Afternoon", IF(AND(TIME(HOUR(Backup!$S928), MINUTE(Backup!$S928), SECOND(Backup!$S928)) &gt;= TIME(18,0,0), TIME(HOUR(Backup!$S928), MINUTE(Backup!$S928), SECOND(Backup!$S928)) &lt; TIME(24,0,0)), "Evening", "Night")))</f>
        <v>Night</v>
      </c>
      <c r="Q928" s="103" t="str">
        <f>IF(OR(Backup!$W928="Monday", Backup!$W928="Tuesday", Backup!$W928="Wednesday", Backup!$W928="Thursday", Backup!$W928="Friday"), "Weekday", "Weekend")</f>
        <v>Weekday</v>
      </c>
      <c r="R928" s="104">
        <v>0</v>
      </c>
      <c r="S928" s="106">
        <v>0.14444444444444446</v>
      </c>
      <c r="T928" s="104" t="s">
        <v>22</v>
      </c>
      <c r="U928" s="104" t="s">
        <v>23</v>
      </c>
      <c r="V928" s="97" t="s">
        <v>22</v>
      </c>
      <c r="W928" s="107" t="s">
        <v>54</v>
      </c>
    </row>
    <row r="929" spans="1:23" x14ac:dyDescent="0.25">
      <c r="A929" s="109" t="s">
        <v>41</v>
      </c>
      <c r="B929" s="108">
        <v>1</v>
      </c>
      <c r="C929" s="108">
        <v>1</v>
      </c>
      <c r="D929" s="108">
        <v>50</v>
      </c>
      <c r="E929" s="109" t="s">
        <v>16</v>
      </c>
      <c r="F929" s="109">
        <v>1</v>
      </c>
      <c r="G929" s="109">
        <v>0</v>
      </c>
      <c r="H929" s="109">
        <v>0</v>
      </c>
      <c r="I929" s="109">
        <v>1</v>
      </c>
      <c r="J929" s="109">
        <v>0</v>
      </c>
      <c r="K929" s="109">
        <v>0</v>
      </c>
      <c r="L929" s="109">
        <v>0</v>
      </c>
      <c r="M929" s="108">
        <v>2017</v>
      </c>
      <c r="N929" s="108">
        <f t="shared" si="14"/>
        <v>5</v>
      </c>
      <c r="O929" s="110">
        <v>42878</v>
      </c>
      <c r="P929" s="110" t="str">
        <f>IF(AND(TIME(HOUR(Backup!$S929), MINUTE(Backup!$S929), SECOND(Backup!$S929)) &gt;= TIME(6,0,0), TIME(HOUR(Backup!$S929), MINUTE(Backup!$S929), SECOND(Backup!$S929)) &lt; TIME(12,0,0)), "Morning", IF(AND(TIME(HOUR(Backup!$S929), MINUTE(Backup!$S929), SECOND(Backup!$S929)) &gt;= TIME(12,0,0), TIME(HOUR(Backup!$S929), MINUTE(Backup!$S929), SECOND(Backup!$S929)) &lt; TIME(18,0,0)), "Afternoon", IF(AND(TIME(HOUR(Backup!$S929), MINUTE(Backup!$S929), SECOND(Backup!$S929)) &gt;= TIME(18,0,0), TIME(HOUR(Backup!$S929), MINUTE(Backup!$S929), SECOND(Backup!$S929)) &lt; TIME(24,0,0)), "Evening", "Night")))</f>
        <v>Morning</v>
      </c>
      <c r="Q929" s="108" t="str">
        <f>IF(OR(Backup!$W929="Monday", Backup!$W929="Tuesday", Backup!$W929="Wednesday", Backup!$W929="Thursday", Backup!$W929="Friday"), "Weekday", "Weekend")</f>
        <v>Weekday</v>
      </c>
      <c r="R929" s="109">
        <v>0</v>
      </c>
      <c r="S929" s="111">
        <v>0.3888888888888889</v>
      </c>
      <c r="T929" s="109" t="s">
        <v>22</v>
      </c>
      <c r="U929" s="109" t="s">
        <v>23</v>
      </c>
      <c r="V929" s="90" t="s">
        <v>22</v>
      </c>
      <c r="W929" s="112" t="s">
        <v>54</v>
      </c>
    </row>
    <row r="930" spans="1:23" x14ac:dyDescent="0.25">
      <c r="A930" s="104" t="s">
        <v>41</v>
      </c>
      <c r="B930" s="103">
        <v>1</v>
      </c>
      <c r="C930" s="103">
        <v>1</v>
      </c>
      <c r="D930" s="103">
        <v>100</v>
      </c>
      <c r="E930" s="104" t="s">
        <v>16</v>
      </c>
      <c r="F930" s="104">
        <v>1</v>
      </c>
      <c r="G930" s="104">
        <v>1</v>
      </c>
      <c r="H930" s="104">
        <v>0</v>
      </c>
      <c r="I930" s="104">
        <v>1</v>
      </c>
      <c r="J930" s="104">
        <v>0</v>
      </c>
      <c r="K930" s="104">
        <v>0</v>
      </c>
      <c r="L930" s="104">
        <v>0</v>
      </c>
      <c r="M930" s="103">
        <v>2017</v>
      </c>
      <c r="N930" s="103">
        <f t="shared" si="14"/>
        <v>5</v>
      </c>
      <c r="O930" s="105">
        <v>42878</v>
      </c>
      <c r="P930" s="105" t="str">
        <f>IF(AND(TIME(HOUR(Backup!$S930), MINUTE(Backup!$S930), SECOND(Backup!$S930)) &gt;= TIME(6,0,0), TIME(HOUR(Backup!$S930), MINUTE(Backup!$S930), SECOND(Backup!$S930)) &lt; TIME(12,0,0)), "Morning", IF(AND(TIME(HOUR(Backup!$S930), MINUTE(Backup!$S930), SECOND(Backup!$S930)) &gt;= TIME(12,0,0), TIME(HOUR(Backup!$S930), MINUTE(Backup!$S930), SECOND(Backup!$S930)) &lt; TIME(18,0,0)), "Afternoon", IF(AND(TIME(HOUR(Backup!$S930), MINUTE(Backup!$S930), SECOND(Backup!$S930)) &gt;= TIME(18,0,0), TIME(HOUR(Backup!$S930), MINUTE(Backup!$S930), SECOND(Backup!$S930)) &lt; TIME(24,0,0)), "Evening", "Night")))</f>
        <v>Morning</v>
      </c>
      <c r="Q930" s="103" t="str">
        <f>IF(OR(Backup!$W930="Monday", Backup!$W930="Tuesday", Backup!$W930="Wednesday", Backup!$W930="Thursday", Backup!$W930="Friday"), "Weekday", "Weekend")</f>
        <v>Weekday</v>
      </c>
      <c r="R930" s="104">
        <v>0</v>
      </c>
      <c r="S930" s="106">
        <v>0.30416666666666664</v>
      </c>
      <c r="T930" s="104" t="s">
        <v>22</v>
      </c>
      <c r="U930" s="104" t="s">
        <v>23</v>
      </c>
      <c r="V930" s="97" t="s">
        <v>22</v>
      </c>
      <c r="W930" s="107" t="s">
        <v>54</v>
      </c>
    </row>
    <row r="931" spans="1:23" x14ac:dyDescent="0.25">
      <c r="A931" s="109" t="s">
        <v>41</v>
      </c>
      <c r="B931" s="108">
        <v>1</v>
      </c>
      <c r="C931" s="108">
        <v>1</v>
      </c>
      <c r="D931" s="108">
        <v>100</v>
      </c>
      <c r="E931" s="109" t="s">
        <v>16</v>
      </c>
      <c r="F931" s="109">
        <v>0</v>
      </c>
      <c r="G931" s="109">
        <v>1</v>
      </c>
      <c r="H931" s="109">
        <v>1</v>
      </c>
      <c r="I931" s="109">
        <v>1</v>
      </c>
      <c r="J931" s="109">
        <v>0</v>
      </c>
      <c r="K931" s="109">
        <v>0</v>
      </c>
      <c r="L931" s="109">
        <v>0</v>
      </c>
      <c r="M931" s="108">
        <v>2017</v>
      </c>
      <c r="N931" s="108">
        <f t="shared" si="14"/>
        <v>5</v>
      </c>
      <c r="O931" s="110">
        <v>42878</v>
      </c>
      <c r="P931" s="110" t="str">
        <f>IF(AND(TIME(HOUR(Backup!$S931), MINUTE(Backup!$S931), SECOND(Backup!$S931)) &gt;= TIME(6,0,0), TIME(HOUR(Backup!$S931), MINUTE(Backup!$S931), SECOND(Backup!$S931)) &lt; TIME(12,0,0)), "Morning", IF(AND(TIME(HOUR(Backup!$S931), MINUTE(Backup!$S931), SECOND(Backup!$S931)) &gt;= TIME(12,0,0), TIME(HOUR(Backup!$S931), MINUTE(Backup!$S931), SECOND(Backup!$S931)) &lt; TIME(18,0,0)), "Afternoon", IF(AND(TIME(HOUR(Backup!$S931), MINUTE(Backup!$S931), SECOND(Backup!$S931)) &gt;= TIME(18,0,0), TIME(HOUR(Backup!$S931), MINUTE(Backup!$S931), SECOND(Backup!$S931)) &lt; TIME(24,0,0)), "Evening", "Night")))</f>
        <v>Morning</v>
      </c>
      <c r="Q931" s="108" t="str">
        <f>IF(OR(Backup!$W931="Monday", Backup!$W931="Tuesday", Backup!$W931="Wednesday", Backup!$W931="Thursday", Backup!$W931="Friday"), "Weekday", "Weekend")</f>
        <v>Weekday</v>
      </c>
      <c r="R931" s="109">
        <v>0</v>
      </c>
      <c r="S931" s="111">
        <v>0.25555555555555559</v>
      </c>
      <c r="T931" s="109" t="s">
        <v>22</v>
      </c>
      <c r="U931" s="109" t="s">
        <v>23</v>
      </c>
      <c r="V931" s="90" t="s">
        <v>22</v>
      </c>
      <c r="W931" s="112" t="s">
        <v>54</v>
      </c>
    </row>
    <row r="932" spans="1:23" x14ac:dyDescent="0.25">
      <c r="A932" s="104" t="s">
        <v>41</v>
      </c>
      <c r="B932" s="103">
        <v>1</v>
      </c>
      <c r="C932" s="103">
        <v>1</v>
      </c>
      <c r="D932" s="103">
        <v>3</v>
      </c>
      <c r="E932" s="104" t="s">
        <v>16</v>
      </c>
      <c r="F932" s="104">
        <v>1</v>
      </c>
      <c r="G932" s="104">
        <v>0</v>
      </c>
      <c r="H932" s="104">
        <v>0</v>
      </c>
      <c r="I932" s="104">
        <v>1</v>
      </c>
      <c r="J932" s="104">
        <v>0</v>
      </c>
      <c r="K932" s="104">
        <v>0</v>
      </c>
      <c r="L932" s="104">
        <v>0</v>
      </c>
      <c r="M932" s="103">
        <v>2017</v>
      </c>
      <c r="N932" s="103">
        <f t="shared" si="14"/>
        <v>5</v>
      </c>
      <c r="O932" s="105">
        <v>42878</v>
      </c>
      <c r="P932" s="105" t="str">
        <f>IF(AND(TIME(HOUR(Backup!$S932), MINUTE(Backup!$S932), SECOND(Backup!$S932)) &gt;= TIME(6,0,0), TIME(HOUR(Backup!$S932), MINUTE(Backup!$S932), SECOND(Backup!$S932)) &lt; TIME(12,0,0)), "Morning", IF(AND(TIME(HOUR(Backup!$S932), MINUTE(Backup!$S932), SECOND(Backup!$S932)) &gt;= TIME(12,0,0), TIME(HOUR(Backup!$S932), MINUTE(Backup!$S932), SECOND(Backup!$S932)) &lt; TIME(18,0,0)), "Afternoon", IF(AND(TIME(HOUR(Backup!$S932), MINUTE(Backup!$S932), SECOND(Backup!$S932)) &gt;= TIME(18,0,0), TIME(HOUR(Backup!$S932), MINUTE(Backup!$S932), SECOND(Backup!$S932)) &lt; TIME(24,0,0)), "Evening", "Night")))</f>
        <v>Morning</v>
      </c>
      <c r="Q932" s="103" t="str">
        <f>IF(OR(Backup!$W932="Monday", Backup!$W932="Tuesday", Backup!$W932="Wednesday", Backup!$W932="Thursday", Backup!$W932="Friday"), "Weekday", "Weekend")</f>
        <v>Weekday</v>
      </c>
      <c r="R932" s="104">
        <v>0</v>
      </c>
      <c r="S932" s="106">
        <v>0.31875000000000003</v>
      </c>
      <c r="T932" s="104" t="s">
        <v>22</v>
      </c>
      <c r="U932" s="104" t="s">
        <v>23</v>
      </c>
      <c r="V932" s="97" t="s">
        <v>22</v>
      </c>
      <c r="W932" s="107" t="s">
        <v>54</v>
      </c>
    </row>
    <row r="933" spans="1:23" x14ac:dyDescent="0.25">
      <c r="A933" s="109" t="s">
        <v>41</v>
      </c>
      <c r="B933" s="108">
        <v>1</v>
      </c>
      <c r="C933" s="108">
        <v>1</v>
      </c>
      <c r="D933" s="108">
        <v>50</v>
      </c>
      <c r="E933" s="109" t="s">
        <v>16</v>
      </c>
      <c r="F933" s="109">
        <v>1</v>
      </c>
      <c r="G933" s="109">
        <v>0</v>
      </c>
      <c r="H933" s="109">
        <v>0</v>
      </c>
      <c r="I933" s="109">
        <v>1</v>
      </c>
      <c r="J933" s="109">
        <v>0</v>
      </c>
      <c r="K933" s="109">
        <v>0</v>
      </c>
      <c r="L933" s="109">
        <v>0</v>
      </c>
      <c r="M933" s="108">
        <v>2017</v>
      </c>
      <c r="N933" s="108">
        <f t="shared" si="14"/>
        <v>5</v>
      </c>
      <c r="O933" s="110">
        <v>42878</v>
      </c>
      <c r="P933" s="110" t="str">
        <f>IF(AND(TIME(HOUR(Backup!$S933), MINUTE(Backup!$S933), SECOND(Backup!$S933)) &gt;= TIME(6,0,0), TIME(HOUR(Backup!$S933), MINUTE(Backup!$S933), SECOND(Backup!$S933)) &lt; TIME(12,0,0)), "Morning", IF(AND(TIME(HOUR(Backup!$S933), MINUTE(Backup!$S933), SECOND(Backup!$S933)) &gt;= TIME(12,0,0), TIME(HOUR(Backup!$S933), MINUTE(Backup!$S933), SECOND(Backup!$S933)) &lt; TIME(18,0,0)), "Afternoon", IF(AND(TIME(HOUR(Backup!$S933), MINUTE(Backup!$S933), SECOND(Backup!$S933)) &gt;= TIME(18,0,0), TIME(HOUR(Backup!$S933), MINUTE(Backup!$S933), SECOND(Backup!$S933)) &lt; TIME(24,0,0)), "Evening", "Night")))</f>
        <v>Morning</v>
      </c>
      <c r="Q933" s="108" t="str">
        <f>IF(OR(Backup!$W933="Monday", Backup!$W933="Tuesday", Backup!$W933="Wednesday", Backup!$W933="Thursday", Backup!$W933="Friday"), "Weekday", "Weekend")</f>
        <v>Weekday</v>
      </c>
      <c r="R933" s="109">
        <v>0</v>
      </c>
      <c r="S933" s="111">
        <v>0.30069444444444443</v>
      </c>
      <c r="T933" s="109" t="s">
        <v>22</v>
      </c>
      <c r="U933" s="109" t="s">
        <v>23</v>
      </c>
      <c r="V933" s="90" t="s">
        <v>22</v>
      </c>
      <c r="W933" s="112" t="s">
        <v>54</v>
      </c>
    </row>
    <row r="934" spans="1:23" x14ac:dyDescent="0.25">
      <c r="A934" s="104" t="s">
        <v>41</v>
      </c>
      <c r="B934" s="103">
        <v>1</v>
      </c>
      <c r="C934" s="103">
        <v>1</v>
      </c>
      <c r="D934" s="103">
        <v>65</v>
      </c>
      <c r="E934" s="104" t="s">
        <v>16</v>
      </c>
      <c r="F934" s="104">
        <v>0</v>
      </c>
      <c r="G934" s="104">
        <v>0</v>
      </c>
      <c r="H934" s="104">
        <v>1</v>
      </c>
      <c r="I934" s="104">
        <v>1</v>
      </c>
      <c r="J934" s="104">
        <v>0</v>
      </c>
      <c r="K934" s="104">
        <v>0</v>
      </c>
      <c r="L934" s="104">
        <v>0</v>
      </c>
      <c r="M934" s="103">
        <v>2017</v>
      </c>
      <c r="N934" s="103">
        <f t="shared" si="14"/>
        <v>5</v>
      </c>
      <c r="O934" s="105">
        <v>42878</v>
      </c>
      <c r="P934" s="105" t="str">
        <f>IF(AND(TIME(HOUR(Backup!$S934), MINUTE(Backup!$S934), SECOND(Backup!$S934)) &gt;= TIME(6,0,0), TIME(HOUR(Backup!$S934), MINUTE(Backup!$S934), SECOND(Backup!$S934)) &lt; TIME(12,0,0)), "Morning", IF(AND(TIME(HOUR(Backup!$S934), MINUTE(Backup!$S934), SECOND(Backup!$S934)) &gt;= TIME(12,0,0), TIME(HOUR(Backup!$S934), MINUTE(Backup!$S934), SECOND(Backup!$S934)) &lt; TIME(18,0,0)), "Afternoon", IF(AND(TIME(HOUR(Backup!$S934), MINUTE(Backup!$S934), SECOND(Backup!$S934)) &gt;= TIME(18,0,0), TIME(HOUR(Backup!$S934), MINUTE(Backup!$S934), SECOND(Backup!$S934)) &lt; TIME(24,0,0)), "Evening", "Night")))</f>
        <v>Morning</v>
      </c>
      <c r="Q934" s="103" t="str">
        <f>IF(OR(Backup!$W934="Monday", Backup!$W934="Tuesday", Backup!$W934="Wednesday", Backup!$W934="Thursday", Backup!$W934="Friday"), "Weekday", "Weekend")</f>
        <v>Weekday</v>
      </c>
      <c r="R934" s="104">
        <v>0</v>
      </c>
      <c r="S934" s="106">
        <v>0.3840277777777778</v>
      </c>
      <c r="T934" s="104" t="s">
        <v>22</v>
      </c>
      <c r="U934" s="104" t="s">
        <v>23</v>
      </c>
      <c r="V934" s="97" t="s">
        <v>22</v>
      </c>
      <c r="W934" s="107" t="s">
        <v>54</v>
      </c>
    </row>
    <row r="935" spans="1:23" x14ac:dyDescent="0.25">
      <c r="A935" s="109" t="s">
        <v>41</v>
      </c>
      <c r="B935" s="108">
        <v>1</v>
      </c>
      <c r="C935" s="108">
        <v>1</v>
      </c>
      <c r="D935" s="108">
        <v>30</v>
      </c>
      <c r="E935" s="109" t="s">
        <v>16</v>
      </c>
      <c r="F935" s="109">
        <v>0</v>
      </c>
      <c r="G935" s="109">
        <v>1</v>
      </c>
      <c r="H935" s="109">
        <v>0</v>
      </c>
      <c r="I935" s="109">
        <v>1</v>
      </c>
      <c r="J935" s="109">
        <v>0</v>
      </c>
      <c r="K935" s="109">
        <v>0</v>
      </c>
      <c r="L935" s="109">
        <v>0</v>
      </c>
      <c r="M935" s="108">
        <v>2017</v>
      </c>
      <c r="N935" s="108">
        <f t="shared" si="14"/>
        <v>5</v>
      </c>
      <c r="O935" s="110">
        <v>42878</v>
      </c>
      <c r="P935" s="110" t="str">
        <f>IF(AND(TIME(HOUR(Backup!$S935), MINUTE(Backup!$S935), SECOND(Backup!$S935)) &gt;= TIME(6,0,0), TIME(HOUR(Backup!$S935), MINUTE(Backup!$S935), SECOND(Backup!$S935)) &lt; TIME(12,0,0)), "Morning", IF(AND(TIME(HOUR(Backup!$S935), MINUTE(Backup!$S935), SECOND(Backup!$S935)) &gt;= TIME(12,0,0), TIME(HOUR(Backup!$S935), MINUTE(Backup!$S935), SECOND(Backup!$S935)) &lt; TIME(18,0,0)), "Afternoon", IF(AND(TIME(HOUR(Backup!$S935), MINUTE(Backup!$S935), SECOND(Backup!$S935)) &gt;= TIME(18,0,0), TIME(HOUR(Backup!$S935), MINUTE(Backup!$S935), SECOND(Backup!$S935)) &lt; TIME(24,0,0)), "Evening", "Night")))</f>
        <v>Morning</v>
      </c>
      <c r="Q935" s="108" t="str">
        <f>IF(OR(Backup!$W935="Monday", Backup!$W935="Tuesday", Backup!$W935="Wednesday", Backup!$W935="Thursday", Backup!$W935="Friday"), "Weekday", "Weekend")</f>
        <v>Weekday</v>
      </c>
      <c r="R935" s="109">
        <v>0</v>
      </c>
      <c r="S935" s="111">
        <v>0.31527777777777777</v>
      </c>
      <c r="T935" s="109" t="s">
        <v>22</v>
      </c>
      <c r="U935" s="109" t="s">
        <v>23</v>
      </c>
      <c r="V935" s="90" t="s">
        <v>22</v>
      </c>
      <c r="W935" s="112" t="s">
        <v>54</v>
      </c>
    </row>
    <row r="936" spans="1:23" x14ac:dyDescent="0.25">
      <c r="A936" s="104" t="s">
        <v>41</v>
      </c>
      <c r="B936" s="103">
        <v>1</v>
      </c>
      <c r="C936" s="103">
        <v>1</v>
      </c>
      <c r="D936" s="103">
        <v>40</v>
      </c>
      <c r="E936" s="104" t="s">
        <v>16</v>
      </c>
      <c r="F936" s="104">
        <v>0</v>
      </c>
      <c r="G936" s="104">
        <v>1</v>
      </c>
      <c r="H936" s="104">
        <v>0</v>
      </c>
      <c r="I936" s="104">
        <v>0</v>
      </c>
      <c r="J936" s="104">
        <v>0</v>
      </c>
      <c r="K936" s="104">
        <v>0</v>
      </c>
      <c r="L936" s="104">
        <v>0</v>
      </c>
      <c r="M936" s="103">
        <v>2017</v>
      </c>
      <c r="N936" s="103">
        <f t="shared" si="14"/>
        <v>5</v>
      </c>
      <c r="O936" s="105">
        <v>42878</v>
      </c>
      <c r="P936" s="105" t="str">
        <f>IF(AND(TIME(HOUR(Backup!$S936), MINUTE(Backup!$S936), SECOND(Backup!$S936)) &gt;= TIME(6,0,0), TIME(HOUR(Backup!$S936), MINUTE(Backup!$S936), SECOND(Backup!$S936)) &lt; TIME(12,0,0)), "Morning", IF(AND(TIME(HOUR(Backup!$S936), MINUTE(Backup!$S936), SECOND(Backup!$S936)) &gt;= TIME(12,0,0), TIME(HOUR(Backup!$S936), MINUTE(Backup!$S936), SECOND(Backup!$S936)) &lt; TIME(18,0,0)), "Afternoon", IF(AND(TIME(HOUR(Backup!$S936), MINUTE(Backup!$S936), SECOND(Backup!$S936)) &gt;= TIME(18,0,0), TIME(HOUR(Backup!$S936), MINUTE(Backup!$S936), SECOND(Backup!$S936)) &lt; TIME(24,0,0)), "Evening", "Night")))</f>
        <v>Morning</v>
      </c>
      <c r="Q936" s="103" t="str">
        <f>IF(OR(Backup!$W936="Monday", Backup!$W936="Tuesday", Backup!$W936="Wednesday", Backup!$W936="Thursday", Backup!$W936="Friday"), "Weekday", "Weekend")</f>
        <v>Weekday</v>
      </c>
      <c r="R936" s="104">
        <v>0</v>
      </c>
      <c r="S936" s="106">
        <v>0.25694444444444448</v>
      </c>
      <c r="T936" s="104" t="s">
        <v>22</v>
      </c>
      <c r="U936" s="104" t="s">
        <v>23</v>
      </c>
      <c r="V936" s="97" t="s">
        <v>22</v>
      </c>
      <c r="W936" s="107" t="s">
        <v>54</v>
      </c>
    </row>
    <row r="937" spans="1:23" x14ac:dyDescent="0.25">
      <c r="A937" s="109" t="s">
        <v>41</v>
      </c>
      <c r="B937" s="108">
        <v>1</v>
      </c>
      <c r="C937" s="108">
        <v>1</v>
      </c>
      <c r="D937" s="108">
        <v>90</v>
      </c>
      <c r="E937" s="109" t="s">
        <v>16</v>
      </c>
      <c r="F937" s="109">
        <v>1</v>
      </c>
      <c r="G937" s="109">
        <v>0</v>
      </c>
      <c r="H937" s="109">
        <v>0</v>
      </c>
      <c r="I937" s="109">
        <v>1</v>
      </c>
      <c r="J937" s="109">
        <v>0</v>
      </c>
      <c r="K937" s="109">
        <v>0</v>
      </c>
      <c r="L937" s="109">
        <v>0</v>
      </c>
      <c r="M937" s="108">
        <v>2017</v>
      </c>
      <c r="N937" s="108">
        <f t="shared" si="14"/>
        <v>5</v>
      </c>
      <c r="O937" s="110">
        <v>42878</v>
      </c>
      <c r="P937" s="110" t="str">
        <f>IF(AND(TIME(HOUR(Backup!$S937), MINUTE(Backup!$S937), SECOND(Backup!$S937)) &gt;= TIME(6,0,0), TIME(HOUR(Backup!$S937), MINUTE(Backup!$S937), SECOND(Backup!$S937)) &lt; TIME(12,0,0)), "Morning", IF(AND(TIME(HOUR(Backup!$S937), MINUTE(Backup!$S937), SECOND(Backup!$S937)) &gt;= TIME(12,0,0), TIME(HOUR(Backup!$S937), MINUTE(Backup!$S937), SECOND(Backup!$S937)) &lt; TIME(18,0,0)), "Afternoon", IF(AND(TIME(HOUR(Backup!$S937), MINUTE(Backup!$S937), SECOND(Backup!$S937)) &gt;= TIME(18,0,0), TIME(HOUR(Backup!$S937), MINUTE(Backup!$S937), SECOND(Backup!$S937)) &lt; TIME(24,0,0)), "Evening", "Night")))</f>
        <v>Morning</v>
      </c>
      <c r="Q937" s="108" t="str">
        <f>IF(OR(Backup!$W937="Monday", Backup!$W937="Tuesday", Backup!$W937="Wednesday", Backup!$W937="Thursday", Backup!$W937="Friday"), "Weekday", "Weekend")</f>
        <v>Weekday</v>
      </c>
      <c r="R937" s="109">
        <v>0</v>
      </c>
      <c r="S937" s="111">
        <v>0.3215277777777778</v>
      </c>
      <c r="T937" s="109" t="s">
        <v>22</v>
      </c>
      <c r="U937" s="109" t="s">
        <v>23</v>
      </c>
      <c r="V937" s="90" t="s">
        <v>22</v>
      </c>
      <c r="W937" s="112" t="s">
        <v>54</v>
      </c>
    </row>
    <row r="938" spans="1:23" x14ac:dyDescent="0.25">
      <c r="A938" s="104" t="s">
        <v>41</v>
      </c>
      <c r="B938" s="103">
        <v>2</v>
      </c>
      <c r="C938" s="103">
        <v>1</v>
      </c>
      <c r="D938" s="103">
        <v>375</v>
      </c>
      <c r="E938" s="104" t="s">
        <v>16</v>
      </c>
      <c r="F938" s="104">
        <v>1</v>
      </c>
      <c r="G938" s="104">
        <v>0</v>
      </c>
      <c r="H938" s="104">
        <v>1</v>
      </c>
      <c r="I938" s="104">
        <v>1</v>
      </c>
      <c r="J938" s="104">
        <v>0</v>
      </c>
      <c r="K938" s="104">
        <v>0</v>
      </c>
      <c r="L938" s="104">
        <v>0</v>
      </c>
      <c r="M938" s="103">
        <v>2017</v>
      </c>
      <c r="N938" s="103">
        <f t="shared" si="14"/>
        <v>5</v>
      </c>
      <c r="O938" s="105">
        <v>42878</v>
      </c>
      <c r="P938" s="105" t="str">
        <f>IF(AND(TIME(HOUR(Backup!$S938), MINUTE(Backup!$S938), SECOND(Backup!$S938)) &gt;= TIME(6,0,0), TIME(HOUR(Backup!$S938), MINUTE(Backup!$S938), SECOND(Backup!$S938)) &lt; TIME(12,0,0)), "Morning", IF(AND(TIME(HOUR(Backup!$S938), MINUTE(Backup!$S938), SECOND(Backup!$S938)) &gt;= TIME(12,0,0), TIME(HOUR(Backup!$S938), MINUTE(Backup!$S938), SECOND(Backup!$S938)) &lt; TIME(18,0,0)), "Afternoon", IF(AND(TIME(HOUR(Backup!$S938), MINUTE(Backup!$S938), SECOND(Backup!$S938)) &gt;= TIME(18,0,0), TIME(HOUR(Backup!$S938), MINUTE(Backup!$S938), SECOND(Backup!$S938)) &lt; TIME(24,0,0)), "Evening", "Night")))</f>
        <v>Morning</v>
      </c>
      <c r="Q938" s="103" t="str">
        <f>IF(OR(Backup!$W938="Monday", Backup!$W938="Tuesday", Backup!$W938="Wednesday", Backup!$W938="Thursday", Backup!$W938="Friday"), "Weekday", "Weekend")</f>
        <v>Weekday</v>
      </c>
      <c r="R938" s="104">
        <v>0</v>
      </c>
      <c r="S938" s="106">
        <v>0.25486111111111109</v>
      </c>
      <c r="T938" s="104" t="s">
        <v>22</v>
      </c>
      <c r="U938" s="104" t="s">
        <v>23</v>
      </c>
      <c r="V938" s="97" t="s">
        <v>22</v>
      </c>
      <c r="W938" s="107" t="s">
        <v>54</v>
      </c>
    </row>
    <row r="939" spans="1:23" x14ac:dyDescent="0.25">
      <c r="A939" s="109" t="s">
        <v>41</v>
      </c>
      <c r="B939" s="108">
        <v>2</v>
      </c>
      <c r="C939" s="108">
        <v>1</v>
      </c>
      <c r="D939" s="108">
        <v>105</v>
      </c>
      <c r="E939" s="109" t="s">
        <v>16</v>
      </c>
      <c r="F939" s="109">
        <v>0</v>
      </c>
      <c r="G939" s="109">
        <v>1</v>
      </c>
      <c r="H939" s="109">
        <v>1</v>
      </c>
      <c r="I939" s="109">
        <v>1</v>
      </c>
      <c r="J939" s="109">
        <v>0</v>
      </c>
      <c r="K939" s="109">
        <v>0</v>
      </c>
      <c r="L939" s="109">
        <v>0</v>
      </c>
      <c r="M939" s="108">
        <v>2017</v>
      </c>
      <c r="N939" s="108">
        <f t="shared" si="14"/>
        <v>5</v>
      </c>
      <c r="O939" s="110">
        <v>42878</v>
      </c>
      <c r="P939" s="110" t="str">
        <f>IF(AND(TIME(HOUR(Backup!$S939), MINUTE(Backup!$S939), SECOND(Backup!$S939)) &gt;= TIME(6,0,0), TIME(HOUR(Backup!$S939), MINUTE(Backup!$S939), SECOND(Backup!$S939)) &lt; TIME(12,0,0)), "Morning", IF(AND(TIME(HOUR(Backup!$S939), MINUTE(Backup!$S939), SECOND(Backup!$S939)) &gt;= TIME(12,0,0), TIME(HOUR(Backup!$S939), MINUTE(Backup!$S939), SECOND(Backup!$S939)) &lt; TIME(18,0,0)), "Afternoon", IF(AND(TIME(HOUR(Backup!$S939), MINUTE(Backup!$S939), SECOND(Backup!$S939)) &gt;= TIME(18,0,0), TIME(HOUR(Backup!$S939), MINUTE(Backup!$S939), SECOND(Backup!$S939)) &lt; TIME(24,0,0)), "Evening", "Night")))</f>
        <v>Morning</v>
      </c>
      <c r="Q939" s="108" t="str">
        <f>IF(OR(Backup!$W939="Monday", Backup!$W939="Tuesday", Backup!$W939="Wednesday", Backup!$W939="Thursday", Backup!$W939="Friday"), "Weekday", "Weekend")</f>
        <v>Weekday</v>
      </c>
      <c r="R939" s="109">
        <v>0</v>
      </c>
      <c r="S939" s="111">
        <v>0.28472222222222221</v>
      </c>
      <c r="T939" s="109" t="s">
        <v>22</v>
      </c>
      <c r="U939" s="109" t="s">
        <v>23</v>
      </c>
      <c r="V939" s="90" t="s">
        <v>22</v>
      </c>
      <c r="W939" s="112" t="s">
        <v>54</v>
      </c>
    </row>
    <row r="940" spans="1:23" x14ac:dyDescent="0.25">
      <c r="A940" s="104" t="s">
        <v>41</v>
      </c>
      <c r="B940" s="103">
        <v>1</v>
      </c>
      <c r="C940" s="103">
        <v>1</v>
      </c>
      <c r="D940" s="103">
        <v>49</v>
      </c>
      <c r="E940" s="104" t="s">
        <v>16</v>
      </c>
      <c r="F940" s="104">
        <v>1</v>
      </c>
      <c r="G940" s="104">
        <v>0</v>
      </c>
      <c r="H940" s="104">
        <v>0</v>
      </c>
      <c r="I940" s="104">
        <v>1</v>
      </c>
      <c r="J940" s="104">
        <v>0</v>
      </c>
      <c r="K940" s="104">
        <v>0</v>
      </c>
      <c r="L940" s="104">
        <v>0</v>
      </c>
      <c r="M940" s="103">
        <v>2017</v>
      </c>
      <c r="N940" s="103">
        <f t="shared" si="14"/>
        <v>5</v>
      </c>
      <c r="O940" s="105">
        <v>42878</v>
      </c>
      <c r="P940" s="105" t="str">
        <f>IF(AND(TIME(HOUR(Backup!$S940), MINUTE(Backup!$S940), SECOND(Backup!$S940)) &gt;= TIME(6,0,0), TIME(HOUR(Backup!$S940), MINUTE(Backup!$S940), SECOND(Backup!$S940)) &lt; TIME(12,0,0)), "Morning", IF(AND(TIME(HOUR(Backup!$S940), MINUTE(Backup!$S940), SECOND(Backup!$S940)) &gt;= TIME(12,0,0), TIME(HOUR(Backup!$S940), MINUTE(Backup!$S940), SECOND(Backup!$S940)) &lt; TIME(18,0,0)), "Afternoon", IF(AND(TIME(HOUR(Backup!$S940), MINUTE(Backup!$S940), SECOND(Backup!$S940)) &gt;= TIME(18,0,0), TIME(HOUR(Backup!$S940), MINUTE(Backup!$S940), SECOND(Backup!$S940)) &lt; TIME(24,0,0)), "Evening", "Night")))</f>
        <v>Morning</v>
      </c>
      <c r="Q940" s="103" t="str">
        <f>IF(OR(Backup!$W940="Monday", Backup!$W940="Tuesday", Backup!$W940="Wednesday", Backup!$W940="Thursday", Backup!$W940="Friday"), "Weekday", "Weekend")</f>
        <v>Weekday</v>
      </c>
      <c r="R940" s="104">
        <v>0</v>
      </c>
      <c r="S940" s="106">
        <v>0.31041666666666667</v>
      </c>
      <c r="T940" s="104" t="s">
        <v>22</v>
      </c>
      <c r="U940" s="104" t="s">
        <v>23</v>
      </c>
      <c r="V940" s="97" t="s">
        <v>22</v>
      </c>
      <c r="W940" s="107" t="s">
        <v>54</v>
      </c>
    </row>
    <row r="941" spans="1:23" x14ac:dyDescent="0.25">
      <c r="A941" s="109" t="s">
        <v>41</v>
      </c>
      <c r="B941" s="108">
        <v>1</v>
      </c>
      <c r="C941" s="108">
        <v>1</v>
      </c>
      <c r="D941" s="108">
        <v>56</v>
      </c>
      <c r="E941" s="109" t="s">
        <v>16</v>
      </c>
      <c r="F941" s="109">
        <v>1</v>
      </c>
      <c r="G941" s="109">
        <v>0</v>
      </c>
      <c r="H941" s="109">
        <v>0</v>
      </c>
      <c r="I941" s="109">
        <v>1</v>
      </c>
      <c r="J941" s="109">
        <v>0</v>
      </c>
      <c r="K941" s="109">
        <v>0</v>
      </c>
      <c r="L941" s="109">
        <v>0</v>
      </c>
      <c r="M941" s="108">
        <v>2017</v>
      </c>
      <c r="N941" s="108">
        <f t="shared" si="14"/>
        <v>5</v>
      </c>
      <c r="O941" s="110">
        <v>42878</v>
      </c>
      <c r="P941" s="110" t="str">
        <f>IF(AND(TIME(HOUR(Backup!$S941), MINUTE(Backup!$S941), SECOND(Backup!$S941)) &gt;= TIME(6,0,0), TIME(HOUR(Backup!$S941), MINUTE(Backup!$S941), SECOND(Backup!$S941)) &lt; TIME(12,0,0)), "Morning", IF(AND(TIME(HOUR(Backup!$S941), MINUTE(Backup!$S941), SECOND(Backup!$S941)) &gt;= TIME(12,0,0), TIME(HOUR(Backup!$S941), MINUTE(Backup!$S941), SECOND(Backup!$S941)) &lt; TIME(18,0,0)), "Afternoon", IF(AND(TIME(HOUR(Backup!$S941), MINUTE(Backup!$S941), SECOND(Backup!$S941)) &gt;= TIME(18,0,0), TIME(HOUR(Backup!$S941), MINUTE(Backup!$S941), SECOND(Backup!$S941)) &lt; TIME(24,0,0)), "Evening", "Night")))</f>
        <v>Morning</v>
      </c>
      <c r="Q941" s="108" t="str">
        <f>IF(OR(Backup!$W941="Monday", Backup!$W941="Tuesday", Backup!$W941="Wednesday", Backup!$W941="Thursday", Backup!$W941="Friday"), "Weekday", "Weekend")</f>
        <v>Weekday</v>
      </c>
      <c r="R941" s="109">
        <v>0</v>
      </c>
      <c r="S941" s="111">
        <v>0.30624999999999997</v>
      </c>
      <c r="T941" s="109" t="s">
        <v>22</v>
      </c>
      <c r="U941" s="109" t="s">
        <v>23</v>
      </c>
      <c r="V941" s="90" t="s">
        <v>22</v>
      </c>
      <c r="W941" s="112" t="s">
        <v>54</v>
      </c>
    </row>
    <row r="942" spans="1:23" x14ac:dyDescent="0.25">
      <c r="A942" s="104" t="s">
        <v>41</v>
      </c>
      <c r="B942" s="103">
        <v>1</v>
      </c>
      <c r="C942" s="103">
        <v>1</v>
      </c>
      <c r="D942" s="103">
        <v>50</v>
      </c>
      <c r="E942" s="104" t="s">
        <v>16</v>
      </c>
      <c r="F942" s="104">
        <v>0</v>
      </c>
      <c r="G942" s="104">
        <v>1</v>
      </c>
      <c r="H942" s="104">
        <v>0</v>
      </c>
      <c r="I942" s="104">
        <v>1</v>
      </c>
      <c r="J942" s="104">
        <v>0</v>
      </c>
      <c r="K942" s="104">
        <v>0</v>
      </c>
      <c r="L942" s="104">
        <v>0</v>
      </c>
      <c r="M942" s="103">
        <v>2017</v>
      </c>
      <c r="N942" s="103">
        <f t="shared" si="14"/>
        <v>5</v>
      </c>
      <c r="O942" s="105">
        <v>42878</v>
      </c>
      <c r="P942" s="105" t="str">
        <f>IF(AND(TIME(HOUR(Backup!$S942), MINUTE(Backup!$S942), SECOND(Backup!$S942)) &gt;= TIME(6,0,0), TIME(HOUR(Backup!$S942), MINUTE(Backup!$S942), SECOND(Backup!$S942)) &lt; TIME(12,0,0)), "Morning", IF(AND(TIME(HOUR(Backup!$S942), MINUTE(Backup!$S942), SECOND(Backup!$S942)) &gt;= TIME(12,0,0), TIME(HOUR(Backup!$S942), MINUTE(Backup!$S942), SECOND(Backup!$S942)) &lt; TIME(18,0,0)), "Afternoon", IF(AND(TIME(HOUR(Backup!$S942), MINUTE(Backup!$S942), SECOND(Backup!$S942)) &gt;= TIME(18,0,0), TIME(HOUR(Backup!$S942), MINUTE(Backup!$S942), SECOND(Backup!$S942)) &lt; TIME(24,0,0)), "Evening", "Night")))</f>
        <v>Morning</v>
      </c>
      <c r="Q942" s="103" t="str">
        <f>IF(OR(Backup!$W942="Monday", Backup!$W942="Tuesday", Backup!$W942="Wednesday", Backup!$W942="Thursday", Backup!$W942="Friday"), "Weekday", "Weekend")</f>
        <v>Weekday</v>
      </c>
      <c r="R942" s="104">
        <v>0</v>
      </c>
      <c r="S942" s="106">
        <v>0.30763888888888891</v>
      </c>
      <c r="T942" s="104" t="s">
        <v>22</v>
      </c>
      <c r="U942" s="104" t="s">
        <v>23</v>
      </c>
      <c r="V942" s="97" t="s">
        <v>22</v>
      </c>
      <c r="W942" s="107" t="s">
        <v>54</v>
      </c>
    </row>
    <row r="943" spans="1:23" x14ac:dyDescent="0.25">
      <c r="A943" s="109" t="s">
        <v>41</v>
      </c>
      <c r="B943" s="108">
        <v>2</v>
      </c>
      <c r="C943" s="108">
        <v>1</v>
      </c>
      <c r="D943" s="108">
        <v>75</v>
      </c>
      <c r="E943" s="109" t="s">
        <v>16</v>
      </c>
      <c r="F943" s="109">
        <v>0</v>
      </c>
      <c r="G943" s="109">
        <v>0</v>
      </c>
      <c r="H943" s="109">
        <v>1</v>
      </c>
      <c r="I943" s="109">
        <v>1</v>
      </c>
      <c r="J943" s="109">
        <v>0</v>
      </c>
      <c r="K943" s="109">
        <v>0</v>
      </c>
      <c r="L943" s="109">
        <v>0</v>
      </c>
      <c r="M943" s="108">
        <v>2017</v>
      </c>
      <c r="N943" s="108">
        <f t="shared" si="14"/>
        <v>5</v>
      </c>
      <c r="O943" s="110">
        <v>42878</v>
      </c>
      <c r="P943" s="110" t="str">
        <f>IF(AND(TIME(HOUR(Backup!$S943), MINUTE(Backup!$S943), SECOND(Backup!$S943)) &gt;= TIME(6,0,0), TIME(HOUR(Backup!$S943), MINUTE(Backup!$S943), SECOND(Backup!$S943)) &lt; TIME(12,0,0)), "Morning", IF(AND(TIME(HOUR(Backup!$S943), MINUTE(Backup!$S943), SECOND(Backup!$S943)) &gt;= TIME(12,0,0), TIME(HOUR(Backup!$S943), MINUTE(Backup!$S943), SECOND(Backup!$S943)) &lt; TIME(18,0,0)), "Afternoon", IF(AND(TIME(HOUR(Backup!$S943), MINUTE(Backup!$S943), SECOND(Backup!$S943)) &gt;= TIME(18,0,0), TIME(HOUR(Backup!$S943), MINUTE(Backup!$S943), SECOND(Backup!$S943)) &lt; TIME(24,0,0)), "Evening", "Night")))</f>
        <v>Morning</v>
      </c>
      <c r="Q943" s="108" t="str">
        <f>IF(OR(Backup!$W943="Monday", Backup!$W943="Tuesday", Backup!$W943="Wednesday", Backup!$W943="Thursday", Backup!$W943="Friday"), "Weekday", "Weekend")</f>
        <v>Weekday</v>
      </c>
      <c r="R943" s="109">
        <v>0</v>
      </c>
      <c r="S943" s="111">
        <v>0.35972222222222222</v>
      </c>
      <c r="T943" s="109" t="s">
        <v>22</v>
      </c>
      <c r="U943" s="109" t="s">
        <v>23</v>
      </c>
      <c r="V943" s="90" t="s">
        <v>22</v>
      </c>
      <c r="W943" s="112" t="s">
        <v>54</v>
      </c>
    </row>
    <row r="944" spans="1:23" x14ac:dyDescent="0.25">
      <c r="A944" s="104" t="s">
        <v>41</v>
      </c>
      <c r="B944" s="103">
        <v>1</v>
      </c>
      <c r="C944" s="103">
        <v>1</v>
      </c>
      <c r="D944" s="103">
        <v>60</v>
      </c>
      <c r="E944" s="104" t="s">
        <v>16</v>
      </c>
      <c r="F944" s="104">
        <v>0</v>
      </c>
      <c r="G944" s="104">
        <v>1</v>
      </c>
      <c r="H944" s="104">
        <v>0</v>
      </c>
      <c r="I944" s="104">
        <v>1</v>
      </c>
      <c r="J944" s="104">
        <v>0</v>
      </c>
      <c r="K944" s="104">
        <v>0</v>
      </c>
      <c r="L944" s="104">
        <v>0</v>
      </c>
      <c r="M944" s="103">
        <v>2017</v>
      </c>
      <c r="N944" s="103">
        <f t="shared" si="14"/>
        <v>5</v>
      </c>
      <c r="O944" s="105">
        <v>42878</v>
      </c>
      <c r="P944" s="105" t="str">
        <f>IF(AND(TIME(HOUR(Backup!$S944), MINUTE(Backup!$S944), SECOND(Backup!$S944)) &gt;= TIME(6,0,0), TIME(HOUR(Backup!$S944), MINUTE(Backup!$S944), SECOND(Backup!$S944)) &lt; TIME(12,0,0)), "Morning", IF(AND(TIME(HOUR(Backup!$S944), MINUTE(Backup!$S944), SECOND(Backup!$S944)) &gt;= TIME(12,0,0), TIME(HOUR(Backup!$S944), MINUTE(Backup!$S944), SECOND(Backup!$S944)) &lt; TIME(18,0,0)), "Afternoon", IF(AND(TIME(HOUR(Backup!$S944), MINUTE(Backup!$S944), SECOND(Backup!$S944)) &gt;= TIME(18,0,0), TIME(HOUR(Backup!$S944), MINUTE(Backup!$S944), SECOND(Backup!$S944)) &lt; TIME(24,0,0)), "Evening", "Night")))</f>
        <v>Morning</v>
      </c>
      <c r="Q944" s="103" t="str">
        <f>IF(OR(Backup!$W944="Monday", Backup!$W944="Tuesday", Backup!$W944="Wednesday", Backup!$W944="Thursday", Backup!$W944="Friday"), "Weekday", "Weekend")</f>
        <v>Weekday</v>
      </c>
      <c r="R944" s="104">
        <v>0</v>
      </c>
      <c r="S944" s="106">
        <v>0.29652777777777778</v>
      </c>
      <c r="T944" s="104" t="s">
        <v>22</v>
      </c>
      <c r="U944" s="104" t="s">
        <v>23</v>
      </c>
      <c r="V944" s="97" t="s">
        <v>22</v>
      </c>
      <c r="W944" s="107" t="s">
        <v>54</v>
      </c>
    </row>
    <row r="945" spans="1:23" x14ac:dyDescent="0.25">
      <c r="A945" s="109" t="s">
        <v>41</v>
      </c>
      <c r="B945" s="108">
        <v>1</v>
      </c>
      <c r="C945" s="108">
        <v>1</v>
      </c>
      <c r="D945" s="108">
        <v>40</v>
      </c>
      <c r="E945" s="109" t="s">
        <v>16</v>
      </c>
      <c r="F945" s="109">
        <v>0</v>
      </c>
      <c r="G945" s="109">
        <v>0</v>
      </c>
      <c r="H945" s="109">
        <v>1</v>
      </c>
      <c r="I945" s="109">
        <v>1</v>
      </c>
      <c r="J945" s="109">
        <v>0</v>
      </c>
      <c r="K945" s="109">
        <v>0</v>
      </c>
      <c r="L945" s="109">
        <v>0</v>
      </c>
      <c r="M945" s="108">
        <v>2017</v>
      </c>
      <c r="N945" s="108">
        <f t="shared" si="14"/>
        <v>5</v>
      </c>
      <c r="O945" s="110">
        <v>42878</v>
      </c>
      <c r="P945" s="110" t="str">
        <f>IF(AND(TIME(HOUR(Backup!$S945), MINUTE(Backup!$S945), SECOND(Backup!$S945)) &gt;= TIME(6,0,0), TIME(HOUR(Backup!$S945), MINUTE(Backup!$S945), SECOND(Backup!$S945)) &lt; TIME(12,0,0)), "Morning", IF(AND(TIME(HOUR(Backup!$S945), MINUTE(Backup!$S945), SECOND(Backup!$S945)) &gt;= TIME(12,0,0), TIME(HOUR(Backup!$S945), MINUTE(Backup!$S945), SECOND(Backup!$S945)) &lt; TIME(18,0,0)), "Afternoon", IF(AND(TIME(HOUR(Backup!$S945), MINUTE(Backup!$S945), SECOND(Backup!$S945)) &gt;= TIME(18,0,0), TIME(HOUR(Backup!$S945), MINUTE(Backup!$S945), SECOND(Backup!$S945)) &lt; TIME(24,0,0)), "Evening", "Night")))</f>
        <v>Morning</v>
      </c>
      <c r="Q945" s="108" t="str">
        <f>IF(OR(Backup!$W945="Monday", Backup!$W945="Tuesday", Backup!$W945="Wednesday", Backup!$W945="Thursday", Backup!$W945="Friday"), "Weekday", "Weekend")</f>
        <v>Weekday</v>
      </c>
      <c r="R945" s="109">
        <v>0</v>
      </c>
      <c r="S945" s="111">
        <v>0.3034722222222222</v>
      </c>
      <c r="T945" s="109" t="s">
        <v>22</v>
      </c>
      <c r="U945" s="109" t="s">
        <v>23</v>
      </c>
      <c r="V945" s="90" t="s">
        <v>22</v>
      </c>
      <c r="W945" s="112" t="s">
        <v>54</v>
      </c>
    </row>
    <row r="946" spans="1:23" x14ac:dyDescent="0.25">
      <c r="A946" s="104" t="s">
        <v>41</v>
      </c>
      <c r="B946" s="103">
        <v>1</v>
      </c>
      <c r="C946" s="103">
        <v>1</v>
      </c>
      <c r="D946" s="103">
        <v>50</v>
      </c>
      <c r="E946" s="104" t="s">
        <v>16</v>
      </c>
      <c r="F946" s="104">
        <v>1</v>
      </c>
      <c r="G946" s="104">
        <v>0</v>
      </c>
      <c r="H946" s="104">
        <v>0</v>
      </c>
      <c r="I946" s="104">
        <v>1</v>
      </c>
      <c r="J946" s="104">
        <v>0</v>
      </c>
      <c r="K946" s="104">
        <v>0</v>
      </c>
      <c r="L946" s="104">
        <v>0</v>
      </c>
      <c r="M946" s="103">
        <v>2017</v>
      </c>
      <c r="N946" s="103">
        <f t="shared" si="14"/>
        <v>5</v>
      </c>
      <c r="O946" s="105">
        <v>42878</v>
      </c>
      <c r="P946" s="105" t="str">
        <f>IF(AND(TIME(HOUR(Backup!$S946), MINUTE(Backup!$S946), SECOND(Backup!$S946)) &gt;= TIME(6,0,0), TIME(HOUR(Backup!$S946), MINUTE(Backup!$S946), SECOND(Backup!$S946)) &lt; TIME(12,0,0)), "Morning", IF(AND(TIME(HOUR(Backup!$S946), MINUTE(Backup!$S946), SECOND(Backup!$S946)) &gt;= TIME(12,0,0), TIME(HOUR(Backup!$S946), MINUTE(Backup!$S946), SECOND(Backup!$S946)) &lt; TIME(18,0,0)), "Afternoon", IF(AND(TIME(HOUR(Backup!$S946), MINUTE(Backup!$S946), SECOND(Backup!$S946)) &gt;= TIME(18,0,0), TIME(HOUR(Backup!$S946), MINUTE(Backup!$S946), SECOND(Backup!$S946)) &lt; TIME(24,0,0)), "Evening", "Night")))</f>
        <v>Morning</v>
      </c>
      <c r="Q946" s="103" t="str">
        <f>IF(OR(Backup!$W946="Monday", Backup!$W946="Tuesday", Backup!$W946="Wednesday", Backup!$W946="Thursday", Backup!$W946="Friday"), "Weekday", "Weekend")</f>
        <v>Weekday</v>
      </c>
      <c r="R946" s="104">
        <v>0</v>
      </c>
      <c r="S946" s="106">
        <v>0.29166666666666669</v>
      </c>
      <c r="T946" s="104" t="s">
        <v>22</v>
      </c>
      <c r="U946" s="104" t="s">
        <v>23</v>
      </c>
      <c r="V946" s="97" t="s">
        <v>22</v>
      </c>
      <c r="W946" s="107" t="s">
        <v>54</v>
      </c>
    </row>
    <row r="947" spans="1:23" x14ac:dyDescent="0.25">
      <c r="A947" s="109" t="s">
        <v>41</v>
      </c>
      <c r="B947" s="108">
        <v>1</v>
      </c>
      <c r="C947" s="108">
        <v>1</v>
      </c>
      <c r="D947" s="108">
        <v>80</v>
      </c>
      <c r="E947" s="109" t="s">
        <v>16</v>
      </c>
      <c r="F947" s="109">
        <v>0</v>
      </c>
      <c r="G947" s="109">
        <v>0</v>
      </c>
      <c r="H947" s="109">
        <v>1</v>
      </c>
      <c r="I947" s="109">
        <v>1</v>
      </c>
      <c r="J947" s="109">
        <v>0</v>
      </c>
      <c r="K947" s="109">
        <v>0</v>
      </c>
      <c r="L947" s="109">
        <v>0</v>
      </c>
      <c r="M947" s="108">
        <v>2017</v>
      </c>
      <c r="N947" s="108">
        <f t="shared" si="14"/>
        <v>5</v>
      </c>
      <c r="O947" s="110">
        <v>42878</v>
      </c>
      <c r="P947" s="110" t="str">
        <f>IF(AND(TIME(HOUR(Backup!$S947), MINUTE(Backup!$S947), SECOND(Backup!$S947)) &gt;= TIME(6,0,0), TIME(HOUR(Backup!$S947), MINUTE(Backup!$S947), SECOND(Backup!$S947)) &lt; TIME(12,0,0)), "Morning", IF(AND(TIME(HOUR(Backup!$S947), MINUTE(Backup!$S947), SECOND(Backup!$S947)) &gt;= TIME(12,0,0), TIME(HOUR(Backup!$S947), MINUTE(Backup!$S947), SECOND(Backup!$S947)) &lt; TIME(18,0,0)), "Afternoon", IF(AND(TIME(HOUR(Backup!$S947), MINUTE(Backup!$S947), SECOND(Backup!$S947)) &gt;= TIME(18,0,0), TIME(HOUR(Backup!$S947), MINUTE(Backup!$S947), SECOND(Backup!$S947)) &lt; TIME(24,0,0)), "Evening", "Night")))</f>
        <v>Morning</v>
      </c>
      <c r="Q947" s="108" t="str">
        <f>IF(OR(Backup!$W947="Monday", Backup!$W947="Tuesday", Backup!$W947="Wednesday", Backup!$W947="Thursday", Backup!$W947="Friday"), "Weekday", "Weekend")</f>
        <v>Weekday</v>
      </c>
      <c r="R947" s="109">
        <v>0</v>
      </c>
      <c r="S947" s="111">
        <v>0.28194444444444444</v>
      </c>
      <c r="T947" s="109" t="s">
        <v>22</v>
      </c>
      <c r="U947" s="109" t="s">
        <v>23</v>
      </c>
      <c r="V947" s="90" t="s">
        <v>22</v>
      </c>
      <c r="W947" s="112" t="s">
        <v>54</v>
      </c>
    </row>
    <row r="948" spans="1:23" x14ac:dyDescent="0.25">
      <c r="A948" s="104" t="s">
        <v>41</v>
      </c>
      <c r="B948" s="103">
        <v>1</v>
      </c>
      <c r="C948" s="103">
        <v>1</v>
      </c>
      <c r="D948" s="103">
        <v>123</v>
      </c>
      <c r="E948" s="104" t="s">
        <v>16</v>
      </c>
      <c r="F948" s="104">
        <v>1</v>
      </c>
      <c r="G948" s="104">
        <v>0</v>
      </c>
      <c r="H948" s="104">
        <v>0</v>
      </c>
      <c r="I948" s="104">
        <v>1</v>
      </c>
      <c r="J948" s="104">
        <v>0</v>
      </c>
      <c r="K948" s="104">
        <v>0</v>
      </c>
      <c r="L948" s="104">
        <v>0</v>
      </c>
      <c r="M948" s="103">
        <v>2017</v>
      </c>
      <c r="N948" s="103">
        <f t="shared" si="14"/>
        <v>5</v>
      </c>
      <c r="O948" s="105">
        <v>42878</v>
      </c>
      <c r="P948" s="105" t="str">
        <f>IF(AND(TIME(HOUR(Backup!$S948), MINUTE(Backup!$S948), SECOND(Backup!$S948)) &gt;= TIME(6,0,0), TIME(HOUR(Backup!$S948), MINUTE(Backup!$S948), SECOND(Backup!$S948)) &lt; TIME(12,0,0)), "Morning", IF(AND(TIME(HOUR(Backup!$S948), MINUTE(Backup!$S948), SECOND(Backup!$S948)) &gt;= TIME(12,0,0), TIME(HOUR(Backup!$S948), MINUTE(Backup!$S948), SECOND(Backup!$S948)) &lt; TIME(18,0,0)), "Afternoon", IF(AND(TIME(HOUR(Backup!$S948), MINUTE(Backup!$S948), SECOND(Backup!$S948)) &gt;= TIME(18,0,0), TIME(HOUR(Backup!$S948), MINUTE(Backup!$S948), SECOND(Backup!$S948)) &lt; TIME(24,0,0)), "Evening", "Night")))</f>
        <v>Morning</v>
      </c>
      <c r="Q948" s="103" t="str">
        <f>IF(OR(Backup!$W948="Monday", Backup!$W948="Tuesday", Backup!$W948="Wednesday", Backup!$W948="Thursday", Backup!$W948="Friday"), "Weekday", "Weekend")</f>
        <v>Weekday</v>
      </c>
      <c r="R948" s="104">
        <v>0</v>
      </c>
      <c r="S948" s="106">
        <v>0.29444444444444445</v>
      </c>
      <c r="T948" s="104" t="s">
        <v>22</v>
      </c>
      <c r="U948" s="104" t="s">
        <v>23</v>
      </c>
      <c r="V948" s="97" t="s">
        <v>22</v>
      </c>
      <c r="W948" s="107" t="s">
        <v>54</v>
      </c>
    </row>
    <row r="949" spans="1:23" x14ac:dyDescent="0.25">
      <c r="A949" s="109" t="s">
        <v>41</v>
      </c>
      <c r="B949" s="108">
        <v>1</v>
      </c>
      <c r="C949" s="108">
        <v>1</v>
      </c>
      <c r="D949" s="108">
        <v>80</v>
      </c>
      <c r="E949" s="109" t="s">
        <v>16</v>
      </c>
      <c r="F949" s="109">
        <v>0</v>
      </c>
      <c r="G949" s="109">
        <v>1</v>
      </c>
      <c r="H949" s="109">
        <v>0</v>
      </c>
      <c r="I949" s="109">
        <v>1</v>
      </c>
      <c r="J949" s="109">
        <v>0</v>
      </c>
      <c r="K949" s="109">
        <v>0</v>
      </c>
      <c r="L949" s="109">
        <v>0</v>
      </c>
      <c r="M949" s="108">
        <v>2017</v>
      </c>
      <c r="N949" s="108">
        <f t="shared" si="14"/>
        <v>5</v>
      </c>
      <c r="O949" s="110">
        <v>42878</v>
      </c>
      <c r="P949" s="110" t="str">
        <f>IF(AND(TIME(HOUR(Backup!$S949), MINUTE(Backup!$S949), SECOND(Backup!$S949)) &gt;= TIME(6,0,0), TIME(HOUR(Backup!$S949), MINUTE(Backup!$S949), SECOND(Backup!$S949)) &lt; TIME(12,0,0)), "Morning", IF(AND(TIME(HOUR(Backup!$S949), MINUTE(Backup!$S949), SECOND(Backup!$S949)) &gt;= TIME(12,0,0), TIME(HOUR(Backup!$S949), MINUTE(Backup!$S949), SECOND(Backup!$S949)) &lt; TIME(18,0,0)), "Afternoon", IF(AND(TIME(HOUR(Backup!$S949), MINUTE(Backup!$S949), SECOND(Backup!$S949)) &gt;= TIME(18,0,0), TIME(HOUR(Backup!$S949), MINUTE(Backup!$S949), SECOND(Backup!$S949)) &lt; TIME(24,0,0)), "Evening", "Night")))</f>
        <v>Morning</v>
      </c>
      <c r="Q949" s="108" t="str">
        <f>IF(OR(Backup!$W949="Monday", Backup!$W949="Tuesday", Backup!$W949="Wednesday", Backup!$W949="Thursday", Backup!$W949="Friday"), "Weekday", "Weekend")</f>
        <v>Weekday</v>
      </c>
      <c r="R949" s="109">
        <v>0</v>
      </c>
      <c r="S949" s="111">
        <v>0.3125</v>
      </c>
      <c r="T949" s="109" t="s">
        <v>22</v>
      </c>
      <c r="U949" s="109" t="s">
        <v>23</v>
      </c>
      <c r="V949" s="90" t="s">
        <v>22</v>
      </c>
      <c r="W949" s="112" t="s">
        <v>54</v>
      </c>
    </row>
    <row r="950" spans="1:23" x14ac:dyDescent="0.25">
      <c r="A950" s="104" t="s">
        <v>41</v>
      </c>
      <c r="B950" s="103">
        <v>1</v>
      </c>
      <c r="C950" s="103">
        <v>1</v>
      </c>
      <c r="D950" s="103">
        <v>126</v>
      </c>
      <c r="E950" s="104" t="s">
        <v>16</v>
      </c>
      <c r="F950" s="104">
        <v>1</v>
      </c>
      <c r="G950" s="104">
        <v>0</v>
      </c>
      <c r="H950" s="104">
        <v>0</v>
      </c>
      <c r="I950" s="104">
        <v>1</v>
      </c>
      <c r="J950" s="104">
        <v>0</v>
      </c>
      <c r="K950" s="104">
        <v>0</v>
      </c>
      <c r="L950" s="104">
        <v>0</v>
      </c>
      <c r="M950" s="103">
        <v>2017</v>
      </c>
      <c r="N950" s="103">
        <f t="shared" si="14"/>
        <v>5</v>
      </c>
      <c r="O950" s="105">
        <v>42878</v>
      </c>
      <c r="P950" s="105" t="str">
        <f>IF(AND(TIME(HOUR(Backup!$S950), MINUTE(Backup!$S950), SECOND(Backup!$S950)) &gt;= TIME(6,0,0), TIME(HOUR(Backup!$S950), MINUTE(Backup!$S950), SECOND(Backup!$S950)) &lt; TIME(12,0,0)), "Morning", IF(AND(TIME(HOUR(Backup!$S950), MINUTE(Backup!$S950), SECOND(Backup!$S950)) &gt;= TIME(12,0,0), TIME(HOUR(Backup!$S950), MINUTE(Backup!$S950), SECOND(Backup!$S950)) &lt; TIME(18,0,0)), "Afternoon", IF(AND(TIME(HOUR(Backup!$S950), MINUTE(Backup!$S950), SECOND(Backup!$S950)) &gt;= TIME(18,0,0), TIME(HOUR(Backup!$S950), MINUTE(Backup!$S950), SECOND(Backup!$S950)) &lt; TIME(24,0,0)), "Evening", "Night")))</f>
        <v>Morning</v>
      </c>
      <c r="Q950" s="103" t="str">
        <f>IF(OR(Backup!$W950="Monday", Backup!$W950="Tuesday", Backup!$W950="Wednesday", Backup!$W950="Thursday", Backup!$W950="Friday"), "Weekday", "Weekend")</f>
        <v>Weekday</v>
      </c>
      <c r="R950" s="104">
        <v>0</v>
      </c>
      <c r="S950" s="106">
        <v>0.25347222222222221</v>
      </c>
      <c r="T950" s="104" t="s">
        <v>22</v>
      </c>
      <c r="U950" s="104" t="s">
        <v>23</v>
      </c>
      <c r="V950" s="97" t="s">
        <v>22</v>
      </c>
      <c r="W950" s="107" t="s">
        <v>54</v>
      </c>
    </row>
    <row r="951" spans="1:23" x14ac:dyDescent="0.25">
      <c r="A951" s="109" t="s">
        <v>41</v>
      </c>
      <c r="B951" s="108">
        <v>1</v>
      </c>
      <c r="C951" s="108">
        <v>1</v>
      </c>
      <c r="D951" s="108">
        <v>100</v>
      </c>
      <c r="E951" s="109" t="s">
        <v>16</v>
      </c>
      <c r="F951" s="109">
        <v>0</v>
      </c>
      <c r="G951" s="109">
        <v>0</v>
      </c>
      <c r="H951" s="109">
        <v>1</v>
      </c>
      <c r="I951" s="109">
        <v>1</v>
      </c>
      <c r="J951" s="109">
        <v>0</v>
      </c>
      <c r="K951" s="109">
        <v>0</v>
      </c>
      <c r="L951" s="109">
        <v>0</v>
      </c>
      <c r="M951" s="108">
        <v>2017</v>
      </c>
      <c r="N951" s="108">
        <f t="shared" si="14"/>
        <v>5</v>
      </c>
      <c r="O951" s="110">
        <v>42878</v>
      </c>
      <c r="P951" s="110" t="str">
        <f>IF(AND(TIME(HOUR(Backup!$S951), MINUTE(Backup!$S951), SECOND(Backup!$S951)) &gt;= TIME(6,0,0), TIME(HOUR(Backup!$S951), MINUTE(Backup!$S951), SECOND(Backup!$S951)) &lt; TIME(12,0,0)), "Morning", IF(AND(TIME(HOUR(Backup!$S951), MINUTE(Backup!$S951), SECOND(Backup!$S951)) &gt;= TIME(12,0,0), TIME(HOUR(Backup!$S951), MINUTE(Backup!$S951), SECOND(Backup!$S951)) &lt; TIME(18,0,0)), "Afternoon", IF(AND(TIME(HOUR(Backup!$S951), MINUTE(Backup!$S951), SECOND(Backup!$S951)) &gt;= TIME(18,0,0), TIME(HOUR(Backup!$S951), MINUTE(Backup!$S951), SECOND(Backup!$S951)) &lt; TIME(24,0,0)), "Evening", "Night")))</f>
        <v>Morning</v>
      </c>
      <c r="Q951" s="108" t="str">
        <f>IF(OR(Backup!$W951="Monday", Backup!$W951="Tuesday", Backup!$W951="Wednesday", Backup!$W951="Thursday", Backup!$W951="Friday"), "Weekday", "Weekend")</f>
        <v>Weekday</v>
      </c>
      <c r="R951" s="109">
        <v>0</v>
      </c>
      <c r="S951" s="111">
        <v>0.27638888888888885</v>
      </c>
      <c r="T951" s="109" t="s">
        <v>22</v>
      </c>
      <c r="U951" s="109" t="s">
        <v>23</v>
      </c>
      <c r="V951" s="90" t="s">
        <v>22</v>
      </c>
      <c r="W951" s="112" t="s">
        <v>54</v>
      </c>
    </row>
    <row r="952" spans="1:23" x14ac:dyDescent="0.25">
      <c r="A952" s="104" t="s">
        <v>41</v>
      </c>
      <c r="B952" s="103">
        <v>1</v>
      </c>
      <c r="C952" s="103">
        <v>1</v>
      </c>
      <c r="D952" s="103">
        <v>50</v>
      </c>
      <c r="E952" s="104" t="s">
        <v>16</v>
      </c>
      <c r="F952" s="104">
        <v>0</v>
      </c>
      <c r="G952" s="104">
        <v>0</v>
      </c>
      <c r="H952" s="104">
        <v>1</v>
      </c>
      <c r="I952" s="104">
        <v>1</v>
      </c>
      <c r="J952" s="104">
        <v>0</v>
      </c>
      <c r="K952" s="104">
        <v>0</v>
      </c>
      <c r="L952" s="104">
        <v>0</v>
      </c>
      <c r="M952" s="103">
        <v>2017</v>
      </c>
      <c r="N952" s="103">
        <f t="shared" si="14"/>
        <v>5</v>
      </c>
      <c r="O952" s="105">
        <v>42878</v>
      </c>
      <c r="P952" s="105" t="str">
        <f>IF(AND(TIME(HOUR(Backup!$S952), MINUTE(Backup!$S952), SECOND(Backup!$S952)) &gt;= TIME(6,0,0), TIME(HOUR(Backup!$S952), MINUTE(Backup!$S952), SECOND(Backup!$S952)) &lt; TIME(12,0,0)), "Morning", IF(AND(TIME(HOUR(Backup!$S952), MINUTE(Backup!$S952), SECOND(Backup!$S952)) &gt;= TIME(12,0,0), TIME(HOUR(Backup!$S952), MINUTE(Backup!$S952), SECOND(Backup!$S952)) &lt; TIME(18,0,0)), "Afternoon", IF(AND(TIME(HOUR(Backup!$S952), MINUTE(Backup!$S952), SECOND(Backup!$S952)) &gt;= TIME(18,0,0), TIME(HOUR(Backup!$S952), MINUTE(Backup!$S952), SECOND(Backup!$S952)) &lt; TIME(24,0,0)), "Evening", "Night")))</f>
        <v>Morning</v>
      </c>
      <c r="Q952" s="103" t="str">
        <f>IF(OR(Backup!$W952="Monday", Backup!$W952="Tuesday", Backup!$W952="Wednesday", Backup!$W952="Thursday", Backup!$W952="Friday"), "Weekday", "Weekend")</f>
        <v>Weekday</v>
      </c>
      <c r="R952" s="104">
        <v>0</v>
      </c>
      <c r="S952" s="106">
        <v>0.28541666666666665</v>
      </c>
      <c r="T952" s="104" t="s">
        <v>22</v>
      </c>
      <c r="U952" s="104" t="s">
        <v>23</v>
      </c>
      <c r="V952" s="97" t="s">
        <v>22</v>
      </c>
      <c r="W952" s="107" t="s">
        <v>54</v>
      </c>
    </row>
    <row r="953" spans="1:23" x14ac:dyDescent="0.25">
      <c r="A953" s="109" t="s">
        <v>41</v>
      </c>
      <c r="B953" s="108">
        <v>2</v>
      </c>
      <c r="C953" s="108">
        <v>1</v>
      </c>
      <c r="D953" s="108">
        <v>125</v>
      </c>
      <c r="E953" s="109" t="s">
        <v>16</v>
      </c>
      <c r="F953" s="109">
        <v>1</v>
      </c>
      <c r="G953" s="109">
        <v>0</v>
      </c>
      <c r="H953" s="109">
        <v>1</v>
      </c>
      <c r="I953" s="109">
        <v>1</v>
      </c>
      <c r="J953" s="109">
        <v>0</v>
      </c>
      <c r="K953" s="109">
        <v>0</v>
      </c>
      <c r="L953" s="109">
        <v>0</v>
      </c>
      <c r="M953" s="108">
        <v>2017</v>
      </c>
      <c r="N953" s="108">
        <f t="shared" si="14"/>
        <v>5</v>
      </c>
      <c r="O953" s="110">
        <v>42878</v>
      </c>
      <c r="P953" s="110" t="str">
        <f>IF(AND(TIME(HOUR(Backup!$S953), MINUTE(Backup!$S953), SECOND(Backup!$S953)) &gt;= TIME(6,0,0), TIME(HOUR(Backup!$S953), MINUTE(Backup!$S953), SECOND(Backup!$S953)) &lt; TIME(12,0,0)), "Morning", IF(AND(TIME(HOUR(Backup!$S953), MINUTE(Backup!$S953), SECOND(Backup!$S953)) &gt;= TIME(12,0,0), TIME(HOUR(Backup!$S953), MINUTE(Backup!$S953), SECOND(Backup!$S953)) &lt; TIME(18,0,0)), "Afternoon", IF(AND(TIME(HOUR(Backup!$S953), MINUTE(Backup!$S953), SECOND(Backup!$S953)) &gt;= TIME(18,0,0), TIME(HOUR(Backup!$S953), MINUTE(Backup!$S953), SECOND(Backup!$S953)) &lt; TIME(24,0,0)), "Evening", "Night")))</f>
        <v>Night</v>
      </c>
      <c r="Q953" s="108" t="str">
        <f>IF(OR(Backup!$W953="Monday", Backup!$W953="Tuesday", Backup!$W953="Wednesday", Backup!$W953="Thursday", Backup!$W953="Friday"), "Weekday", "Weekend")</f>
        <v>Weekday</v>
      </c>
      <c r="R953" s="109">
        <v>0</v>
      </c>
      <c r="S953" s="111">
        <v>0.23333333333333331</v>
      </c>
      <c r="T953" s="109" t="s">
        <v>22</v>
      </c>
      <c r="U953" s="109" t="s">
        <v>23</v>
      </c>
      <c r="V953" s="90" t="s">
        <v>22</v>
      </c>
      <c r="W953" s="112" t="s">
        <v>54</v>
      </c>
    </row>
    <row r="954" spans="1:23" x14ac:dyDescent="0.25">
      <c r="A954" s="104" t="s">
        <v>41</v>
      </c>
      <c r="B954" s="103">
        <v>4</v>
      </c>
      <c r="C954" s="103">
        <v>1</v>
      </c>
      <c r="D954" s="103">
        <v>320</v>
      </c>
      <c r="E954" s="104" t="s">
        <v>16</v>
      </c>
      <c r="F954" s="104">
        <v>1</v>
      </c>
      <c r="G954" s="104">
        <v>1</v>
      </c>
      <c r="H954" s="104">
        <v>1</v>
      </c>
      <c r="I954" s="104">
        <v>1</v>
      </c>
      <c r="J954" s="104">
        <v>0</v>
      </c>
      <c r="K954" s="104">
        <v>0</v>
      </c>
      <c r="L954" s="104">
        <v>0</v>
      </c>
      <c r="M954" s="103">
        <v>2017</v>
      </c>
      <c r="N954" s="103">
        <f t="shared" si="14"/>
        <v>5</v>
      </c>
      <c r="O954" s="105">
        <v>42878</v>
      </c>
      <c r="P954" s="105" t="str">
        <f>IF(AND(TIME(HOUR(Backup!$S954), MINUTE(Backup!$S954), SECOND(Backup!$S954)) &gt;= TIME(6,0,0), TIME(HOUR(Backup!$S954), MINUTE(Backup!$S954), SECOND(Backup!$S954)) &lt; TIME(12,0,0)), "Morning", IF(AND(TIME(HOUR(Backup!$S954), MINUTE(Backup!$S954), SECOND(Backup!$S954)) &gt;= TIME(12,0,0), TIME(HOUR(Backup!$S954), MINUTE(Backup!$S954), SECOND(Backup!$S954)) &lt; TIME(18,0,0)), "Afternoon", IF(AND(TIME(HOUR(Backup!$S954), MINUTE(Backup!$S954), SECOND(Backup!$S954)) &gt;= TIME(18,0,0), TIME(HOUR(Backup!$S954), MINUTE(Backup!$S954), SECOND(Backup!$S954)) &lt; TIME(24,0,0)), "Evening", "Night")))</f>
        <v>Night</v>
      </c>
      <c r="Q954" s="103" t="str">
        <f>IF(OR(Backup!$W954="Monday", Backup!$W954="Tuesday", Backup!$W954="Wednesday", Backup!$W954="Thursday", Backup!$W954="Friday"), "Weekday", "Weekend")</f>
        <v>Weekday</v>
      </c>
      <c r="R954" s="104">
        <v>0</v>
      </c>
      <c r="S954" s="106">
        <v>0.23055555555555554</v>
      </c>
      <c r="T954" s="104" t="s">
        <v>22</v>
      </c>
      <c r="U954" s="104" t="s">
        <v>23</v>
      </c>
      <c r="V954" s="97" t="s">
        <v>22</v>
      </c>
      <c r="W954" s="107" t="s">
        <v>54</v>
      </c>
    </row>
    <row r="955" spans="1:23" x14ac:dyDescent="0.25">
      <c r="A955" s="109" t="s">
        <v>41</v>
      </c>
      <c r="B955" s="108">
        <v>4</v>
      </c>
      <c r="C955" s="108">
        <v>1</v>
      </c>
      <c r="D955" s="108">
        <v>272</v>
      </c>
      <c r="E955" s="109" t="s">
        <v>16</v>
      </c>
      <c r="F955" s="109">
        <v>1</v>
      </c>
      <c r="G955" s="109">
        <v>1</v>
      </c>
      <c r="H955" s="109">
        <v>0</v>
      </c>
      <c r="I955" s="109">
        <v>1</v>
      </c>
      <c r="J955" s="109">
        <v>0</v>
      </c>
      <c r="K955" s="109">
        <v>0</v>
      </c>
      <c r="L955" s="109">
        <v>0</v>
      </c>
      <c r="M955" s="108">
        <v>2017</v>
      </c>
      <c r="N955" s="108">
        <f t="shared" si="14"/>
        <v>5</v>
      </c>
      <c r="O955" s="110">
        <v>42878</v>
      </c>
      <c r="P955" s="110" t="str">
        <f>IF(AND(TIME(HOUR(Backup!$S955), MINUTE(Backup!$S955), SECOND(Backup!$S955)) &gt;= TIME(6,0,0), TIME(HOUR(Backup!$S955), MINUTE(Backup!$S955), SECOND(Backup!$S955)) &lt; TIME(12,0,0)), "Morning", IF(AND(TIME(HOUR(Backup!$S955), MINUTE(Backup!$S955), SECOND(Backup!$S955)) &gt;= TIME(12,0,0), TIME(HOUR(Backup!$S955), MINUTE(Backup!$S955), SECOND(Backup!$S955)) &lt; TIME(18,0,0)), "Afternoon", IF(AND(TIME(HOUR(Backup!$S955), MINUTE(Backup!$S955), SECOND(Backup!$S955)) &gt;= TIME(18,0,0), TIME(HOUR(Backup!$S955), MINUTE(Backup!$S955), SECOND(Backup!$S955)) &lt; TIME(24,0,0)), "Evening", "Night")))</f>
        <v>Night</v>
      </c>
      <c r="Q955" s="108" t="str">
        <f>IF(OR(Backup!$W955="Monday", Backup!$W955="Tuesday", Backup!$W955="Wednesday", Backup!$W955="Thursday", Backup!$W955="Friday"), "Weekday", "Weekend")</f>
        <v>Weekday</v>
      </c>
      <c r="R955" s="109">
        <v>0</v>
      </c>
      <c r="S955" s="111">
        <v>0.20277777777777781</v>
      </c>
      <c r="T955" s="109" t="s">
        <v>22</v>
      </c>
      <c r="U955" s="109" t="s">
        <v>23</v>
      </c>
      <c r="V955" s="90" t="s">
        <v>22</v>
      </c>
      <c r="W955" s="112" t="s">
        <v>54</v>
      </c>
    </row>
    <row r="956" spans="1:23" x14ac:dyDescent="0.25">
      <c r="A956" s="104" t="s">
        <v>41</v>
      </c>
      <c r="B956" s="103">
        <v>2</v>
      </c>
      <c r="C956" s="103">
        <v>1</v>
      </c>
      <c r="D956" s="103">
        <v>180</v>
      </c>
      <c r="E956" s="104" t="s">
        <v>16</v>
      </c>
      <c r="F956" s="104">
        <v>1</v>
      </c>
      <c r="G956" s="104">
        <v>1</v>
      </c>
      <c r="H956" s="104">
        <v>0</v>
      </c>
      <c r="I956" s="104">
        <v>1</v>
      </c>
      <c r="J956" s="104">
        <v>0</v>
      </c>
      <c r="K956" s="104">
        <v>0</v>
      </c>
      <c r="L956" s="104">
        <v>0</v>
      </c>
      <c r="M956" s="103">
        <v>2017</v>
      </c>
      <c r="N956" s="103">
        <f t="shared" si="14"/>
        <v>5</v>
      </c>
      <c r="O956" s="105">
        <v>42878</v>
      </c>
      <c r="P956" s="105" t="str">
        <f>IF(AND(TIME(HOUR(Backup!$S956), MINUTE(Backup!$S956), SECOND(Backup!$S956)) &gt;= TIME(6,0,0), TIME(HOUR(Backup!$S956), MINUTE(Backup!$S956), SECOND(Backup!$S956)) &lt; TIME(12,0,0)), "Morning", IF(AND(TIME(HOUR(Backup!$S956), MINUTE(Backup!$S956), SECOND(Backup!$S956)) &gt;= TIME(12,0,0), TIME(HOUR(Backup!$S956), MINUTE(Backup!$S956), SECOND(Backup!$S956)) &lt; TIME(18,0,0)), "Afternoon", IF(AND(TIME(HOUR(Backup!$S956), MINUTE(Backup!$S956), SECOND(Backup!$S956)) &gt;= TIME(18,0,0), TIME(HOUR(Backup!$S956), MINUTE(Backup!$S956), SECOND(Backup!$S956)) &lt; TIME(24,0,0)), "Evening", "Night")))</f>
        <v>Night</v>
      </c>
      <c r="Q956" s="103" t="str">
        <f>IF(OR(Backup!$W956="Monday", Backup!$W956="Tuesday", Backup!$W956="Wednesday", Backup!$W956="Thursday", Backup!$W956="Friday"), "Weekday", "Weekend")</f>
        <v>Weekday</v>
      </c>
      <c r="R956" s="104">
        <v>0</v>
      </c>
      <c r="S956" s="106">
        <v>0.24374999999999999</v>
      </c>
      <c r="T956" s="104" t="s">
        <v>22</v>
      </c>
      <c r="U956" s="104" t="s">
        <v>23</v>
      </c>
      <c r="V956" s="97" t="s">
        <v>22</v>
      </c>
      <c r="W956" s="107" t="s">
        <v>54</v>
      </c>
    </row>
    <row r="957" spans="1:23" x14ac:dyDescent="0.25">
      <c r="A957" s="109" t="s">
        <v>41</v>
      </c>
      <c r="B957" s="108">
        <v>1</v>
      </c>
      <c r="C957" s="108">
        <v>1</v>
      </c>
      <c r="D957" s="108">
        <v>55</v>
      </c>
      <c r="E957" s="109" t="s">
        <v>16</v>
      </c>
      <c r="F957" s="109">
        <v>1</v>
      </c>
      <c r="G957" s="109">
        <v>0</v>
      </c>
      <c r="H957" s="109">
        <v>0</v>
      </c>
      <c r="I957" s="109">
        <v>1</v>
      </c>
      <c r="J957" s="109">
        <v>0</v>
      </c>
      <c r="K957" s="109">
        <v>0</v>
      </c>
      <c r="L957" s="109">
        <v>0</v>
      </c>
      <c r="M957" s="108">
        <v>2017</v>
      </c>
      <c r="N957" s="108">
        <f t="shared" si="14"/>
        <v>5</v>
      </c>
      <c r="O957" s="110">
        <v>42878</v>
      </c>
      <c r="P957" s="110" t="str">
        <f>IF(AND(TIME(HOUR(Backup!$S957), MINUTE(Backup!$S957), SECOND(Backup!$S957)) &gt;= TIME(6,0,0), TIME(HOUR(Backup!$S957), MINUTE(Backup!$S957), SECOND(Backup!$S957)) &lt; TIME(12,0,0)), "Morning", IF(AND(TIME(HOUR(Backup!$S957), MINUTE(Backup!$S957), SECOND(Backup!$S957)) &gt;= TIME(12,0,0), TIME(HOUR(Backup!$S957), MINUTE(Backup!$S957), SECOND(Backup!$S957)) &lt; TIME(18,0,0)), "Afternoon", IF(AND(TIME(HOUR(Backup!$S957), MINUTE(Backup!$S957), SECOND(Backup!$S957)) &gt;= TIME(18,0,0), TIME(HOUR(Backup!$S957), MINUTE(Backup!$S957), SECOND(Backup!$S957)) &lt; TIME(24,0,0)), "Evening", "Night")))</f>
        <v>Morning</v>
      </c>
      <c r="Q957" s="108" t="str">
        <f>IF(OR(Backup!$W957="Monday", Backup!$W957="Tuesday", Backup!$W957="Wednesday", Backup!$W957="Thursday", Backup!$W957="Friday"), "Weekday", "Weekend")</f>
        <v>Weekday</v>
      </c>
      <c r="R957" s="109">
        <v>0</v>
      </c>
      <c r="S957" s="111">
        <v>0.27638888888888885</v>
      </c>
      <c r="T957" s="109" t="s">
        <v>22</v>
      </c>
      <c r="U957" s="109" t="s">
        <v>23</v>
      </c>
      <c r="V957" s="90" t="s">
        <v>22</v>
      </c>
      <c r="W957" s="112" t="s">
        <v>54</v>
      </c>
    </row>
    <row r="958" spans="1:23" x14ac:dyDescent="0.25">
      <c r="A958" s="104" t="s">
        <v>41</v>
      </c>
      <c r="B958" s="103">
        <v>2</v>
      </c>
      <c r="C958" s="103">
        <v>1</v>
      </c>
      <c r="D958" s="103">
        <v>100</v>
      </c>
      <c r="E958" s="104" t="s">
        <v>16</v>
      </c>
      <c r="F958" s="104">
        <v>0</v>
      </c>
      <c r="G958" s="104">
        <v>1</v>
      </c>
      <c r="H958" s="104">
        <v>0</v>
      </c>
      <c r="I958" s="104">
        <v>1</v>
      </c>
      <c r="J958" s="104">
        <v>0</v>
      </c>
      <c r="K958" s="104">
        <v>0</v>
      </c>
      <c r="L958" s="104">
        <v>0</v>
      </c>
      <c r="M958" s="103">
        <v>2017</v>
      </c>
      <c r="N958" s="103">
        <f t="shared" si="14"/>
        <v>5</v>
      </c>
      <c r="O958" s="105">
        <v>42878</v>
      </c>
      <c r="P958" s="105" t="str">
        <f>IF(AND(TIME(HOUR(Backup!$S958), MINUTE(Backup!$S958), SECOND(Backup!$S958)) &gt;= TIME(6,0,0), TIME(HOUR(Backup!$S958), MINUTE(Backup!$S958), SECOND(Backup!$S958)) &lt; TIME(12,0,0)), "Morning", IF(AND(TIME(HOUR(Backup!$S958), MINUTE(Backup!$S958), SECOND(Backup!$S958)) &gt;= TIME(12,0,0), TIME(HOUR(Backup!$S958), MINUTE(Backup!$S958), SECOND(Backup!$S958)) &lt; TIME(18,0,0)), "Afternoon", IF(AND(TIME(HOUR(Backup!$S958), MINUTE(Backup!$S958), SECOND(Backup!$S958)) &gt;= TIME(18,0,0), TIME(HOUR(Backup!$S958), MINUTE(Backup!$S958), SECOND(Backup!$S958)) &lt; TIME(24,0,0)), "Evening", "Night")))</f>
        <v>Night</v>
      </c>
      <c r="Q958" s="103" t="str">
        <f>IF(OR(Backup!$W958="Monday", Backup!$W958="Tuesday", Backup!$W958="Wednesday", Backup!$W958="Thursday", Backup!$W958="Friday"), "Weekday", "Weekend")</f>
        <v>Weekday</v>
      </c>
      <c r="R958" s="104">
        <v>0</v>
      </c>
      <c r="S958" s="106">
        <v>0.24652777777777779</v>
      </c>
      <c r="T958" s="104" t="s">
        <v>22</v>
      </c>
      <c r="U958" s="104" t="s">
        <v>23</v>
      </c>
      <c r="V958" s="97" t="s">
        <v>22</v>
      </c>
      <c r="W958" s="107" t="s">
        <v>54</v>
      </c>
    </row>
    <row r="959" spans="1:23" x14ac:dyDescent="0.25">
      <c r="A959" s="109" t="s">
        <v>41</v>
      </c>
      <c r="B959" s="108">
        <v>2</v>
      </c>
      <c r="C959" s="108">
        <v>1</v>
      </c>
      <c r="D959" s="108">
        <v>80</v>
      </c>
      <c r="E959" s="109" t="s">
        <v>16</v>
      </c>
      <c r="F959" s="109">
        <v>1</v>
      </c>
      <c r="G959" s="109">
        <v>0</v>
      </c>
      <c r="H959" s="109">
        <v>0</v>
      </c>
      <c r="I959" s="109">
        <v>1</v>
      </c>
      <c r="J959" s="109">
        <v>0</v>
      </c>
      <c r="K959" s="109">
        <v>0</v>
      </c>
      <c r="L959" s="109">
        <v>0</v>
      </c>
      <c r="M959" s="108">
        <v>2017</v>
      </c>
      <c r="N959" s="108">
        <f t="shared" si="14"/>
        <v>5</v>
      </c>
      <c r="O959" s="110">
        <v>42878</v>
      </c>
      <c r="P959" s="110" t="str">
        <f>IF(AND(TIME(HOUR(Backup!$S959), MINUTE(Backup!$S959), SECOND(Backup!$S959)) &gt;= TIME(6,0,0), TIME(HOUR(Backup!$S959), MINUTE(Backup!$S959), SECOND(Backup!$S959)) &lt; TIME(12,0,0)), "Morning", IF(AND(TIME(HOUR(Backup!$S959), MINUTE(Backup!$S959), SECOND(Backup!$S959)) &gt;= TIME(12,0,0), TIME(HOUR(Backup!$S959), MINUTE(Backup!$S959), SECOND(Backup!$S959)) &lt; TIME(18,0,0)), "Afternoon", IF(AND(TIME(HOUR(Backup!$S959), MINUTE(Backup!$S959), SECOND(Backup!$S959)) &gt;= TIME(18,0,0), TIME(HOUR(Backup!$S959), MINUTE(Backup!$S959), SECOND(Backup!$S959)) &lt; TIME(24,0,0)), "Evening", "Night")))</f>
        <v>Morning</v>
      </c>
      <c r="Q959" s="108" t="str">
        <f>IF(OR(Backup!$W959="Monday", Backup!$W959="Tuesday", Backup!$W959="Wednesday", Backup!$W959="Thursday", Backup!$W959="Friday"), "Weekday", "Weekend")</f>
        <v>Weekday</v>
      </c>
      <c r="R959" s="109">
        <v>0</v>
      </c>
      <c r="S959" s="111">
        <v>0.26111111111111113</v>
      </c>
      <c r="T959" s="109" t="s">
        <v>22</v>
      </c>
      <c r="U959" s="109" t="s">
        <v>23</v>
      </c>
      <c r="V959" s="90" t="s">
        <v>22</v>
      </c>
      <c r="W959" s="112" t="s">
        <v>54</v>
      </c>
    </row>
    <row r="960" spans="1:23" x14ac:dyDescent="0.25">
      <c r="A960" s="104" t="s">
        <v>41</v>
      </c>
      <c r="B960" s="103">
        <v>1</v>
      </c>
      <c r="C960" s="103">
        <v>1</v>
      </c>
      <c r="D960" s="103">
        <v>100</v>
      </c>
      <c r="E960" s="104" t="s">
        <v>16</v>
      </c>
      <c r="F960" s="104">
        <v>0</v>
      </c>
      <c r="G960" s="104">
        <v>0</v>
      </c>
      <c r="H960" s="104">
        <v>1</v>
      </c>
      <c r="I960" s="104">
        <v>1</v>
      </c>
      <c r="J960" s="104">
        <v>0</v>
      </c>
      <c r="K960" s="104">
        <v>0</v>
      </c>
      <c r="L960" s="104">
        <v>0</v>
      </c>
      <c r="M960" s="103">
        <v>2017</v>
      </c>
      <c r="N960" s="103">
        <f t="shared" si="14"/>
        <v>5</v>
      </c>
      <c r="O960" s="105">
        <v>42878</v>
      </c>
      <c r="P960" s="105" t="str">
        <f>IF(AND(TIME(HOUR(Backup!$S960), MINUTE(Backup!$S960), SECOND(Backup!$S960)) &gt;= TIME(6,0,0), TIME(HOUR(Backup!$S960), MINUTE(Backup!$S960), SECOND(Backup!$S960)) &lt; TIME(12,0,0)), "Morning", IF(AND(TIME(HOUR(Backup!$S960), MINUTE(Backup!$S960), SECOND(Backup!$S960)) &gt;= TIME(12,0,0), TIME(HOUR(Backup!$S960), MINUTE(Backup!$S960), SECOND(Backup!$S960)) &lt; TIME(18,0,0)), "Afternoon", IF(AND(TIME(HOUR(Backup!$S960), MINUTE(Backup!$S960), SECOND(Backup!$S960)) &gt;= TIME(18,0,0), TIME(HOUR(Backup!$S960), MINUTE(Backup!$S960), SECOND(Backup!$S960)) &lt; TIME(24,0,0)), "Evening", "Night")))</f>
        <v>Morning</v>
      </c>
      <c r="Q960" s="103" t="str">
        <f>IF(OR(Backup!$W960="Monday", Backup!$W960="Tuesday", Backup!$W960="Wednesday", Backup!$W960="Thursday", Backup!$W960="Friday"), "Weekday", "Weekend")</f>
        <v>Weekday</v>
      </c>
      <c r="R960" s="104">
        <v>0</v>
      </c>
      <c r="S960" s="106">
        <v>0.25347222222222221</v>
      </c>
      <c r="T960" s="104" t="s">
        <v>22</v>
      </c>
      <c r="U960" s="104" t="s">
        <v>23</v>
      </c>
      <c r="V960" s="97" t="s">
        <v>22</v>
      </c>
      <c r="W960" s="107" t="s">
        <v>54</v>
      </c>
    </row>
    <row r="961" spans="1:23" x14ac:dyDescent="0.25">
      <c r="A961" s="109" t="s">
        <v>41</v>
      </c>
      <c r="B961" s="108">
        <v>3</v>
      </c>
      <c r="C961" s="108">
        <v>2</v>
      </c>
      <c r="D961" s="108">
        <v>158</v>
      </c>
      <c r="E961" s="109" t="s">
        <v>16</v>
      </c>
      <c r="F961" s="109">
        <v>1</v>
      </c>
      <c r="G961" s="109">
        <v>1</v>
      </c>
      <c r="H961" s="109">
        <v>0</v>
      </c>
      <c r="I961" s="109">
        <v>1</v>
      </c>
      <c r="J961" s="109">
        <v>0</v>
      </c>
      <c r="K961" s="109">
        <v>0</v>
      </c>
      <c r="L961" s="109">
        <v>0</v>
      </c>
      <c r="M961" s="108">
        <v>2017</v>
      </c>
      <c r="N961" s="108">
        <f t="shared" si="14"/>
        <v>5</v>
      </c>
      <c r="O961" s="110">
        <v>42878</v>
      </c>
      <c r="P961" s="110" t="str">
        <f>IF(AND(TIME(HOUR(Backup!$S961), MINUTE(Backup!$S961), SECOND(Backup!$S961)) &gt;= TIME(6,0,0), TIME(HOUR(Backup!$S961), MINUTE(Backup!$S961), SECOND(Backup!$S961)) &lt; TIME(12,0,0)), "Morning", IF(AND(TIME(HOUR(Backup!$S961), MINUTE(Backup!$S961), SECOND(Backup!$S961)) &gt;= TIME(12,0,0), TIME(HOUR(Backup!$S961), MINUTE(Backup!$S961), SECOND(Backup!$S961)) &lt; TIME(18,0,0)), "Afternoon", IF(AND(TIME(HOUR(Backup!$S961), MINUTE(Backup!$S961), SECOND(Backup!$S961)) &gt;= TIME(18,0,0), TIME(HOUR(Backup!$S961), MINUTE(Backup!$S961), SECOND(Backup!$S961)) &lt; TIME(24,0,0)), "Evening", "Night")))</f>
        <v>Morning</v>
      </c>
      <c r="Q961" s="108" t="str">
        <f>IF(OR(Backup!$W961="Monday", Backup!$W961="Tuesday", Backup!$W961="Wednesday", Backup!$W961="Thursday", Backup!$W961="Friday"), "Weekday", "Weekend")</f>
        <v>Weekday</v>
      </c>
      <c r="R961" s="109">
        <v>0</v>
      </c>
      <c r="S961" s="111">
        <v>0.28680555555555554</v>
      </c>
      <c r="T961" s="109" t="s">
        <v>22</v>
      </c>
      <c r="U961" s="109" t="s">
        <v>23</v>
      </c>
      <c r="V961" s="90" t="s">
        <v>22</v>
      </c>
      <c r="W961" s="112" t="s">
        <v>54</v>
      </c>
    </row>
    <row r="962" spans="1:23" x14ac:dyDescent="0.25">
      <c r="A962" s="104" t="s">
        <v>41</v>
      </c>
      <c r="B962" s="103">
        <v>1</v>
      </c>
      <c r="C962" s="103">
        <v>1</v>
      </c>
      <c r="D962" s="103">
        <v>160</v>
      </c>
      <c r="E962" s="104" t="s">
        <v>16</v>
      </c>
      <c r="F962" s="104">
        <v>0</v>
      </c>
      <c r="G962" s="104">
        <v>0</v>
      </c>
      <c r="H962" s="104">
        <v>1</v>
      </c>
      <c r="I962" s="104">
        <v>1</v>
      </c>
      <c r="J962" s="104">
        <v>0</v>
      </c>
      <c r="K962" s="104">
        <v>0</v>
      </c>
      <c r="L962" s="104">
        <v>0</v>
      </c>
      <c r="M962" s="103">
        <v>2017</v>
      </c>
      <c r="N962" s="103">
        <f t="shared" si="14"/>
        <v>5</v>
      </c>
      <c r="O962" s="105">
        <v>42878</v>
      </c>
      <c r="P962" s="105" t="str">
        <f>IF(AND(TIME(HOUR(Backup!$S962), MINUTE(Backup!$S962), SECOND(Backup!$S962)) &gt;= TIME(6,0,0), TIME(HOUR(Backup!$S962), MINUTE(Backup!$S962), SECOND(Backup!$S962)) &lt; TIME(12,0,0)), "Morning", IF(AND(TIME(HOUR(Backup!$S962), MINUTE(Backup!$S962), SECOND(Backup!$S962)) &gt;= TIME(12,0,0), TIME(HOUR(Backup!$S962), MINUTE(Backup!$S962), SECOND(Backup!$S962)) &lt; TIME(18,0,0)), "Afternoon", IF(AND(TIME(HOUR(Backup!$S962), MINUTE(Backup!$S962), SECOND(Backup!$S962)) &gt;= TIME(18,0,0), TIME(HOUR(Backup!$S962), MINUTE(Backup!$S962), SECOND(Backup!$S962)) &lt; TIME(24,0,0)), "Evening", "Night")))</f>
        <v>Night</v>
      </c>
      <c r="Q962" s="103" t="str">
        <f>IF(OR(Backup!$W962="Monday", Backup!$W962="Tuesday", Backup!$W962="Wednesday", Backup!$W962="Thursday", Backup!$W962="Friday"), "Weekday", "Weekend")</f>
        <v>Weekday</v>
      </c>
      <c r="R962" s="104">
        <v>0</v>
      </c>
      <c r="S962" s="106">
        <v>0.2388888888888889</v>
      </c>
      <c r="T962" s="104" t="s">
        <v>22</v>
      </c>
      <c r="U962" s="104" t="s">
        <v>23</v>
      </c>
      <c r="V962" s="97" t="s">
        <v>22</v>
      </c>
      <c r="W962" s="107" t="s">
        <v>54</v>
      </c>
    </row>
    <row r="963" spans="1:23" x14ac:dyDescent="0.25">
      <c r="A963" s="109" t="s">
        <v>41</v>
      </c>
      <c r="B963" s="108">
        <v>2</v>
      </c>
      <c r="C963" s="108">
        <v>1</v>
      </c>
      <c r="D963" s="108">
        <v>80</v>
      </c>
      <c r="E963" s="109" t="s">
        <v>16</v>
      </c>
      <c r="F963" s="109">
        <v>0</v>
      </c>
      <c r="G963" s="109">
        <v>0</v>
      </c>
      <c r="H963" s="109">
        <v>1</v>
      </c>
      <c r="I963" s="109">
        <v>1</v>
      </c>
      <c r="J963" s="109">
        <v>0</v>
      </c>
      <c r="K963" s="109">
        <v>0</v>
      </c>
      <c r="L963" s="109">
        <v>0</v>
      </c>
      <c r="M963" s="108">
        <v>2017</v>
      </c>
      <c r="N963" s="108">
        <f t="shared" si="14"/>
        <v>5</v>
      </c>
      <c r="O963" s="110">
        <v>42878</v>
      </c>
      <c r="P963" s="110" t="str">
        <f>IF(AND(TIME(HOUR(Backup!$S963), MINUTE(Backup!$S963), SECOND(Backup!$S963)) &gt;= TIME(6,0,0), TIME(HOUR(Backup!$S963), MINUTE(Backup!$S963), SECOND(Backup!$S963)) &lt; TIME(12,0,0)), "Morning", IF(AND(TIME(HOUR(Backup!$S963), MINUTE(Backup!$S963), SECOND(Backup!$S963)) &gt;= TIME(12,0,0), TIME(HOUR(Backup!$S963), MINUTE(Backup!$S963), SECOND(Backup!$S963)) &lt; TIME(18,0,0)), "Afternoon", IF(AND(TIME(HOUR(Backup!$S963), MINUTE(Backup!$S963), SECOND(Backup!$S963)) &gt;= TIME(18,0,0), TIME(HOUR(Backup!$S963), MINUTE(Backup!$S963), SECOND(Backup!$S963)) &lt; TIME(24,0,0)), "Evening", "Night")))</f>
        <v>Night</v>
      </c>
      <c r="Q963" s="108" t="str">
        <f>IF(OR(Backup!$W963="Monday", Backup!$W963="Tuesday", Backup!$W963="Wednesday", Backup!$W963="Thursday", Backup!$W963="Friday"), "Weekday", "Weekend")</f>
        <v>Weekday</v>
      </c>
      <c r="R963" s="109">
        <v>0</v>
      </c>
      <c r="S963" s="111">
        <v>0.2388888888888889</v>
      </c>
      <c r="T963" s="109" t="s">
        <v>22</v>
      </c>
      <c r="U963" s="109" t="s">
        <v>23</v>
      </c>
      <c r="V963" s="90" t="s">
        <v>22</v>
      </c>
      <c r="W963" s="112" t="s">
        <v>54</v>
      </c>
    </row>
    <row r="964" spans="1:23" x14ac:dyDescent="0.25">
      <c r="A964" s="104" t="s">
        <v>41</v>
      </c>
      <c r="B964" s="103">
        <v>3</v>
      </c>
      <c r="C964" s="103">
        <v>1</v>
      </c>
      <c r="D964" s="103">
        <v>115</v>
      </c>
      <c r="E964" s="104" t="s">
        <v>16</v>
      </c>
      <c r="F964" s="104">
        <v>0</v>
      </c>
      <c r="G964" s="104">
        <v>1</v>
      </c>
      <c r="H964" s="104">
        <v>1</v>
      </c>
      <c r="I964" s="104">
        <v>1</v>
      </c>
      <c r="J964" s="104">
        <v>0</v>
      </c>
      <c r="K964" s="104">
        <v>0</v>
      </c>
      <c r="L964" s="104">
        <v>0</v>
      </c>
      <c r="M964" s="103">
        <v>2017</v>
      </c>
      <c r="N964" s="103">
        <f t="shared" si="14"/>
        <v>5</v>
      </c>
      <c r="O964" s="105">
        <v>42878</v>
      </c>
      <c r="P964" s="105" t="str">
        <f>IF(AND(TIME(HOUR(Backup!$S964), MINUTE(Backup!$S964), SECOND(Backup!$S964)) &gt;= TIME(6,0,0), TIME(HOUR(Backup!$S964), MINUTE(Backup!$S964), SECOND(Backup!$S964)) &lt; TIME(12,0,0)), "Morning", IF(AND(TIME(HOUR(Backup!$S964), MINUTE(Backup!$S964), SECOND(Backup!$S964)) &gt;= TIME(12,0,0), TIME(HOUR(Backup!$S964), MINUTE(Backup!$S964), SECOND(Backup!$S964)) &lt; TIME(18,0,0)), "Afternoon", IF(AND(TIME(HOUR(Backup!$S964), MINUTE(Backup!$S964), SECOND(Backup!$S964)) &gt;= TIME(18,0,0), TIME(HOUR(Backup!$S964), MINUTE(Backup!$S964), SECOND(Backup!$S964)) &lt; TIME(24,0,0)), "Evening", "Night")))</f>
        <v>Afternoon</v>
      </c>
      <c r="Q964" s="103" t="str">
        <f>IF(OR(Backup!$W964="Monday", Backup!$W964="Tuesday", Backup!$W964="Wednesday", Backup!$W964="Thursday", Backup!$W964="Friday"), "Weekday", "Weekend")</f>
        <v>Weekday</v>
      </c>
      <c r="R964" s="104">
        <v>0</v>
      </c>
      <c r="S964" s="106">
        <v>0.5625</v>
      </c>
      <c r="T964" s="104" t="s">
        <v>22</v>
      </c>
      <c r="U964" s="104" t="s">
        <v>23</v>
      </c>
      <c r="V964" s="97" t="s">
        <v>22</v>
      </c>
      <c r="W964" s="107" t="s">
        <v>54</v>
      </c>
    </row>
    <row r="965" spans="1:23" x14ac:dyDescent="0.25">
      <c r="A965" s="109" t="s">
        <v>41</v>
      </c>
      <c r="B965" s="108">
        <v>2</v>
      </c>
      <c r="C965" s="108">
        <v>1</v>
      </c>
      <c r="D965" s="108">
        <v>90</v>
      </c>
      <c r="E965" s="109" t="s">
        <v>16</v>
      </c>
      <c r="F965" s="109">
        <v>1</v>
      </c>
      <c r="G965" s="109">
        <v>0</v>
      </c>
      <c r="H965" s="109">
        <v>0</v>
      </c>
      <c r="I965" s="109">
        <v>1</v>
      </c>
      <c r="J965" s="109">
        <v>0</v>
      </c>
      <c r="K965" s="109">
        <v>0</v>
      </c>
      <c r="L965" s="109">
        <v>0</v>
      </c>
      <c r="M965" s="108">
        <v>2017</v>
      </c>
      <c r="N965" s="108">
        <f t="shared" ref="N965:N1028" si="15">MONTH(O965)</f>
        <v>5</v>
      </c>
      <c r="O965" s="110">
        <v>42878</v>
      </c>
      <c r="P965" s="110" t="str">
        <f>IF(AND(TIME(HOUR(Backup!$S965), MINUTE(Backup!$S965), SECOND(Backup!$S965)) &gt;= TIME(6,0,0), TIME(HOUR(Backup!$S965), MINUTE(Backup!$S965), SECOND(Backup!$S965)) &lt; TIME(12,0,0)), "Morning", IF(AND(TIME(HOUR(Backup!$S965), MINUTE(Backup!$S965), SECOND(Backup!$S965)) &gt;= TIME(12,0,0), TIME(HOUR(Backup!$S965), MINUTE(Backup!$S965), SECOND(Backup!$S965)) &lt; TIME(18,0,0)), "Afternoon", IF(AND(TIME(HOUR(Backup!$S965), MINUTE(Backup!$S965), SECOND(Backup!$S965)) &gt;= TIME(18,0,0), TIME(HOUR(Backup!$S965), MINUTE(Backup!$S965), SECOND(Backup!$S965)) &lt; TIME(24,0,0)), "Evening", "Night")))</f>
        <v>Morning</v>
      </c>
      <c r="Q965" s="108" t="str">
        <f>IF(OR(Backup!$W965="Monday", Backup!$W965="Tuesday", Backup!$W965="Wednesday", Backup!$W965="Thursday", Backup!$W965="Friday"), "Weekday", "Weekend")</f>
        <v>Weekday</v>
      </c>
      <c r="R965" s="109">
        <v>0</v>
      </c>
      <c r="S965" s="111">
        <v>0.25486111111111109</v>
      </c>
      <c r="T965" s="109" t="s">
        <v>22</v>
      </c>
      <c r="U965" s="109" t="s">
        <v>23</v>
      </c>
      <c r="V965" s="90" t="s">
        <v>22</v>
      </c>
      <c r="W965" s="112" t="s">
        <v>54</v>
      </c>
    </row>
    <row r="966" spans="1:23" x14ac:dyDescent="0.25">
      <c r="A966" s="104" t="s">
        <v>41</v>
      </c>
      <c r="B966" s="103">
        <v>1</v>
      </c>
      <c r="C966" s="103">
        <v>1</v>
      </c>
      <c r="D966" s="103">
        <v>60</v>
      </c>
      <c r="E966" s="104" t="s">
        <v>16</v>
      </c>
      <c r="F966" s="104">
        <v>0</v>
      </c>
      <c r="G966" s="104">
        <v>1</v>
      </c>
      <c r="H966" s="104">
        <v>0</v>
      </c>
      <c r="I966" s="104">
        <v>1</v>
      </c>
      <c r="J966" s="104">
        <v>0</v>
      </c>
      <c r="K966" s="104">
        <v>0</v>
      </c>
      <c r="L966" s="104">
        <v>0</v>
      </c>
      <c r="M966" s="103">
        <v>2017</v>
      </c>
      <c r="N966" s="103">
        <f t="shared" si="15"/>
        <v>5</v>
      </c>
      <c r="O966" s="105">
        <v>42878</v>
      </c>
      <c r="P966" s="105" t="str">
        <f>IF(AND(TIME(HOUR(Backup!$S966), MINUTE(Backup!$S966), SECOND(Backup!$S966)) &gt;= TIME(6,0,0), TIME(HOUR(Backup!$S966), MINUTE(Backup!$S966), SECOND(Backup!$S966)) &lt; TIME(12,0,0)), "Morning", IF(AND(TIME(HOUR(Backup!$S966), MINUTE(Backup!$S966), SECOND(Backup!$S966)) &gt;= TIME(12,0,0), TIME(HOUR(Backup!$S966), MINUTE(Backup!$S966), SECOND(Backup!$S966)) &lt; TIME(18,0,0)), "Afternoon", IF(AND(TIME(HOUR(Backup!$S966), MINUTE(Backup!$S966), SECOND(Backup!$S966)) &gt;= TIME(18,0,0), TIME(HOUR(Backup!$S966), MINUTE(Backup!$S966), SECOND(Backup!$S966)) &lt; TIME(24,0,0)), "Evening", "Night")))</f>
        <v>Morning</v>
      </c>
      <c r="Q966" s="103" t="str">
        <f>IF(OR(Backup!$W966="Monday", Backup!$W966="Tuesday", Backup!$W966="Wednesday", Backup!$W966="Thursday", Backup!$W966="Friday"), "Weekday", "Weekend")</f>
        <v>Weekday</v>
      </c>
      <c r="R966" s="104">
        <v>0</v>
      </c>
      <c r="S966" s="106">
        <v>0.26180555555555557</v>
      </c>
      <c r="T966" s="104" t="s">
        <v>22</v>
      </c>
      <c r="U966" s="104" t="s">
        <v>23</v>
      </c>
      <c r="V966" s="97" t="s">
        <v>22</v>
      </c>
      <c r="W966" s="107" t="s">
        <v>54</v>
      </c>
    </row>
    <row r="967" spans="1:23" x14ac:dyDescent="0.25">
      <c r="A967" s="109" t="s">
        <v>41</v>
      </c>
      <c r="B967" s="108">
        <v>1</v>
      </c>
      <c r="C967" s="108">
        <v>1</v>
      </c>
      <c r="D967" s="108">
        <v>60</v>
      </c>
      <c r="E967" s="109" t="s">
        <v>16</v>
      </c>
      <c r="F967" s="109">
        <v>0</v>
      </c>
      <c r="G967" s="109">
        <v>1</v>
      </c>
      <c r="H967" s="109">
        <v>0</v>
      </c>
      <c r="I967" s="109">
        <v>1</v>
      </c>
      <c r="J967" s="109">
        <v>0</v>
      </c>
      <c r="K967" s="109">
        <v>0</v>
      </c>
      <c r="L967" s="109">
        <v>0</v>
      </c>
      <c r="M967" s="108">
        <v>2017</v>
      </c>
      <c r="N967" s="108">
        <f t="shared" si="15"/>
        <v>5</v>
      </c>
      <c r="O967" s="110">
        <v>42878</v>
      </c>
      <c r="P967" s="110" t="str">
        <f>IF(AND(TIME(HOUR(Backup!$S967), MINUTE(Backup!$S967), SECOND(Backup!$S967)) &gt;= TIME(6,0,0), TIME(HOUR(Backup!$S967), MINUTE(Backup!$S967), SECOND(Backup!$S967)) &lt; TIME(12,0,0)), "Morning", IF(AND(TIME(HOUR(Backup!$S967), MINUTE(Backup!$S967), SECOND(Backup!$S967)) &gt;= TIME(12,0,0), TIME(HOUR(Backup!$S967), MINUTE(Backup!$S967), SECOND(Backup!$S967)) &lt; TIME(18,0,0)), "Afternoon", IF(AND(TIME(HOUR(Backup!$S967), MINUTE(Backup!$S967), SECOND(Backup!$S967)) &gt;= TIME(18,0,0), TIME(HOUR(Backup!$S967), MINUTE(Backup!$S967), SECOND(Backup!$S967)) &lt; TIME(24,0,0)), "Evening", "Night")))</f>
        <v>Morning</v>
      </c>
      <c r="Q967" s="108" t="str">
        <f>IF(OR(Backup!$W967="Monday", Backup!$W967="Tuesday", Backup!$W967="Wednesday", Backup!$W967="Thursday", Backup!$W967="Friday"), "Weekday", "Weekend")</f>
        <v>Weekday</v>
      </c>
      <c r="R967" s="109">
        <v>0</v>
      </c>
      <c r="S967" s="111">
        <v>0.26874999999999999</v>
      </c>
      <c r="T967" s="109" t="s">
        <v>22</v>
      </c>
      <c r="U967" s="109" t="s">
        <v>23</v>
      </c>
      <c r="V967" s="90" t="s">
        <v>22</v>
      </c>
      <c r="W967" s="112" t="s">
        <v>54</v>
      </c>
    </row>
    <row r="968" spans="1:23" x14ac:dyDescent="0.25">
      <c r="A968" s="104" t="s">
        <v>41</v>
      </c>
      <c r="B968" s="103">
        <v>5</v>
      </c>
      <c r="C968" s="103">
        <v>1</v>
      </c>
      <c r="D968" s="103">
        <v>231</v>
      </c>
      <c r="E968" s="104" t="s">
        <v>16</v>
      </c>
      <c r="F968" s="104">
        <v>1</v>
      </c>
      <c r="G968" s="104">
        <v>1</v>
      </c>
      <c r="H968" s="104">
        <v>1</v>
      </c>
      <c r="I968" s="104">
        <v>1</v>
      </c>
      <c r="J968" s="104">
        <v>0</v>
      </c>
      <c r="K968" s="104">
        <v>0</v>
      </c>
      <c r="L968" s="104">
        <v>0</v>
      </c>
      <c r="M968" s="103">
        <v>2017</v>
      </c>
      <c r="N968" s="103">
        <f t="shared" si="15"/>
        <v>5</v>
      </c>
      <c r="O968" s="105">
        <v>42878</v>
      </c>
      <c r="P968" s="105" t="str">
        <f>IF(AND(TIME(HOUR(Backup!$S968), MINUTE(Backup!$S968), SECOND(Backup!$S968)) &gt;= TIME(6,0,0), TIME(HOUR(Backup!$S968), MINUTE(Backup!$S968), SECOND(Backup!$S968)) &lt; TIME(12,0,0)), "Morning", IF(AND(TIME(HOUR(Backup!$S968), MINUTE(Backup!$S968), SECOND(Backup!$S968)) &gt;= TIME(12,0,0), TIME(HOUR(Backup!$S968), MINUTE(Backup!$S968), SECOND(Backup!$S968)) &lt; TIME(18,0,0)), "Afternoon", IF(AND(TIME(HOUR(Backup!$S968), MINUTE(Backup!$S968), SECOND(Backup!$S968)) &gt;= TIME(18,0,0), TIME(HOUR(Backup!$S968), MINUTE(Backup!$S968), SECOND(Backup!$S968)) &lt; TIME(24,0,0)), "Evening", "Night")))</f>
        <v>Morning</v>
      </c>
      <c r="Q968" s="103" t="str">
        <f>IF(OR(Backup!$W968="Monday", Backup!$W968="Tuesday", Backup!$W968="Wednesday", Backup!$W968="Thursday", Backup!$W968="Friday"), "Weekday", "Weekend")</f>
        <v>Weekday</v>
      </c>
      <c r="R968" s="104">
        <v>0</v>
      </c>
      <c r="S968" s="106">
        <v>0.26458333333333334</v>
      </c>
      <c r="T968" s="104" t="s">
        <v>22</v>
      </c>
      <c r="U968" s="104" t="s">
        <v>23</v>
      </c>
      <c r="V968" s="97" t="s">
        <v>22</v>
      </c>
      <c r="W968" s="107" t="s">
        <v>54</v>
      </c>
    </row>
    <row r="969" spans="1:23" x14ac:dyDescent="0.25">
      <c r="A969" s="109" t="s">
        <v>41</v>
      </c>
      <c r="B969" s="108">
        <v>3</v>
      </c>
      <c r="C969" s="108">
        <v>1</v>
      </c>
      <c r="D969" s="108">
        <v>306</v>
      </c>
      <c r="E969" s="109" t="s">
        <v>16</v>
      </c>
      <c r="F969" s="109">
        <v>1</v>
      </c>
      <c r="G969" s="109">
        <v>1</v>
      </c>
      <c r="H969" s="109">
        <v>1</v>
      </c>
      <c r="I969" s="109">
        <v>1</v>
      </c>
      <c r="J969" s="109">
        <v>0</v>
      </c>
      <c r="K969" s="109">
        <v>0</v>
      </c>
      <c r="L969" s="109">
        <v>0</v>
      </c>
      <c r="M969" s="108">
        <v>2017</v>
      </c>
      <c r="N969" s="108">
        <f t="shared" si="15"/>
        <v>5</v>
      </c>
      <c r="O969" s="110">
        <v>42878</v>
      </c>
      <c r="P969" s="110" t="str">
        <f>IF(AND(TIME(HOUR(Backup!$S969), MINUTE(Backup!$S969), SECOND(Backup!$S969)) &gt;= TIME(6,0,0), TIME(HOUR(Backup!$S969), MINUTE(Backup!$S969), SECOND(Backup!$S969)) &lt; TIME(12,0,0)), "Morning", IF(AND(TIME(HOUR(Backup!$S969), MINUTE(Backup!$S969), SECOND(Backup!$S969)) &gt;= TIME(12,0,0), TIME(HOUR(Backup!$S969), MINUTE(Backup!$S969), SECOND(Backup!$S969)) &lt; TIME(18,0,0)), "Afternoon", IF(AND(TIME(HOUR(Backup!$S969), MINUTE(Backup!$S969), SECOND(Backup!$S969)) &gt;= TIME(18,0,0), TIME(HOUR(Backup!$S969), MINUTE(Backup!$S969), SECOND(Backup!$S969)) &lt; TIME(24,0,0)), "Evening", "Night")))</f>
        <v>Morning</v>
      </c>
      <c r="Q969" s="108" t="str">
        <f>IF(OR(Backup!$W969="Monday", Backup!$W969="Tuesday", Backup!$W969="Wednesday", Backup!$W969="Thursday", Backup!$W969="Friday"), "Weekday", "Weekend")</f>
        <v>Weekday</v>
      </c>
      <c r="R969" s="109">
        <v>0</v>
      </c>
      <c r="S969" s="111">
        <v>0.26319444444444445</v>
      </c>
      <c r="T969" s="109" t="s">
        <v>22</v>
      </c>
      <c r="U969" s="109" t="s">
        <v>23</v>
      </c>
      <c r="V969" s="90" t="s">
        <v>22</v>
      </c>
      <c r="W969" s="112" t="s">
        <v>54</v>
      </c>
    </row>
    <row r="970" spans="1:23" x14ac:dyDescent="0.25">
      <c r="A970" s="104" t="s">
        <v>41</v>
      </c>
      <c r="B970" s="103">
        <v>3</v>
      </c>
      <c r="C970" s="103">
        <v>1</v>
      </c>
      <c r="D970" s="103">
        <v>200</v>
      </c>
      <c r="E970" s="104" t="s">
        <v>16</v>
      </c>
      <c r="F970" s="104">
        <v>1</v>
      </c>
      <c r="G970" s="104">
        <v>1</v>
      </c>
      <c r="H970" s="104">
        <v>1</v>
      </c>
      <c r="I970" s="104">
        <v>1</v>
      </c>
      <c r="J970" s="104">
        <v>0</v>
      </c>
      <c r="K970" s="104">
        <v>0</v>
      </c>
      <c r="L970" s="104">
        <v>0</v>
      </c>
      <c r="M970" s="103">
        <v>2017</v>
      </c>
      <c r="N970" s="103">
        <f t="shared" si="15"/>
        <v>5</v>
      </c>
      <c r="O970" s="105">
        <v>42878</v>
      </c>
      <c r="P970" s="105" t="str">
        <f>IF(AND(TIME(HOUR(Backup!$S970), MINUTE(Backup!$S970), SECOND(Backup!$S970)) &gt;= TIME(6,0,0), TIME(HOUR(Backup!$S970), MINUTE(Backup!$S970), SECOND(Backup!$S970)) &lt; TIME(12,0,0)), "Morning", IF(AND(TIME(HOUR(Backup!$S970), MINUTE(Backup!$S970), SECOND(Backup!$S970)) &gt;= TIME(12,0,0), TIME(HOUR(Backup!$S970), MINUTE(Backup!$S970), SECOND(Backup!$S970)) &lt; TIME(18,0,0)), "Afternoon", IF(AND(TIME(HOUR(Backup!$S970), MINUTE(Backup!$S970), SECOND(Backup!$S970)) &gt;= TIME(18,0,0), TIME(HOUR(Backup!$S970), MINUTE(Backup!$S970), SECOND(Backup!$S970)) &lt; TIME(24,0,0)), "Evening", "Night")))</f>
        <v>Morning</v>
      </c>
      <c r="Q970" s="103" t="str">
        <f>IF(OR(Backup!$W970="Monday", Backup!$W970="Tuesday", Backup!$W970="Wednesday", Backup!$W970="Thursday", Backup!$W970="Friday"), "Weekday", "Weekend")</f>
        <v>Weekday</v>
      </c>
      <c r="R970" s="104">
        <v>0</v>
      </c>
      <c r="S970" s="106">
        <v>0.28680555555555554</v>
      </c>
      <c r="T970" s="104" t="s">
        <v>22</v>
      </c>
      <c r="U970" s="104" t="s">
        <v>23</v>
      </c>
      <c r="V970" s="97" t="s">
        <v>22</v>
      </c>
      <c r="W970" s="107" t="s">
        <v>54</v>
      </c>
    </row>
    <row r="971" spans="1:23" x14ac:dyDescent="0.25">
      <c r="A971" s="109" t="s">
        <v>41</v>
      </c>
      <c r="B971" s="108">
        <v>1</v>
      </c>
      <c r="C971" s="108">
        <v>1</v>
      </c>
      <c r="D971" s="108">
        <v>30</v>
      </c>
      <c r="E971" s="109" t="s">
        <v>16</v>
      </c>
      <c r="F971" s="109">
        <v>0</v>
      </c>
      <c r="G971" s="109">
        <v>1</v>
      </c>
      <c r="H971" s="109">
        <v>0</v>
      </c>
      <c r="I971" s="109">
        <v>1</v>
      </c>
      <c r="J971" s="109">
        <v>0</v>
      </c>
      <c r="K971" s="109">
        <v>0</v>
      </c>
      <c r="L971" s="109">
        <v>0</v>
      </c>
      <c r="M971" s="108">
        <v>2017</v>
      </c>
      <c r="N971" s="108">
        <f t="shared" si="15"/>
        <v>5</v>
      </c>
      <c r="O971" s="110">
        <v>42878</v>
      </c>
      <c r="P971" s="110" t="str">
        <f>IF(AND(TIME(HOUR(Backup!$S971), MINUTE(Backup!$S971), SECOND(Backup!$S971)) &gt;= TIME(6,0,0), TIME(HOUR(Backup!$S971), MINUTE(Backup!$S971), SECOND(Backup!$S971)) &lt; TIME(12,0,0)), "Morning", IF(AND(TIME(HOUR(Backup!$S971), MINUTE(Backup!$S971), SECOND(Backup!$S971)) &gt;= TIME(12,0,0), TIME(HOUR(Backup!$S971), MINUTE(Backup!$S971), SECOND(Backup!$S971)) &lt; TIME(18,0,0)), "Afternoon", IF(AND(TIME(HOUR(Backup!$S971), MINUTE(Backup!$S971), SECOND(Backup!$S971)) &gt;= TIME(18,0,0), TIME(HOUR(Backup!$S971), MINUTE(Backup!$S971), SECOND(Backup!$S971)) &lt; TIME(24,0,0)), "Evening", "Night")))</f>
        <v>Morning</v>
      </c>
      <c r="Q971" s="108" t="str">
        <f>IF(OR(Backup!$W971="Monday", Backup!$W971="Tuesday", Backup!$W971="Wednesday", Backup!$W971="Thursday", Backup!$W971="Friday"), "Weekday", "Weekend")</f>
        <v>Weekday</v>
      </c>
      <c r="R971" s="109">
        <v>0</v>
      </c>
      <c r="S971" s="111">
        <v>0.28750000000000003</v>
      </c>
      <c r="T971" s="109" t="s">
        <v>22</v>
      </c>
      <c r="U971" s="109" t="s">
        <v>23</v>
      </c>
      <c r="V971" s="90" t="s">
        <v>22</v>
      </c>
      <c r="W971" s="112" t="s">
        <v>54</v>
      </c>
    </row>
    <row r="972" spans="1:23" x14ac:dyDescent="0.25">
      <c r="A972" s="104" t="s">
        <v>41</v>
      </c>
      <c r="B972" s="103">
        <v>1</v>
      </c>
      <c r="C972" s="103">
        <v>1</v>
      </c>
      <c r="D972" s="103">
        <v>60</v>
      </c>
      <c r="E972" s="104" t="s">
        <v>16</v>
      </c>
      <c r="F972" s="104">
        <v>0</v>
      </c>
      <c r="G972" s="104">
        <v>1</v>
      </c>
      <c r="H972" s="104">
        <v>0</v>
      </c>
      <c r="I972" s="104">
        <v>1</v>
      </c>
      <c r="J972" s="104">
        <v>0</v>
      </c>
      <c r="K972" s="104">
        <v>0</v>
      </c>
      <c r="L972" s="104">
        <v>0</v>
      </c>
      <c r="M972" s="103">
        <v>2017</v>
      </c>
      <c r="N972" s="103">
        <f t="shared" si="15"/>
        <v>5</v>
      </c>
      <c r="O972" s="105">
        <v>42878</v>
      </c>
      <c r="P972" s="105" t="str">
        <f>IF(AND(TIME(HOUR(Backup!$S972), MINUTE(Backup!$S972), SECOND(Backup!$S972)) &gt;= TIME(6,0,0), TIME(HOUR(Backup!$S972), MINUTE(Backup!$S972), SECOND(Backup!$S972)) &lt; TIME(12,0,0)), "Morning", IF(AND(TIME(HOUR(Backup!$S972), MINUTE(Backup!$S972), SECOND(Backup!$S972)) &gt;= TIME(12,0,0), TIME(HOUR(Backup!$S972), MINUTE(Backup!$S972), SECOND(Backup!$S972)) &lt; TIME(18,0,0)), "Afternoon", IF(AND(TIME(HOUR(Backup!$S972), MINUTE(Backup!$S972), SECOND(Backup!$S972)) &gt;= TIME(18,0,0), TIME(HOUR(Backup!$S972), MINUTE(Backup!$S972), SECOND(Backup!$S972)) &lt; TIME(24,0,0)), "Evening", "Night")))</f>
        <v>Morning</v>
      </c>
      <c r="Q972" s="103" t="str">
        <f>IF(OR(Backup!$W972="Monday", Backup!$W972="Tuesday", Backup!$W972="Wednesday", Backup!$W972="Thursday", Backup!$W972="Friday"), "Weekday", "Weekend")</f>
        <v>Weekday</v>
      </c>
      <c r="R972" s="104">
        <v>0</v>
      </c>
      <c r="S972" s="106">
        <v>0.2902777777777778</v>
      </c>
      <c r="T972" s="104" t="s">
        <v>22</v>
      </c>
      <c r="U972" s="104" t="s">
        <v>23</v>
      </c>
      <c r="V972" s="97" t="s">
        <v>22</v>
      </c>
      <c r="W972" s="107" t="s">
        <v>54</v>
      </c>
    </row>
    <row r="973" spans="1:23" x14ac:dyDescent="0.25">
      <c r="A973" s="109" t="s">
        <v>41</v>
      </c>
      <c r="B973" s="108">
        <v>1</v>
      </c>
      <c r="C973" s="108">
        <v>1</v>
      </c>
      <c r="D973" s="108">
        <v>60</v>
      </c>
      <c r="E973" s="109" t="s">
        <v>16</v>
      </c>
      <c r="F973" s="109">
        <v>0</v>
      </c>
      <c r="G973" s="109">
        <v>1</v>
      </c>
      <c r="H973" s="109">
        <v>0</v>
      </c>
      <c r="I973" s="109">
        <v>1</v>
      </c>
      <c r="J973" s="109">
        <v>0</v>
      </c>
      <c r="K973" s="109">
        <v>0</v>
      </c>
      <c r="L973" s="109">
        <v>0</v>
      </c>
      <c r="M973" s="108">
        <v>2017</v>
      </c>
      <c r="N973" s="108">
        <f t="shared" si="15"/>
        <v>5</v>
      </c>
      <c r="O973" s="110">
        <v>42878</v>
      </c>
      <c r="P973" s="110" t="str">
        <f>IF(AND(TIME(HOUR(Backup!$S973), MINUTE(Backup!$S973), SECOND(Backup!$S973)) &gt;= TIME(6,0,0), TIME(HOUR(Backup!$S973), MINUTE(Backup!$S973), SECOND(Backup!$S973)) &lt; TIME(12,0,0)), "Morning", IF(AND(TIME(HOUR(Backup!$S973), MINUTE(Backup!$S973), SECOND(Backup!$S973)) &gt;= TIME(12,0,0), TIME(HOUR(Backup!$S973), MINUTE(Backup!$S973), SECOND(Backup!$S973)) &lt; TIME(18,0,0)), "Afternoon", IF(AND(TIME(HOUR(Backup!$S973), MINUTE(Backup!$S973), SECOND(Backup!$S973)) &gt;= TIME(18,0,0), TIME(HOUR(Backup!$S973), MINUTE(Backup!$S973), SECOND(Backup!$S973)) &lt; TIME(24,0,0)), "Evening", "Night")))</f>
        <v>Morning</v>
      </c>
      <c r="Q973" s="108" t="str">
        <f>IF(OR(Backup!$W973="Monday", Backup!$W973="Tuesday", Backup!$W973="Wednesday", Backup!$W973="Thursday", Backup!$W973="Friday"), "Weekday", "Weekend")</f>
        <v>Weekday</v>
      </c>
      <c r="R973" s="109">
        <v>0</v>
      </c>
      <c r="S973" s="111">
        <v>0.27291666666666664</v>
      </c>
      <c r="T973" s="109" t="s">
        <v>22</v>
      </c>
      <c r="U973" s="109" t="s">
        <v>23</v>
      </c>
      <c r="V973" s="90" t="s">
        <v>22</v>
      </c>
      <c r="W973" s="112" t="s">
        <v>54</v>
      </c>
    </row>
    <row r="974" spans="1:23" x14ac:dyDescent="0.25">
      <c r="A974" s="104" t="s">
        <v>41</v>
      </c>
      <c r="B974" s="103">
        <v>1</v>
      </c>
      <c r="C974" s="103">
        <v>1</v>
      </c>
      <c r="D974" s="103">
        <v>230</v>
      </c>
      <c r="E974" s="104" t="s">
        <v>16</v>
      </c>
      <c r="F974" s="104">
        <v>0</v>
      </c>
      <c r="G974" s="104">
        <v>0</v>
      </c>
      <c r="H974" s="104">
        <v>0</v>
      </c>
      <c r="I974" s="104">
        <v>0</v>
      </c>
      <c r="J974" s="104">
        <v>1</v>
      </c>
      <c r="K974" s="104">
        <v>0</v>
      </c>
      <c r="L974" s="104">
        <v>0</v>
      </c>
      <c r="M974" s="103">
        <v>2017</v>
      </c>
      <c r="N974" s="103">
        <f t="shared" si="15"/>
        <v>5</v>
      </c>
      <c r="O974" s="105">
        <v>42878</v>
      </c>
      <c r="P974" s="105" t="str">
        <f>IF(AND(TIME(HOUR(Backup!$S974), MINUTE(Backup!$S974), SECOND(Backup!$S974)) &gt;= TIME(6,0,0), TIME(HOUR(Backup!$S974), MINUTE(Backup!$S974), SECOND(Backup!$S974)) &lt; TIME(12,0,0)), "Morning", IF(AND(TIME(HOUR(Backup!$S974), MINUTE(Backup!$S974), SECOND(Backup!$S974)) &gt;= TIME(12,0,0), TIME(HOUR(Backup!$S974), MINUTE(Backup!$S974), SECOND(Backup!$S974)) &lt; TIME(18,0,0)), "Afternoon", IF(AND(TIME(HOUR(Backup!$S974), MINUTE(Backup!$S974), SECOND(Backup!$S974)) &gt;= TIME(18,0,0), TIME(HOUR(Backup!$S974), MINUTE(Backup!$S974), SECOND(Backup!$S974)) &lt; TIME(24,0,0)), "Evening", "Night")))</f>
        <v>Morning</v>
      </c>
      <c r="Q974" s="103" t="str">
        <f>IF(OR(Backup!$W974="Monday", Backup!$W974="Tuesday", Backup!$W974="Wednesday", Backup!$W974="Thursday", Backup!$W974="Friday"), "Weekday", "Weekend")</f>
        <v>Weekday</v>
      </c>
      <c r="R974" s="104">
        <v>0</v>
      </c>
      <c r="S974" s="106">
        <v>0.26319444444444445</v>
      </c>
      <c r="T974" s="104" t="s">
        <v>22</v>
      </c>
      <c r="U974" s="104" t="s">
        <v>23</v>
      </c>
      <c r="V974" s="97" t="s">
        <v>22</v>
      </c>
      <c r="W974" s="107" t="s">
        <v>54</v>
      </c>
    </row>
    <row r="975" spans="1:23" x14ac:dyDescent="0.25">
      <c r="A975" s="109" t="s">
        <v>41</v>
      </c>
      <c r="B975" s="108">
        <v>1</v>
      </c>
      <c r="C975" s="108">
        <v>1</v>
      </c>
      <c r="D975" s="108">
        <v>60</v>
      </c>
      <c r="E975" s="109" t="s">
        <v>16</v>
      </c>
      <c r="F975" s="109">
        <v>1</v>
      </c>
      <c r="G975" s="109">
        <v>0</v>
      </c>
      <c r="H975" s="109">
        <v>0</v>
      </c>
      <c r="I975" s="109">
        <v>1</v>
      </c>
      <c r="J975" s="109">
        <v>0</v>
      </c>
      <c r="K975" s="109">
        <v>0</v>
      </c>
      <c r="L975" s="109">
        <v>0</v>
      </c>
      <c r="M975" s="108">
        <v>2017</v>
      </c>
      <c r="N975" s="108">
        <f t="shared" si="15"/>
        <v>5</v>
      </c>
      <c r="O975" s="110">
        <v>42878</v>
      </c>
      <c r="P975" s="110" t="str">
        <f>IF(AND(TIME(HOUR(Backup!$S975), MINUTE(Backup!$S975), SECOND(Backup!$S975)) &gt;= TIME(6,0,0), TIME(HOUR(Backup!$S975), MINUTE(Backup!$S975), SECOND(Backup!$S975)) &lt; TIME(12,0,0)), "Morning", IF(AND(TIME(HOUR(Backup!$S975), MINUTE(Backup!$S975), SECOND(Backup!$S975)) &gt;= TIME(12,0,0), TIME(HOUR(Backup!$S975), MINUTE(Backup!$S975), SECOND(Backup!$S975)) &lt; TIME(18,0,0)), "Afternoon", IF(AND(TIME(HOUR(Backup!$S975), MINUTE(Backup!$S975), SECOND(Backup!$S975)) &gt;= TIME(18,0,0), TIME(HOUR(Backup!$S975), MINUTE(Backup!$S975), SECOND(Backup!$S975)) &lt; TIME(24,0,0)), "Evening", "Night")))</f>
        <v>Morning</v>
      </c>
      <c r="Q975" s="108" t="str">
        <f>IF(OR(Backup!$W975="Monday", Backup!$W975="Tuesday", Backup!$W975="Wednesday", Backup!$W975="Thursday", Backup!$W975="Friday"), "Weekday", "Weekend")</f>
        <v>Weekday</v>
      </c>
      <c r="R975" s="109">
        <v>0</v>
      </c>
      <c r="S975" s="111">
        <v>0.29236111111111113</v>
      </c>
      <c r="T975" s="109" t="s">
        <v>17</v>
      </c>
      <c r="U975" s="109" t="s">
        <v>23</v>
      </c>
      <c r="V975" s="90" t="s">
        <v>22</v>
      </c>
      <c r="W975" s="112" t="s">
        <v>54</v>
      </c>
    </row>
    <row r="976" spans="1:23" x14ac:dyDescent="0.25">
      <c r="A976" s="104" t="s">
        <v>41</v>
      </c>
      <c r="B976" s="103">
        <v>1</v>
      </c>
      <c r="C976" s="103">
        <v>1</v>
      </c>
      <c r="D976" s="103">
        <v>60</v>
      </c>
      <c r="E976" s="104" t="s">
        <v>16</v>
      </c>
      <c r="F976" s="104">
        <v>0</v>
      </c>
      <c r="G976" s="104">
        <v>1</v>
      </c>
      <c r="H976" s="104">
        <v>0</v>
      </c>
      <c r="I976" s="104">
        <v>1</v>
      </c>
      <c r="J976" s="104">
        <v>0</v>
      </c>
      <c r="K976" s="104">
        <v>0</v>
      </c>
      <c r="L976" s="104">
        <v>0</v>
      </c>
      <c r="M976" s="103">
        <v>2017</v>
      </c>
      <c r="N976" s="103">
        <f t="shared" si="15"/>
        <v>5</v>
      </c>
      <c r="O976" s="105">
        <v>42878</v>
      </c>
      <c r="P976" s="105" t="str">
        <f>IF(AND(TIME(HOUR(Backup!$S976), MINUTE(Backup!$S976), SECOND(Backup!$S976)) &gt;= TIME(6,0,0), TIME(HOUR(Backup!$S976), MINUTE(Backup!$S976), SECOND(Backup!$S976)) &lt; TIME(12,0,0)), "Morning", IF(AND(TIME(HOUR(Backup!$S976), MINUTE(Backup!$S976), SECOND(Backup!$S976)) &gt;= TIME(12,0,0), TIME(HOUR(Backup!$S976), MINUTE(Backup!$S976), SECOND(Backup!$S976)) &lt; TIME(18,0,0)), "Afternoon", IF(AND(TIME(HOUR(Backup!$S976), MINUTE(Backup!$S976), SECOND(Backup!$S976)) &gt;= TIME(18,0,0), TIME(HOUR(Backup!$S976), MINUTE(Backup!$S976), SECOND(Backup!$S976)) &lt; TIME(24,0,0)), "Evening", "Night")))</f>
        <v>Morning</v>
      </c>
      <c r="Q976" s="103" t="str">
        <f>IF(OR(Backup!$W976="Monday", Backup!$W976="Tuesday", Backup!$W976="Wednesday", Backup!$W976="Thursday", Backup!$W976="Friday"), "Weekday", "Weekend")</f>
        <v>Weekday</v>
      </c>
      <c r="R976" s="104">
        <v>0</v>
      </c>
      <c r="S976" s="106">
        <v>0.2986111111111111</v>
      </c>
      <c r="T976" s="104" t="s">
        <v>22</v>
      </c>
      <c r="U976" s="104" t="s">
        <v>23</v>
      </c>
      <c r="V976" s="97" t="s">
        <v>22</v>
      </c>
      <c r="W976" s="107" t="s">
        <v>54</v>
      </c>
    </row>
    <row r="977" spans="1:23" x14ac:dyDescent="0.25">
      <c r="A977" s="109" t="s">
        <v>41</v>
      </c>
      <c r="B977" s="108">
        <v>1</v>
      </c>
      <c r="C977" s="108">
        <v>1</v>
      </c>
      <c r="D977" s="108">
        <v>80</v>
      </c>
      <c r="E977" s="109" t="s">
        <v>16</v>
      </c>
      <c r="F977" s="109">
        <v>0</v>
      </c>
      <c r="G977" s="109">
        <v>0</v>
      </c>
      <c r="H977" s="109">
        <v>1</v>
      </c>
      <c r="I977" s="109">
        <v>1</v>
      </c>
      <c r="J977" s="109">
        <v>0</v>
      </c>
      <c r="K977" s="109">
        <v>0</v>
      </c>
      <c r="L977" s="109">
        <v>0</v>
      </c>
      <c r="M977" s="108">
        <v>2017</v>
      </c>
      <c r="N977" s="108">
        <f t="shared" si="15"/>
        <v>5</v>
      </c>
      <c r="O977" s="110">
        <v>42878</v>
      </c>
      <c r="P977" s="110" t="str">
        <f>IF(AND(TIME(HOUR(Backup!$S977), MINUTE(Backup!$S977), SECOND(Backup!$S977)) &gt;= TIME(6,0,0), TIME(HOUR(Backup!$S977), MINUTE(Backup!$S977), SECOND(Backup!$S977)) &lt; TIME(12,0,0)), "Morning", IF(AND(TIME(HOUR(Backup!$S977), MINUTE(Backup!$S977), SECOND(Backup!$S977)) &gt;= TIME(12,0,0), TIME(HOUR(Backup!$S977), MINUTE(Backup!$S977), SECOND(Backup!$S977)) &lt; TIME(18,0,0)), "Afternoon", IF(AND(TIME(HOUR(Backup!$S977), MINUTE(Backup!$S977), SECOND(Backup!$S977)) &gt;= TIME(18,0,0), TIME(HOUR(Backup!$S977), MINUTE(Backup!$S977), SECOND(Backup!$S977)) &lt; TIME(24,0,0)), "Evening", "Night")))</f>
        <v>Morning</v>
      </c>
      <c r="Q977" s="108" t="str">
        <f>IF(OR(Backup!$W977="Monday", Backup!$W977="Tuesday", Backup!$W977="Wednesday", Backup!$W977="Thursday", Backup!$W977="Friday"), "Weekday", "Weekend")</f>
        <v>Weekday</v>
      </c>
      <c r="R977" s="109">
        <v>0</v>
      </c>
      <c r="S977" s="111">
        <v>0.27916666666666667</v>
      </c>
      <c r="T977" s="109" t="s">
        <v>22</v>
      </c>
      <c r="U977" s="109" t="s">
        <v>23</v>
      </c>
      <c r="V977" s="90" t="s">
        <v>22</v>
      </c>
      <c r="W977" s="112" t="s">
        <v>54</v>
      </c>
    </row>
    <row r="978" spans="1:23" x14ac:dyDescent="0.25">
      <c r="A978" s="104" t="s">
        <v>41</v>
      </c>
      <c r="B978" s="103">
        <v>2</v>
      </c>
      <c r="C978" s="103">
        <v>1</v>
      </c>
      <c r="D978" s="103">
        <v>110</v>
      </c>
      <c r="E978" s="104" t="s">
        <v>16</v>
      </c>
      <c r="F978" s="104">
        <v>0</v>
      </c>
      <c r="G978" s="104">
        <v>1</v>
      </c>
      <c r="H978" s="104">
        <v>1</v>
      </c>
      <c r="I978" s="104">
        <v>1</v>
      </c>
      <c r="J978" s="104">
        <v>0</v>
      </c>
      <c r="K978" s="104">
        <v>0</v>
      </c>
      <c r="L978" s="104">
        <v>0</v>
      </c>
      <c r="M978" s="103">
        <v>2017</v>
      </c>
      <c r="N978" s="103">
        <f t="shared" si="15"/>
        <v>5</v>
      </c>
      <c r="O978" s="105">
        <v>42878</v>
      </c>
      <c r="P978" s="105" t="str">
        <f>IF(AND(TIME(HOUR(Backup!$S978), MINUTE(Backup!$S978), SECOND(Backup!$S978)) &gt;= TIME(6,0,0), TIME(HOUR(Backup!$S978), MINUTE(Backup!$S978), SECOND(Backup!$S978)) &lt; TIME(12,0,0)), "Morning", IF(AND(TIME(HOUR(Backup!$S978), MINUTE(Backup!$S978), SECOND(Backup!$S978)) &gt;= TIME(12,0,0), TIME(HOUR(Backup!$S978), MINUTE(Backup!$S978), SECOND(Backup!$S978)) &lt; TIME(18,0,0)), "Afternoon", IF(AND(TIME(HOUR(Backup!$S978), MINUTE(Backup!$S978), SECOND(Backup!$S978)) &gt;= TIME(18,0,0), TIME(HOUR(Backup!$S978), MINUTE(Backup!$S978), SECOND(Backup!$S978)) &lt; TIME(24,0,0)), "Evening", "Night")))</f>
        <v>Morning</v>
      </c>
      <c r="Q978" s="103" t="str">
        <f>IF(OR(Backup!$W978="Monday", Backup!$W978="Tuesday", Backup!$W978="Wednesday", Backup!$W978="Thursday", Backup!$W978="Friday"), "Weekday", "Weekend")</f>
        <v>Weekday</v>
      </c>
      <c r="R978" s="104">
        <v>0</v>
      </c>
      <c r="S978" s="106">
        <v>0.27777777777777779</v>
      </c>
      <c r="T978" s="104" t="s">
        <v>17</v>
      </c>
      <c r="U978" s="104" t="s">
        <v>23</v>
      </c>
      <c r="V978" s="97" t="s">
        <v>22</v>
      </c>
      <c r="W978" s="107" t="s">
        <v>54</v>
      </c>
    </row>
    <row r="979" spans="1:23" x14ac:dyDescent="0.25">
      <c r="A979" s="109" t="s">
        <v>41</v>
      </c>
      <c r="B979" s="108">
        <v>1</v>
      </c>
      <c r="C979" s="108">
        <v>1</v>
      </c>
      <c r="D979" s="108">
        <v>40</v>
      </c>
      <c r="E979" s="109" t="s">
        <v>16</v>
      </c>
      <c r="F979" s="109">
        <v>1</v>
      </c>
      <c r="G979" s="109">
        <v>0</v>
      </c>
      <c r="H979" s="109">
        <v>0</v>
      </c>
      <c r="I979" s="109">
        <v>1</v>
      </c>
      <c r="J979" s="109">
        <v>0</v>
      </c>
      <c r="K979" s="109">
        <v>0</v>
      </c>
      <c r="L979" s="109">
        <v>0</v>
      </c>
      <c r="M979" s="108">
        <v>2017</v>
      </c>
      <c r="N979" s="108">
        <f t="shared" si="15"/>
        <v>5</v>
      </c>
      <c r="O979" s="110">
        <v>42878</v>
      </c>
      <c r="P979" s="110" t="str">
        <f>IF(AND(TIME(HOUR(Backup!$S979), MINUTE(Backup!$S979), SECOND(Backup!$S979)) &gt;= TIME(6,0,0), TIME(HOUR(Backup!$S979), MINUTE(Backup!$S979), SECOND(Backup!$S979)) &lt; TIME(12,0,0)), "Morning", IF(AND(TIME(HOUR(Backup!$S979), MINUTE(Backup!$S979), SECOND(Backup!$S979)) &gt;= TIME(12,0,0), TIME(HOUR(Backup!$S979), MINUTE(Backup!$S979), SECOND(Backup!$S979)) &lt; TIME(18,0,0)), "Afternoon", IF(AND(TIME(HOUR(Backup!$S979), MINUTE(Backup!$S979), SECOND(Backup!$S979)) &gt;= TIME(18,0,0), TIME(HOUR(Backup!$S979), MINUTE(Backup!$S979), SECOND(Backup!$S979)) &lt; TIME(24,0,0)), "Evening", "Night")))</f>
        <v>Morning</v>
      </c>
      <c r="Q979" s="108" t="str">
        <f>IF(OR(Backup!$W979="Monday", Backup!$W979="Tuesday", Backup!$W979="Wednesday", Backup!$W979="Thursday", Backup!$W979="Friday"), "Weekday", "Weekend")</f>
        <v>Weekday</v>
      </c>
      <c r="R979" s="109">
        <v>0</v>
      </c>
      <c r="S979" s="111">
        <v>0.33124999999999999</v>
      </c>
      <c r="T979" s="109" t="s">
        <v>22</v>
      </c>
      <c r="U979" s="109" t="s">
        <v>23</v>
      </c>
      <c r="V979" s="90" t="s">
        <v>22</v>
      </c>
      <c r="W979" s="112" t="s">
        <v>54</v>
      </c>
    </row>
    <row r="980" spans="1:23" x14ac:dyDescent="0.25">
      <c r="A980" s="104" t="s">
        <v>41</v>
      </c>
      <c r="B980" s="103">
        <v>2</v>
      </c>
      <c r="C980" s="103">
        <v>1</v>
      </c>
      <c r="D980" s="103">
        <v>159</v>
      </c>
      <c r="E980" s="104" t="s">
        <v>16</v>
      </c>
      <c r="F980" s="104">
        <v>1</v>
      </c>
      <c r="G980" s="104">
        <v>0</v>
      </c>
      <c r="H980" s="104">
        <v>0</v>
      </c>
      <c r="I980" s="104">
        <v>1</v>
      </c>
      <c r="J980" s="104">
        <v>0</v>
      </c>
      <c r="K980" s="104">
        <v>0</v>
      </c>
      <c r="L980" s="104">
        <v>0</v>
      </c>
      <c r="M980" s="103">
        <v>2017</v>
      </c>
      <c r="N980" s="103">
        <f t="shared" si="15"/>
        <v>5</v>
      </c>
      <c r="O980" s="105">
        <v>42878</v>
      </c>
      <c r="P980" s="105" t="str">
        <f>IF(AND(TIME(HOUR(Backup!$S980), MINUTE(Backup!$S980), SECOND(Backup!$S980)) &gt;= TIME(6,0,0), TIME(HOUR(Backup!$S980), MINUTE(Backup!$S980), SECOND(Backup!$S980)) &lt; TIME(12,0,0)), "Morning", IF(AND(TIME(HOUR(Backup!$S980), MINUTE(Backup!$S980), SECOND(Backup!$S980)) &gt;= TIME(12,0,0), TIME(HOUR(Backup!$S980), MINUTE(Backup!$S980), SECOND(Backup!$S980)) &lt; TIME(18,0,0)), "Afternoon", IF(AND(TIME(HOUR(Backup!$S980), MINUTE(Backup!$S980), SECOND(Backup!$S980)) &gt;= TIME(18,0,0), TIME(HOUR(Backup!$S980), MINUTE(Backup!$S980), SECOND(Backup!$S980)) &lt; TIME(24,0,0)), "Evening", "Night")))</f>
        <v>Morning</v>
      </c>
      <c r="Q980" s="103" t="str">
        <f>IF(OR(Backup!$W980="Monday", Backup!$W980="Tuesday", Backup!$W980="Wednesday", Backup!$W980="Thursday", Backup!$W980="Friday"), "Weekday", "Weekend")</f>
        <v>Weekday</v>
      </c>
      <c r="R980" s="104">
        <v>0</v>
      </c>
      <c r="S980" s="106">
        <v>0.3034722222222222</v>
      </c>
      <c r="T980" s="104" t="s">
        <v>22</v>
      </c>
      <c r="U980" s="104" t="s">
        <v>23</v>
      </c>
      <c r="V980" s="97" t="s">
        <v>22</v>
      </c>
      <c r="W980" s="107" t="s">
        <v>54</v>
      </c>
    </row>
    <row r="981" spans="1:23" x14ac:dyDescent="0.25">
      <c r="A981" s="109" t="s">
        <v>41</v>
      </c>
      <c r="B981" s="108">
        <v>1</v>
      </c>
      <c r="C981" s="108">
        <v>1</v>
      </c>
      <c r="D981" s="108">
        <v>70</v>
      </c>
      <c r="E981" s="109" t="s">
        <v>16</v>
      </c>
      <c r="F981" s="109">
        <v>0</v>
      </c>
      <c r="G981" s="109">
        <v>1</v>
      </c>
      <c r="H981" s="109">
        <v>0</v>
      </c>
      <c r="I981" s="109">
        <v>1</v>
      </c>
      <c r="J981" s="109">
        <v>0</v>
      </c>
      <c r="K981" s="109">
        <v>0</v>
      </c>
      <c r="L981" s="109">
        <v>0</v>
      </c>
      <c r="M981" s="108">
        <v>2017</v>
      </c>
      <c r="N981" s="108">
        <f t="shared" si="15"/>
        <v>5</v>
      </c>
      <c r="O981" s="110">
        <v>42878</v>
      </c>
      <c r="P981" s="110" t="str">
        <f>IF(AND(TIME(HOUR(Backup!$S981), MINUTE(Backup!$S981), SECOND(Backup!$S981)) &gt;= TIME(6,0,0), TIME(HOUR(Backup!$S981), MINUTE(Backup!$S981), SECOND(Backup!$S981)) &lt; TIME(12,0,0)), "Morning", IF(AND(TIME(HOUR(Backup!$S981), MINUTE(Backup!$S981), SECOND(Backup!$S981)) &gt;= TIME(12,0,0), TIME(HOUR(Backup!$S981), MINUTE(Backup!$S981), SECOND(Backup!$S981)) &lt; TIME(18,0,0)), "Afternoon", IF(AND(TIME(HOUR(Backup!$S981), MINUTE(Backup!$S981), SECOND(Backup!$S981)) &gt;= TIME(18,0,0), TIME(HOUR(Backup!$S981), MINUTE(Backup!$S981), SECOND(Backup!$S981)) &lt; TIME(24,0,0)), "Evening", "Night")))</f>
        <v>Morning</v>
      </c>
      <c r="Q981" s="108" t="str">
        <f>IF(OR(Backup!$W981="Monday", Backup!$W981="Tuesday", Backup!$W981="Wednesday", Backup!$W981="Thursday", Backup!$W981="Friday"), "Weekday", "Weekend")</f>
        <v>Weekday</v>
      </c>
      <c r="R981" s="109">
        <v>0</v>
      </c>
      <c r="S981" s="111">
        <v>0.29375000000000001</v>
      </c>
      <c r="T981" s="109" t="s">
        <v>22</v>
      </c>
      <c r="U981" s="109" t="s">
        <v>23</v>
      </c>
      <c r="V981" s="90" t="s">
        <v>22</v>
      </c>
      <c r="W981" s="112" t="s">
        <v>54</v>
      </c>
    </row>
    <row r="982" spans="1:23" x14ac:dyDescent="0.25">
      <c r="A982" s="104" t="s">
        <v>41</v>
      </c>
      <c r="B982" s="103">
        <v>5</v>
      </c>
      <c r="C982" s="103">
        <v>3</v>
      </c>
      <c r="D982" s="103">
        <v>170</v>
      </c>
      <c r="E982" s="104" t="s">
        <v>16</v>
      </c>
      <c r="F982" s="104">
        <v>0</v>
      </c>
      <c r="G982" s="104">
        <v>1</v>
      </c>
      <c r="H982" s="104">
        <v>0</v>
      </c>
      <c r="I982" s="104">
        <v>1</v>
      </c>
      <c r="J982" s="104">
        <v>0</v>
      </c>
      <c r="K982" s="104">
        <v>0</v>
      </c>
      <c r="L982" s="104">
        <v>0</v>
      </c>
      <c r="M982" s="103">
        <v>2017</v>
      </c>
      <c r="N982" s="103">
        <f t="shared" si="15"/>
        <v>5</v>
      </c>
      <c r="O982" s="105">
        <v>42878</v>
      </c>
      <c r="P982" s="105" t="str">
        <f>IF(AND(TIME(HOUR(Backup!$S982), MINUTE(Backup!$S982), SECOND(Backup!$S982)) &gt;= TIME(6,0,0), TIME(HOUR(Backup!$S982), MINUTE(Backup!$S982), SECOND(Backup!$S982)) &lt; TIME(12,0,0)), "Morning", IF(AND(TIME(HOUR(Backup!$S982), MINUTE(Backup!$S982), SECOND(Backup!$S982)) &gt;= TIME(12,0,0), TIME(HOUR(Backup!$S982), MINUTE(Backup!$S982), SECOND(Backup!$S982)) &lt; TIME(18,0,0)), "Afternoon", IF(AND(TIME(HOUR(Backup!$S982), MINUTE(Backup!$S982), SECOND(Backup!$S982)) &gt;= TIME(18,0,0), TIME(HOUR(Backup!$S982), MINUTE(Backup!$S982), SECOND(Backup!$S982)) &lt; TIME(24,0,0)), "Evening", "Night")))</f>
        <v>Morning</v>
      </c>
      <c r="Q982" s="103" t="str">
        <f>IF(OR(Backup!$W982="Monday", Backup!$W982="Tuesday", Backup!$W982="Wednesday", Backup!$W982="Thursday", Backup!$W982="Friday"), "Weekday", "Weekend")</f>
        <v>Weekday</v>
      </c>
      <c r="R982" s="104">
        <v>0</v>
      </c>
      <c r="S982" s="106">
        <v>0.34861111111111115</v>
      </c>
      <c r="T982" s="104" t="s">
        <v>22</v>
      </c>
      <c r="U982" s="104" t="s">
        <v>23</v>
      </c>
      <c r="V982" s="97" t="s">
        <v>22</v>
      </c>
      <c r="W982" s="107" t="s">
        <v>54</v>
      </c>
    </row>
    <row r="983" spans="1:23" x14ac:dyDescent="0.25">
      <c r="A983" s="109" t="s">
        <v>41</v>
      </c>
      <c r="B983" s="108">
        <v>3</v>
      </c>
      <c r="C983" s="108">
        <v>1</v>
      </c>
      <c r="D983" s="108">
        <v>110</v>
      </c>
      <c r="E983" s="109" t="s">
        <v>16</v>
      </c>
      <c r="F983" s="109">
        <v>1</v>
      </c>
      <c r="G983" s="109">
        <v>1</v>
      </c>
      <c r="H983" s="109">
        <v>0</v>
      </c>
      <c r="I983" s="109">
        <v>1</v>
      </c>
      <c r="J983" s="109">
        <v>0</v>
      </c>
      <c r="K983" s="109">
        <v>0</v>
      </c>
      <c r="L983" s="109">
        <v>0</v>
      </c>
      <c r="M983" s="108">
        <v>2017</v>
      </c>
      <c r="N983" s="108">
        <f t="shared" si="15"/>
        <v>5</v>
      </c>
      <c r="O983" s="110">
        <v>42878</v>
      </c>
      <c r="P983" s="110" t="str">
        <f>IF(AND(TIME(HOUR(Backup!$S983), MINUTE(Backup!$S983), SECOND(Backup!$S983)) &gt;= TIME(6,0,0), TIME(HOUR(Backup!$S983), MINUTE(Backup!$S983), SECOND(Backup!$S983)) &lt; TIME(12,0,0)), "Morning", IF(AND(TIME(HOUR(Backup!$S983), MINUTE(Backup!$S983), SECOND(Backup!$S983)) &gt;= TIME(12,0,0), TIME(HOUR(Backup!$S983), MINUTE(Backup!$S983), SECOND(Backup!$S983)) &lt; TIME(18,0,0)), "Afternoon", IF(AND(TIME(HOUR(Backup!$S983), MINUTE(Backup!$S983), SECOND(Backup!$S983)) &gt;= TIME(18,0,0), TIME(HOUR(Backup!$S983), MINUTE(Backup!$S983), SECOND(Backup!$S983)) &lt; TIME(24,0,0)), "Evening", "Night")))</f>
        <v>Night</v>
      </c>
      <c r="Q983" s="108" t="str">
        <f>IF(OR(Backup!$W983="Monday", Backup!$W983="Tuesday", Backup!$W983="Wednesday", Backup!$W983="Thursday", Backup!$W983="Friday"), "Weekday", "Weekend")</f>
        <v>Weekday</v>
      </c>
      <c r="R983" s="109">
        <v>0</v>
      </c>
      <c r="S983" s="111">
        <v>0.22361111111111109</v>
      </c>
      <c r="T983" s="109" t="s">
        <v>22</v>
      </c>
      <c r="U983" s="109" t="s">
        <v>23</v>
      </c>
      <c r="V983" s="90" t="s">
        <v>22</v>
      </c>
      <c r="W983" s="112" t="s">
        <v>54</v>
      </c>
    </row>
    <row r="984" spans="1:23" x14ac:dyDescent="0.25">
      <c r="A984" s="104" t="s">
        <v>41</v>
      </c>
      <c r="B984" s="103">
        <v>1</v>
      </c>
      <c r="C984" s="103">
        <v>1</v>
      </c>
      <c r="D984" s="103">
        <v>60</v>
      </c>
      <c r="E984" s="104" t="s">
        <v>16</v>
      </c>
      <c r="F984" s="104">
        <v>0</v>
      </c>
      <c r="G984" s="104">
        <v>1</v>
      </c>
      <c r="H984" s="104">
        <v>0</v>
      </c>
      <c r="I984" s="104">
        <v>1</v>
      </c>
      <c r="J984" s="104">
        <v>0</v>
      </c>
      <c r="K984" s="104">
        <v>0</v>
      </c>
      <c r="L984" s="104">
        <v>0</v>
      </c>
      <c r="M984" s="103">
        <v>2017</v>
      </c>
      <c r="N984" s="103">
        <f t="shared" si="15"/>
        <v>5</v>
      </c>
      <c r="O984" s="105">
        <v>42878</v>
      </c>
      <c r="P984" s="105" t="str">
        <f>IF(AND(TIME(HOUR(Backup!$S984), MINUTE(Backup!$S984), SECOND(Backup!$S984)) &gt;= TIME(6,0,0), TIME(HOUR(Backup!$S984), MINUTE(Backup!$S984), SECOND(Backup!$S984)) &lt; TIME(12,0,0)), "Morning", IF(AND(TIME(HOUR(Backup!$S984), MINUTE(Backup!$S984), SECOND(Backup!$S984)) &gt;= TIME(12,0,0), TIME(HOUR(Backup!$S984), MINUTE(Backup!$S984), SECOND(Backup!$S984)) &lt; TIME(18,0,0)), "Afternoon", IF(AND(TIME(HOUR(Backup!$S984), MINUTE(Backup!$S984), SECOND(Backup!$S984)) &gt;= TIME(18,0,0), TIME(HOUR(Backup!$S984), MINUTE(Backup!$S984), SECOND(Backup!$S984)) &lt; TIME(24,0,0)), "Evening", "Night")))</f>
        <v>Afternoon</v>
      </c>
      <c r="Q984" s="103" t="str">
        <f>IF(OR(Backup!$W984="Monday", Backup!$W984="Tuesday", Backup!$W984="Wednesday", Backup!$W984="Thursday", Backup!$W984="Friday"), "Weekday", "Weekend")</f>
        <v>Weekday</v>
      </c>
      <c r="R984" s="104">
        <v>0</v>
      </c>
      <c r="S984" s="106">
        <v>0.61875000000000002</v>
      </c>
      <c r="T984" s="104" t="s">
        <v>22</v>
      </c>
      <c r="U984" s="104" t="s">
        <v>23</v>
      </c>
      <c r="V984" s="97" t="s">
        <v>22</v>
      </c>
      <c r="W984" s="107" t="s">
        <v>54</v>
      </c>
    </row>
    <row r="985" spans="1:23" x14ac:dyDescent="0.25">
      <c r="A985" s="109" t="s">
        <v>41</v>
      </c>
      <c r="B985" s="108">
        <v>2</v>
      </c>
      <c r="C985" s="108">
        <v>1</v>
      </c>
      <c r="D985" s="108">
        <v>135</v>
      </c>
      <c r="E985" s="109" t="s">
        <v>16</v>
      </c>
      <c r="F985" s="109">
        <v>0</v>
      </c>
      <c r="G985" s="109">
        <v>1</v>
      </c>
      <c r="H985" s="109">
        <v>1</v>
      </c>
      <c r="I985" s="109">
        <v>1</v>
      </c>
      <c r="J985" s="109">
        <v>0</v>
      </c>
      <c r="K985" s="109">
        <v>0</v>
      </c>
      <c r="L985" s="109">
        <v>0</v>
      </c>
      <c r="M985" s="108">
        <v>2017</v>
      </c>
      <c r="N985" s="108">
        <f t="shared" si="15"/>
        <v>5</v>
      </c>
      <c r="O985" s="110">
        <v>42878</v>
      </c>
      <c r="P985" s="110" t="str">
        <f>IF(AND(TIME(HOUR(Backup!$S985), MINUTE(Backup!$S985), SECOND(Backup!$S985)) &gt;= TIME(6,0,0), TIME(HOUR(Backup!$S985), MINUTE(Backup!$S985), SECOND(Backup!$S985)) &lt; TIME(12,0,0)), "Morning", IF(AND(TIME(HOUR(Backup!$S985), MINUTE(Backup!$S985), SECOND(Backup!$S985)) &gt;= TIME(12,0,0), TIME(HOUR(Backup!$S985), MINUTE(Backup!$S985), SECOND(Backup!$S985)) &lt; TIME(18,0,0)), "Afternoon", IF(AND(TIME(HOUR(Backup!$S985), MINUTE(Backup!$S985), SECOND(Backup!$S985)) &gt;= TIME(18,0,0), TIME(HOUR(Backup!$S985), MINUTE(Backup!$S985), SECOND(Backup!$S985)) &lt; TIME(24,0,0)), "Evening", "Night")))</f>
        <v>Morning</v>
      </c>
      <c r="Q985" s="108" t="str">
        <f>IF(OR(Backup!$W985="Monday", Backup!$W985="Tuesday", Backup!$W985="Wednesday", Backup!$W985="Thursday", Backup!$W985="Friday"), "Weekday", "Weekend")</f>
        <v>Weekday</v>
      </c>
      <c r="R985" s="109">
        <v>0</v>
      </c>
      <c r="S985" s="111">
        <v>0.27152777777777776</v>
      </c>
      <c r="T985" s="109" t="s">
        <v>22</v>
      </c>
      <c r="U985" s="109" t="s">
        <v>23</v>
      </c>
      <c r="V985" s="90" t="s">
        <v>22</v>
      </c>
      <c r="W985" s="112" t="s">
        <v>54</v>
      </c>
    </row>
    <row r="986" spans="1:23" x14ac:dyDescent="0.25">
      <c r="A986" s="104" t="s">
        <v>41</v>
      </c>
      <c r="B986" s="103">
        <v>1</v>
      </c>
      <c r="C986" s="103">
        <v>1</v>
      </c>
      <c r="D986" s="103">
        <v>30</v>
      </c>
      <c r="E986" s="104" t="s">
        <v>16</v>
      </c>
      <c r="F986" s="104">
        <v>1</v>
      </c>
      <c r="G986" s="104">
        <v>0</v>
      </c>
      <c r="H986" s="104">
        <v>0</v>
      </c>
      <c r="I986" s="104">
        <v>1</v>
      </c>
      <c r="J986" s="104">
        <v>0</v>
      </c>
      <c r="K986" s="104">
        <v>0</v>
      </c>
      <c r="L986" s="104">
        <v>0</v>
      </c>
      <c r="M986" s="103">
        <v>2017</v>
      </c>
      <c r="N986" s="103">
        <f t="shared" si="15"/>
        <v>5</v>
      </c>
      <c r="O986" s="105">
        <v>42878</v>
      </c>
      <c r="P986" s="105" t="str">
        <f>IF(AND(TIME(HOUR(Backup!$S986), MINUTE(Backup!$S986), SECOND(Backup!$S986)) &gt;= TIME(6,0,0), TIME(HOUR(Backup!$S986), MINUTE(Backup!$S986), SECOND(Backup!$S986)) &lt; TIME(12,0,0)), "Morning", IF(AND(TIME(HOUR(Backup!$S986), MINUTE(Backup!$S986), SECOND(Backup!$S986)) &gt;= TIME(12,0,0), TIME(HOUR(Backup!$S986), MINUTE(Backup!$S986), SECOND(Backup!$S986)) &lt; TIME(18,0,0)), "Afternoon", IF(AND(TIME(HOUR(Backup!$S986), MINUTE(Backup!$S986), SECOND(Backup!$S986)) &gt;= TIME(18,0,0), TIME(HOUR(Backup!$S986), MINUTE(Backup!$S986), SECOND(Backup!$S986)) &lt; TIME(24,0,0)), "Evening", "Night")))</f>
        <v>Morning</v>
      </c>
      <c r="Q986" s="103" t="str">
        <f>IF(OR(Backup!$W986="Monday", Backup!$W986="Tuesday", Backup!$W986="Wednesday", Backup!$W986="Thursday", Backup!$W986="Friday"), "Weekday", "Weekend")</f>
        <v>Weekday</v>
      </c>
      <c r="R986" s="104">
        <v>0</v>
      </c>
      <c r="S986" s="106">
        <v>0.28888888888888892</v>
      </c>
      <c r="T986" s="104" t="s">
        <v>22</v>
      </c>
      <c r="U986" s="104" t="s">
        <v>23</v>
      </c>
      <c r="V986" s="97" t="s">
        <v>22</v>
      </c>
      <c r="W986" s="107" t="s">
        <v>54</v>
      </c>
    </row>
    <row r="987" spans="1:23" x14ac:dyDescent="0.25">
      <c r="A987" s="109" t="s">
        <v>41</v>
      </c>
      <c r="B987" s="108">
        <v>1</v>
      </c>
      <c r="C987" s="108">
        <v>1</v>
      </c>
      <c r="D987" s="108">
        <v>90</v>
      </c>
      <c r="E987" s="109" t="s">
        <v>16</v>
      </c>
      <c r="F987" s="109">
        <v>0</v>
      </c>
      <c r="G987" s="109">
        <v>1</v>
      </c>
      <c r="H987" s="109">
        <v>0</v>
      </c>
      <c r="I987" s="109">
        <v>1</v>
      </c>
      <c r="J987" s="109">
        <v>0</v>
      </c>
      <c r="K987" s="109">
        <v>0</v>
      </c>
      <c r="L987" s="109">
        <v>0</v>
      </c>
      <c r="M987" s="108">
        <v>2017</v>
      </c>
      <c r="N987" s="108">
        <f t="shared" si="15"/>
        <v>5</v>
      </c>
      <c r="O987" s="110">
        <v>42878</v>
      </c>
      <c r="P987" s="110" t="str">
        <f>IF(AND(TIME(HOUR(Backup!$S987), MINUTE(Backup!$S987), SECOND(Backup!$S987)) &gt;= TIME(6,0,0), TIME(HOUR(Backup!$S987), MINUTE(Backup!$S987), SECOND(Backup!$S987)) &lt; TIME(12,0,0)), "Morning", IF(AND(TIME(HOUR(Backup!$S987), MINUTE(Backup!$S987), SECOND(Backup!$S987)) &gt;= TIME(12,0,0), TIME(HOUR(Backup!$S987), MINUTE(Backup!$S987), SECOND(Backup!$S987)) &lt; TIME(18,0,0)), "Afternoon", IF(AND(TIME(HOUR(Backup!$S987), MINUTE(Backup!$S987), SECOND(Backup!$S987)) &gt;= TIME(18,0,0), TIME(HOUR(Backup!$S987), MINUTE(Backup!$S987), SECOND(Backup!$S987)) &lt; TIME(24,0,0)), "Evening", "Night")))</f>
        <v>Night</v>
      </c>
      <c r="Q987" s="108" t="str">
        <f>IF(OR(Backup!$W987="Monday", Backup!$W987="Tuesday", Backup!$W987="Wednesday", Backup!$W987="Thursday", Backup!$W987="Friday"), "Weekday", "Weekend")</f>
        <v>Weekday</v>
      </c>
      <c r="R987" s="109">
        <v>0</v>
      </c>
      <c r="S987" s="111">
        <v>0.23958333333333334</v>
      </c>
      <c r="T987" s="109" t="s">
        <v>22</v>
      </c>
      <c r="U987" s="109" t="s">
        <v>23</v>
      </c>
      <c r="V987" s="90" t="s">
        <v>22</v>
      </c>
      <c r="W987" s="112" t="s">
        <v>54</v>
      </c>
    </row>
    <row r="988" spans="1:23" x14ac:dyDescent="0.25">
      <c r="A988" s="104" t="s">
        <v>41</v>
      </c>
      <c r="B988" s="103">
        <v>1</v>
      </c>
      <c r="C988" s="103">
        <v>1</v>
      </c>
      <c r="D988" s="103">
        <v>160</v>
      </c>
      <c r="E988" s="104" t="s">
        <v>16</v>
      </c>
      <c r="F988" s="104">
        <v>0</v>
      </c>
      <c r="G988" s="104">
        <v>0</v>
      </c>
      <c r="H988" s="104">
        <v>0</v>
      </c>
      <c r="I988" s="104">
        <v>1</v>
      </c>
      <c r="J988" s="104">
        <v>0</v>
      </c>
      <c r="K988" s="104">
        <v>0</v>
      </c>
      <c r="L988" s="104">
        <v>0</v>
      </c>
      <c r="M988" s="103">
        <v>2017</v>
      </c>
      <c r="N988" s="103">
        <f t="shared" si="15"/>
        <v>5</v>
      </c>
      <c r="O988" s="105">
        <v>42878</v>
      </c>
      <c r="P988" s="105" t="str">
        <f>IF(AND(TIME(HOUR(Backup!$S988), MINUTE(Backup!$S988), SECOND(Backup!$S988)) &gt;= TIME(6,0,0), TIME(HOUR(Backup!$S988), MINUTE(Backup!$S988), SECOND(Backup!$S988)) &lt; TIME(12,0,0)), "Morning", IF(AND(TIME(HOUR(Backup!$S988), MINUTE(Backup!$S988), SECOND(Backup!$S988)) &gt;= TIME(12,0,0), TIME(HOUR(Backup!$S988), MINUTE(Backup!$S988), SECOND(Backup!$S988)) &lt; TIME(18,0,0)), "Afternoon", IF(AND(TIME(HOUR(Backup!$S988), MINUTE(Backup!$S988), SECOND(Backup!$S988)) &gt;= TIME(18,0,0), TIME(HOUR(Backup!$S988), MINUTE(Backup!$S988), SECOND(Backup!$S988)) &lt; TIME(24,0,0)), "Evening", "Night")))</f>
        <v>Night</v>
      </c>
      <c r="Q988" s="103" t="str">
        <f>IF(OR(Backup!$W988="Monday", Backup!$W988="Tuesday", Backup!$W988="Wednesday", Backup!$W988="Thursday", Backup!$W988="Friday"), "Weekday", "Weekend")</f>
        <v>Weekday</v>
      </c>
      <c r="R988" s="104">
        <v>0</v>
      </c>
      <c r="S988" s="106">
        <v>0.22291666666666665</v>
      </c>
      <c r="T988" s="104" t="s">
        <v>22</v>
      </c>
      <c r="U988" s="104" t="s">
        <v>23</v>
      </c>
      <c r="V988" s="97" t="s">
        <v>22</v>
      </c>
      <c r="W988" s="107" t="s">
        <v>54</v>
      </c>
    </row>
    <row r="989" spans="1:23" x14ac:dyDescent="0.25">
      <c r="A989" s="109" t="s">
        <v>41</v>
      </c>
      <c r="B989" s="108">
        <v>1</v>
      </c>
      <c r="C989" s="108">
        <v>1</v>
      </c>
      <c r="D989" s="108">
        <v>60</v>
      </c>
      <c r="E989" s="109" t="s">
        <v>16</v>
      </c>
      <c r="F989" s="109">
        <v>0</v>
      </c>
      <c r="G989" s="109">
        <v>1</v>
      </c>
      <c r="H989" s="109">
        <v>0</v>
      </c>
      <c r="I989" s="109">
        <v>1</v>
      </c>
      <c r="J989" s="109">
        <v>0</v>
      </c>
      <c r="K989" s="109">
        <v>0</v>
      </c>
      <c r="L989" s="109">
        <v>0</v>
      </c>
      <c r="M989" s="108">
        <v>2017</v>
      </c>
      <c r="N989" s="108">
        <f t="shared" si="15"/>
        <v>5</v>
      </c>
      <c r="O989" s="110">
        <v>42878</v>
      </c>
      <c r="P989" s="110" t="str">
        <f>IF(AND(TIME(HOUR(Backup!$S989), MINUTE(Backup!$S989), SECOND(Backup!$S989)) &gt;= TIME(6,0,0), TIME(HOUR(Backup!$S989), MINUTE(Backup!$S989), SECOND(Backup!$S989)) &lt; TIME(12,0,0)), "Morning", IF(AND(TIME(HOUR(Backup!$S989), MINUTE(Backup!$S989), SECOND(Backup!$S989)) &gt;= TIME(12,0,0), TIME(HOUR(Backup!$S989), MINUTE(Backup!$S989), SECOND(Backup!$S989)) &lt; TIME(18,0,0)), "Afternoon", IF(AND(TIME(HOUR(Backup!$S989), MINUTE(Backup!$S989), SECOND(Backup!$S989)) &gt;= TIME(18,0,0), TIME(HOUR(Backup!$S989), MINUTE(Backup!$S989), SECOND(Backup!$S989)) &lt; TIME(24,0,0)), "Evening", "Night")))</f>
        <v>Morning</v>
      </c>
      <c r="Q989" s="108" t="str">
        <f>IF(OR(Backup!$W989="Monday", Backup!$W989="Tuesday", Backup!$W989="Wednesday", Backup!$W989="Thursday", Backup!$W989="Friday"), "Weekday", "Weekend")</f>
        <v>Weekday</v>
      </c>
      <c r="R989" s="109">
        <v>0</v>
      </c>
      <c r="S989" s="111">
        <v>0.29097222222222224</v>
      </c>
      <c r="T989" s="109" t="s">
        <v>22</v>
      </c>
      <c r="U989" s="109" t="s">
        <v>23</v>
      </c>
      <c r="V989" s="90" t="s">
        <v>22</v>
      </c>
      <c r="W989" s="112" t="s">
        <v>54</v>
      </c>
    </row>
    <row r="990" spans="1:23" x14ac:dyDescent="0.25">
      <c r="A990" s="104" t="s">
        <v>41</v>
      </c>
      <c r="B990" s="103">
        <v>1</v>
      </c>
      <c r="C990" s="103">
        <v>1</v>
      </c>
      <c r="D990" s="103">
        <v>30</v>
      </c>
      <c r="E990" s="104" t="s">
        <v>16</v>
      </c>
      <c r="F990" s="104">
        <v>0</v>
      </c>
      <c r="G990" s="104">
        <v>0</v>
      </c>
      <c r="H990" s="104">
        <v>1</v>
      </c>
      <c r="I990" s="104">
        <v>1</v>
      </c>
      <c r="J990" s="104">
        <v>0</v>
      </c>
      <c r="K990" s="104">
        <v>0</v>
      </c>
      <c r="L990" s="104">
        <v>0</v>
      </c>
      <c r="M990" s="103">
        <v>2017</v>
      </c>
      <c r="N990" s="103">
        <f t="shared" si="15"/>
        <v>5</v>
      </c>
      <c r="O990" s="105">
        <v>42878</v>
      </c>
      <c r="P990" s="105" t="str">
        <f>IF(AND(TIME(HOUR(Backup!$S990), MINUTE(Backup!$S990), SECOND(Backup!$S990)) &gt;= TIME(6,0,0), TIME(HOUR(Backup!$S990), MINUTE(Backup!$S990), SECOND(Backup!$S990)) &lt; TIME(12,0,0)), "Morning", IF(AND(TIME(HOUR(Backup!$S990), MINUTE(Backup!$S990), SECOND(Backup!$S990)) &gt;= TIME(12,0,0), TIME(HOUR(Backup!$S990), MINUTE(Backup!$S990), SECOND(Backup!$S990)) &lt; TIME(18,0,0)), "Afternoon", IF(AND(TIME(HOUR(Backup!$S990), MINUTE(Backup!$S990), SECOND(Backup!$S990)) &gt;= TIME(18,0,0), TIME(HOUR(Backup!$S990), MINUTE(Backup!$S990), SECOND(Backup!$S990)) &lt; TIME(24,0,0)), "Evening", "Night")))</f>
        <v>Morning</v>
      </c>
      <c r="Q990" s="103" t="str">
        <f>IF(OR(Backup!$W990="Monday", Backup!$W990="Tuesday", Backup!$W990="Wednesday", Backup!$W990="Thursday", Backup!$W990="Friday"), "Weekday", "Weekend")</f>
        <v>Weekday</v>
      </c>
      <c r="R990" s="104">
        <v>0</v>
      </c>
      <c r="S990" s="106">
        <v>0.44722222222222219</v>
      </c>
      <c r="T990" s="104" t="s">
        <v>22</v>
      </c>
      <c r="U990" s="104" t="s">
        <v>23</v>
      </c>
      <c r="V990" s="97" t="s">
        <v>22</v>
      </c>
      <c r="W990" s="107" t="s">
        <v>54</v>
      </c>
    </row>
    <row r="991" spans="1:23" x14ac:dyDescent="0.25">
      <c r="A991" s="109" t="s">
        <v>41</v>
      </c>
      <c r="B991" s="108">
        <v>1</v>
      </c>
      <c r="C991" s="108">
        <v>1</v>
      </c>
      <c r="D991" s="108">
        <v>139</v>
      </c>
      <c r="E991" s="109" t="s">
        <v>16</v>
      </c>
      <c r="F991" s="109">
        <v>1</v>
      </c>
      <c r="G991" s="109">
        <v>0</v>
      </c>
      <c r="H991" s="109">
        <v>0</v>
      </c>
      <c r="I991" s="109">
        <v>1</v>
      </c>
      <c r="J991" s="109">
        <v>0</v>
      </c>
      <c r="K991" s="109">
        <v>0</v>
      </c>
      <c r="L991" s="109">
        <v>0</v>
      </c>
      <c r="M991" s="108">
        <v>2017</v>
      </c>
      <c r="N991" s="108">
        <f t="shared" si="15"/>
        <v>5</v>
      </c>
      <c r="O991" s="110">
        <v>42878</v>
      </c>
      <c r="P991" s="110" t="str">
        <f>IF(AND(TIME(HOUR(Backup!$S991), MINUTE(Backup!$S991), SECOND(Backup!$S991)) &gt;= TIME(6,0,0), TIME(HOUR(Backup!$S991), MINUTE(Backup!$S991), SECOND(Backup!$S991)) &lt; TIME(12,0,0)), "Morning", IF(AND(TIME(HOUR(Backup!$S991), MINUTE(Backup!$S991), SECOND(Backup!$S991)) &gt;= TIME(12,0,0), TIME(HOUR(Backup!$S991), MINUTE(Backup!$S991), SECOND(Backup!$S991)) &lt; TIME(18,0,0)), "Afternoon", IF(AND(TIME(HOUR(Backup!$S991), MINUTE(Backup!$S991), SECOND(Backup!$S991)) &gt;= TIME(18,0,0), TIME(HOUR(Backup!$S991), MINUTE(Backup!$S991), SECOND(Backup!$S991)) &lt; TIME(24,0,0)), "Evening", "Night")))</f>
        <v>Afternoon</v>
      </c>
      <c r="Q991" s="108" t="str">
        <f>IF(OR(Backup!$W991="Monday", Backup!$W991="Tuesday", Backup!$W991="Wednesday", Backup!$W991="Thursday", Backup!$W991="Friday"), "Weekday", "Weekend")</f>
        <v>Weekday</v>
      </c>
      <c r="R991" s="109">
        <v>0</v>
      </c>
      <c r="S991" s="111">
        <v>0.59791666666666665</v>
      </c>
      <c r="T991" s="109" t="s">
        <v>22</v>
      </c>
      <c r="U991" s="109" t="s">
        <v>23</v>
      </c>
      <c r="V991" s="90" t="s">
        <v>22</v>
      </c>
      <c r="W991" s="112" t="s">
        <v>54</v>
      </c>
    </row>
    <row r="992" spans="1:23" x14ac:dyDescent="0.25">
      <c r="A992" s="104" t="s">
        <v>41</v>
      </c>
      <c r="B992" s="103">
        <v>1</v>
      </c>
      <c r="C992" s="103">
        <v>1</v>
      </c>
      <c r="D992" s="103">
        <v>50</v>
      </c>
      <c r="E992" s="104" t="s">
        <v>16</v>
      </c>
      <c r="F992" s="104">
        <v>0</v>
      </c>
      <c r="G992" s="104">
        <v>1</v>
      </c>
      <c r="H992" s="104">
        <v>0</v>
      </c>
      <c r="I992" s="104">
        <v>1</v>
      </c>
      <c r="J992" s="104">
        <v>0</v>
      </c>
      <c r="K992" s="104">
        <v>0</v>
      </c>
      <c r="L992" s="104">
        <v>0</v>
      </c>
      <c r="M992" s="103">
        <v>2017</v>
      </c>
      <c r="N992" s="103">
        <f t="shared" si="15"/>
        <v>5</v>
      </c>
      <c r="O992" s="105">
        <v>42878</v>
      </c>
      <c r="P992" s="105" t="str">
        <f>IF(AND(TIME(HOUR(Backup!$S992), MINUTE(Backup!$S992), SECOND(Backup!$S992)) &gt;= TIME(6,0,0), TIME(HOUR(Backup!$S992), MINUTE(Backup!$S992), SECOND(Backup!$S992)) &lt; TIME(12,0,0)), "Morning", IF(AND(TIME(HOUR(Backup!$S992), MINUTE(Backup!$S992), SECOND(Backup!$S992)) &gt;= TIME(12,0,0), TIME(HOUR(Backup!$S992), MINUTE(Backup!$S992), SECOND(Backup!$S992)) &lt; TIME(18,0,0)), "Afternoon", IF(AND(TIME(HOUR(Backup!$S992), MINUTE(Backup!$S992), SECOND(Backup!$S992)) &gt;= TIME(18,0,0), TIME(HOUR(Backup!$S992), MINUTE(Backup!$S992), SECOND(Backup!$S992)) &lt; TIME(24,0,0)), "Evening", "Night")))</f>
        <v>Afternoon</v>
      </c>
      <c r="Q992" s="103" t="str">
        <f>IF(OR(Backup!$W992="Monday", Backup!$W992="Tuesday", Backup!$W992="Wednesday", Backup!$W992="Thursday", Backup!$W992="Friday"), "Weekday", "Weekend")</f>
        <v>Weekday</v>
      </c>
      <c r="R992" s="104">
        <v>0</v>
      </c>
      <c r="S992" s="106">
        <v>0.64236111111111105</v>
      </c>
      <c r="T992" s="104" t="s">
        <v>22</v>
      </c>
      <c r="U992" s="104" t="s">
        <v>23</v>
      </c>
      <c r="V992" s="97" t="s">
        <v>22</v>
      </c>
      <c r="W992" s="107" t="s">
        <v>54</v>
      </c>
    </row>
    <row r="993" spans="1:23" x14ac:dyDescent="0.25">
      <c r="A993" s="109" t="s">
        <v>41</v>
      </c>
      <c r="B993" s="108">
        <v>1</v>
      </c>
      <c r="C993" s="108">
        <v>1</v>
      </c>
      <c r="D993" s="108">
        <v>25</v>
      </c>
      <c r="E993" s="109" t="s">
        <v>16</v>
      </c>
      <c r="F993" s="109">
        <v>0</v>
      </c>
      <c r="G993" s="109">
        <v>0</v>
      </c>
      <c r="H993" s="109">
        <v>1</v>
      </c>
      <c r="I993" s="109">
        <v>1</v>
      </c>
      <c r="J993" s="109">
        <v>0</v>
      </c>
      <c r="K993" s="109">
        <v>0</v>
      </c>
      <c r="L993" s="109">
        <v>0</v>
      </c>
      <c r="M993" s="108">
        <v>2017</v>
      </c>
      <c r="N993" s="108">
        <f t="shared" si="15"/>
        <v>5</v>
      </c>
      <c r="O993" s="110">
        <v>42878</v>
      </c>
      <c r="P993" s="110" t="str">
        <f>IF(AND(TIME(HOUR(Backup!$S993), MINUTE(Backup!$S993), SECOND(Backup!$S993)) &gt;= TIME(6,0,0), TIME(HOUR(Backup!$S993), MINUTE(Backup!$S993), SECOND(Backup!$S993)) &lt; TIME(12,0,0)), "Morning", IF(AND(TIME(HOUR(Backup!$S993), MINUTE(Backup!$S993), SECOND(Backup!$S993)) &gt;= TIME(12,0,0), TIME(HOUR(Backup!$S993), MINUTE(Backup!$S993), SECOND(Backup!$S993)) &lt; TIME(18,0,0)), "Afternoon", IF(AND(TIME(HOUR(Backup!$S993), MINUTE(Backup!$S993), SECOND(Backup!$S993)) &gt;= TIME(18,0,0), TIME(HOUR(Backup!$S993), MINUTE(Backup!$S993), SECOND(Backup!$S993)) &lt; TIME(24,0,0)), "Evening", "Night")))</f>
        <v>Afternoon</v>
      </c>
      <c r="Q993" s="108" t="str">
        <f>IF(OR(Backup!$W993="Monday", Backup!$W993="Tuesday", Backup!$W993="Wednesday", Backup!$W993="Thursday", Backup!$W993="Friday"), "Weekday", "Weekend")</f>
        <v>Weekday</v>
      </c>
      <c r="R993" s="109">
        <v>0</v>
      </c>
      <c r="S993" s="111">
        <v>0.63680555555555551</v>
      </c>
      <c r="T993" s="109" t="s">
        <v>22</v>
      </c>
      <c r="U993" s="109" t="s">
        <v>23</v>
      </c>
      <c r="V993" s="90" t="s">
        <v>22</v>
      </c>
      <c r="W993" s="112" t="s">
        <v>54</v>
      </c>
    </row>
    <row r="994" spans="1:23" x14ac:dyDescent="0.25">
      <c r="A994" s="104" t="s">
        <v>41</v>
      </c>
      <c r="B994" s="103">
        <v>1</v>
      </c>
      <c r="C994" s="103">
        <v>1</v>
      </c>
      <c r="D994" s="103">
        <v>43</v>
      </c>
      <c r="E994" s="104" t="s">
        <v>16</v>
      </c>
      <c r="F994" s="104">
        <v>1</v>
      </c>
      <c r="G994" s="104">
        <v>0</v>
      </c>
      <c r="H994" s="104">
        <v>0</v>
      </c>
      <c r="I994" s="104">
        <v>1</v>
      </c>
      <c r="J994" s="104">
        <v>0</v>
      </c>
      <c r="K994" s="104">
        <v>0</v>
      </c>
      <c r="L994" s="104">
        <v>0</v>
      </c>
      <c r="M994" s="103">
        <v>2017</v>
      </c>
      <c r="N994" s="103">
        <f t="shared" si="15"/>
        <v>5</v>
      </c>
      <c r="O994" s="105">
        <v>42878</v>
      </c>
      <c r="P994" s="105" t="str">
        <f>IF(AND(TIME(HOUR(Backup!$S994), MINUTE(Backup!$S994), SECOND(Backup!$S994)) &gt;= TIME(6,0,0), TIME(HOUR(Backup!$S994), MINUTE(Backup!$S994), SECOND(Backup!$S994)) &lt; TIME(12,0,0)), "Morning", IF(AND(TIME(HOUR(Backup!$S994), MINUTE(Backup!$S994), SECOND(Backup!$S994)) &gt;= TIME(12,0,0), TIME(HOUR(Backup!$S994), MINUTE(Backup!$S994), SECOND(Backup!$S994)) &lt; TIME(18,0,0)), "Afternoon", IF(AND(TIME(HOUR(Backup!$S994), MINUTE(Backup!$S994), SECOND(Backup!$S994)) &gt;= TIME(18,0,0), TIME(HOUR(Backup!$S994), MINUTE(Backup!$S994), SECOND(Backup!$S994)) &lt; TIME(24,0,0)), "Evening", "Night")))</f>
        <v>Morning</v>
      </c>
      <c r="Q994" s="103" t="str">
        <f>IF(OR(Backup!$W994="Monday", Backup!$W994="Tuesday", Backup!$W994="Wednesday", Backup!$W994="Thursday", Backup!$W994="Friday"), "Weekday", "Weekend")</f>
        <v>Weekday</v>
      </c>
      <c r="R994" s="104">
        <v>0</v>
      </c>
      <c r="S994" s="106">
        <v>0.3888888888888889</v>
      </c>
      <c r="T994" s="104" t="s">
        <v>22</v>
      </c>
      <c r="U994" s="104" t="s">
        <v>23</v>
      </c>
      <c r="V994" s="97" t="s">
        <v>22</v>
      </c>
      <c r="W994" s="107" t="s">
        <v>54</v>
      </c>
    </row>
    <row r="995" spans="1:23" x14ac:dyDescent="0.25">
      <c r="A995" s="109" t="s">
        <v>41</v>
      </c>
      <c r="B995" s="108">
        <v>1</v>
      </c>
      <c r="C995" s="108">
        <v>1</v>
      </c>
      <c r="D995" s="108">
        <v>60</v>
      </c>
      <c r="E995" s="109" t="s">
        <v>16</v>
      </c>
      <c r="F995" s="109">
        <v>0</v>
      </c>
      <c r="G995" s="109">
        <v>0</v>
      </c>
      <c r="H995" s="109">
        <v>1</v>
      </c>
      <c r="I995" s="109">
        <v>1</v>
      </c>
      <c r="J995" s="109">
        <v>0</v>
      </c>
      <c r="K995" s="109">
        <v>0</v>
      </c>
      <c r="L995" s="109">
        <v>0</v>
      </c>
      <c r="M995" s="108">
        <v>2017</v>
      </c>
      <c r="N995" s="108">
        <f t="shared" si="15"/>
        <v>5</v>
      </c>
      <c r="O995" s="110">
        <v>42878</v>
      </c>
      <c r="P995" s="110" t="str">
        <f>IF(AND(TIME(HOUR(Backup!$S995), MINUTE(Backup!$S995), SECOND(Backup!$S995)) &gt;= TIME(6,0,0), TIME(HOUR(Backup!$S995), MINUTE(Backup!$S995), SECOND(Backup!$S995)) &lt; TIME(12,0,0)), "Morning", IF(AND(TIME(HOUR(Backup!$S995), MINUTE(Backup!$S995), SECOND(Backup!$S995)) &gt;= TIME(12,0,0), TIME(HOUR(Backup!$S995), MINUTE(Backup!$S995), SECOND(Backup!$S995)) &lt; TIME(18,0,0)), "Afternoon", IF(AND(TIME(HOUR(Backup!$S995), MINUTE(Backup!$S995), SECOND(Backup!$S995)) &gt;= TIME(18,0,0), TIME(HOUR(Backup!$S995), MINUTE(Backup!$S995), SECOND(Backup!$S995)) &lt; TIME(24,0,0)), "Evening", "Night")))</f>
        <v>Morning</v>
      </c>
      <c r="Q995" s="108" t="str">
        <f>IF(OR(Backup!$W995="Monday", Backup!$W995="Tuesday", Backup!$W995="Wednesday", Backup!$W995="Thursday", Backup!$W995="Friday"), "Weekday", "Weekend")</f>
        <v>Weekday</v>
      </c>
      <c r="R995" s="109">
        <v>0</v>
      </c>
      <c r="S995" s="111">
        <v>0.47638888888888892</v>
      </c>
      <c r="T995" s="109" t="s">
        <v>22</v>
      </c>
      <c r="U995" s="109" t="s">
        <v>23</v>
      </c>
      <c r="V995" s="90" t="s">
        <v>22</v>
      </c>
      <c r="W995" s="112" t="s">
        <v>54</v>
      </c>
    </row>
    <row r="996" spans="1:23" x14ac:dyDescent="0.25">
      <c r="A996" s="104" t="s">
        <v>41</v>
      </c>
      <c r="B996" s="103">
        <v>1</v>
      </c>
      <c r="C996" s="103">
        <v>1</v>
      </c>
      <c r="D996" s="103">
        <v>100</v>
      </c>
      <c r="E996" s="104" t="s">
        <v>16</v>
      </c>
      <c r="F996" s="104">
        <v>1</v>
      </c>
      <c r="G996" s="104">
        <v>0</v>
      </c>
      <c r="H996" s="104">
        <v>0</v>
      </c>
      <c r="I996" s="104">
        <v>0</v>
      </c>
      <c r="J996" s="104">
        <v>0</v>
      </c>
      <c r="K996" s="104">
        <v>0</v>
      </c>
      <c r="L996" s="104">
        <v>0</v>
      </c>
      <c r="M996" s="103">
        <v>2017</v>
      </c>
      <c r="N996" s="103">
        <f t="shared" si="15"/>
        <v>5</v>
      </c>
      <c r="O996" s="105">
        <v>42878</v>
      </c>
      <c r="P996" s="105" t="str">
        <f>IF(AND(TIME(HOUR(Backup!$S996), MINUTE(Backup!$S996), SECOND(Backup!$S996)) &gt;= TIME(6,0,0), TIME(HOUR(Backup!$S996), MINUTE(Backup!$S996), SECOND(Backup!$S996)) &lt; TIME(12,0,0)), "Morning", IF(AND(TIME(HOUR(Backup!$S996), MINUTE(Backup!$S996), SECOND(Backup!$S996)) &gt;= TIME(12,0,0), TIME(HOUR(Backup!$S996), MINUTE(Backup!$S996), SECOND(Backup!$S996)) &lt; TIME(18,0,0)), "Afternoon", IF(AND(TIME(HOUR(Backup!$S996), MINUTE(Backup!$S996), SECOND(Backup!$S996)) &gt;= TIME(18,0,0), TIME(HOUR(Backup!$S996), MINUTE(Backup!$S996), SECOND(Backup!$S996)) &lt; TIME(24,0,0)), "Evening", "Night")))</f>
        <v>Afternoon</v>
      </c>
      <c r="Q996" s="103" t="str">
        <f>IF(OR(Backup!$W996="Monday", Backup!$W996="Tuesday", Backup!$W996="Wednesday", Backup!$W996="Thursday", Backup!$W996="Friday"), "Weekday", "Weekend")</f>
        <v>Weekday</v>
      </c>
      <c r="R996" s="104">
        <v>0</v>
      </c>
      <c r="S996" s="106">
        <v>0.63194444444444442</v>
      </c>
      <c r="T996" s="104" t="s">
        <v>22</v>
      </c>
      <c r="U996" s="104" t="s">
        <v>23</v>
      </c>
      <c r="V996" s="97" t="s">
        <v>22</v>
      </c>
      <c r="W996" s="107" t="s">
        <v>54</v>
      </c>
    </row>
    <row r="997" spans="1:23" x14ac:dyDescent="0.25">
      <c r="A997" s="109" t="s">
        <v>41</v>
      </c>
      <c r="B997" s="108">
        <v>1</v>
      </c>
      <c r="C997" s="108">
        <v>1</v>
      </c>
      <c r="D997" s="108">
        <v>60</v>
      </c>
      <c r="E997" s="109" t="s">
        <v>16</v>
      </c>
      <c r="F997" s="109">
        <v>0</v>
      </c>
      <c r="G997" s="109">
        <v>0</v>
      </c>
      <c r="H997" s="109">
        <v>1</v>
      </c>
      <c r="I997" s="109">
        <v>0</v>
      </c>
      <c r="J997" s="109">
        <v>0</v>
      </c>
      <c r="K997" s="109">
        <v>0</v>
      </c>
      <c r="L997" s="109">
        <v>0</v>
      </c>
      <c r="M997" s="108">
        <v>2017</v>
      </c>
      <c r="N997" s="108">
        <f t="shared" si="15"/>
        <v>5</v>
      </c>
      <c r="O997" s="110">
        <v>42878</v>
      </c>
      <c r="P997" s="110" t="str">
        <f>IF(AND(TIME(HOUR(Backup!$S997), MINUTE(Backup!$S997), SECOND(Backup!$S997)) &gt;= TIME(6,0,0), TIME(HOUR(Backup!$S997), MINUTE(Backup!$S997), SECOND(Backup!$S997)) &lt; TIME(12,0,0)), "Morning", IF(AND(TIME(HOUR(Backup!$S997), MINUTE(Backup!$S997), SECOND(Backup!$S997)) &gt;= TIME(12,0,0), TIME(HOUR(Backup!$S997), MINUTE(Backup!$S997), SECOND(Backup!$S997)) &lt; TIME(18,0,0)), "Afternoon", IF(AND(TIME(HOUR(Backup!$S997), MINUTE(Backup!$S997), SECOND(Backup!$S997)) &gt;= TIME(18,0,0), TIME(HOUR(Backup!$S997), MINUTE(Backup!$S997), SECOND(Backup!$S997)) &lt; TIME(24,0,0)), "Evening", "Night")))</f>
        <v>Afternoon</v>
      </c>
      <c r="Q997" s="108" t="str">
        <f>IF(OR(Backup!$W997="Monday", Backup!$W997="Tuesday", Backup!$W997="Wednesday", Backup!$W997="Thursday", Backup!$W997="Friday"), "Weekday", "Weekend")</f>
        <v>Weekday</v>
      </c>
      <c r="R997" s="109">
        <v>0</v>
      </c>
      <c r="S997" s="111">
        <v>0.65138888888888891</v>
      </c>
      <c r="T997" s="109" t="s">
        <v>22</v>
      </c>
      <c r="U997" s="109" t="s">
        <v>23</v>
      </c>
      <c r="V997" s="90" t="s">
        <v>22</v>
      </c>
      <c r="W997" s="112" t="s">
        <v>54</v>
      </c>
    </row>
    <row r="998" spans="1:23" x14ac:dyDescent="0.25">
      <c r="A998" s="104" t="s">
        <v>41</v>
      </c>
      <c r="B998" s="103">
        <v>1</v>
      </c>
      <c r="C998" s="103">
        <v>1</v>
      </c>
      <c r="D998" s="103">
        <v>60</v>
      </c>
      <c r="E998" s="104" t="s">
        <v>16</v>
      </c>
      <c r="F998" s="104">
        <v>0</v>
      </c>
      <c r="G998" s="104">
        <v>0</v>
      </c>
      <c r="H998" s="104">
        <v>1</v>
      </c>
      <c r="I998" s="104">
        <v>0</v>
      </c>
      <c r="J998" s="104">
        <v>0</v>
      </c>
      <c r="K998" s="104">
        <v>0</v>
      </c>
      <c r="L998" s="104">
        <v>0</v>
      </c>
      <c r="M998" s="103">
        <v>2017</v>
      </c>
      <c r="N998" s="103">
        <f t="shared" si="15"/>
        <v>5</v>
      </c>
      <c r="O998" s="105">
        <v>42878</v>
      </c>
      <c r="P998" s="105" t="str">
        <f>IF(AND(TIME(HOUR(Backup!$S998), MINUTE(Backup!$S998), SECOND(Backup!$S998)) &gt;= TIME(6,0,0), TIME(HOUR(Backup!$S998), MINUTE(Backup!$S998), SECOND(Backup!$S998)) &lt; TIME(12,0,0)), "Morning", IF(AND(TIME(HOUR(Backup!$S998), MINUTE(Backup!$S998), SECOND(Backup!$S998)) &gt;= TIME(12,0,0), TIME(HOUR(Backup!$S998), MINUTE(Backup!$S998), SECOND(Backup!$S998)) &lt; TIME(18,0,0)), "Afternoon", IF(AND(TIME(HOUR(Backup!$S998), MINUTE(Backup!$S998), SECOND(Backup!$S998)) &gt;= TIME(18,0,0), TIME(HOUR(Backup!$S998), MINUTE(Backup!$S998), SECOND(Backup!$S998)) &lt; TIME(24,0,0)), "Evening", "Night")))</f>
        <v>Afternoon</v>
      </c>
      <c r="Q998" s="103" t="str">
        <f>IF(OR(Backup!$W998="Monday", Backup!$W998="Tuesday", Backup!$W998="Wednesday", Backup!$W998="Thursday", Backup!$W998="Friday"), "Weekday", "Weekend")</f>
        <v>Weekday</v>
      </c>
      <c r="R998" s="104">
        <v>0</v>
      </c>
      <c r="S998" s="106">
        <v>0.55694444444444446</v>
      </c>
      <c r="T998" s="104" t="s">
        <v>22</v>
      </c>
      <c r="U998" s="104" t="s">
        <v>23</v>
      </c>
      <c r="V998" s="97" t="s">
        <v>22</v>
      </c>
      <c r="W998" s="107" t="s">
        <v>54</v>
      </c>
    </row>
    <row r="999" spans="1:23" x14ac:dyDescent="0.25">
      <c r="A999" s="109" t="s">
        <v>41</v>
      </c>
      <c r="B999" s="108">
        <v>5</v>
      </c>
      <c r="C999" s="108">
        <v>2</v>
      </c>
      <c r="D999" s="108">
        <v>240</v>
      </c>
      <c r="E999" s="109" t="s">
        <v>16</v>
      </c>
      <c r="F999" s="109">
        <v>1</v>
      </c>
      <c r="G999" s="109">
        <v>1</v>
      </c>
      <c r="H999" s="109">
        <v>0</v>
      </c>
      <c r="I999" s="109">
        <v>0</v>
      </c>
      <c r="J999" s="109">
        <v>1</v>
      </c>
      <c r="K999" s="109">
        <v>0</v>
      </c>
      <c r="L999" s="109">
        <v>0</v>
      </c>
      <c r="M999" s="108">
        <v>2017</v>
      </c>
      <c r="N999" s="108">
        <f t="shared" si="15"/>
        <v>5</v>
      </c>
      <c r="O999" s="110">
        <v>42878</v>
      </c>
      <c r="P999" s="110" t="str">
        <f>IF(AND(TIME(HOUR(Backup!$S999), MINUTE(Backup!$S999), SECOND(Backup!$S999)) &gt;= TIME(6,0,0), TIME(HOUR(Backup!$S999), MINUTE(Backup!$S999), SECOND(Backup!$S999)) &lt; TIME(12,0,0)), "Morning", IF(AND(TIME(HOUR(Backup!$S999), MINUTE(Backup!$S999), SECOND(Backup!$S999)) &gt;= TIME(12,0,0), TIME(HOUR(Backup!$S999), MINUTE(Backup!$S999), SECOND(Backup!$S999)) &lt; TIME(18,0,0)), "Afternoon", IF(AND(TIME(HOUR(Backup!$S999), MINUTE(Backup!$S999), SECOND(Backup!$S999)) &gt;= TIME(18,0,0), TIME(HOUR(Backup!$S999), MINUTE(Backup!$S999), SECOND(Backup!$S999)) &lt; TIME(24,0,0)), "Evening", "Night")))</f>
        <v>Night</v>
      </c>
      <c r="Q999" s="108" t="str">
        <f>IF(OR(Backup!$W999="Monday", Backup!$W999="Tuesday", Backup!$W999="Wednesday", Backup!$W999="Thursday", Backup!$W999="Friday"), "Weekday", "Weekend")</f>
        <v>Weekday</v>
      </c>
      <c r="R999" s="109">
        <v>0</v>
      </c>
      <c r="S999" s="111">
        <v>0.85833333333333339</v>
      </c>
      <c r="T999" s="109" t="s">
        <v>22</v>
      </c>
      <c r="U999" s="109" t="s">
        <v>23</v>
      </c>
      <c r="V999" s="90" t="s">
        <v>22</v>
      </c>
      <c r="W999" s="112" t="s">
        <v>54</v>
      </c>
    </row>
    <row r="1000" spans="1:23" x14ac:dyDescent="0.25">
      <c r="A1000" s="104" t="s">
        <v>41</v>
      </c>
      <c r="B1000" s="103">
        <v>1</v>
      </c>
      <c r="C1000" s="103">
        <v>1</v>
      </c>
      <c r="D1000" s="103">
        <v>60</v>
      </c>
      <c r="E1000" s="104" t="s">
        <v>16</v>
      </c>
      <c r="F1000" s="104">
        <v>0</v>
      </c>
      <c r="G1000" s="104">
        <v>0</v>
      </c>
      <c r="H1000" s="104">
        <v>1</v>
      </c>
      <c r="I1000" s="104">
        <v>0</v>
      </c>
      <c r="J1000" s="104">
        <v>0</v>
      </c>
      <c r="K1000" s="104">
        <v>0</v>
      </c>
      <c r="L1000" s="104">
        <v>0</v>
      </c>
      <c r="M1000" s="103">
        <v>2017</v>
      </c>
      <c r="N1000" s="103">
        <f t="shared" si="15"/>
        <v>5</v>
      </c>
      <c r="O1000" s="105">
        <v>42878</v>
      </c>
      <c r="P1000" s="105" t="str">
        <f>IF(AND(TIME(HOUR(Backup!$S1000), MINUTE(Backup!$S1000), SECOND(Backup!$S1000)) &gt;= TIME(6,0,0), TIME(HOUR(Backup!$S1000), MINUTE(Backup!$S1000), SECOND(Backup!$S1000)) &lt; TIME(12,0,0)), "Morning", IF(AND(TIME(HOUR(Backup!$S1000), MINUTE(Backup!$S1000), SECOND(Backup!$S1000)) &gt;= TIME(12,0,0), TIME(HOUR(Backup!$S1000), MINUTE(Backup!$S1000), SECOND(Backup!$S1000)) &lt; TIME(18,0,0)), "Afternoon", IF(AND(TIME(HOUR(Backup!$S1000), MINUTE(Backup!$S1000), SECOND(Backup!$S1000)) &gt;= TIME(18,0,0), TIME(HOUR(Backup!$S1000), MINUTE(Backup!$S1000), SECOND(Backup!$S1000)) &lt; TIME(24,0,0)), "Evening", "Night")))</f>
        <v>Night</v>
      </c>
      <c r="Q1000" s="103" t="str">
        <f>IF(OR(Backup!$W1000="Monday", Backup!$W1000="Tuesday", Backup!$W1000="Wednesday", Backup!$W1000="Thursday", Backup!$W1000="Friday"), "Weekday", "Weekend")</f>
        <v>Weekday</v>
      </c>
      <c r="R1000" s="104">
        <v>0</v>
      </c>
      <c r="S1000" s="106">
        <v>0.76597222222222217</v>
      </c>
      <c r="T1000" s="104" t="s">
        <v>22</v>
      </c>
      <c r="U1000" s="104" t="s">
        <v>23</v>
      </c>
      <c r="V1000" s="97" t="s">
        <v>22</v>
      </c>
      <c r="W1000" s="107" t="s">
        <v>54</v>
      </c>
    </row>
    <row r="1001" spans="1:23" x14ac:dyDescent="0.25">
      <c r="A1001" s="109" t="s">
        <v>41</v>
      </c>
      <c r="B1001" s="108">
        <v>1</v>
      </c>
      <c r="C1001" s="108">
        <v>1</v>
      </c>
      <c r="D1001" s="108">
        <v>275</v>
      </c>
      <c r="E1001" s="109" t="s">
        <v>16</v>
      </c>
      <c r="F1001" s="109">
        <v>0</v>
      </c>
      <c r="G1001" s="109">
        <v>1</v>
      </c>
      <c r="H1001" s="109">
        <v>0</v>
      </c>
      <c r="I1001" s="109">
        <v>0</v>
      </c>
      <c r="J1001" s="109">
        <v>1</v>
      </c>
      <c r="K1001" s="109">
        <v>0</v>
      </c>
      <c r="L1001" s="109">
        <v>0</v>
      </c>
      <c r="M1001" s="108">
        <v>2017</v>
      </c>
      <c r="N1001" s="108">
        <f t="shared" si="15"/>
        <v>5</v>
      </c>
      <c r="O1001" s="110">
        <v>42878</v>
      </c>
      <c r="P1001" s="110" t="str">
        <f>IF(AND(TIME(HOUR(Backup!$S1001), MINUTE(Backup!$S1001), SECOND(Backup!$S1001)) &gt;= TIME(6,0,0), TIME(HOUR(Backup!$S1001), MINUTE(Backup!$S1001), SECOND(Backup!$S1001)) &lt; TIME(12,0,0)), "Morning", IF(AND(TIME(HOUR(Backup!$S1001), MINUTE(Backup!$S1001), SECOND(Backup!$S1001)) &gt;= TIME(12,0,0), TIME(HOUR(Backup!$S1001), MINUTE(Backup!$S1001), SECOND(Backup!$S1001)) &lt; TIME(18,0,0)), "Afternoon", IF(AND(TIME(HOUR(Backup!$S1001), MINUTE(Backup!$S1001), SECOND(Backup!$S1001)) &gt;= TIME(18,0,0), TIME(HOUR(Backup!$S1001), MINUTE(Backup!$S1001), SECOND(Backup!$S1001)) &lt; TIME(24,0,0)), "Evening", "Night")))</f>
        <v>Afternoon</v>
      </c>
      <c r="Q1001" s="108" t="str">
        <f>IF(OR(Backup!$W1001="Monday", Backup!$W1001="Tuesday", Backup!$W1001="Wednesday", Backup!$W1001="Thursday", Backup!$W1001="Friday"), "Weekday", "Weekend")</f>
        <v>Weekday</v>
      </c>
      <c r="R1001" s="109">
        <v>0</v>
      </c>
      <c r="S1001" s="111">
        <v>0.56736111111111109</v>
      </c>
      <c r="T1001" s="109" t="s">
        <v>22</v>
      </c>
      <c r="U1001" s="109" t="s">
        <v>23</v>
      </c>
      <c r="V1001" s="90" t="s">
        <v>22</v>
      </c>
      <c r="W1001" s="112" t="s">
        <v>54</v>
      </c>
    </row>
    <row r="1002" spans="1:23" x14ac:dyDescent="0.25">
      <c r="A1002" s="104" t="s">
        <v>41</v>
      </c>
      <c r="B1002" s="103">
        <v>2</v>
      </c>
      <c r="C1002" s="103">
        <v>1</v>
      </c>
      <c r="D1002" s="103">
        <v>265</v>
      </c>
      <c r="E1002" s="104" t="s">
        <v>16</v>
      </c>
      <c r="F1002" s="104">
        <v>1</v>
      </c>
      <c r="G1002" s="104">
        <v>1</v>
      </c>
      <c r="H1002" s="104">
        <v>0</v>
      </c>
      <c r="I1002" s="104">
        <v>0</v>
      </c>
      <c r="J1002" s="104">
        <v>0</v>
      </c>
      <c r="K1002" s="104">
        <v>0</v>
      </c>
      <c r="L1002" s="104">
        <v>0</v>
      </c>
      <c r="M1002" s="103">
        <v>2017</v>
      </c>
      <c r="N1002" s="103">
        <f t="shared" si="15"/>
        <v>5</v>
      </c>
      <c r="O1002" s="105">
        <v>42878</v>
      </c>
      <c r="P1002" s="105" t="str">
        <f>IF(AND(TIME(HOUR(Backup!$S1002), MINUTE(Backup!$S1002), SECOND(Backup!$S1002)) &gt;= TIME(6,0,0), TIME(HOUR(Backup!$S1002), MINUTE(Backup!$S1002), SECOND(Backup!$S1002)) &lt; TIME(12,0,0)), "Morning", IF(AND(TIME(HOUR(Backup!$S1002), MINUTE(Backup!$S1002), SECOND(Backup!$S1002)) &gt;= TIME(12,0,0), TIME(HOUR(Backup!$S1002), MINUTE(Backup!$S1002), SECOND(Backup!$S1002)) &lt; TIME(18,0,0)), "Afternoon", IF(AND(TIME(HOUR(Backup!$S1002), MINUTE(Backup!$S1002), SECOND(Backup!$S1002)) &gt;= TIME(18,0,0), TIME(HOUR(Backup!$S1002), MINUTE(Backup!$S1002), SECOND(Backup!$S1002)) &lt; TIME(24,0,0)), "Evening", "Night")))</f>
        <v>Night</v>
      </c>
      <c r="Q1002" s="103" t="str">
        <f>IF(OR(Backup!$W1002="Monday", Backup!$W1002="Tuesday", Backup!$W1002="Wednesday", Backup!$W1002="Thursday", Backup!$W1002="Friday"), "Weekday", "Weekend")</f>
        <v>Weekday</v>
      </c>
      <c r="R1002" s="104">
        <v>0</v>
      </c>
      <c r="S1002" s="106">
        <v>0.76944444444444438</v>
      </c>
      <c r="T1002" s="104" t="s">
        <v>22</v>
      </c>
      <c r="U1002" s="104" t="s">
        <v>23</v>
      </c>
      <c r="V1002" s="97" t="s">
        <v>22</v>
      </c>
      <c r="W1002" s="107" t="s">
        <v>54</v>
      </c>
    </row>
    <row r="1003" spans="1:23" x14ac:dyDescent="0.25">
      <c r="A1003" s="109" t="s">
        <v>41</v>
      </c>
      <c r="B1003" s="108">
        <v>3</v>
      </c>
      <c r="C1003" s="108">
        <v>1</v>
      </c>
      <c r="D1003" s="108">
        <v>225</v>
      </c>
      <c r="E1003" s="109" t="s">
        <v>16</v>
      </c>
      <c r="F1003" s="109">
        <v>1</v>
      </c>
      <c r="G1003" s="109">
        <v>1</v>
      </c>
      <c r="H1003" s="109">
        <v>1</v>
      </c>
      <c r="I1003" s="109">
        <v>0</v>
      </c>
      <c r="J1003" s="109">
        <v>0</v>
      </c>
      <c r="K1003" s="109">
        <v>0</v>
      </c>
      <c r="L1003" s="109">
        <v>0</v>
      </c>
      <c r="M1003" s="108">
        <v>2017</v>
      </c>
      <c r="N1003" s="108">
        <f t="shared" si="15"/>
        <v>5</v>
      </c>
      <c r="O1003" s="110">
        <v>42878</v>
      </c>
      <c r="P1003" s="110" t="str">
        <f>IF(AND(TIME(HOUR(Backup!$S1003), MINUTE(Backup!$S1003), SECOND(Backup!$S1003)) &gt;= TIME(6,0,0), TIME(HOUR(Backup!$S1003), MINUTE(Backup!$S1003), SECOND(Backup!$S1003)) &lt; TIME(12,0,0)), "Morning", IF(AND(TIME(HOUR(Backup!$S1003), MINUTE(Backup!$S1003), SECOND(Backup!$S1003)) &gt;= TIME(12,0,0), TIME(HOUR(Backup!$S1003), MINUTE(Backup!$S1003), SECOND(Backup!$S1003)) &lt; TIME(18,0,0)), "Afternoon", IF(AND(TIME(HOUR(Backup!$S1003), MINUTE(Backup!$S1003), SECOND(Backup!$S1003)) &gt;= TIME(18,0,0), TIME(HOUR(Backup!$S1003), MINUTE(Backup!$S1003), SECOND(Backup!$S1003)) &lt; TIME(24,0,0)), "Evening", "Night")))</f>
        <v>Night</v>
      </c>
      <c r="Q1003" s="108" t="str">
        <f>IF(OR(Backup!$W1003="Monday", Backup!$W1003="Tuesday", Backup!$W1003="Wednesday", Backup!$W1003="Thursday", Backup!$W1003="Friday"), "Weekday", "Weekend")</f>
        <v>Weekday</v>
      </c>
      <c r="R1003" s="109">
        <v>0</v>
      </c>
      <c r="S1003" s="111">
        <v>0.75069444444444444</v>
      </c>
      <c r="T1003" s="109" t="s">
        <v>22</v>
      </c>
      <c r="U1003" s="109" t="s">
        <v>23</v>
      </c>
      <c r="V1003" s="90" t="s">
        <v>22</v>
      </c>
      <c r="W1003" s="112" t="s">
        <v>54</v>
      </c>
    </row>
    <row r="1004" spans="1:23" x14ac:dyDescent="0.25">
      <c r="A1004" s="104" t="s">
        <v>41</v>
      </c>
      <c r="B1004" s="103">
        <v>1</v>
      </c>
      <c r="C1004" s="103">
        <v>1</v>
      </c>
      <c r="D1004" s="103">
        <v>110</v>
      </c>
      <c r="E1004" s="104" t="s">
        <v>16</v>
      </c>
      <c r="F1004" s="104">
        <v>0</v>
      </c>
      <c r="G1004" s="104">
        <v>1</v>
      </c>
      <c r="H1004" s="104">
        <v>0</v>
      </c>
      <c r="I1004" s="104">
        <v>0</v>
      </c>
      <c r="J1004" s="104">
        <v>1</v>
      </c>
      <c r="K1004" s="104">
        <v>0</v>
      </c>
      <c r="L1004" s="104">
        <v>0</v>
      </c>
      <c r="M1004" s="103">
        <v>2017</v>
      </c>
      <c r="N1004" s="103">
        <f t="shared" si="15"/>
        <v>5</v>
      </c>
      <c r="O1004" s="105">
        <v>42878</v>
      </c>
      <c r="P1004" s="105" t="str">
        <f>IF(AND(TIME(HOUR(Backup!$S1004), MINUTE(Backup!$S1004), SECOND(Backup!$S1004)) &gt;= TIME(6,0,0), TIME(HOUR(Backup!$S1004), MINUTE(Backup!$S1004), SECOND(Backup!$S1004)) &lt; TIME(12,0,0)), "Morning", IF(AND(TIME(HOUR(Backup!$S1004), MINUTE(Backup!$S1004), SECOND(Backup!$S1004)) &gt;= TIME(12,0,0), TIME(HOUR(Backup!$S1004), MINUTE(Backup!$S1004), SECOND(Backup!$S1004)) &lt; TIME(18,0,0)), "Afternoon", IF(AND(TIME(HOUR(Backup!$S1004), MINUTE(Backup!$S1004), SECOND(Backup!$S1004)) &gt;= TIME(18,0,0), TIME(HOUR(Backup!$S1004), MINUTE(Backup!$S1004), SECOND(Backup!$S1004)) &lt; TIME(24,0,0)), "Evening", "Night")))</f>
        <v>Night</v>
      </c>
      <c r="Q1004" s="103" t="str">
        <f>IF(OR(Backup!$W1004="Monday", Backup!$W1004="Tuesday", Backup!$W1004="Wednesday", Backup!$W1004="Thursday", Backup!$W1004="Friday"), "Weekday", "Weekend")</f>
        <v>Weekday</v>
      </c>
      <c r="R1004" s="104">
        <v>0</v>
      </c>
      <c r="S1004" s="106">
        <v>0.80694444444444446</v>
      </c>
      <c r="T1004" s="104" t="s">
        <v>22</v>
      </c>
      <c r="U1004" s="104" t="s">
        <v>23</v>
      </c>
      <c r="V1004" s="97" t="s">
        <v>22</v>
      </c>
      <c r="W1004" s="107" t="s">
        <v>54</v>
      </c>
    </row>
    <row r="1005" spans="1:23" x14ac:dyDescent="0.25">
      <c r="A1005" s="109" t="s">
        <v>41</v>
      </c>
      <c r="B1005" s="108">
        <v>2</v>
      </c>
      <c r="C1005" s="108">
        <v>2</v>
      </c>
      <c r="D1005" s="108">
        <v>120</v>
      </c>
      <c r="E1005" s="109" t="s">
        <v>16</v>
      </c>
      <c r="F1005" s="109">
        <v>0</v>
      </c>
      <c r="G1005" s="109">
        <v>1</v>
      </c>
      <c r="H1005" s="109">
        <v>0</v>
      </c>
      <c r="I1005" s="109">
        <v>0</v>
      </c>
      <c r="J1005" s="109">
        <v>0</v>
      </c>
      <c r="K1005" s="109">
        <v>0</v>
      </c>
      <c r="L1005" s="109">
        <v>0</v>
      </c>
      <c r="M1005" s="108">
        <v>2017</v>
      </c>
      <c r="N1005" s="108">
        <f t="shared" si="15"/>
        <v>5</v>
      </c>
      <c r="O1005" s="110">
        <v>42878</v>
      </c>
      <c r="P1005" s="110" t="str">
        <f>IF(AND(TIME(HOUR(Backup!$S1005), MINUTE(Backup!$S1005), SECOND(Backup!$S1005)) &gt;= TIME(6,0,0), TIME(HOUR(Backup!$S1005), MINUTE(Backup!$S1005), SECOND(Backup!$S1005)) &lt; TIME(12,0,0)), "Morning", IF(AND(TIME(HOUR(Backup!$S1005), MINUTE(Backup!$S1005), SECOND(Backup!$S1005)) &gt;= TIME(12,0,0), TIME(HOUR(Backup!$S1005), MINUTE(Backup!$S1005), SECOND(Backup!$S1005)) &lt; TIME(18,0,0)), "Afternoon", IF(AND(TIME(HOUR(Backup!$S1005), MINUTE(Backup!$S1005), SECOND(Backup!$S1005)) &gt;= TIME(18,0,0), TIME(HOUR(Backup!$S1005), MINUTE(Backup!$S1005), SECOND(Backup!$S1005)) &lt; TIME(24,0,0)), "Evening", "Night")))</f>
        <v>Afternoon</v>
      </c>
      <c r="Q1005" s="108" t="str">
        <f>IF(OR(Backup!$W1005="Monday", Backup!$W1005="Tuesday", Backup!$W1005="Wednesday", Backup!$W1005="Thursday", Backup!$W1005="Friday"), "Weekday", "Weekend")</f>
        <v>Weekday</v>
      </c>
      <c r="R1005" s="109">
        <v>0</v>
      </c>
      <c r="S1005" s="111">
        <v>0.54097222222222219</v>
      </c>
      <c r="T1005" s="109" t="s">
        <v>22</v>
      </c>
      <c r="U1005" s="109" t="s">
        <v>23</v>
      </c>
      <c r="V1005" s="90" t="s">
        <v>22</v>
      </c>
      <c r="W1005" s="112" t="s">
        <v>54</v>
      </c>
    </row>
    <row r="1006" spans="1:23" x14ac:dyDescent="0.25">
      <c r="A1006" s="104" t="s">
        <v>41</v>
      </c>
      <c r="B1006" s="103">
        <v>1</v>
      </c>
      <c r="C1006" s="103">
        <v>1</v>
      </c>
      <c r="D1006" s="103">
        <v>60</v>
      </c>
      <c r="E1006" s="104" t="s">
        <v>16</v>
      </c>
      <c r="F1006" s="104">
        <v>0</v>
      </c>
      <c r="G1006" s="104">
        <v>0</v>
      </c>
      <c r="H1006" s="104">
        <v>1</v>
      </c>
      <c r="I1006" s="104">
        <v>0</v>
      </c>
      <c r="J1006" s="104">
        <v>1</v>
      </c>
      <c r="K1006" s="104">
        <v>0</v>
      </c>
      <c r="L1006" s="104">
        <v>0</v>
      </c>
      <c r="M1006" s="103">
        <v>2017</v>
      </c>
      <c r="N1006" s="103">
        <f t="shared" si="15"/>
        <v>5</v>
      </c>
      <c r="O1006" s="105">
        <v>42878</v>
      </c>
      <c r="P1006" s="105" t="str">
        <f>IF(AND(TIME(HOUR(Backup!$S1006), MINUTE(Backup!$S1006), SECOND(Backup!$S1006)) &gt;= TIME(6,0,0), TIME(HOUR(Backup!$S1006), MINUTE(Backup!$S1006), SECOND(Backup!$S1006)) &lt; TIME(12,0,0)), "Morning", IF(AND(TIME(HOUR(Backup!$S1006), MINUTE(Backup!$S1006), SECOND(Backup!$S1006)) &gt;= TIME(12,0,0), TIME(HOUR(Backup!$S1006), MINUTE(Backup!$S1006), SECOND(Backup!$S1006)) &lt; TIME(18,0,0)), "Afternoon", IF(AND(TIME(HOUR(Backup!$S1006), MINUTE(Backup!$S1006), SECOND(Backup!$S1006)) &gt;= TIME(18,0,0), TIME(HOUR(Backup!$S1006), MINUTE(Backup!$S1006), SECOND(Backup!$S1006)) &lt; TIME(24,0,0)), "Evening", "Night")))</f>
        <v>Afternoon</v>
      </c>
      <c r="Q1006" s="103" t="str">
        <f>IF(OR(Backup!$W1006="Monday", Backup!$W1006="Tuesday", Backup!$W1006="Wednesday", Backup!$W1006="Thursday", Backup!$W1006="Friday"), "Weekday", "Weekend")</f>
        <v>Weekday</v>
      </c>
      <c r="R1006" s="104">
        <v>0</v>
      </c>
      <c r="S1006" s="106">
        <v>0.625</v>
      </c>
      <c r="T1006" s="104" t="s">
        <v>22</v>
      </c>
      <c r="U1006" s="104" t="s">
        <v>23</v>
      </c>
      <c r="V1006" s="97" t="s">
        <v>22</v>
      </c>
      <c r="W1006" s="107" t="s">
        <v>54</v>
      </c>
    </row>
    <row r="1007" spans="1:23" x14ac:dyDescent="0.25">
      <c r="A1007" s="109" t="s">
        <v>41</v>
      </c>
      <c r="B1007" s="108">
        <v>2</v>
      </c>
      <c r="C1007" s="108">
        <v>1</v>
      </c>
      <c r="D1007" s="108">
        <v>815</v>
      </c>
      <c r="E1007" s="109" t="s">
        <v>16</v>
      </c>
      <c r="F1007" s="109">
        <v>1</v>
      </c>
      <c r="G1007" s="109">
        <v>0</v>
      </c>
      <c r="H1007" s="109">
        <v>0</v>
      </c>
      <c r="I1007" s="109">
        <v>0</v>
      </c>
      <c r="J1007" s="109">
        <v>1</v>
      </c>
      <c r="K1007" s="109">
        <v>0</v>
      </c>
      <c r="L1007" s="109">
        <v>0</v>
      </c>
      <c r="M1007" s="108">
        <v>2017</v>
      </c>
      <c r="N1007" s="108">
        <f t="shared" si="15"/>
        <v>5</v>
      </c>
      <c r="O1007" s="110">
        <v>42878</v>
      </c>
      <c r="P1007" s="110" t="str">
        <f>IF(AND(TIME(HOUR(Backup!$S1007), MINUTE(Backup!$S1007), SECOND(Backup!$S1007)) &gt;= TIME(6,0,0), TIME(HOUR(Backup!$S1007), MINUTE(Backup!$S1007), SECOND(Backup!$S1007)) &lt; TIME(12,0,0)), "Morning", IF(AND(TIME(HOUR(Backup!$S1007), MINUTE(Backup!$S1007), SECOND(Backup!$S1007)) &gt;= TIME(12,0,0), TIME(HOUR(Backup!$S1007), MINUTE(Backup!$S1007), SECOND(Backup!$S1007)) &lt; TIME(18,0,0)), "Afternoon", IF(AND(TIME(HOUR(Backup!$S1007), MINUTE(Backup!$S1007), SECOND(Backup!$S1007)) &gt;= TIME(18,0,0), TIME(HOUR(Backup!$S1007), MINUTE(Backup!$S1007), SECOND(Backup!$S1007)) &lt; TIME(24,0,0)), "Evening", "Night")))</f>
        <v>Afternoon</v>
      </c>
      <c r="Q1007" s="108" t="str">
        <f>IF(OR(Backup!$W1007="Monday", Backup!$W1007="Tuesday", Backup!$W1007="Wednesday", Backup!$W1007="Thursday", Backup!$W1007="Friday"), "Weekday", "Weekend")</f>
        <v>Weekday</v>
      </c>
      <c r="R1007" s="109">
        <v>0</v>
      </c>
      <c r="S1007" s="111">
        <v>0.55763888888888891</v>
      </c>
      <c r="T1007" s="109" t="s">
        <v>22</v>
      </c>
      <c r="U1007" s="109" t="s">
        <v>23</v>
      </c>
      <c r="V1007" s="90" t="s">
        <v>22</v>
      </c>
      <c r="W1007" s="112" t="s">
        <v>54</v>
      </c>
    </row>
    <row r="1008" spans="1:23" x14ac:dyDescent="0.25">
      <c r="A1008" s="104" t="s">
        <v>41</v>
      </c>
      <c r="B1008" s="103">
        <v>1</v>
      </c>
      <c r="C1008" s="103">
        <v>1</v>
      </c>
      <c r="D1008" s="103">
        <v>60</v>
      </c>
      <c r="E1008" s="104" t="s">
        <v>16</v>
      </c>
      <c r="F1008" s="104">
        <v>0</v>
      </c>
      <c r="G1008" s="104">
        <v>0</v>
      </c>
      <c r="H1008" s="104">
        <v>1</v>
      </c>
      <c r="I1008" s="104">
        <v>0</v>
      </c>
      <c r="J1008" s="104">
        <v>0</v>
      </c>
      <c r="K1008" s="104">
        <v>0</v>
      </c>
      <c r="L1008" s="104">
        <v>0</v>
      </c>
      <c r="M1008" s="103">
        <v>2017</v>
      </c>
      <c r="N1008" s="103">
        <f t="shared" si="15"/>
        <v>5</v>
      </c>
      <c r="O1008" s="105">
        <v>42878</v>
      </c>
      <c r="P1008" s="105" t="str">
        <f>IF(AND(TIME(HOUR(Backup!$S1008), MINUTE(Backup!$S1008), SECOND(Backup!$S1008)) &gt;= TIME(6,0,0), TIME(HOUR(Backup!$S1008), MINUTE(Backup!$S1008), SECOND(Backup!$S1008)) &lt; TIME(12,0,0)), "Morning", IF(AND(TIME(HOUR(Backup!$S1008), MINUTE(Backup!$S1008), SECOND(Backup!$S1008)) &gt;= TIME(12,0,0), TIME(HOUR(Backup!$S1008), MINUTE(Backup!$S1008), SECOND(Backup!$S1008)) &lt; TIME(18,0,0)), "Afternoon", IF(AND(TIME(HOUR(Backup!$S1008), MINUTE(Backup!$S1008), SECOND(Backup!$S1008)) &gt;= TIME(18,0,0), TIME(HOUR(Backup!$S1008), MINUTE(Backup!$S1008), SECOND(Backup!$S1008)) &lt; TIME(24,0,0)), "Evening", "Night")))</f>
        <v>Night</v>
      </c>
      <c r="Q1008" s="103" t="str">
        <f>IF(OR(Backup!$W1008="Monday", Backup!$W1008="Tuesday", Backup!$W1008="Wednesday", Backup!$W1008="Thursday", Backup!$W1008="Friday"), "Weekday", "Weekend")</f>
        <v>Weekday</v>
      </c>
      <c r="R1008" s="104">
        <v>0</v>
      </c>
      <c r="S1008" s="106">
        <v>0.81041666666666667</v>
      </c>
      <c r="T1008" s="104" t="s">
        <v>22</v>
      </c>
      <c r="U1008" s="104" t="s">
        <v>23</v>
      </c>
      <c r="V1008" s="97" t="s">
        <v>22</v>
      </c>
      <c r="W1008" s="107" t="s">
        <v>54</v>
      </c>
    </row>
    <row r="1009" spans="1:23" x14ac:dyDescent="0.25">
      <c r="A1009" s="109" t="s">
        <v>41</v>
      </c>
      <c r="B1009" s="108">
        <v>1</v>
      </c>
      <c r="C1009" s="108">
        <v>1</v>
      </c>
      <c r="D1009" s="108">
        <v>50</v>
      </c>
      <c r="E1009" s="109" t="s">
        <v>16</v>
      </c>
      <c r="F1009" s="109">
        <v>0</v>
      </c>
      <c r="G1009" s="109">
        <v>1</v>
      </c>
      <c r="H1009" s="109">
        <v>0</v>
      </c>
      <c r="I1009" s="109">
        <v>0</v>
      </c>
      <c r="J1009" s="109">
        <v>0</v>
      </c>
      <c r="K1009" s="109">
        <v>0</v>
      </c>
      <c r="L1009" s="109">
        <v>0</v>
      </c>
      <c r="M1009" s="108">
        <v>2017</v>
      </c>
      <c r="N1009" s="108">
        <f t="shared" si="15"/>
        <v>5</v>
      </c>
      <c r="O1009" s="110">
        <v>42878</v>
      </c>
      <c r="P1009" s="110" t="str">
        <f>IF(AND(TIME(HOUR(Backup!$S1009), MINUTE(Backup!$S1009), SECOND(Backup!$S1009)) &gt;= TIME(6,0,0), TIME(HOUR(Backup!$S1009), MINUTE(Backup!$S1009), SECOND(Backup!$S1009)) &lt; TIME(12,0,0)), "Morning", IF(AND(TIME(HOUR(Backup!$S1009), MINUTE(Backup!$S1009), SECOND(Backup!$S1009)) &gt;= TIME(12,0,0), TIME(HOUR(Backup!$S1009), MINUTE(Backup!$S1009), SECOND(Backup!$S1009)) &lt; TIME(18,0,0)), "Afternoon", IF(AND(TIME(HOUR(Backup!$S1009), MINUTE(Backup!$S1009), SECOND(Backup!$S1009)) &gt;= TIME(18,0,0), TIME(HOUR(Backup!$S1009), MINUTE(Backup!$S1009), SECOND(Backup!$S1009)) &lt; TIME(24,0,0)), "Evening", "Night")))</f>
        <v>Night</v>
      </c>
      <c r="Q1009" s="108" t="str">
        <f>IF(OR(Backup!$W1009="Monday", Backup!$W1009="Tuesday", Backup!$W1009="Wednesday", Backup!$W1009="Thursday", Backup!$W1009="Friday"), "Weekday", "Weekend")</f>
        <v>Weekday</v>
      </c>
      <c r="R1009" s="109">
        <v>0</v>
      </c>
      <c r="S1009" s="111">
        <v>0.78819444444444453</v>
      </c>
      <c r="T1009" s="109" t="s">
        <v>22</v>
      </c>
      <c r="U1009" s="109" t="s">
        <v>23</v>
      </c>
      <c r="V1009" s="90" t="s">
        <v>22</v>
      </c>
      <c r="W1009" s="112" t="s">
        <v>54</v>
      </c>
    </row>
    <row r="1010" spans="1:23" x14ac:dyDescent="0.25">
      <c r="A1010" s="104" t="s">
        <v>41</v>
      </c>
      <c r="B1010" s="103">
        <v>1</v>
      </c>
      <c r="C1010" s="103">
        <v>1</v>
      </c>
      <c r="D1010" s="103">
        <v>35</v>
      </c>
      <c r="E1010" s="104" t="s">
        <v>16</v>
      </c>
      <c r="F1010" s="104">
        <v>0</v>
      </c>
      <c r="G1010" s="104">
        <v>0</v>
      </c>
      <c r="H1010" s="104">
        <v>1</v>
      </c>
      <c r="I1010" s="104">
        <v>0</v>
      </c>
      <c r="J1010" s="104">
        <v>0</v>
      </c>
      <c r="K1010" s="104">
        <v>0</v>
      </c>
      <c r="L1010" s="104">
        <v>0</v>
      </c>
      <c r="M1010" s="103">
        <v>2017</v>
      </c>
      <c r="N1010" s="103">
        <f t="shared" si="15"/>
        <v>5</v>
      </c>
      <c r="O1010" s="105">
        <v>42878</v>
      </c>
      <c r="P1010" s="105" t="str">
        <f>IF(AND(TIME(HOUR(Backup!$S1010), MINUTE(Backup!$S1010), SECOND(Backup!$S1010)) &gt;= TIME(6,0,0), TIME(HOUR(Backup!$S1010), MINUTE(Backup!$S1010), SECOND(Backup!$S1010)) &lt; TIME(12,0,0)), "Morning", IF(AND(TIME(HOUR(Backup!$S1010), MINUTE(Backup!$S1010), SECOND(Backup!$S1010)) &gt;= TIME(12,0,0), TIME(HOUR(Backup!$S1010), MINUTE(Backup!$S1010), SECOND(Backup!$S1010)) &lt; TIME(18,0,0)), "Afternoon", IF(AND(TIME(HOUR(Backup!$S1010), MINUTE(Backup!$S1010), SECOND(Backup!$S1010)) &gt;= TIME(18,0,0), TIME(HOUR(Backup!$S1010), MINUTE(Backup!$S1010), SECOND(Backup!$S1010)) &lt; TIME(24,0,0)), "Evening", "Night")))</f>
        <v>Night</v>
      </c>
      <c r="Q1010" s="103" t="str">
        <f>IF(OR(Backup!$W1010="Monday", Backup!$W1010="Tuesday", Backup!$W1010="Wednesday", Backup!$W1010="Thursday", Backup!$W1010="Friday"), "Weekday", "Weekend")</f>
        <v>Weekday</v>
      </c>
      <c r="R1010" s="104">
        <v>0</v>
      </c>
      <c r="S1010" s="106">
        <v>0.8222222222222223</v>
      </c>
      <c r="T1010" s="104" t="s">
        <v>22</v>
      </c>
      <c r="U1010" s="104" t="s">
        <v>23</v>
      </c>
      <c r="V1010" s="97" t="s">
        <v>22</v>
      </c>
      <c r="W1010" s="107" t="s">
        <v>54</v>
      </c>
    </row>
    <row r="1011" spans="1:23" x14ac:dyDescent="0.25">
      <c r="A1011" s="109" t="s">
        <v>41</v>
      </c>
      <c r="B1011" s="108">
        <v>1</v>
      </c>
      <c r="C1011" s="108">
        <v>1</v>
      </c>
      <c r="D1011" s="108">
        <v>60</v>
      </c>
      <c r="E1011" s="109" t="s">
        <v>16</v>
      </c>
      <c r="F1011" s="109">
        <v>0</v>
      </c>
      <c r="G1011" s="109">
        <v>1</v>
      </c>
      <c r="H1011" s="109">
        <v>0</v>
      </c>
      <c r="I1011" s="109">
        <v>0</v>
      </c>
      <c r="J1011" s="109">
        <v>1</v>
      </c>
      <c r="K1011" s="109">
        <v>0</v>
      </c>
      <c r="L1011" s="109">
        <v>0</v>
      </c>
      <c r="M1011" s="108">
        <v>2017</v>
      </c>
      <c r="N1011" s="108">
        <f t="shared" si="15"/>
        <v>5</v>
      </c>
      <c r="O1011" s="110">
        <v>42878</v>
      </c>
      <c r="P1011" s="110" t="str">
        <f>IF(AND(TIME(HOUR(Backup!$S1011), MINUTE(Backup!$S1011), SECOND(Backup!$S1011)) &gt;= TIME(6,0,0), TIME(HOUR(Backup!$S1011), MINUTE(Backup!$S1011), SECOND(Backup!$S1011)) &lt; TIME(12,0,0)), "Morning", IF(AND(TIME(HOUR(Backup!$S1011), MINUTE(Backup!$S1011), SECOND(Backup!$S1011)) &gt;= TIME(12,0,0), TIME(HOUR(Backup!$S1011), MINUTE(Backup!$S1011), SECOND(Backup!$S1011)) &lt; TIME(18,0,0)), "Afternoon", IF(AND(TIME(HOUR(Backup!$S1011), MINUTE(Backup!$S1011), SECOND(Backup!$S1011)) &gt;= TIME(18,0,0), TIME(HOUR(Backup!$S1011), MINUTE(Backup!$S1011), SECOND(Backup!$S1011)) &lt; TIME(24,0,0)), "Evening", "Night")))</f>
        <v>Night</v>
      </c>
      <c r="Q1011" s="108" t="str">
        <f>IF(OR(Backup!$W1011="Monday", Backup!$W1011="Tuesday", Backup!$W1011="Wednesday", Backup!$W1011="Thursday", Backup!$W1011="Friday"), "Weekday", "Weekend")</f>
        <v>Weekday</v>
      </c>
      <c r="R1011" s="109">
        <v>0</v>
      </c>
      <c r="S1011" s="111">
        <v>0.81527777777777777</v>
      </c>
      <c r="T1011" s="109" t="s">
        <v>22</v>
      </c>
      <c r="U1011" s="109" t="s">
        <v>23</v>
      </c>
      <c r="V1011" s="90" t="s">
        <v>22</v>
      </c>
      <c r="W1011" s="112" t="s">
        <v>54</v>
      </c>
    </row>
    <row r="1012" spans="1:23" x14ac:dyDescent="0.25">
      <c r="A1012" s="104" t="s">
        <v>41</v>
      </c>
      <c r="B1012" s="103">
        <v>2</v>
      </c>
      <c r="C1012" s="103">
        <v>1</v>
      </c>
      <c r="D1012" s="103">
        <v>140</v>
      </c>
      <c r="E1012" s="104" t="s">
        <v>16</v>
      </c>
      <c r="F1012" s="104">
        <v>0</v>
      </c>
      <c r="G1012" s="104">
        <v>1</v>
      </c>
      <c r="H1012" s="104">
        <v>1</v>
      </c>
      <c r="I1012" s="104">
        <v>0</v>
      </c>
      <c r="J1012" s="104">
        <v>0</v>
      </c>
      <c r="K1012" s="104">
        <v>0</v>
      </c>
      <c r="L1012" s="104">
        <v>0</v>
      </c>
      <c r="M1012" s="103">
        <v>2017</v>
      </c>
      <c r="N1012" s="103">
        <f t="shared" si="15"/>
        <v>5</v>
      </c>
      <c r="O1012" s="105">
        <v>42878</v>
      </c>
      <c r="P1012" s="105" t="str">
        <f>IF(AND(TIME(HOUR(Backup!$S1012), MINUTE(Backup!$S1012), SECOND(Backup!$S1012)) &gt;= TIME(6,0,0), TIME(HOUR(Backup!$S1012), MINUTE(Backup!$S1012), SECOND(Backup!$S1012)) &lt; TIME(12,0,0)), "Morning", IF(AND(TIME(HOUR(Backup!$S1012), MINUTE(Backup!$S1012), SECOND(Backup!$S1012)) &gt;= TIME(12,0,0), TIME(HOUR(Backup!$S1012), MINUTE(Backup!$S1012), SECOND(Backup!$S1012)) &lt; TIME(18,0,0)), "Afternoon", IF(AND(TIME(HOUR(Backup!$S1012), MINUTE(Backup!$S1012), SECOND(Backup!$S1012)) &gt;= TIME(18,0,0), TIME(HOUR(Backup!$S1012), MINUTE(Backup!$S1012), SECOND(Backup!$S1012)) &lt; TIME(24,0,0)), "Evening", "Night")))</f>
        <v>Night</v>
      </c>
      <c r="Q1012" s="103" t="str">
        <f>IF(OR(Backup!$W1012="Monday", Backup!$W1012="Tuesday", Backup!$W1012="Wednesday", Backup!$W1012="Thursday", Backup!$W1012="Friday"), "Weekday", "Weekend")</f>
        <v>Weekday</v>
      </c>
      <c r="R1012" s="104">
        <v>0</v>
      </c>
      <c r="S1012" s="106">
        <v>0.85625000000000007</v>
      </c>
      <c r="T1012" s="104" t="s">
        <v>22</v>
      </c>
      <c r="U1012" s="104" t="s">
        <v>23</v>
      </c>
      <c r="V1012" s="97" t="s">
        <v>22</v>
      </c>
      <c r="W1012" s="107" t="s">
        <v>54</v>
      </c>
    </row>
    <row r="1013" spans="1:23" x14ac:dyDescent="0.25">
      <c r="A1013" s="109" t="s">
        <v>41</v>
      </c>
      <c r="B1013" s="108">
        <v>1</v>
      </c>
      <c r="C1013" s="108">
        <v>1</v>
      </c>
      <c r="D1013" s="108">
        <v>25</v>
      </c>
      <c r="E1013" s="109" t="s">
        <v>16</v>
      </c>
      <c r="F1013" s="109">
        <v>0</v>
      </c>
      <c r="G1013" s="109">
        <v>0</v>
      </c>
      <c r="H1013" s="109">
        <v>1</v>
      </c>
      <c r="I1013" s="109">
        <v>0</v>
      </c>
      <c r="J1013" s="109">
        <v>0</v>
      </c>
      <c r="K1013" s="109">
        <v>1</v>
      </c>
      <c r="L1013" s="109">
        <v>0</v>
      </c>
      <c r="M1013" s="108">
        <v>2017</v>
      </c>
      <c r="N1013" s="108">
        <f t="shared" si="15"/>
        <v>5</v>
      </c>
      <c r="O1013" s="110">
        <v>42878</v>
      </c>
      <c r="P1013" s="110" t="str">
        <f>IF(AND(TIME(HOUR(Backup!$S1013), MINUTE(Backup!$S1013), SECOND(Backup!$S1013)) &gt;= TIME(6,0,0), TIME(HOUR(Backup!$S1013), MINUTE(Backup!$S1013), SECOND(Backup!$S1013)) &lt; TIME(12,0,0)), "Morning", IF(AND(TIME(HOUR(Backup!$S1013), MINUTE(Backup!$S1013), SECOND(Backup!$S1013)) &gt;= TIME(12,0,0), TIME(HOUR(Backup!$S1013), MINUTE(Backup!$S1013), SECOND(Backup!$S1013)) &lt; TIME(18,0,0)), "Afternoon", IF(AND(TIME(HOUR(Backup!$S1013), MINUTE(Backup!$S1013), SECOND(Backup!$S1013)) &gt;= TIME(18,0,0), TIME(HOUR(Backup!$S1013), MINUTE(Backup!$S1013), SECOND(Backup!$S1013)) &lt; TIME(24,0,0)), "Evening", "Night")))</f>
        <v>Night</v>
      </c>
      <c r="Q1013" s="108" t="str">
        <f>IF(OR(Backup!$W1013="Monday", Backup!$W1013="Tuesday", Backup!$W1013="Wednesday", Backup!$W1013="Thursday", Backup!$W1013="Friday"), "Weekday", "Weekend")</f>
        <v>Weekday</v>
      </c>
      <c r="R1013" s="109">
        <v>0</v>
      </c>
      <c r="S1013" s="111">
        <v>0.75138888888888899</v>
      </c>
      <c r="T1013" s="109" t="s">
        <v>22</v>
      </c>
      <c r="U1013" s="109" t="s">
        <v>23</v>
      </c>
      <c r="V1013" s="90" t="s">
        <v>22</v>
      </c>
      <c r="W1013" s="112" t="s">
        <v>54</v>
      </c>
    </row>
    <row r="1014" spans="1:23" x14ac:dyDescent="0.25">
      <c r="A1014" s="104" t="s">
        <v>41</v>
      </c>
      <c r="B1014" s="103">
        <v>1</v>
      </c>
      <c r="C1014" s="103">
        <v>1</v>
      </c>
      <c r="D1014" s="103">
        <v>50</v>
      </c>
      <c r="E1014" s="104" t="s">
        <v>16</v>
      </c>
      <c r="F1014" s="104">
        <v>0</v>
      </c>
      <c r="G1014" s="104">
        <v>0</v>
      </c>
      <c r="H1014" s="104">
        <v>1</v>
      </c>
      <c r="I1014" s="104">
        <v>0</v>
      </c>
      <c r="J1014" s="104">
        <v>0</v>
      </c>
      <c r="K1014" s="104">
        <v>0</v>
      </c>
      <c r="L1014" s="104">
        <v>0</v>
      </c>
      <c r="M1014" s="103">
        <v>2017</v>
      </c>
      <c r="N1014" s="103">
        <f t="shared" si="15"/>
        <v>5</v>
      </c>
      <c r="O1014" s="105">
        <v>42878</v>
      </c>
      <c r="P1014" s="105" t="str">
        <f>IF(AND(TIME(HOUR(Backup!$S1014), MINUTE(Backup!$S1014), SECOND(Backup!$S1014)) &gt;= TIME(6,0,0), TIME(HOUR(Backup!$S1014), MINUTE(Backup!$S1014), SECOND(Backup!$S1014)) &lt; TIME(12,0,0)), "Morning", IF(AND(TIME(HOUR(Backup!$S1014), MINUTE(Backup!$S1014), SECOND(Backup!$S1014)) &gt;= TIME(12,0,0), TIME(HOUR(Backup!$S1014), MINUTE(Backup!$S1014), SECOND(Backup!$S1014)) &lt; TIME(18,0,0)), "Afternoon", IF(AND(TIME(HOUR(Backup!$S1014), MINUTE(Backup!$S1014), SECOND(Backup!$S1014)) &gt;= TIME(18,0,0), TIME(HOUR(Backup!$S1014), MINUTE(Backup!$S1014), SECOND(Backup!$S1014)) &lt; TIME(24,0,0)), "Evening", "Night")))</f>
        <v>Night</v>
      </c>
      <c r="Q1014" s="103" t="str">
        <f>IF(OR(Backup!$W1014="Monday", Backup!$W1014="Tuesday", Backup!$W1014="Wednesday", Backup!$W1014="Thursday", Backup!$W1014="Friday"), "Weekday", "Weekend")</f>
        <v>Weekday</v>
      </c>
      <c r="R1014" s="104">
        <v>0</v>
      </c>
      <c r="S1014" s="106">
        <v>0.7631944444444444</v>
      </c>
      <c r="T1014" s="104" t="s">
        <v>22</v>
      </c>
      <c r="U1014" s="104" t="s">
        <v>23</v>
      </c>
      <c r="V1014" s="97" t="s">
        <v>22</v>
      </c>
      <c r="W1014" s="107" t="s">
        <v>54</v>
      </c>
    </row>
    <row r="1015" spans="1:23" x14ac:dyDescent="0.25">
      <c r="A1015" s="109" t="s">
        <v>41</v>
      </c>
      <c r="B1015" s="108">
        <v>2</v>
      </c>
      <c r="C1015" s="108">
        <v>1</v>
      </c>
      <c r="D1015" s="108">
        <v>168</v>
      </c>
      <c r="E1015" s="109" t="s">
        <v>16</v>
      </c>
      <c r="F1015" s="109">
        <v>0</v>
      </c>
      <c r="G1015" s="109">
        <v>0</v>
      </c>
      <c r="H1015" s="109">
        <v>0</v>
      </c>
      <c r="I1015" s="109">
        <v>1</v>
      </c>
      <c r="J1015" s="109">
        <v>0</v>
      </c>
      <c r="K1015" s="109">
        <v>0</v>
      </c>
      <c r="L1015" s="109">
        <v>0</v>
      </c>
      <c r="M1015" s="108">
        <v>2017</v>
      </c>
      <c r="N1015" s="108">
        <f t="shared" si="15"/>
        <v>5</v>
      </c>
      <c r="O1015" s="110">
        <v>42878</v>
      </c>
      <c r="P1015" s="110" t="str">
        <f>IF(AND(TIME(HOUR(Backup!$S1015), MINUTE(Backup!$S1015), SECOND(Backup!$S1015)) &gt;= TIME(6,0,0), TIME(HOUR(Backup!$S1015), MINUTE(Backup!$S1015), SECOND(Backup!$S1015)) &lt; TIME(12,0,0)), "Morning", IF(AND(TIME(HOUR(Backup!$S1015), MINUTE(Backup!$S1015), SECOND(Backup!$S1015)) &gt;= TIME(12,0,0), TIME(HOUR(Backup!$S1015), MINUTE(Backup!$S1015), SECOND(Backup!$S1015)) &lt; TIME(18,0,0)), "Afternoon", IF(AND(TIME(HOUR(Backup!$S1015), MINUTE(Backup!$S1015), SECOND(Backup!$S1015)) &gt;= TIME(18,0,0), TIME(HOUR(Backup!$S1015), MINUTE(Backup!$S1015), SECOND(Backup!$S1015)) &lt; TIME(24,0,0)), "Evening", "Night")))</f>
        <v>Afternoon</v>
      </c>
      <c r="Q1015" s="108" t="str">
        <f>IF(OR(Backup!$W1015="Monday", Backup!$W1015="Tuesday", Backup!$W1015="Wednesday", Backup!$W1015="Thursday", Backup!$W1015="Friday"), "Weekday", "Weekend")</f>
        <v>Weekday</v>
      </c>
      <c r="R1015" s="109">
        <v>0</v>
      </c>
      <c r="S1015" s="111">
        <v>0.65625</v>
      </c>
      <c r="T1015" s="109" t="s">
        <v>22</v>
      </c>
      <c r="U1015" s="109" t="s">
        <v>23</v>
      </c>
      <c r="V1015" s="90" t="s">
        <v>22</v>
      </c>
      <c r="W1015" s="112" t="s">
        <v>54</v>
      </c>
    </row>
    <row r="1016" spans="1:23" x14ac:dyDescent="0.25">
      <c r="A1016" s="104" t="s">
        <v>41</v>
      </c>
      <c r="B1016" s="103">
        <v>2</v>
      </c>
      <c r="C1016" s="103">
        <v>1</v>
      </c>
      <c r="D1016" s="103">
        <v>120</v>
      </c>
      <c r="E1016" s="104" t="s">
        <v>16</v>
      </c>
      <c r="F1016" s="104">
        <v>0</v>
      </c>
      <c r="G1016" s="104">
        <v>1</v>
      </c>
      <c r="H1016" s="104">
        <v>0</v>
      </c>
      <c r="I1016" s="104">
        <v>0</v>
      </c>
      <c r="J1016" s="104">
        <v>1</v>
      </c>
      <c r="K1016" s="104">
        <v>0</v>
      </c>
      <c r="L1016" s="104">
        <v>0</v>
      </c>
      <c r="M1016" s="103">
        <v>2017</v>
      </c>
      <c r="N1016" s="103">
        <f t="shared" si="15"/>
        <v>5</v>
      </c>
      <c r="O1016" s="105">
        <v>42878</v>
      </c>
      <c r="P1016" s="105" t="str">
        <f>IF(AND(TIME(HOUR(Backup!$S1016), MINUTE(Backup!$S1016), SECOND(Backup!$S1016)) &gt;= TIME(6,0,0), TIME(HOUR(Backup!$S1016), MINUTE(Backup!$S1016), SECOND(Backup!$S1016)) &lt; TIME(12,0,0)), "Morning", IF(AND(TIME(HOUR(Backup!$S1016), MINUTE(Backup!$S1016), SECOND(Backup!$S1016)) &gt;= TIME(12,0,0), TIME(HOUR(Backup!$S1016), MINUTE(Backup!$S1016), SECOND(Backup!$S1016)) &lt; TIME(18,0,0)), "Afternoon", IF(AND(TIME(HOUR(Backup!$S1016), MINUTE(Backup!$S1016), SECOND(Backup!$S1016)) &gt;= TIME(18,0,0), TIME(HOUR(Backup!$S1016), MINUTE(Backup!$S1016), SECOND(Backup!$S1016)) &lt; TIME(24,0,0)), "Evening", "Night")))</f>
        <v>Afternoon</v>
      </c>
      <c r="Q1016" s="103" t="str">
        <f>IF(OR(Backup!$W1016="Monday", Backup!$W1016="Tuesday", Backup!$W1016="Wednesday", Backup!$W1016="Thursday", Backup!$W1016="Friday"), "Weekday", "Weekend")</f>
        <v>Weekday</v>
      </c>
      <c r="R1016" s="104">
        <v>0</v>
      </c>
      <c r="S1016" s="106">
        <v>0.74097222222222225</v>
      </c>
      <c r="T1016" s="104" t="s">
        <v>22</v>
      </c>
      <c r="U1016" s="104" t="s">
        <v>23</v>
      </c>
      <c r="V1016" s="97" t="s">
        <v>22</v>
      </c>
      <c r="W1016" s="107" t="s">
        <v>54</v>
      </c>
    </row>
    <row r="1017" spans="1:23" x14ac:dyDescent="0.25">
      <c r="A1017" s="109" t="s">
        <v>41</v>
      </c>
      <c r="B1017" s="108">
        <v>2</v>
      </c>
      <c r="C1017" s="108">
        <v>2</v>
      </c>
      <c r="D1017" s="108">
        <v>230</v>
      </c>
      <c r="E1017" s="109" t="s">
        <v>16</v>
      </c>
      <c r="F1017" s="109">
        <v>0</v>
      </c>
      <c r="G1017" s="109">
        <v>0</v>
      </c>
      <c r="H1017" s="109">
        <v>1</v>
      </c>
      <c r="I1017" s="109">
        <v>0</v>
      </c>
      <c r="J1017" s="109">
        <v>1</v>
      </c>
      <c r="K1017" s="109">
        <v>0</v>
      </c>
      <c r="L1017" s="109">
        <v>0</v>
      </c>
      <c r="M1017" s="108">
        <v>2017</v>
      </c>
      <c r="N1017" s="108">
        <f t="shared" si="15"/>
        <v>5</v>
      </c>
      <c r="O1017" s="110">
        <v>42878</v>
      </c>
      <c r="P1017" s="110" t="str">
        <f>IF(AND(TIME(HOUR(Backup!$S1017), MINUTE(Backup!$S1017), SECOND(Backup!$S1017)) &gt;= TIME(6,0,0), TIME(HOUR(Backup!$S1017), MINUTE(Backup!$S1017), SECOND(Backup!$S1017)) &lt; TIME(12,0,0)), "Morning", IF(AND(TIME(HOUR(Backup!$S1017), MINUTE(Backup!$S1017), SECOND(Backup!$S1017)) &gt;= TIME(12,0,0), TIME(HOUR(Backup!$S1017), MINUTE(Backup!$S1017), SECOND(Backup!$S1017)) &lt; TIME(18,0,0)), "Afternoon", IF(AND(TIME(HOUR(Backup!$S1017), MINUTE(Backup!$S1017), SECOND(Backup!$S1017)) &gt;= TIME(18,0,0), TIME(HOUR(Backup!$S1017), MINUTE(Backup!$S1017), SECOND(Backup!$S1017)) &lt; TIME(24,0,0)), "Evening", "Night")))</f>
        <v>Night</v>
      </c>
      <c r="Q1017" s="108" t="str">
        <f>IF(OR(Backup!$W1017="Monday", Backup!$W1017="Tuesday", Backup!$W1017="Wednesday", Backup!$W1017="Thursday", Backup!$W1017="Friday"), "Weekday", "Weekend")</f>
        <v>Weekday</v>
      </c>
      <c r="R1017" s="109">
        <v>0</v>
      </c>
      <c r="S1017" s="111">
        <v>0.8340277777777777</v>
      </c>
      <c r="T1017" s="109" t="s">
        <v>22</v>
      </c>
      <c r="U1017" s="109" t="s">
        <v>23</v>
      </c>
      <c r="V1017" s="90" t="s">
        <v>22</v>
      </c>
      <c r="W1017" s="112" t="s">
        <v>54</v>
      </c>
    </row>
    <row r="1018" spans="1:23" x14ac:dyDescent="0.25">
      <c r="A1018" s="104" t="s">
        <v>41</v>
      </c>
      <c r="B1018" s="103">
        <v>1</v>
      </c>
      <c r="C1018" s="103">
        <v>1</v>
      </c>
      <c r="D1018" s="103">
        <v>40</v>
      </c>
      <c r="E1018" s="104" t="s">
        <v>16</v>
      </c>
      <c r="F1018" s="104">
        <v>0</v>
      </c>
      <c r="G1018" s="104">
        <v>0</v>
      </c>
      <c r="H1018" s="104">
        <v>1</v>
      </c>
      <c r="I1018" s="104">
        <v>0</v>
      </c>
      <c r="J1018" s="104">
        <v>0</v>
      </c>
      <c r="K1018" s="104">
        <v>0</v>
      </c>
      <c r="L1018" s="104">
        <v>0</v>
      </c>
      <c r="M1018" s="103">
        <v>2017</v>
      </c>
      <c r="N1018" s="103">
        <f t="shared" si="15"/>
        <v>5</v>
      </c>
      <c r="O1018" s="105">
        <v>42878</v>
      </c>
      <c r="P1018" s="105" t="str">
        <f>IF(AND(TIME(HOUR(Backup!$S1018), MINUTE(Backup!$S1018), SECOND(Backup!$S1018)) &gt;= TIME(6,0,0), TIME(HOUR(Backup!$S1018), MINUTE(Backup!$S1018), SECOND(Backup!$S1018)) &lt; TIME(12,0,0)), "Morning", IF(AND(TIME(HOUR(Backup!$S1018), MINUTE(Backup!$S1018), SECOND(Backup!$S1018)) &gt;= TIME(12,0,0), TIME(HOUR(Backup!$S1018), MINUTE(Backup!$S1018), SECOND(Backup!$S1018)) &lt; TIME(18,0,0)), "Afternoon", IF(AND(TIME(HOUR(Backup!$S1018), MINUTE(Backup!$S1018), SECOND(Backup!$S1018)) &gt;= TIME(18,0,0), TIME(HOUR(Backup!$S1018), MINUTE(Backup!$S1018), SECOND(Backup!$S1018)) &lt; TIME(24,0,0)), "Evening", "Night")))</f>
        <v>Afternoon</v>
      </c>
      <c r="Q1018" s="103" t="str">
        <f>IF(OR(Backup!$W1018="Monday", Backup!$W1018="Tuesday", Backup!$W1018="Wednesday", Backup!$W1018="Thursday", Backup!$W1018="Friday"), "Weekday", "Weekend")</f>
        <v>Weekday</v>
      </c>
      <c r="R1018" s="104">
        <v>0</v>
      </c>
      <c r="S1018" s="106">
        <v>0.74375000000000002</v>
      </c>
      <c r="T1018" s="104" t="s">
        <v>22</v>
      </c>
      <c r="U1018" s="104" t="s">
        <v>23</v>
      </c>
      <c r="V1018" s="97" t="s">
        <v>22</v>
      </c>
      <c r="W1018" s="107" t="s">
        <v>54</v>
      </c>
    </row>
    <row r="1019" spans="1:23" x14ac:dyDescent="0.25">
      <c r="A1019" s="109" t="s">
        <v>41</v>
      </c>
      <c r="B1019" s="108">
        <v>1</v>
      </c>
      <c r="C1019" s="108">
        <v>1</v>
      </c>
      <c r="D1019" s="108">
        <v>115</v>
      </c>
      <c r="E1019" s="109" t="s">
        <v>16</v>
      </c>
      <c r="F1019" s="109">
        <v>0</v>
      </c>
      <c r="G1019" s="109">
        <v>0</v>
      </c>
      <c r="H1019" s="109">
        <v>1</v>
      </c>
      <c r="I1019" s="109">
        <v>0</v>
      </c>
      <c r="J1019" s="109">
        <v>0</v>
      </c>
      <c r="K1019" s="109">
        <v>0</v>
      </c>
      <c r="L1019" s="109">
        <v>0</v>
      </c>
      <c r="M1019" s="108">
        <v>2017</v>
      </c>
      <c r="N1019" s="108">
        <f t="shared" si="15"/>
        <v>5</v>
      </c>
      <c r="O1019" s="110">
        <v>42878</v>
      </c>
      <c r="P1019" s="110" t="str">
        <f>IF(AND(TIME(HOUR(Backup!$S1019), MINUTE(Backup!$S1019), SECOND(Backup!$S1019)) &gt;= TIME(6,0,0), TIME(HOUR(Backup!$S1019), MINUTE(Backup!$S1019), SECOND(Backup!$S1019)) &lt; TIME(12,0,0)), "Morning", IF(AND(TIME(HOUR(Backup!$S1019), MINUTE(Backup!$S1019), SECOND(Backup!$S1019)) &gt;= TIME(12,0,0), TIME(HOUR(Backup!$S1019), MINUTE(Backup!$S1019), SECOND(Backup!$S1019)) &lt; TIME(18,0,0)), "Afternoon", IF(AND(TIME(HOUR(Backup!$S1019), MINUTE(Backup!$S1019), SECOND(Backup!$S1019)) &gt;= TIME(18,0,0), TIME(HOUR(Backup!$S1019), MINUTE(Backup!$S1019), SECOND(Backup!$S1019)) &lt; TIME(24,0,0)), "Evening", "Night")))</f>
        <v>Night</v>
      </c>
      <c r="Q1019" s="108" t="str">
        <f>IF(OR(Backup!$W1019="Monday", Backup!$W1019="Tuesday", Backup!$W1019="Wednesday", Backup!$W1019="Thursday", Backup!$W1019="Friday"), "Weekday", "Weekend")</f>
        <v>Weekday</v>
      </c>
      <c r="R1019" s="109">
        <v>0</v>
      </c>
      <c r="S1019" s="111">
        <v>0.87291666666666667</v>
      </c>
      <c r="T1019" s="109" t="s">
        <v>22</v>
      </c>
      <c r="U1019" s="109" t="s">
        <v>23</v>
      </c>
      <c r="V1019" s="90" t="s">
        <v>22</v>
      </c>
      <c r="W1019" s="112" t="s">
        <v>54</v>
      </c>
    </row>
    <row r="1020" spans="1:23" x14ac:dyDescent="0.25">
      <c r="A1020" s="104" t="s">
        <v>41</v>
      </c>
      <c r="B1020" s="103">
        <v>3</v>
      </c>
      <c r="C1020" s="103">
        <v>1</v>
      </c>
      <c r="D1020" s="103">
        <v>160</v>
      </c>
      <c r="E1020" s="104" t="s">
        <v>16</v>
      </c>
      <c r="F1020" s="104">
        <v>1</v>
      </c>
      <c r="G1020" s="104">
        <v>1</v>
      </c>
      <c r="H1020" s="104">
        <v>1</v>
      </c>
      <c r="I1020" s="104">
        <v>0</v>
      </c>
      <c r="J1020" s="104">
        <v>0</v>
      </c>
      <c r="K1020" s="104">
        <v>0</v>
      </c>
      <c r="L1020" s="104">
        <v>0</v>
      </c>
      <c r="M1020" s="103">
        <v>2017</v>
      </c>
      <c r="N1020" s="103">
        <f t="shared" si="15"/>
        <v>5</v>
      </c>
      <c r="O1020" s="105">
        <v>42878</v>
      </c>
      <c r="P1020" s="105" t="str">
        <f>IF(AND(TIME(HOUR(Backup!$S1020), MINUTE(Backup!$S1020), SECOND(Backup!$S1020)) &gt;= TIME(6,0,0), TIME(HOUR(Backup!$S1020), MINUTE(Backup!$S1020), SECOND(Backup!$S1020)) &lt; TIME(12,0,0)), "Morning", IF(AND(TIME(HOUR(Backup!$S1020), MINUTE(Backup!$S1020), SECOND(Backup!$S1020)) &gt;= TIME(12,0,0), TIME(HOUR(Backup!$S1020), MINUTE(Backup!$S1020), SECOND(Backup!$S1020)) &lt; TIME(18,0,0)), "Afternoon", IF(AND(TIME(HOUR(Backup!$S1020), MINUTE(Backup!$S1020), SECOND(Backup!$S1020)) &gt;= TIME(18,0,0), TIME(HOUR(Backup!$S1020), MINUTE(Backup!$S1020), SECOND(Backup!$S1020)) &lt; TIME(24,0,0)), "Evening", "Night")))</f>
        <v>Night</v>
      </c>
      <c r="Q1020" s="103" t="str">
        <f>IF(OR(Backup!$W1020="Monday", Backup!$W1020="Tuesday", Backup!$W1020="Wednesday", Backup!$W1020="Thursday", Backup!$W1020="Friday"), "Weekday", "Weekend")</f>
        <v>Weekday</v>
      </c>
      <c r="R1020" s="104">
        <v>0</v>
      </c>
      <c r="S1020" s="106">
        <v>0.875</v>
      </c>
      <c r="T1020" s="104" t="s">
        <v>22</v>
      </c>
      <c r="U1020" s="104" t="s">
        <v>23</v>
      </c>
      <c r="V1020" s="97" t="s">
        <v>22</v>
      </c>
      <c r="W1020" s="107" t="s">
        <v>54</v>
      </c>
    </row>
    <row r="1021" spans="1:23" x14ac:dyDescent="0.25">
      <c r="A1021" s="109" t="s">
        <v>41</v>
      </c>
      <c r="B1021" s="108">
        <v>1</v>
      </c>
      <c r="C1021" s="108">
        <v>1</v>
      </c>
      <c r="D1021" s="108">
        <v>50</v>
      </c>
      <c r="E1021" s="109" t="s">
        <v>16</v>
      </c>
      <c r="F1021" s="109">
        <v>1</v>
      </c>
      <c r="G1021" s="109">
        <v>0</v>
      </c>
      <c r="H1021" s="109">
        <v>0</v>
      </c>
      <c r="I1021" s="109">
        <v>0</v>
      </c>
      <c r="J1021" s="109">
        <v>0</v>
      </c>
      <c r="K1021" s="109">
        <v>0</v>
      </c>
      <c r="L1021" s="109">
        <v>0</v>
      </c>
      <c r="M1021" s="108">
        <v>2017</v>
      </c>
      <c r="N1021" s="108">
        <f t="shared" si="15"/>
        <v>5</v>
      </c>
      <c r="O1021" s="110">
        <v>42878</v>
      </c>
      <c r="P1021" s="110" t="str">
        <f>IF(AND(TIME(HOUR(Backup!$S1021), MINUTE(Backup!$S1021), SECOND(Backup!$S1021)) &gt;= TIME(6,0,0), TIME(HOUR(Backup!$S1021), MINUTE(Backup!$S1021), SECOND(Backup!$S1021)) &lt; TIME(12,0,0)), "Morning", IF(AND(TIME(HOUR(Backup!$S1021), MINUTE(Backup!$S1021), SECOND(Backup!$S1021)) &gt;= TIME(12,0,0), TIME(HOUR(Backup!$S1021), MINUTE(Backup!$S1021), SECOND(Backup!$S1021)) &lt; TIME(18,0,0)), "Afternoon", IF(AND(TIME(HOUR(Backup!$S1021), MINUTE(Backup!$S1021), SECOND(Backup!$S1021)) &gt;= TIME(18,0,0), TIME(HOUR(Backup!$S1021), MINUTE(Backup!$S1021), SECOND(Backup!$S1021)) &lt; TIME(24,0,0)), "Evening", "Night")))</f>
        <v>Night</v>
      </c>
      <c r="Q1021" s="108" t="str">
        <f>IF(OR(Backup!$W1021="Monday", Backup!$W1021="Tuesday", Backup!$W1021="Wednesday", Backup!$W1021="Thursday", Backup!$W1021="Friday"), "Weekday", "Weekend")</f>
        <v>Weekday</v>
      </c>
      <c r="R1021" s="109">
        <v>0</v>
      </c>
      <c r="S1021" s="111">
        <v>0.87013888888888891</v>
      </c>
      <c r="T1021" s="109" t="s">
        <v>22</v>
      </c>
      <c r="U1021" s="109" t="s">
        <v>23</v>
      </c>
      <c r="V1021" s="90" t="s">
        <v>22</v>
      </c>
      <c r="W1021" s="112" t="s">
        <v>54</v>
      </c>
    </row>
    <row r="1022" spans="1:23" x14ac:dyDescent="0.25">
      <c r="A1022" s="104" t="s">
        <v>41</v>
      </c>
      <c r="B1022" s="103">
        <v>4</v>
      </c>
      <c r="C1022" s="103">
        <v>3</v>
      </c>
      <c r="D1022" s="103">
        <v>254</v>
      </c>
      <c r="E1022" s="104" t="s">
        <v>16</v>
      </c>
      <c r="F1022" s="104">
        <v>1</v>
      </c>
      <c r="G1022" s="104">
        <v>1</v>
      </c>
      <c r="H1022" s="104">
        <v>1</v>
      </c>
      <c r="I1022" s="104">
        <v>1</v>
      </c>
      <c r="J1022" s="104">
        <v>0</v>
      </c>
      <c r="K1022" s="104">
        <v>0</v>
      </c>
      <c r="L1022" s="104">
        <v>0</v>
      </c>
      <c r="M1022" s="103">
        <v>2017</v>
      </c>
      <c r="N1022" s="103">
        <f t="shared" si="15"/>
        <v>5</v>
      </c>
      <c r="O1022" s="105">
        <v>42878</v>
      </c>
      <c r="P1022" s="105" t="str">
        <f>IF(AND(TIME(HOUR(Backup!$S1022), MINUTE(Backup!$S1022), SECOND(Backup!$S1022)) &gt;= TIME(6,0,0), TIME(HOUR(Backup!$S1022), MINUTE(Backup!$S1022), SECOND(Backup!$S1022)) &lt; TIME(12,0,0)), "Morning", IF(AND(TIME(HOUR(Backup!$S1022), MINUTE(Backup!$S1022), SECOND(Backup!$S1022)) &gt;= TIME(12,0,0), TIME(HOUR(Backup!$S1022), MINUTE(Backup!$S1022), SECOND(Backup!$S1022)) &lt; TIME(18,0,0)), "Afternoon", IF(AND(TIME(HOUR(Backup!$S1022), MINUTE(Backup!$S1022), SECOND(Backup!$S1022)) &gt;= TIME(18,0,0), TIME(HOUR(Backup!$S1022), MINUTE(Backup!$S1022), SECOND(Backup!$S1022)) &lt; TIME(24,0,0)), "Evening", "Night")))</f>
        <v>Night</v>
      </c>
      <c r="Q1022" s="103" t="str">
        <f>IF(OR(Backup!$W1022="Monday", Backup!$W1022="Tuesday", Backup!$W1022="Wednesday", Backup!$W1022="Thursday", Backup!$W1022="Friday"), "Weekday", "Weekend")</f>
        <v>Weekday</v>
      </c>
      <c r="R1022" s="104">
        <v>0</v>
      </c>
      <c r="S1022" s="106">
        <v>0.82430555555555562</v>
      </c>
      <c r="T1022" s="104" t="s">
        <v>22</v>
      </c>
      <c r="U1022" s="104" t="s">
        <v>23</v>
      </c>
      <c r="V1022" s="97" t="s">
        <v>22</v>
      </c>
      <c r="W1022" s="107" t="s">
        <v>54</v>
      </c>
    </row>
    <row r="1023" spans="1:23" x14ac:dyDescent="0.25">
      <c r="A1023" s="109" t="s">
        <v>41</v>
      </c>
      <c r="B1023" s="108">
        <v>1</v>
      </c>
      <c r="C1023" s="108">
        <v>1</v>
      </c>
      <c r="D1023" s="108">
        <v>80</v>
      </c>
      <c r="E1023" s="109" t="s">
        <v>16</v>
      </c>
      <c r="F1023" s="109">
        <v>0</v>
      </c>
      <c r="G1023" s="109">
        <v>0</v>
      </c>
      <c r="H1023" s="109">
        <v>1</v>
      </c>
      <c r="I1023" s="109">
        <v>0</v>
      </c>
      <c r="J1023" s="109">
        <v>0</v>
      </c>
      <c r="K1023" s="109">
        <v>0</v>
      </c>
      <c r="L1023" s="109">
        <v>0</v>
      </c>
      <c r="M1023" s="108">
        <v>2017</v>
      </c>
      <c r="N1023" s="108">
        <f t="shared" si="15"/>
        <v>5</v>
      </c>
      <c r="O1023" s="110">
        <v>42878</v>
      </c>
      <c r="P1023" s="110" t="str">
        <f>IF(AND(TIME(HOUR(Backup!$S1023), MINUTE(Backup!$S1023), SECOND(Backup!$S1023)) &gt;= TIME(6,0,0), TIME(HOUR(Backup!$S1023), MINUTE(Backup!$S1023), SECOND(Backup!$S1023)) &lt; TIME(12,0,0)), "Morning", IF(AND(TIME(HOUR(Backup!$S1023), MINUTE(Backup!$S1023), SECOND(Backup!$S1023)) &gt;= TIME(12,0,0), TIME(HOUR(Backup!$S1023), MINUTE(Backup!$S1023), SECOND(Backup!$S1023)) &lt; TIME(18,0,0)), "Afternoon", IF(AND(TIME(HOUR(Backup!$S1023), MINUTE(Backup!$S1023), SECOND(Backup!$S1023)) &gt;= TIME(18,0,0), TIME(HOUR(Backup!$S1023), MINUTE(Backup!$S1023), SECOND(Backup!$S1023)) &lt; TIME(24,0,0)), "Evening", "Night")))</f>
        <v>Night</v>
      </c>
      <c r="Q1023" s="108" t="str">
        <f>IF(OR(Backup!$W1023="Monday", Backup!$W1023="Tuesday", Backup!$W1023="Wednesday", Backup!$W1023="Thursday", Backup!$W1023="Friday"), "Weekday", "Weekend")</f>
        <v>Weekday</v>
      </c>
      <c r="R1023" s="109">
        <v>0</v>
      </c>
      <c r="S1023" s="111">
        <v>0.87013888888888891</v>
      </c>
      <c r="T1023" s="109" t="s">
        <v>22</v>
      </c>
      <c r="U1023" s="109" t="s">
        <v>23</v>
      </c>
      <c r="V1023" s="90" t="s">
        <v>22</v>
      </c>
      <c r="W1023" s="112" t="s">
        <v>54</v>
      </c>
    </row>
    <row r="1024" spans="1:23" x14ac:dyDescent="0.25">
      <c r="A1024" s="104" t="s">
        <v>41</v>
      </c>
      <c r="B1024" s="103">
        <v>1</v>
      </c>
      <c r="C1024" s="103">
        <v>1</v>
      </c>
      <c r="D1024" s="103">
        <v>80</v>
      </c>
      <c r="E1024" s="104" t="s">
        <v>16</v>
      </c>
      <c r="F1024" s="104">
        <v>0</v>
      </c>
      <c r="G1024" s="104">
        <v>0</v>
      </c>
      <c r="H1024" s="104">
        <v>1</v>
      </c>
      <c r="I1024" s="104">
        <v>0</v>
      </c>
      <c r="J1024" s="104">
        <v>0</v>
      </c>
      <c r="K1024" s="104">
        <v>0</v>
      </c>
      <c r="L1024" s="104">
        <v>0</v>
      </c>
      <c r="M1024" s="103">
        <v>2017</v>
      </c>
      <c r="N1024" s="103">
        <f t="shared" si="15"/>
        <v>5</v>
      </c>
      <c r="O1024" s="105">
        <v>42878</v>
      </c>
      <c r="P1024" s="105" t="str">
        <f>IF(AND(TIME(HOUR(Backup!$S1024), MINUTE(Backup!$S1024), SECOND(Backup!$S1024)) &gt;= TIME(6,0,0), TIME(HOUR(Backup!$S1024), MINUTE(Backup!$S1024), SECOND(Backup!$S1024)) &lt; TIME(12,0,0)), "Morning", IF(AND(TIME(HOUR(Backup!$S1024), MINUTE(Backup!$S1024), SECOND(Backup!$S1024)) &gt;= TIME(12,0,0), TIME(HOUR(Backup!$S1024), MINUTE(Backup!$S1024), SECOND(Backup!$S1024)) &lt; TIME(18,0,0)), "Afternoon", IF(AND(TIME(HOUR(Backup!$S1024), MINUTE(Backup!$S1024), SECOND(Backup!$S1024)) &gt;= TIME(18,0,0), TIME(HOUR(Backup!$S1024), MINUTE(Backup!$S1024), SECOND(Backup!$S1024)) &lt; TIME(24,0,0)), "Evening", "Night")))</f>
        <v>Afternoon</v>
      </c>
      <c r="Q1024" s="103" t="str">
        <f>IF(OR(Backup!$W1024="Monday", Backup!$W1024="Tuesday", Backup!$W1024="Wednesday", Backup!$W1024="Thursday", Backup!$W1024="Friday"), "Weekday", "Weekend")</f>
        <v>Weekday</v>
      </c>
      <c r="R1024" s="104">
        <v>0</v>
      </c>
      <c r="S1024" s="106">
        <v>0.71805555555555556</v>
      </c>
      <c r="T1024" s="104" t="s">
        <v>22</v>
      </c>
      <c r="U1024" s="104" t="s">
        <v>23</v>
      </c>
      <c r="V1024" s="97" t="s">
        <v>22</v>
      </c>
      <c r="W1024" s="107" t="s">
        <v>54</v>
      </c>
    </row>
    <row r="1025" spans="1:23" x14ac:dyDescent="0.25">
      <c r="A1025" s="109" t="s">
        <v>41</v>
      </c>
      <c r="B1025" s="108">
        <v>1</v>
      </c>
      <c r="C1025" s="108">
        <v>1</v>
      </c>
      <c r="D1025" s="108">
        <v>80</v>
      </c>
      <c r="E1025" s="109" t="s">
        <v>16</v>
      </c>
      <c r="F1025" s="109">
        <v>0</v>
      </c>
      <c r="G1025" s="109">
        <v>0</v>
      </c>
      <c r="H1025" s="109">
        <v>1</v>
      </c>
      <c r="I1025" s="109">
        <v>0</v>
      </c>
      <c r="J1025" s="109">
        <v>0</v>
      </c>
      <c r="K1025" s="109">
        <v>0</v>
      </c>
      <c r="L1025" s="109">
        <v>0</v>
      </c>
      <c r="M1025" s="108">
        <v>2017</v>
      </c>
      <c r="N1025" s="108">
        <f t="shared" si="15"/>
        <v>5</v>
      </c>
      <c r="O1025" s="110">
        <v>42878</v>
      </c>
      <c r="P1025" s="110" t="str">
        <f>IF(AND(TIME(HOUR(Backup!$S1025), MINUTE(Backup!$S1025), SECOND(Backup!$S1025)) &gt;= TIME(6,0,0), TIME(HOUR(Backup!$S1025), MINUTE(Backup!$S1025), SECOND(Backup!$S1025)) &lt; TIME(12,0,0)), "Morning", IF(AND(TIME(HOUR(Backup!$S1025), MINUTE(Backup!$S1025), SECOND(Backup!$S1025)) &gt;= TIME(12,0,0), TIME(HOUR(Backup!$S1025), MINUTE(Backup!$S1025), SECOND(Backup!$S1025)) &lt; TIME(18,0,0)), "Afternoon", IF(AND(TIME(HOUR(Backup!$S1025), MINUTE(Backup!$S1025), SECOND(Backup!$S1025)) &gt;= TIME(18,0,0), TIME(HOUR(Backup!$S1025), MINUTE(Backup!$S1025), SECOND(Backup!$S1025)) &lt; TIME(24,0,0)), "Evening", "Night")))</f>
        <v>Night</v>
      </c>
      <c r="Q1025" s="108" t="str">
        <f>IF(OR(Backup!$W1025="Monday", Backup!$W1025="Tuesday", Backup!$W1025="Wednesday", Backup!$W1025="Thursday", Backup!$W1025="Friday"), "Weekday", "Weekend")</f>
        <v>Weekday</v>
      </c>
      <c r="R1025" s="109">
        <v>0</v>
      </c>
      <c r="S1025" s="111">
        <v>0.81527777777777777</v>
      </c>
      <c r="T1025" s="109" t="s">
        <v>22</v>
      </c>
      <c r="U1025" s="109" t="s">
        <v>23</v>
      </c>
      <c r="V1025" s="90" t="s">
        <v>22</v>
      </c>
      <c r="W1025" s="112" t="s">
        <v>54</v>
      </c>
    </row>
    <row r="1026" spans="1:23" x14ac:dyDescent="0.25">
      <c r="A1026" s="104" t="s">
        <v>41</v>
      </c>
      <c r="B1026" s="103">
        <v>3</v>
      </c>
      <c r="C1026" s="103">
        <v>1</v>
      </c>
      <c r="D1026" s="103">
        <v>170</v>
      </c>
      <c r="E1026" s="104" t="s">
        <v>16</v>
      </c>
      <c r="F1026" s="104">
        <v>1</v>
      </c>
      <c r="G1026" s="104">
        <v>0</v>
      </c>
      <c r="H1026" s="104">
        <v>1</v>
      </c>
      <c r="I1026" s="104">
        <v>0</v>
      </c>
      <c r="J1026" s="104">
        <v>0</v>
      </c>
      <c r="K1026" s="104">
        <v>0</v>
      </c>
      <c r="L1026" s="104">
        <v>0</v>
      </c>
      <c r="M1026" s="103">
        <v>2017</v>
      </c>
      <c r="N1026" s="103">
        <f t="shared" si="15"/>
        <v>5</v>
      </c>
      <c r="O1026" s="105">
        <v>42878</v>
      </c>
      <c r="P1026" s="105" t="str">
        <f>IF(AND(TIME(HOUR(Backup!$S1026), MINUTE(Backup!$S1026), SECOND(Backup!$S1026)) &gt;= TIME(6,0,0), TIME(HOUR(Backup!$S1026), MINUTE(Backup!$S1026), SECOND(Backup!$S1026)) &lt; TIME(12,0,0)), "Morning", IF(AND(TIME(HOUR(Backup!$S1026), MINUTE(Backup!$S1026), SECOND(Backup!$S1026)) &gt;= TIME(12,0,0), TIME(HOUR(Backup!$S1026), MINUTE(Backup!$S1026), SECOND(Backup!$S1026)) &lt; TIME(18,0,0)), "Afternoon", IF(AND(TIME(HOUR(Backup!$S1026), MINUTE(Backup!$S1026), SECOND(Backup!$S1026)) &gt;= TIME(18,0,0), TIME(HOUR(Backup!$S1026), MINUTE(Backup!$S1026), SECOND(Backup!$S1026)) &lt; TIME(24,0,0)), "Evening", "Night")))</f>
        <v>Afternoon</v>
      </c>
      <c r="Q1026" s="103" t="str">
        <f>IF(OR(Backup!$W1026="Monday", Backup!$W1026="Tuesday", Backup!$W1026="Wednesday", Backup!$W1026="Thursday", Backup!$W1026="Friday"), "Weekday", "Weekend")</f>
        <v>Weekday</v>
      </c>
      <c r="R1026" s="104">
        <v>0</v>
      </c>
      <c r="S1026" s="106">
        <v>0.73749999999999993</v>
      </c>
      <c r="T1026" s="104" t="s">
        <v>22</v>
      </c>
      <c r="U1026" s="104" t="s">
        <v>23</v>
      </c>
      <c r="V1026" s="97" t="s">
        <v>22</v>
      </c>
      <c r="W1026" s="107" t="s">
        <v>54</v>
      </c>
    </row>
    <row r="1027" spans="1:23" x14ac:dyDescent="0.25">
      <c r="A1027" s="109" t="s">
        <v>41</v>
      </c>
      <c r="B1027" s="108">
        <v>1</v>
      </c>
      <c r="C1027" s="108">
        <v>1</v>
      </c>
      <c r="D1027" s="108">
        <v>60</v>
      </c>
      <c r="E1027" s="109" t="s">
        <v>16</v>
      </c>
      <c r="F1027" s="109">
        <v>0</v>
      </c>
      <c r="G1027" s="109">
        <v>0</v>
      </c>
      <c r="H1027" s="109">
        <v>1</v>
      </c>
      <c r="I1027" s="109">
        <v>0</v>
      </c>
      <c r="J1027" s="109">
        <v>0</v>
      </c>
      <c r="K1027" s="109">
        <v>0</v>
      </c>
      <c r="L1027" s="109">
        <v>0</v>
      </c>
      <c r="M1027" s="108">
        <v>2017</v>
      </c>
      <c r="N1027" s="108">
        <f t="shared" si="15"/>
        <v>5</v>
      </c>
      <c r="O1027" s="110">
        <v>42878</v>
      </c>
      <c r="P1027" s="110" t="str">
        <f>IF(AND(TIME(HOUR(Backup!$S1027), MINUTE(Backup!$S1027), SECOND(Backup!$S1027)) &gt;= TIME(6,0,0), TIME(HOUR(Backup!$S1027), MINUTE(Backup!$S1027), SECOND(Backup!$S1027)) &lt; TIME(12,0,0)), "Morning", IF(AND(TIME(HOUR(Backup!$S1027), MINUTE(Backup!$S1027), SECOND(Backup!$S1027)) &gt;= TIME(12,0,0), TIME(HOUR(Backup!$S1027), MINUTE(Backup!$S1027), SECOND(Backup!$S1027)) &lt; TIME(18,0,0)), "Afternoon", IF(AND(TIME(HOUR(Backup!$S1027), MINUTE(Backup!$S1027), SECOND(Backup!$S1027)) &gt;= TIME(18,0,0), TIME(HOUR(Backup!$S1027), MINUTE(Backup!$S1027), SECOND(Backup!$S1027)) &lt; TIME(24,0,0)), "Evening", "Night")))</f>
        <v>Afternoon</v>
      </c>
      <c r="Q1027" s="108" t="str">
        <f>IF(OR(Backup!$W1027="Monday", Backup!$W1027="Tuesday", Backup!$W1027="Wednesday", Backup!$W1027="Thursday", Backup!$W1027="Friday"), "Weekday", "Weekend")</f>
        <v>Weekday</v>
      </c>
      <c r="R1027" s="109">
        <v>0</v>
      </c>
      <c r="S1027" s="111">
        <v>0.6972222222222223</v>
      </c>
      <c r="T1027" s="109" t="s">
        <v>22</v>
      </c>
      <c r="U1027" s="109" t="s">
        <v>23</v>
      </c>
      <c r="V1027" s="90" t="s">
        <v>22</v>
      </c>
      <c r="W1027" s="112" t="s">
        <v>54</v>
      </c>
    </row>
    <row r="1028" spans="1:23" x14ac:dyDescent="0.25">
      <c r="A1028" s="104" t="s">
        <v>41</v>
      </c>
      <c r="B1028" s="103">
        <v>3</v>
      </c>
      <c r="C1028" s="103">
        <v>1</v>
      </c>
      <c r="D1028" s="103">
        <v>140</v>
      </c>
      <c r="E1028" s="104" t="s">
        <v>16</v>
      </c>
      <c r="F1028" s="104">
        <v>1</v>
      </c>
      <c r="G1028" s="104">
        <v>1</v>
      </c>
      <c r="H1028" s="104">
        <v>1</v>
      </c>
      <c r="I1028" s="104">
        <v>0</v>
      </c>
      <c r="J1028" s="104">
        <v>0</v>
      </c>
      <c r="K1028" s="104">
        <v>0</v>
      </c>
      <c r="L1028" s="104">
        <v>0</v>
      </c>
      <c r="M1028" s="103">
        <v>2017</v>
      </c>
      <c r="N1028" s="103">
        <f t="shared" si="15"/>
        <v>5</v>
      </c>
      <c r="O1028" s="105">
        <v>42878</v>
      </c>
      <c r="P1028" s="105" t="str">
        <f>IF(AND(TIME(HOUR(Backup!$S1028), MINUTE(Backup!$S1028), SECOND(Backup!$S1028)) &gt;= TIME(6,0,0), TIME(HOUR(Backup!$S1028), MINUTE(Backup!$S1028), SECOND(Backup!$S1028)) &lt; TIME(12,0,0)), "Morning", IF(AND(TIME(HOUR(Backup!$S1028), MINUTE(Backup!$S1028), SECOND(Backup!$S1028)) &gt;= TIME(12,0,0), TIME(HOUR(Backup!$S1028), MINUTE(Backup!$S1028), SECOND(Backup!$S1028)) &lt; TIME(18,0,0)), "Afternoon", IF(AND(TIME(HOUR(Backup!$S1028), MINUTE(Backup!$S1028), SECOND(Backup!$S1028)) &gt;= TIME(18,0,0), TIME(HOUR(Backup!$S1028), MINUTE(Backup!$S1028), SECOND(Backup!$S1028)) &lt; TIME(24,0,0)), "Evening", "Night")))</f>
        <v>Night</v>
      </c>
      <c r="Q1028" s="103" t="str">
        <f>IF(OR(Backup!$W1028="Monday", Backup!$W1028="Tuesday", Backup!$W1028="Wednesday", Backup!$W1028="Thursday", Backup!$W1028="Friday"), "Weekday", "Weekend")</f>
        <v>Weekday</v>
      </c>
      <c r="R1028" s="104">
        <v>0</v>
      </c>
      <c r="S1028" s="106">
        <v>0.77083333333333337</v>
      </c>
      <c r="T1028" s="104" t="s">
        <v>22</v>
      </c>
      <c r="U1028" s="104" t="s">
        <v>23</v>
      </c>
      <c r="V1028" s="97" t="s">
        <v>22</v>
      </c>
      <c r="W1028" s="107" t="s">
        <v>54</v>
      </c>
    </row>
    <row r="1029" spans="1:23" x14ac:dyDescent="0.25">
      <c r="A1029" s="109" t="s">
        <v>41</v>
      </c>
      <c r="B1029" s="108">
        <v>1</v>
      </c>
      <c r="C1029" s="108">
        <v>1</v>
      </c>
      <c r="D1029" s="108">
        <v>101</v>
      </c>
      <c r="E1029" s="109" t="s">
        <v>16</v>
      </c>
      <c r="F1029" s="109">
        <v>1</v>
      </c>
      <c r="G1029" s="109">
        <v>0</v>
      </c>
      <c r="H1029" s="109">
        <v>0</v>
      </c>
      <c r="I1029" s="109">
        <v>0</v>
      </c>
      <c r="J1029" s="109">
        <v>0</v>
      </c>
      <c r="K1029" s="109">
        <v>0</v>
      </c>
      <c r="L1029" s="109">
        <v>0</v>
      </c>
      <c r="M1029" s="108">
        <v>2017</v>
      </c>
      <c r="N1029" s="108">
        <f t="shared" ref="N1029:N1092" si="16">MONTH(O1029)</f>
        <v>5</v>
      </c>
      <c r="O1029" s="110">
        <v>42878</v>
      </c>
      <c r="P1029" s="110" t="str">
        <f>IF(AND(TIME(HOUR(Backup!$S1029), MINUTE(Backup!$S1029), SECOND(Backup!$S1029)) &gt;= TIME(6,0,0), TIME(HOUR(Backup!$S1029), MINUTE(Backup!$S1029), SECOND(Backup!$S1029)) &lt; TIME(12,0,0)), "Morning", IF(AND(TIME(HOUR(Backup!$S1029), MINUTE(Backup!$S1029), SECOND(Backup!$S1029)) &gt;= TIME(12,0,0), TIME(HOUR(Backup!$S1029), MINUTE(Backup!$S1029), SECOND(Backup!$S1029)) &lt; TIME(18,0,0)), "Afternoon", IF(AND(TIME(HOUR(Backup!$S1029), MINUTE(Backup!$S1029), SECOND(Backup!$S1029)) &gt;= TIME(18,0,0), TIME(HOUR(Backup!$S1029), MINUTE(Backup!$S1029), SECOND(Backup!$S1029)) &lt; TIME(24,0,0)), "Evening", "Night")))</f>
        <v>Afternoon</v>
      </c>
      <c r="Q1029" s="108" t="str">
        <f>IF(OR(Backup!$W1029="Monday", Backup!$W1029="Tuesday", Backup!$W1029="Wednesday", Backup!$W1029="Thursday", Backup!$W1029="Friday"), "Weekday", "Weekend")</f>
        <v>Weekday</v>
      </c>
      <c r="R1029" s="109">
        <v>0</v>
      </c>
      <c r="S1029" s="111">
        <v>0.59375</v>
      </c>
      <c r="T1029" s="109" t="s">
        <v>22</v>
      </c>
      <c r="U1029" s="109" t="s">
        <v>23</v>
      </c>
      <c r="V1029" s="90" t="s">
        <v>22</v>
      </c>
      <c r="W1029" s="112" t="s">
        <v>54</v>
      </c>
    </row>
    <row r="1030" spans="1:23" x14ac:dyDescent="0.25">
      <c r="A1030" s="104" t="s">
        <v>41</v>
      </c>
      <c r="B1030" s="103">
        <v>1</v>
      </c>
      <c r="C1030" s="103">
        <v>1</v>
      </c>
      <c r="D1030" s="103">
        <v>80</v>
      </c>
      <c r="E1030" s="104" t="s">
        <v>16</v>
      </c>
      <c r="F1030" s="104">
        <v>0</v>
      </c>
      <c r="G1030" s="104">
        <v>0</v>
      </c>
      <c r="H1030" s="104">
        <v>0</v>
      </c>
      <c r="I1030" s="104">
        <v>1</v>
      </c>
      <c r="J1030" s="104">
        <v>0</v>
      </c>
      <c r="K1030" s="104">
        <v>1</v>
      </c>
      <c r="L1030" s="104">
        <v>0</v>
      </c>
      <c r="M1030" s="103">
        <v>2017</v>
      </c>
      <c r="N1030" s="103">
        <f t="shared" si="16"/>
        <v>5</v>
      </c>
      <c r="O1030" s="105">
        <v>42878</v>
      </c>
      <c r="P1030" s="105" t="str">
        <f>IF(AND(TIME(HOUR(Backup!$S1030), MINUTE(Backup!$S1030), SECOND(Backup!$S1030)) &gt;= TIME(6,0,0), TIME(HOUR(Backup!$S1030), MINUTE(Backup!$S1030), SECOND(Backup!$S1030)) &lt; TIME(12,0,0)), "Morning", IF(AND(TIME(HOUR(Backup!$S1030), MINUTE(Backup!$S1030), SECOND(Backup!$S1030)) &gt;= TIME(12,0,0), TIME(HOUR(Backup!$S1030), MINUTE(Backup!$S1030), SECOND(Backup!$S1030)) &lt; TIME(18,0,0)), "Afternoon", IF(AND(TIME(HOUR(Backup!$S1030), MINUTE(Backup!$S1030), SECOND(Backup!$S1030)) &gt;= TIME(18,0,0), TIME(HOUR(Backup!$S1030), MINUTE(Backup!$S1030), SECOND(Backup!$S1030)) &lt; TIME(24,0,0)), "Evening", "Night")))</f>
        <v>Night</v>
      </c>
      <c r="Q1030" s="103" t="str">
        <f>IF(OR(Backup!$W1030="Monday", Backup!$W1030="Tuesday", Backup!$W1030="Wednesday", Backup!$W1030="Thursday", Backup!$W1030="Friday"), "Weekday", "Weekend")</f>
        <v>Weekday</v>
      </c>
      <c r="R1030" s="104">
        <v>0</v>
      </c>
      <c r="S1030" s="106">
        <v>0.78472222222222221</v>
      </c>
      <c r="T1030" s="104" t="s">
        <v>22</v>
      </c>
      <c r="U1030" s="104" t="s">
        <v>23</v>
      </c>
      <c r="V1030" s="97" t="s">
        <v>22</v>
      </c>
      <c r="W1030" s="107" t="s">
        <v>54</v>
      </c>
    </row>
    <row r="1031" spans="1:23" x14ac:dyDescent="0.25">
      <c r="A1031" s="109" t="s">
        <v>41</v>
      </c>
      <c r="B1031" s="108">
        <v>1</v>
      </c>
      <c r="C1031" s="108">
        <v>1</v>
      </c>
      <c r="D1031" s="108">
        <v>60</v>
      </c>
      <c r="E1031" s="109" t="s">
        <v>16</v>
      </c>
      <c r="F1031" s="109">
        <v>0</v>
      </c>
      <c r="G1031" s="109">
        <v>0</v>
      </c>
      <c r="H1031" s="109">
        <v>1</v>
      </c>
      <c r="I1031" s="109">
        <v>0</v>
      </c>
      <c r="J1031" s="109">
        <v>0</v>
      </c>
      <c r="K1031" s="109">
        <v>0</v>
      </c>
      <c r="L1031" s="109">
        <v>0</v>
      </c>
      <c r="M1031" s="108">
        <v>2017</v>
      </c>
      <c r="N1031" s="108">
        <f t="shared" si="16"/>
        <v>5</v>
      </c>
      <c r="O1031" s="110">
        <v>42878</v>
      </c>
      <c r="P1031" s="110" t="str">
        <f>IF(AND(TIME(HOUR(Backup!$S1031), MINUTE(Backup!$S1031), SECOND(Backup!$S1031)) &gt;= TIME(6,0,0), TIME(HOUR(Backup!$S1031), MINUTE(Backup!$S1031), SECOND(Backup!$S1031)) &lt; TIME(12,0,0)), "Morning", IF(AND(TIME(HOUR(Backup!$S1031), MINUTE(Backup!$S1031), SECOND(Backup!$S1031)) &gt;= TIME(12,0,0), TIME(HOUR(Backup!$S1031), MINUTE(Backup!$S1031), SECOND(Backup!$S1031)) &lt; TIME(18,0,0)), "Afternoon", IF(AND(TIME(HOUR(Backup!$S1031), MINUTE(Backup!$S1031), SECOND(Backup!$S1031)) &gt;= TIME(18,0,0), TIME(HOUR(Backup!$S1031), MINUTE(Backup!$S1031), SECOND(Backup!$S1031)) &lt; TIME(24,0,0)), "Evening", "Night")))</f>
        <v>Night</v>
      </c>
      <c r="Q1031" s="108" t="str">
        <f>IF(OR(Backup!$W1031="Monday", Backup!$W1031="Tuesday", Backup!$W1031="Wednesday", Backup!$W1031="Thursday", Backup!$W1031="Friday"), "Weekday", "Weekend")</f>
        <v>Weekday</v>
      </c>
      <c r="R1031" s="109">
        <v>0</v>
      </c>
      <c r="S1031" s="111">
        <v>0.76736111111111116</v>
      </c>
      <c r="T1031" s="109" t="s">
        <v>22</v>
      </c>
      <c r="U1031" s="109" t="s">
        <v>23</v>
      </c>
      <c r="V1031" s="90" t="s">
        <v>22</v>
      </c>
      <c r="W1031" s="112" t="s">
        <v>54</v>
      </c>
    </row>
    <row r="1032" spans="1:23" x14ac:dyDescent="0.25">
      <c r="A1032" s="104" t="s">
        <v>41</v>
      </c>
      <c r="B1032" s="103">
        <v>3</v>
      </c>
      <c r="C1032" s="103">
        <v>1</v>
      </c>
      <c r="D1032" s="103">
        <v>175</v>
      </c>
      <c r="E1032" s="104" t="s">
        <v>16</v>
      </c>
      <c r="F1032" s="104">
        <v>0</v>
      </c>
      <c r="G1032" s="104">
        <v>1</v>
      </c>
      <c r="H1032" s="104">
        <v>1</v>
      </c>
      <c r="I1032" s="104">
        <v>0</v>
      </c>
      <c r="J1032" s="104">
        <v>0</v>
      </c>
      <c r="K1032" s="104">
        <v>0</v>
      </c>
      <c r="L1032" s="104">
        <v>0</v>
      </c>
      <c r="M1032" s="103">
        <v>2017</v>
      </c>
      <c r="N1032" s="103">
        <f t="shared" si="16"/>
        <v>5</v>
      </c>
      <c r="O1032" s="105">
        <v>42878</v>
      </c>
      <c r="P1032" s="105" t="str">
        <f>IF(AND(TIME(HOUR(Backup!$S1032), MINUTE(Backup!$S1032), SECOND(Backup!$S1032)) &gt;= TIME(6,0,0), TIME(HOUR(Backup!$S1032), MINUTE(Backup!$S1032), SECOND(Backup!$S1032)) &lt; TIME(12,0,0)), "Morning", IF(AND(TIME(HOUR(Backup!$S1032), MINUTE(Backup!$S1032), SECOND(Backup!$S1032)) &gt;= TIME(12,0,0), TIME(HOUR(Backup!$S1032), MINUTE(Backup!$S1032), SECOND(Backup!$S1032)) &lt; TIME(18,0,0)), "Afternoon", IF(AND(TIME(HOUR(Backup!$S1032), MINUTE(Backup!$S1032), SECOND(Backup!$S1032)) &gt;= TIME(18,0,0), TIME(HOUR(Backup!$S1032), MINUTE(Backup!$S1032), SECOND(Backup!$S1032)) &lt; TIME(24,0,0)), "Evening", "Night")))</f>
        <v>Night</v>
      </c>
      <c r="Q1032" s="103" t="str">
        <f>IF(OR(Backup!$W1032="Monday", Backup!$W1032="Tuesday", Backup!$W1032="Wednesday", Backup!$W1032="Thursday", Backup!$W1032="Friday"), "Weekday", "Weekend")</f>
        <v>Weekday</v>
      </c>
      <c r="R1032" s="104">
        <v>0</v>
      </c>
      <c r="S1032" s="106">
        <v>0.87986111111111109</v>
      </c>
      <c r="T1032" s="104" t="s">
        <v>22</v>
      </c>
      <c r="U1032" s="104" t="s">
        <v>23</v>
      </c>
      <c r="V1032" s="97" t="s">
        <v>22</v>
      </c>
      <c r="W1032" s="107" t="s">
        <v>54</v>
      </c>
    </row>
    <row r="1033" spans="1:23" x14ac:dyDescent="0.25">
      <c r="A1033" s="109" t="s">
        <v>41</v>
      </c>
      <c r="B1033" s="108">
        <v>2</v>
      </c>
      <c r="C1033" s="108">
        <v>1</v>
      </c>
      <c r="D1033" s="108">
        <v>130</v>
      </c>
      <c r="E1033" s="109" t="s">
        <v>16</v>
      </c>
      <c r="F1033" s="109">
        <v>1</v>
      </c>
      <c r="G1033" s="109">
        <v>0</v>
      </c>
      <c r="H1033" s="109">
        <v>1</v>
      </c>
      <c r="I1033" s="109">
        <v>0</v>
      </c>
      <c r="J1033" s="109">
        <v>0</v>
      </c>
      <c r="K1033" s="109">
        <v>0</v>
      </c>
      <c r="L1033" s="109">
        <v>0</v>
      </c>
      <c r="M1033" s="108">
        <v>2017</v>
      </c>
      <c r="N1033" s="108">
        <f t="shared" si="16"/>
        <v>5</v>
      </c>
      <c r="O1033" s="110">
        <v>42878</v>
      </c>
      <c r="P1033" s="110" t="str">
        <f>IF(AND(TIME(HOUR(Backup!$S1033), MINUTE(Backup!$S1033), SECOND(Backup!$S1033)) &gt;= TIME(6,0,0), TIME(HOUR(Backup!$S1033), MINUTE(Backup!$S1033), SECOND(Backup!$S1033)) &lt; TIME(12,0,0)), "Morning", IF(AND(TIME(HOUR(Backup!$S1033), MINUTE(Backup!$S1033), SECOND(Backup!$S1033)) &gt;= TIME(12,0,0), TIME(HOUR(Backup!$S1033), MINUTE(Backup!$S1033), SECOND(Backup!$S1033)) &lt; TIME(18,0,0)), "Afternoon", IF(AND(TIME(HOUR(Backup!$S1033), MINUTE(Backup!$S1033), SECOND(Backup!$S1033)) &gt;= TIME(18,0,0), TIME(HOUR(Backup!$S1033), MINUTE(Backup!$S1033), SECOND(Backup!$S1033)) &lt; TIME(24,0,0)), "Evening", "Night")))</f>
        <v>Night</v>
      </c>
      <c r="Q1033" s="108" t="str">
        <f>IF(OR(Backup!$W1033="Monday", Backup!$W1033="Tuesday", Backup!$W1033="Wednesday", Backup!$W1033="Thursday", Backup!$W1033="Friday"), "Weekday", "Weekend")</f>
        <v>Weekday</v>
      </c>
      <c r="R1033" s="109">
        <v>0</v>
      </c>
      <c r="S1033" s="111">
        <v>0.82847222222222217</v>
      </c>
      <c r="T1033" s="109" t="s">
        <v>22</v>
      </c>
      <c r="U1033" s="109" t="s">
        <v>23</v>
      </c>
      <c r="V1033" s="90" t="s">
        <v>22</v>
      </c>
      <c r="W1033" s="112" t="s">
        <v>54</v>
      </c>
    </row>
    <row r="1034" spans="1:23" x14ac:dyDescent="0.25">
      <c r="A1034" s="104" t="s">
        <v>41</v>
      </c>
      <c r="B1034" s="103">
        <v>2</v>
      </c>
      <c r="C1034" s="103">
        <v>1</v>
      </c>
      <c r="D1034" s="103">
        <v>45</v>
      </c>
      <c r="E1034" s="104" t="s">
        <v>16</v>
      </c>
      <c r="F1034" s="104">
        <v>0</v>
      </c>
      <c r="G1034" s="104">
        <v>0</v>
      </c>
      <c r="H1034" s="104">
        <v>1</v>
      </c>
      <c r="I1034" s="104">
        <v>0</v>
      </c>
      <c r="J1034" s="104">
        <v>0</v>
      </c>
      <c r="K1034" s="104">
        <v>0</v>
      </c>
      <c r="L1034" s="104">
        <v>0</v>
      </c>
      <c r="M1034" s="103">
        <v>2017</v>
      </c>
      <c r="N1034" s="103">
        <f t="shared" si="16"/>
        <v>5</v>
      </c>
      <c r="O1034" s="105">
        <v>42878</v>
      </c>
      <c r="P1034" s="105" t="str">
        <f>IF(AND(TIME(HOUR(Backup!$S1034), MINUTE(Backup!$S1034), SECOND(Backup!$S1034)) &gt;= TIME(6,0,0), TIME(HOUR(Backup!$S1034), MINUTE(Backup!$S1034), SECOND(Backup!$S1034)) &lt; TIME(12,0,0)), "Morning", IF(AND(TIME(HOUR(Backup!$S1034), MINUTE(Backup!$S1034), SECOND(Backup!$S1034)) &gt;= TIME(12,0,0), TIME(HOUR(Backup!$S1034), MINUTE(Backup!$S1034), SECOND(Backup!$S1034)) &lt; TIME(18,0,0)), "Afternoon", IF(AND(TIME(HOUR(Backup!$S1034), MINUTE(Backup!$S1034), SECOND(Backup!$S1034)) &gt;= TIME(18,0,0), TIME(HOUR(Backup!$S1034), MINUTE(Backup!$S1034), SECOND(Backup!$S1034)) &lt; TIME(24,0,0)), "Evening", "Night")))</f>
        <v>Afternoon</v>
      </c>
      <c r="Q1034" s="103" t="str">
        <f>IF(OR(Backup!$W1034="Monday", Backup!$W1034="Tuesday", Backup!$W1034="Wednesday", Backup!$W1034="Thursday", Backup!$W1034="Friday"), "Weekday", "Weekend")</f>
        <v>Weekday</v>
      </c>
      <c r="R1034" s="104">
        <v>0</v>
      </c>
      <c r="S1034" s="106">
        <v>0.6333333333333333</v>
      </c>
      <c r="T1034" s="104" t="s">
        <v>22</v>
      </c>
      <c r="U1034" s="104" t="s">
        <v>23</v>
      </c>
      <c r="V1034" s="97" t="s">
        <v>22</v>
      </c>
      <c r="W1034" s="107" t="s">
        <v>54</v>
      </c>
    </row>
    <row r="1035" spans="1:23" x14ac:dyDescent="0.25">
      <c r="A1035" s="109" t="s">
        <v>41</v>
      </c>
      <c r="B1035" s="108">
        <v>1</v>
      </c>
      <c r="C1035" s="108">
        <v>1</v>
      </c>
      <c r="D1035" s="108">
        <v>120</v>
      </c>
      <c r="E1035" s="109" t="s">
        <v>16</v>
      </c>
      <c r="F1035" s="109">
        <v>1</v>
      </c>
      <c r="G1035" s="109">
        <v>0</v>
      </c>
      <c r="H1035" s="109">
        <v>0</v>
      </c>
      <c r="I1035" s="109">
        <v>0</v>
      </c>
      <c r="J1035" s="109">
        <v>0</v>
      </c>
      <c r="K1035" s="109">
        <v>0</v>
      </c>
      <c r="L1035" s="109">
        <v>0</v>
      </c>
      <c r="M1035" s="108">
        <v>2017</v>
      </c>
      <c r="N1035" s="108">
        <f t="shared" si="16"/>
        <v>5</v>
      </c>
      <c r="O1035" s="110">
        <v>42878</v>
      </c>
      <c r="P1035" s="110" t="str">
        <f>IF(AND(TIME(HOUR(Backup!$S1035), MINUTE(Backup!$S1035), SECOND(Backup!$S1035)) &gt;= TIME(6,0,0), TIME(HOUR(Backup!$S1035), MINUTE(Backup!$S1035), SECOND(Backup!$S1035)) &lt; TIME(12,0,0)), "Morning", IF(AND(TIME(HOUR(Backup!$S1035), MINUTE(Backup!$S1035), SECOND(Backup!$S1035)) &gt;= TIME(12,0,0), TIME(HOUR(Backup!$S1035), MINUTE(Backup!$S1035), SECOND(Backup!$S1035)) &lt; TIME(18,0,0)), "Afternoon", IF(AND(TIME(HOUR(Backup!$S1035), MINUTE(Backup!$S1035), SECOND(Backup!$S1035)) &gt;= TIME(18,0,0), TIME(HOUR(Backup!$S1035), MINUTE(Backup!$S1035), SECOND(Backup!$S1035)) &lt; TIME(24,0,0)), "Evening", "Night")))</f>
        <v>Afternoon</v>
      </c>
      <c r="Q1035" s="108" t="str">
        <f>IF(OR(Backup!$W1035="Monday", Backup!$W1035="Tuesday", Backup!$W1035="Wednesday", Backup!$W1035="Thursday", Backup!$W1035="Friday"), "Weekday", "Weekend")</f>
        <v>Weekday</v>
      </c>
      <c r="R1035" s="109">
        <v>0</v>
      </c>
      <c r="S1035" s="111">
        <v>0.7104166666666667</v>
      </c>
      <c r="T1035" s="109" t="s">
        <v>22</v>
      </c>
      <c r="U1035" s="109" t="s">
        <v>23</v>
      </c>
      <c r="V1035" s="90" t="s">
        <v>22</v>
      </c>
      <c r="W1035" s="112" t="s">
        <v>54</v>
      </c>
    </row>
    <row r="1036" spans="1:23" x14ac:dyDescent="0.25">
      <c r="A1036" s="104" t="s">
        <v>41</v>
      </c>
      <c r="B1036" s="103">
        <v>3</v>
      </c>
      <c r="C1036" s="103">
        <v>1</v>
      </c>
      <c r="D1036" s="103">
        <v>205</v>
      </c>
      <c r="E1036" s="104" t="s">
        <v>16</v>
      </c>
      <c r="F1036" s="104">
        <v>0</v>
      </c>
      <c r="G1036" s="104">
        <v>1</v>
      </c>
      <c r="H1036" s="104">
        <v>1</v>
      </c>
      <c r="I1036" s="104">
        <v>0</v>
      </c>
      <c r="J1036" s="104">
        <v>0</v>
      </c>
      <c r="K1036" s="104">
        <v>0</v>
      </c>
      <c r="L1036" s="104">
        <v>0</v>
      </c>
      <c r="M1036" s="103">
        <v>2017</v>
      </c>
      <c r="N1036" s="103">
        <f t="shared" si="16"/>
        <v>5</v>
      </c>
      <c r="O1036" s="105">
        <v>42878</v>
      </c>
      <c r="P1036" s="105" t="str">
        <f>IF(AND(TIME(HOUR(Backup!$S1036), MINUTE(Backup!$S1036), SECOND(Backup!$S1036)) &gt;= TIME(6,0,0), TIME(HOUR(Backup!$S1036), MINUTE(Backup!$S1036), SECOND(Backup!$S1036)) &lt; TIME(12,0,0)), "Morning", IF(AND(TIME(HOUR(Backup!$S1036), MINUTE(Backup!$S1036), SECOND(Backup!$S1036)) &gt;= TIME(12,0,0), TIME(HOUR(Backup!$S1036), MINUTE(Backup!$S1036), SECOND(Backup!$S1036)) &lt; TIME(18,0,0)), "Afternoon", IF(AND(TIME(HOUR(Backup!$S1036), MINUTE(Backup!$S1036), SECOND(Backup!$S1036)) &gt;= TIME(18,0,0), TIME(HOUR(Backup!$S1036), MINUTE(Backup!$S1036), SECOND(Backup!$S1036)) &lt; TIME(24,0,0)), "Evening", "Night")))</f>
        <v>Night</v>
      </c>
      <c r="Q1036" s="103" t="str">
        <f>IF(OR(Backup!$W1036="Monday", Backup!$W1036="Tuesday", Backup!$W1036="Wednesday", Backup!$W1036="Thursday", Backup!$W1036="Friday"), "Weekday", "Weekend")</f>
        <v>Weekday</v>
      </c>
      <c r="R1036" s="104">
        <v>0</v>
      </c>
      <c r="S1036" s="106">
        <v>0.82361111111111107</v>
      </c>
      <c r="T1036" s="104" t="s">
        <v>22</v>
      </c>
      <c r="U1036" s="104" t="s">
        <v>23</v>
      </c>
      <c r="V1036" s="97" t="s">
        <v>22</v>
      </c>
      <c r="W1036" s="107" t="s">
        <v>54</v>
      </c>
    </row>
    <row r="1037" spans="1:23" x14ac:dyDescent="0.25">
      <c r="A1037" s="109" t="s">
        <v>41</v>
      </c>
      <c r="B1037" s="108">
        <v>1</v>
      </c>
      <c r="C1037" s="108">
        <v>1</v>
      </c>
      <c r="D1037" s="108">
        <v>70</v>
      </c>
      <c r="E1037" s="109" t="s">
        <v>16</v>
      </c>
      <c r="F1037" s="109">
        <v>0</v>
      </c>
      <c r="G1037" s="109">
        <v>1</v>
      </c>
      <c r="H1037" s="109">
        <v>0</v>
      </c>
      <c r="I1037" s="109">
        <v>0</v>
      </c>
      <c r="J1037" s="109">
        <v>0</v>
      </c>
      <c r="K1037" s="109">
        <v>0</v>
      </c>
      <c r="L1037" s="109">
        <v>0</v>
      </c>
      <c r="M1037" s="108">
        <v>2017</v>
      </c>
      <c r="N1037" s="108">
        <f t="shared" si="16"/>
        <v>5</v>
      </c>
      <c r="O1037" s="110">
        <v>42878</v>
      </c>
      <c r="P1037" s="110" t="str">
        <f>IF(AND(TIME(HOUR(Backup!$S1037), MINUTE(Backup!$S1037), SECOND(Backup!$S1037)) &gt;= TIME(6,0,0), TIME(HOUR(Backup!$S1037), MINUTE(Backup!$S1037), SECOND(Backup!$S1037)) &lt; TIME(12,0,0)), "Morning", IF(AND(TIME(HOUR(Backup!$S1037), MINUTE(Backup!$S1037), SECOND(Backup!$S1037)) &gt;= TIME(12,0,0), TIME(HOUR(Backup!$S1037), MINUTE(Backup!$S1037), SECOND(Backup!$S1037)) &lt; TIME(18,0,0)), "Afternoon", IF(AND(TIME(HOUR(Backup!$S1037), MINUTE(Backup!$S1037), SECOND(Backup!$S1037)) &gt;= TIME(18,0,0), TIME(HOUR(Backup!$S1037), MINUTE(Backup!$S1037), SECOND(Backup!$S1037)) &lt; TIME(24,0,0)), "Evening", "Night")))</f>
        <v>Night</v>
      </c>
      <c r="Q1037" s="108" t="str">
        <f>IF(OR(Backup!$W1037="Monday", Backup!$W1037="Tuesday", Backup!$W1037="Wednesday", Backup!$W1037="Thursday", Backup!$W1037="Friday"), "Weekday", "Weekend")</f>
        <v>Weekday</v>
      </c>
      <c r="R1037" s="109">
        <v>0</v>
      </c>
      <c r="S1037" s="111">
        <v>0.7944444444444444</v>
      </c>
      <c r="T1037" s="109" t="s">
        <v>22</v>
      </c>
      <c r="U1037" s="109" t="s">
        <v>23</v>
      </c>
      <c r="V1037" s="90" t="s">
        <v>22</v>
      </c>
      <c r="W1037" s="112" t="s">
        <v>54</v>
      </c>
    </row>
    <row r="1038" spans="1:23" x14ac:dyDescent="0.25">
      <c r="A1038" s="104" t="s">
        <v>41</v>
      </c>
      <c r="B1038" s="103">
        <v>2</v>
      </c>
      <c r="C1038" s="103">
        <v>1</v>
      </c>
      <c r="D1038" s="103">
        <v>130</v>
      </c>
      <c r="E1038" s="104" t="s">
        <v>16</v>
      </c>
      <c r="F1038" s="104">
        <v>1</v>
      </c>
      <c r="G1038" s="104">
        <v>0</v>
      </c>
      <c r="H1038" s="104">
        <v>1</v>
      </c>
      <c r="I1038" s="104">
        <v>0</v>
      </c>
      <c r="J1038" s="104">
        <v>0</v>
      </c>
      <c r="K1038" s="104">
        <v>0</v>
      </c>
      <c r="L1038" s="104">
        <v>0</v>
      </c>
      <c r="M1038" s="103">
        <v>2017</v>
      </c>
      <c r="N1038" s="103">
        <f t="shared" si="16"/>
        <v>5</v>
      </c>
      <c r="O1038" s="105">
        <v>42878</v>
      </c>
      <c r="P1038" s="105" t="str">
        <f>IF(AND(TIME(HOUR(Backup!$S1038), MINUTE(Backup!$S1038), SECOND(Backup!$S1038)) &gt;= TIME(6,0,0), TIME(HOUR(Backup!$S1038), MINUTE(Backup!$S1038), SECOND(Backup!$S1038)) &lt; TIME(12,0,0)), "Morning", IF(AND(TIME(HOUR(Backup!$S1038), MINUTE(Backup!$S1038), SECOND(Backup!$S1038)) &gt;= TIME(12,0,0), TIME(HOUR(Backup!$S1038), MINUTE(Backup!$S1038), SECOND(Backup!$S1038)) &lt; TIME(18,0,0)), "Afternoon", IF(AND(TIME(HOUR(Backup!$S1038), MINUTE(Backup!$S1038), SECOND(Backup!$S1038)) &gt;= TIME(18,0,0), TIME(HOUR(Backup!$S1038), MINUTE(Backup!$S1038), SECOND(Backup!$S1038)) &lt; TIME(24,0,0)), "Evening", "Night")))</f>
        <v>Night</v>
      </c>
      <c r="Q1038" s="103" t="str">
        <f>IF(OR(Backup!$W1038="Monday", Backup!$W1038="Tuesday", Backup!$W1038="Wednesday", Backup!$W1038="Thursday", Backup!$W1038="Friday"), "Weekday", "Weekend")</f>
        <v>Weekday</v>
      </c>
      <c r="R1038" s="104">
        <v>0</v>
      </c>
      <c r="S1038" s="106">
        <v>0.8125</v>
      </c>
      <c r="T1038" s="104" t="s">
        <v>22</v>
      </c>
      <c r="U1038" s="104" t="s">
        <v>23</v>
      </c>
      <c r="V1038" s="97" t="s">
        <v>22</v>
      </c>
      <c r="W1038" s="107" t="s">
        <v>54</v>
      </c>
    </row>
    <row r="1039" spans="1:23" x14ac:dyDescent="0.25">
      <c r="A1039" s="109" t="s">
        <v>41</v>
      </c>
      <c r="B1039" s="108">
        <v>2</v>
      </c>
      <c r="C1039" s="108">
        <v>1</v>
      </c>
      <c r="D1039" s="108">
        <v>195</v>
      </c>
      <c r="E1039" s="109" t="s">
        <v>16</v>
      </c>
      <c r="F1039" s="109">
        <v>0</v>
      </c>
      <c r="G1039" s="109">
        <v>0</v>
      </c>
      <c r="H1039" s="109">
        <v>1</v>
      </c>
      <c r="I1039" s="109">
        <v>0</v>
      </c>
      <c r="J1039" s="109">
        <v>0</v>
      </c>
      <c r="K1039" s="109">
        <v>0</v>
      </c>
      <c r="L1039" s="109">
        <v>0</v>
      </c>
      <c r="M1039" s="108">
        <v>2017</v>
      </c>
      <c r="N1039" s="108">
        <f t="shared" si="16"/>
        <v>5</v>
      </c>
      <c r="O1039" s="110">
        <v>42878</v>
      </c>
      <c r="P1039" s="110" t="str">
        <f>IF(AND(TIME(HOUR(Backup!$S1039), MINUTE(Backup!$S1039), SECOND(Backup!$S1039)) &gt;= TIME(6,0,0), TIME(HOUR(Backup!$S1039), MINUTE(Backup!$S1039), SECOND(Backup!$S1039)) &lt; TIME(12,0,0)), "Morning", IF(AND(TIME(HOUR(Backup!$S1039), MINUTE(Backup!$S1039), SECOND(Backup!$S1039)) &gt;= TIME(12,0,0), TIME(HOUR(Backup!$S1039), MINUTE(Backup!$S1039), SECOND(Backup!$S1039)) &lt; TIME(18,0,0)), "Afternoon", IF(AND(TIME(HOUR(Backup!$S1039), MINUTE(Backup!$S1039), SECOND(Backup!$S1039)) &gt;= TIME(18,0,0), TIME(HOUR(Backup!$S1039), MINUTE(Backup!$S1039), SECOND(Backup!$S1039)) &lt; TIME(24,0,0)), "Evening", "Night")))</f>
        <v>Night</v>
      </c>
      <c r="Q1039" s="108" t="str">
        <f>IF(OR(Backup!$W1039="Monday", Backup!$W1039="Tuesday", Backup!$W1039="Wednesday", Backup!$W1039="Thursday", Backup!$W1039="Friday"), "Weekday", "Weekend")</f>
        <v>Weekday</v>
      </c>
      <c r="R1039" s="109">
        <v>0</v>
      </c>
      <c r="S1039" s="111">
        <v>0.78402777777777777</v>
      </c>
      <c r="T1039" s="109" t="s">
        <v>22</v>
      </c>
      <c r="U1039" s="109" t="s">
        <v>23</v>
      </c>
      <c r="V1039" s="90" t="s">
        <v>22</v>
      </c>
      <c r="W1039" s="112" t="s">
        <v>54</v>
      </c>
    </row>
    <row r="1040" spans="1:23" x14ac:dyDescent="0.25">
      <c r="A1040" s="104" t="s">
        <v>41</v>
      </c>
      <c r="B1040" s="103">
        <v>1</v>
      </c>
      <c r="C1040" s="103">
        <v>1</v>
      </c>
      <c r="D1040" s="103">
        <v>30</v>
      </c>
      <c r="E1040" s="104" t="s">
        <v>16</v>
      </c>
      <c r="F1040" s="104">
        <v>0</v>
      </c>
      <c r="G1040" s="104">
        <v>1</v>
      </c>
      <c r="H1040" s="104">
        <v>0</v>
      </c>
      <c r="I1040" s="104">
        <v>0</v>
      </c>
      <c r="J1040" s="104">
        <v>0</v>
      </c>
      <c r="K1040" s="104">
        <v>0</v>
      </c>
      <c r="L1040" s="104">
        <v>0</v>
      </c>
      <c r="M1040" s="103">
        <v>2017</v>
      </c>
      <c r="N1040" s="103">
        <f t="shared" si="16"/>
        <v>5</v>
      </c>
      <c r="O1040" s="105">
        <v>42878</v>
      </c>
      <c r="P1040" s="105" t="str">
        <f>IF(AND(TIME(HOUR(Backup!$S1040), MINUTE(Backup!$S1040), SECOND(Backup!$S1040)) &gt;= TIME(6,0,0), TIME(HOUR(Backup!$S1040), MINUTE(Backup!$S1040), SECOND(Backup!$S1040)) &lt; TIME(12,0,0)), "Morning", IF(AND(TIME(HOUR(Backup!$S1040), MINUTE(Backup!$S1040), SECOND(Backup!$S1040)) &gt;= TIME(12,0,0), TIME(HOUR(Backup!$S1040), MINUTE(Backup!$S1040), SECOND(Backup!$S1040)) &lt; TIME(18,0,0)), "Afternoon", IF(AND(TIME(HOUR(Backup!$S1040), MINUTE(Backup!$S1040), SECOND(Backup!$S1040)) &gt;= TIME(18,0,0), TIME(HOUR(Backup!$S1040), MINUTE(Backup!$S1040), SECOND(Backup!$S1040)) &lt; TIME(24,0,0)), "Evening", "Night")))</f>
        <v>Night</v>
      </c>
      <c r="Q1040" s="103" t="str">
        <f>IF(OR(Backup!$W1040="Monday", Backup!$W1040="Tuesday", Backup!$W1040="Wednesday", Backup!$W1040="Thursday", Backup!$W1040="Friday"), "Weekday", "Weekend")</f>
        <v>Weekday</v>
      </c>
      <c r="R1040" s="104">
        <v>0</v>
      </c>
      <c r="S1040" s="106">
        <v>0.75277777777777777</v>
      </c>
      <c r="T1040" s="104" t="s">
        <v>22</v>
      </c>
      <c r="U1040" s="104" t="s">
        <v>23</v>
      </c>
      <c r="V1040" s="97" t="s">
        <v>22</v>
      </c>
      <c r="W1040" s="107" t="s">
        <v>54</v>
      </c>
    </row>
    <row r="1041" spans="1:23" x14ac:dyDescent="0.25">
      <c r="A1041" s="109" t="s">
        <v>41</v>
      </c>
      <c r="B1041" s="108">
        <v>1</v>
      </c>
      <c r="C1041" s="108">
        <v>1</v>
      </c>
      <c r="D1041" s="108">
        <v>60</v>
      </c>
      <c r="E1041" s="109" t="s">
        <v>16</v>
      </c>
      <c r="F1041" s="109">
        <v>0</v>
      </c>
      <c r="G1041" s="109">
        <v>1</v>
      </c>
      <c r="H1041" s="109">
        <v>0</v>
      </c>
      <c r="I1041" s="109">
        <v>0</v>
      </c>
      <c r="J1041" s="109">
        <v>0</v>
      </c>
      <c r="K1041" s="109">
        <v>0</v>
      </c>
      <c r="L1041" s="109">
        <v>0</v>
      </c>
      <c r="M1041" s="108">
        <v>2017</v>
      </c>
      <c r="N1041" s="108">
        <f t="shared" si="16"/>
        <v>5</v>
      </c>
      <c r="O1041" s="110">
        <v>42878</v>
      </c>
      <c r="P1041" s="110" t="str">
        <f>IF(AND(TIME(HOUR(Backup!$S1041), MINUTE(Backup!$S1041), SECOND(Backup!$S1041)) &gt;= TIME(6,0,0), TIME(HOUR(Backup!$S1041), MINUTE(Backup!$S1041), SECOND(Backup!$S1041)) &lt; TIME(12,0,0)), "Morning", IF(AND(TIME(HOUR(Backup!$S1041), MINUTE(Backup!$S1041), SECOND(Backup!$S1041)) &gt;= TIME(12,0,0), TIME(HOUR(Backup!$S1041), MINUTE(Backup!$S1041), SECOND(Backup!$S1041)) &lt; TIME(18,0,0)), "Afternoon", IF(AND(TIME(HOUR(Backup!$S1041), MINUTE(Backup!$S1041), SECOND(Backup!$S1041)) &gt;= TIME(18,0,0), TIME(HOUR(Backup!$S1041), MINUTE(Backup!$S1041), SECOND(Backup!$S1041)) &lt; TIME(24,0,0)), "Evening", "Night")))</f>
        <v>Night</v>
      </c>
      <c r="Q1041" s="108" t="str">
        <f>IF(OR(Backup!$W1041="Monday", Backup!$W1041="Tuesday", Backup!$W1041="Wednesday", Backup!$W1041="Thursday", Backup!$W1041="Friday"), "Weekday", "Weekend")</f>
        <v>Weekday</v>
      </c>
      <c r="R1041" s="109">
        <v>0</v>
      </c>
      <c r="S1041" s="111">
        <v>0.75347222222222221</v>
      </c>
      <c r="T1041" s="109" t="s">
        <v>22</v>
      </c>
      <c r="U1041" s="109" t="s">
        <v>23</v>
      </c>
      <c r="V1041" s="90" t="s">
        <v>22</v>
      </c>
      <c r="W1041" s="112" t="s">
        <v>54</v>
      </c>
    </row>
    <row r="1042" spans="1:23" x14ac:dyDescent="0.25">
      <c r="A1042" s="104" t="s">
        <v>41</v>
      </c>
      <c r="B1042" s="103">
        <v>2</v>
      </c>
      <c r="C1042" s="103">
        <v>1</v>
      </c>
      <c r="D1042" s="103">
        <v>185</v>
      </c>
      <c r="E1042" s="104" t="s">
        <v>16</v>
      </c>
      <c r="F1042" s="104">
        <v>1</v>
      </c>
      <c r="G1042" s="104">
        <v>1</v>
      </c>
      <c r="H1042" s="104">
        <v>0</v>
      </c>
      <c r="I1042" s="104">
        <v>0</v>
      </c>
      <c r="J1042" s="104">
        <v>0</v>
      </c>
      <c r="K1042" s="104">
        <v>0</v>
      </c>
      <c r="L1042" s="104">
        <v>0</v>
      </c>
      <c r="M1042" s="103">
        <v>2017</v>
      </c>
      <c r="N1042" s="103">
        <f t="shared" si="16"/>
        <v>5</v>
      </c>
      <c r="O1042" s="105">
        <v>42878</v>
      </c>
      <c r="P1042" s="105" t="str">
        <f>IF(AND(TIME(HOUR(Backup!$S1042), MINUTE(Backup!$S1042), SECOND(Backup!$S1042)) &gt;= TIME(6,0,0), TIME(HOUR(Backup!$S1042), MINUTE(Backup!$S1042), SECOND(Backup!$S1042)) &lt; TIME(12,0,0)), "Morning", IF(AND(TIME(HOUR(Backup!$S1042), MINUTE(Backup!$S1042), SECOND(Backup!$S1042)) &gt;= TIME(12,0,0), TIME(HOUR(Backup!$S1042), MINUTE(Backup!$S1042), SECOND(Backup!$S1042)) &lt; TIME(18,0,0)), "Afternoon", IF(AND(TIME(HOUR(Backup!$S1042), MINUTE(Backup!$S1042), SECOND(Backup!$S1042)) &gt;= TIME(18,0,0), TIME(HOUR(Backup!$S1042), MINUTE(Backup!$S1042), SECOND(Backup!$S1042)) &lt; TIME(24,0,0)), "Evening", "Night")))</f>
        <v>Night</v>
      </c>
      <c r="Q1042" s="103" t="str">
        <f>IF(OR(Backup!$W1042="Monday", Backup!$W1042="Tuesday", Backup!$W1042="Wednesday", Backup!$W1042="Thursday", Backup!$W1042="Friday"), "Weekday", "Weekend")</f>
        <v>Weekday</v>
      </c>
      <c r="R1042" s="104">
        <v>0</v>
      </c>
      <c r="S1042" s="106">
        <v>0.82986111111111116</v>
      </c>
      <c r="T1042" s="104" t="s">
        <v>22</v>
      </c>
      <c r="U1042" s="104" t="s">
        <v>23</v>
      </c>
      <c r="V1042" s="97" t="s">
        <v>22</v>
      </c>
      <c r="W1042" s="107" t="s">
        <v>54</v>
      </c>
    </row>
    <row r="1043" spans="1:23" x14ac:dyDescent="0.25">
      <c r="A1043" s="109" t="s">
        <v>41</v>
      </c>
      <c r="B1043" s="108">
        <v>2</v>
      </c>
      <c r="C1043" s="108">
        <v>1</v>
      </c>
      <c r="D1043" s="108">
        <v>115</v>
      </c>
      <c r="E1043" s="109" t="s">
        <v>16</v>
      </c>
      <c r="F1043" s="109">
        <v>1</v>
      </c>
      <c r="G1043" s="109">
        <v>0</v>
      </c>
      <c r="H1043" s="109">
        <v>1</v>
      </c>
      <c r="I1043" s="109">
        <v>0</v>
      </c>
      <c r="J1043" s="109">
        <v>0</v>
      </c>
      <c r="K1043" s="109">
        <v>0</v>
      </c>
      <c r="L1043" s="109">
        <v>0</v>
      </c>
      <c r="M1043" s="108">
        <v>2017</v>
      </c>
      <c r="N1043" s="108">
        <f t="shared" si="16"/>
        <v>5</v>
      </c>
      <c r="O1043" s="110">
        <v>42878</v>
      </c>
      <c r="P1043" s="110" t="str">
        <f>IF(AND(TIME(HOUR(Backup!$S1043), MINUTE(Backup!$S1043), SECOND(Backup!$S1043)) &gt;= TIME(6,0,0), TIME(HOUR(Backup!$S1043), MINUTE(Backup!$S1043), SECOND(Backup!$S1043)) &lt; TIME(12,0,0)), "Morning", IF(AND(TIME(HOUR(Backup!$S1043), MINUTE(Backup!$S1043), SECOND(Backup!$S1043)) &gt;= TIME(12,0,0), TIME(HOUR(Backup!$S1043), MINUTE(Backup!$S1043), SECOND(Backup!$S1043)) &lt; TIME(18,0,0)), "Afternoon", IF(AND(TIME(HOUR(Backup!$S1043), MINUTE(Backup!$S1043), SECOND(Backup!$S1043)) &gt;= TIME(18,0,0), TIME(HOUR(Backup!$S1043), MINUTE(Backup!$S1043), SECOND(Backup!$S1043)) &lt; TIME(24,0,0)), "Evening", "Night")))</f>
        <v>Night</v>
      </c>
      <c r="Q1043" s="108" t="str">
        <f>IF(OR(Backup!$W1043="Monday", Backup!$W1043="Tuesday", Backup!$W1043="Wednesday", Backup!$W1043="Thursday", Backup!$W1043="Friday"), "Weekday", "Weekend")</f>
        <v>Weekday</v>
      </c>
      <c r="R1043" s="109">
        <v>0</v>
      </c>
      <c r="S1043" s="111">
        <v>0.84305555555555556</v>
      </c>
      <c r="T1043" s="109" t="s">
        <v>22</v>
      </c>
      <c r="U1043" s="109" t="s">
        <v>23</v>
      </c>
      <c r="V1043" s="90" t="s">
        <v>22</v>
      </c>
      <c r="W1043" s="112" t="s">
        <v>54</v>
      </c>
    </row>
    <row r="1044" spans="1:23" x14ac:dyDescent="0.25">
      <c r="A1044" s="104" t="s">
        <v>41</v>
      </c>
      <c r="B1044" s="103">
        <v>2</v>
      </c>
      <c r="C1044" s="103">
        <v>1</v>
      </c>
      <c r="D1044" s="103">
        <v>120</v>
      </c>
      <c r="E1044" s="104" t="s">
        <v>16</v>
      </c>
      <c r="F1044" s="104">
        <v>0</v>
      </c>
      <c r="G1044" s="104">
        <v>0</v>
      </c>
      <c r="H1044" s="104">
        <v>1</v>
      </c>
      <c r="I1044" s="104">
        <v>0</v>
      </c>
      <c r="J1044" s="104">
        <v>0</v>
      </c>
      <c r="K1044" s="104">
        <v>0</v>
      </c>
      <c r="L1044" s="104">
        <v>0</v>
      </c>
      <c r="M1044" s="103">
        <v>2017</v>
      </c>
      <c r="N1044" s="103">
        <f t="shared" si="16"/>
        <v>5</v>
      </c>
      <c r="O1044" s="105">
        <v>42878</v>
      </c>
      <c r="P1044" s="105" t="str">
        <f>IF(AND(TIME(HOUR(Backup!$S1044), MINUTE(Backup!$S1044), SECOND(Backup!$S1044)) &gt;= TIME(6,0,0), TIME(HOUR(Backup!$S1044), MINUTE(Backup!$S1044), SECOND(Backup!$S1044)) &lt; TIME(12,0,0)), "Morning", IF(AND(TIME(HOUR(Backup!$S1044), MINUTE(Backup!$S1044), SECOND(Backup!$S1044)) &gt;= TIME(12,0,0), TIME(HOUR(Backup!$S1044), MINUTE(Backup!$S1044), SECOND(Backup!$S1044)) &lt; TIME(18,0,0)), "Afternoon", IF(AND(TIME(HOUR(Backup!$S1044), MINUTE(Backup!$S1044), SECOND(Backup!$S1044)) &gt;= TIME(18,0,0), TIME(HOUR(Backup!$S1044), MINUTE(Backup!$S1044), SECOND(Backup!$S1044)) &lt; TIME(24,0,0)), "Evening", "Night")))</f>
        <v>Afternoon</v>
      </c>
      <c r="Q1044" s="103" t="str">
        <f>IF(OR(Backup!$W1044="Monday", Backup!$W1044="Tuesday", Backup!$W1044="Wednesday", Backup!$W1044="Thursday", Backup!$W1044="Friday"), "Weekday", "Weekend")</f>
        <v>Weekday</v>
      </c>
      <c r="R1044" s="104">
        <v>0</v>
      </c>
      <c r="S1044" s="106">
        <v>0.66805555555555562</v>
      </c>
      <c r="T1044" s="104" t="s">
        <v>22</v>
      </c>
      <c r="U1044" s="104" t="s">
        <v>23</v>
      </c>
      <c r="V1044" s="97" t="s">
        <v>22</v>
      </c>
      <c r="W1044" s="107" t="s">
        <v>54</v>
      </c>
    </row>
    <row r="1045" spans="1:23" x14ac:dyDescent="0.25">
      <c r="A1045" s="109" t="s">
        <v>41</v>
      </c>
      <c r="B1045" s="108">
        <v>2</v>
      </c>
      <c r="C1045" s="108">
        <v>1</v>
      </c>
      <c r="D1045" s="108">
        <v>193</v>
      </c>
      <c r="E1045" s="109" t="s">
        <v>16</v>
      </c>
      <c r="F1045" s="109">
        <v>1</v>
      </c>
      <c r="G1045" s="109">
        <v>0</v>
      </c>
      <c r="H1045" s="109">
        <v>1</v>
      </c>
      <c r="I1045" s="109">
        <v>0</v>
      </c>
      <c r="J1045" s="109">
        <v>0</v>
      </c>
      <c r="K1045" s="109">
        <v>0</v>
      </c>
      <c r="L1045" s="109">
        <v>0</v>
      </c>
      <c r="M1045" s="108">
        <v>2017</v>
      </c>
      <c r="N1045" s="108">
        <f t="shared" si="16"/>
        <v>5</v>
      </c>
      <c r="O1045" s="110">
        <v>42878</v>
      </c>
      <c r="P1045" s="110" t="str">
        <f>IF(AND(TIME(HOUR(Backup!$S1045), MINUTE(Backup!$S1045), SECOND(Backup!$S1045)) &gt;= TIME(6,0,0), TIME(HOUR(Backup!$S1045), MINUTE(Backup!$S1045), SECOND(Backup!$S1045)) &lt; TIME(12,0,0)), "Morning", IF(AND(TIME(HOUR(Backup!$S1045), MINUTE(Backup!$S1045), SECOND(Backup!$S1045)) &gt;= TIME(12,0,0), TIME(HOUR(Backup!$S1045), MINUTE(Backup!$S1045), SECOND(Backup!$S1045)) &lt; TIME(18,0,0)), "Afternoon", IF(AND(TIME(HOUR(Backup!$S1045), MINUTE(Backup!$S1045), SECOND(Backup!$S1045)) &gt;= TIME(18,0,0), TIME(HOUR(Backup!$S1045), MINUTE(Backup!$S1045), SECOND(Backup!$S1045)) &lt; TIME(24,0,0)), "Evening", "Night")))</f>
        <v>Night</v>
      </c>
      <c r="Q1045" s="108" t="str">
        <f>IF(OR(Backup!$W1045="Monday", Backup!$W1045="Tuesday", Backup!$W1045="Wednesday", Backup!$W1045="Thursday", Backup!$W1045="Friday"), "Weekday", "Weekend")</f>
        <v>Weekday</v>
      </c>
      <c r="R1045" s="109">
        <v>0</v>
      </c>
      <c r="S1045" s="111">
        <v>0.86111111111111116</v>
      </c>
      <c r="T1045" s="109" t="s">
        <v>22</v>
      </c>
      <c r="U1045" s="109" t="s">
        <v>23</v>
      </c>
      <c r="V1045" s="90" t="s">
        <v>22</v>
      </c>
      <c r="W1045" s="112" t="s">
        <v>54</v>
      </c>
    </row>
    <row r="1046" spans="1:23" x14ac:dyDescent="0.25">
      <c r="A1046" s="104" t="s">
        <v>41</v>
      </c>
      <c r="B1046" s="103">
        <v>1</v>
      </c>
      <c r="C1046" s="103">
        <v>1</v>
      </c>
      <c r="D1046" s="103">
        <v>60</v>
      </c>
      <c r="E1046" s="104" t="s">
        <v>16</v>
      </c>
      <c r="F1046" s="104">
        <v>0</v>
      </c>
      <c r="G1046" s="104">
        <v>0</v>
      </c>
      <c r="H1046" s="104">
        <v>1</v>
      </c>
      <c r="I1046" s="104">
        <v>0</v>
      </c>
      <c r="J1046" s="104">
        <v>0</v>
      </c>
      <c r="K1046" s="104">
        <v>0</v>
      </c>
      <c r="L1046" s="104">
        <v>0</v>
      </c>
      <c r="M1046" s="103">
        <v>2017</v>
      </c>
      <c r="N1046" s="103">
        <f t="shared" si="16"/>
        <v>5</v>
      </c>
      <c r="O1046" s="105">
        <v>42878</v>
      </c>
      <c r="P1046" s="105" t="str">
        <f>IF(AND(TIME(HOUR(Backup!$S1046), MINUTE(Backup!$S1046), SECOND(Backup!$S1046)) &gt;= TIME(6,0,0), TIME(HOUR(Backup!$S1046), MINUTE(Backup!$S1046), SECOND(Backup!$S1046)) &lt; TIME(12,0,0)), "Morning", IF(AND(TIME(HOUR(Backup!$S1046), MINUTE(Backup!$S1046), SECOND(Backup!$S1046)) &gt;= TIME(12,0,0), TIME(HOUR(Backup!$S1046), MINUTE(Backup!$S1046), SECOND(Backup!$S1046)) &lt; TIME(18,0,0)), "Afternoon", IF(AND(TIME(HOUR(Backup!$S1046), MINUTE(Backup!$S1046), SECOND(Backup!$S1046)) &gt;= TIME(18,0,0), TIME(HOUR(Backup!$S1046), MINUTE(Backup!$S1046), SECOND(Backup!$S1046)) &lt; TIME(24,0,0)), "Evening", "Night")))</f>
        <v>Afternoon</v>
      </c>
      <c r="Q1046" s="103" t="str">
        <f>IF(OR(Backup!$W1046="Monday", Backup!$W1046="Tuesday", Backup!$W1046="Wednesday", Backup!$W1046="Thursday", Backup!$W1046="Friday"), "Weekday", "Weekend")</f>
        <v>Weekday</v>
      </c>
      <c r="R1046" s="104">
        <v>0</v>
      </c>
      <c r="S1046" s="106">
        <v>0.68263888888888891</v>
      </c>
      <c r="T1046" s="104" t="s">
        <v>22</v>
      </c>
      <c r="U1046" s="104" t="s">
        <v>23</v>
      </c>
      <c r="V1046" s="97" t="s">
        <v>22</v>
      </c>
      <c r="W1046" s="107" t="s">
        <v>54</v>
      </c>
    </row>
    <row r="1047" spans="1:23" x14ac:dyDescent="0.25">
      <c r="A1047" s="109" t="s">
        <v>41</v>
      </c>
      <c r="B1047" s="108">
        <v>1</v>
      </c>
      <c r="C1047" s="108">
        <v>1</v>
      </c>
      <c r="D1047" s="108">
        <v>65</v>
      </c>
      <c r="E1047" s="109" t="s">
        <v>16</v>
      </c>
      <c r="F1047" s="109">
        <v>0</v>
      </c>
      <c r="G1047" s="109">
        <v>1</v>
      </c>
      <c r="H1047" s="109">
        <v>0</v>
      </c>
      <c r="I1047" s="109">
        <v>0</v>
      </c>
      <c r="J1047" s="109">
        <v>0</v>
      </c>
      <c r="K1047" s="109">
        <v>0</v>
      </c>
      <c r="L1047" s="109">
        <v>0</v>
      </c>
      <c r="M1047" s="108">
        <v>2017</v>
      </c>
      <c r="N1047" s="108">
        <f t="shared" si="16"/>
        <v>5</v>
      </c>
      <c r="O1047" s="110">
        <v>42878</v>
      </c>
      <c r="P1047" s="110" t="str">
        <f>IF(AND(TIME(HOUR(Backup!$S1047), MINUTE(Backup!$S1047), SECOND(Backup!$S1047)) &gt;= TIME(6,0,0), TIME(HOUR(Backup!$S1047), MINUTE(Backup!$S1047), SECOND(Backup!$S1047)) &lt; TIME(12,0,0)), "Morning", IF(AND(TIME(HOUR(Backup!$S1047), MINUTE(Backup!$S1047), SECOND(Backup!$S1047)) &gt;= TIME(12,0,0), TIME(HOUR(Backup!$S1047), MINUTE(Backup!$S1047), SECOND(Backup!$S1047)) &lt; TIME(18,0,0)), "Afternoon", IF(AND(TIME(HOUR(Backup!$S1047), MINUTE(Backup!$S1047), SECOND(Backup!$S1047)) &gt;= TIME(18,0,0), TIME(HOUR(Backup!$S1047), MINUTE(Backup!$S1047), SECOND(Backup!$S1047)) &lt; TIME(24,0,0)), "Evening", "Night")))</f>
        <v>Afternoon</v>
      </c>
      <c r="Q1047" s="108" t="str">
        <f>IF(OR(Backup!$W1047="Monday", Backup!$W1047="Tuesday", Backup!$W1047="Wednesday", Backup!$W1047="Thursday", Backup!$W1047="Friday"), "Weekday", "Weekend")</f>
        <v>Weekday</v>
      </c>
      <c r="R1047" s="109">
        <v>0</v>
      </c>
      <c r="S1047" s="111">
        <v>0.7270833333333333</v>
      </c>
      <c r="T1047" s="109" t="s">
        <v>22</v>
      </c>
      <c r="U1047" s="109" t="s">
        <v>23</v>
      </c>
      <c r="V1047" s="90" t="s">
        <v>22</v>
      </c>
      <c r="W1047" s="112" t="s">
        <v>54</v>
      </c>
    </row>
    <row r="1048" spans="1:23" x14ac:dyDescent="0.25">
      <c r="A1048" s="104" t="s">
        <v>41</v>
      </c>
      <c r="B1048" s="103">
        <v>1</v>
      </c>
      <c r="C1048" s="103">
        <v>1</v>
      </c>
      <c r="D1048" s="103">
        <v>100</v>
      </c>
      <c r="E1048" s="104" t="s">
        <v>16</v>
      </c>
      <c r="F1048" s="104">
        <v>1</v>
      </c>
      <c r="G1048" s="104">
        <v>0</v>
      </c>
      <c r="H1048" s="104">
        <v>1</v>
      </c>
      <c r="I1048" s="104">
        <v>0</v>
      </c>
      <c r="J1048" s="104">
        <v>0</v>
      </c>
      <c r="K1048" s="104">
        <v>0</v>
      </c>
      <c r="L1048" s="104">
        <v>0</v>
      </c>
      <c r="M1048" s="103">
        <v>2017</v>
      </c>
      <c r="N1048" s="103">
        <f t="shared" si="16"/>
        <v>5</v>
      </c>
      <c r="O1048" s="105">
        <v>42878</v>
      </c>
      <c r="P1048" s="105" t="str">
        <f>IF(AND(TIME(HOUR(Backup!$S1048), MINUTE(Backup!$S1048), SECOND(Backup!$S1048)) &gt;= TIME(6,0,0), TIME(HOUR(Backup!$S1048), MINUTE(Backup!$S1048), SECOND(Backup!$S1048)) &lt; TIME(12,0,0)), "Morning", IF(AND(TIME(HOUR(Backup!$S1048), MINUTE(Backup!$S1048), SECOND(Backup!$S1048)) &gt;= TIME(12,0,0), TIME(HOUR(Backup!$S1048), MINUTE(Backup!$S1048), SECOND(Backup!$S1048)) &lt; TIME(18,0,0)), "Afternoon", IF(AND(TIME(HOUR(Backup!$S1048), MINUTE(Backup!$S1048), SECOND(Backup!$S1048)) &gt;= TIME(18,0,0), TIME(HOUR(Backup!$S1048), MINUTE(Backup!$S1048), SECOND(Backup!$S1048)) &lt; TIME(24,0,0)), "Evening", "Night")))</f>
        <v>Afternoon</v>
      </c>
      <c r="Q1048" s="103" t="str">
        <f>IF(OR(Backup!$W1048="Monday", Backup!$W1048="Tuesday", Backup!$W1048="Wednesday", Backup!$W1048="Thursday", Backup!$W1048="Friday"), "Weekday", "Weekend")</f>
        <v>Weekday</v>
      </c>
      <c r="R1048" s="104">
        <v>0</v>
      </c>
      <c r="S1048" s="106">
        <v>0.73611111111111116</v>
      </c>
      <c r="T1048" s="104" t="s">
        <v>22</v>
      </c>
      <c r="U1048" s="104" t="s">
        <v>23</v>
      </c>
      <c r="V1048" s="97" t="s">
        <v>22</v>
      </c>
      <c r="W1048" s="107" t="s">
        <v>54</v>
      </c>
    </row>
    <row r="1049" spans="1:23" x14ac:dyDescent="0.25">
      <c r="A1049" s="109" t="s">
        <v>41</v>
      </c>
      <c r="B1049" s="108">
        <v>1</v>
      </c>
      <c r="C1049" s="108">
        <v>1</v>
      </c>
      <c r="D1049" s="108">
        <v>120</v>
      </c>
      <c r="E1049" s="109" t="s">
        <v>16</v>
      </c>
      <c r="F1049" s="109">
        <v>0</v>
      </c>
      <c r="G1049" s="109">
        <v>1</v>
      </c>
      <c r="H1049" s="109">
        <v>0</v>
      </c>
      <c r="I1049" s="109">
        <v>0</v>
      </c>
      <c r="J1049" s="109">
        <v>0</v>
      </c>
      <c r="K1049" s="109">
        <v>0</v>
      </c>
      <c r="L1049" s="109">
        <v>0</v>
      </c>
      <c r="M1049" s="108">
        <v>2017</v>
      </c>
      <c r="N1049" s="108">
        <f t="shared" si="16"/>
        <v>5</v>
      </c>
      <c r="O1049" s="110">
        <v>42878</v>
      </c>
      <c r="P1049" s="110" t="str">
        <f>IF(AND(TIME(HOUR(Backup!$S1049), MINUTE(Backup!$S1049), SECOND(Backup!$S1049)) &gt;= TIME(6,0,0), TIME(HOUR(Backup!$S1049), MINUTE(Backup!$S1049), SECOND(Backup!$S1049)) &lt; TIME(12,0,0)), "Morning", IF(AND(TIME(HOUR(Backup!$S1049), MINUTE(Backup!$S1049), SECOND(Backup!$S1049)) &gt;= TIME(12,0,0), TIME(HOUR(Backup!$S1049), MINUTE(Backup!$S1049), SECOND(Backup!$S1049)) &lt; TIME(18,0,0)), "Afternoon", IF(AND(TIME(HOUR(Backup!$S1049), MINUTE(Backup!$S1049), SECOND(Backup!$S1049)) &gt;= TIME(18,0,0), TIME(HOUR(Backup!$S1049), MINUTE(Backup!$S1049), SECOND(Backup!$S1049)) &lt; TIME(24,0,0)), "Evening", "Night")))</f>
        <v>Afternoon</v>
      </c>
      <c r="Q1049" s="108" t="str">
        <f>IF(OR(Backup!$W1049="Monday", Backup!$W1049="Tuesday", Backup!$W1049="Wednesday", Backup!$W1049="Thursday", Backup!$W1049="Friday"), "Weekday", "Weekend")</f>
        <v>Weekday</v>
      </c>
      <c r="R1049" s="109">
        <v>0</v>
      </c>
      <c r="S1049" s="111">
        <v>0.62638888888888888</v>
      </c>
      <c r="T1049" s="109" t="s">
        <v>22</v>
      </c>
      <c r="U1049" s="109" t="s">
        <v>23</v>
      </c>
      <c r="V1049" s="90" t="s">
        <v>22</v>
      </c>
      <c r="W1049" s="112" t="s">
        <v>54</v>
      </c>
    </row>
    <row r="1050" spans="1:23" x14ac:dyDescent="0.25">
      <c r="A1050" s="104" t="s">
        <v>41</v>
      </c>
      <c r="B1050" s="103">
        <v>3</v>
      </c>
      <c r="C1050" s="103">
        <v>1</v>
      </c>
      <c r="D1050" s="103">
        <v>245</v>
      </c>
      <c r="E1050" s="104" t="s">
        <v>16</v>
      </c>
      <c r="F1050" s="104">
        <v>1</v>
      </c>
      <c r="G1050" s="104">
        <v>1</v>
      </c>
      <c r="H1050" s="104">
        <v>0</v>
      </c>
      <c r="I1050" s="104">
        <v>0</v>
      </c>
      <c r="J1050" s="104">
        <v>0</v>
      </c>
      <c r="K1050" s="104">
        <v>0</v>
      </c>
      <c r="L1050" s="104">
        <v>0</v>
      </c>
      <c r="M1050" s="103">
        <v>2017</v>
      </c>
      <c r="N1050" s="103">
        <f t="shared" si="16"/>
        <v>5</v>
      </c>
      <c r="O1050" s="105">
        <v>42878</v>
      </c>
      <c r="P1050" s="105" t="str">
        <f>IF(AND(TIME(HOUR(Backup!$S1050), MINUTE(Backup!$S1050), SECOND(Backup!$S1050)) &gt;= TIME(6,0,0), TIME(HOUR(Backup!$S1050), MINUTE(Backup!$S1050), SECOND(Backup!$S1050)) &lt; TIME(12,0,0)), "Morning", IF(AND(TIME(HOUR(Backup!$S1050), MINUTE(Backup!$S1050), SECOND(Backup!$S1050)) &gt;= TIME(12,0,0), TIME(HOUR(Backup!$S1050), MINUTE(Backup!$S1050), SECOND(Backup!$S1050)) &lt; TIME(18,0,0)), "Afternoon", IF(AND(TIME(HOUR(Backup!$S1050), MINUTE(Backup!$S1050), SECOND(Backup!$S1050)) &gt;= TIME(18,0,0), TIME(HOUR(Backup!$S1050), MINUTE(Backup!$S1050), SECOND(Backup!$S1050)) &lt; TIME(24,0,0)), "Evening", "Night")))</f>
        <v>Night</v>
      </c>
      <c r="Q1050" s="103" t="str">
        <f>IF(OR(Backup!$W1050="Monday", Backup!$W1050="Tuesday", Backup!$W1050="Wednesday", Backup!$W1050="Thursday", Backup!$W1050="Friday"), "Weekday", "Weekend")</f>
        <v>Weekday</v>
      </c>
      <c r="R1050" s="104">
        <v>0</v>
      </c>
      <c r="S1050" s="106">
        <v>0.79305555555555562</v>
      </c>
      <c r="T1050" s="104" t="s">
        <v>22</v>
      </c>
      <c r="U1050" s="104" t="s">
        <v>23</v>
      </c>
      <c r="V1050" s="97" t="s">
        <v>22</v>
      </c>
      <c r="W1050" s="107" t="s">
        <v>54</v>
      </c>
    </row>
    <row r="1051" spans="1:23" x14ac:dyDescent="0.25">
      <c r="A1051" s="109" t="s">
        <v>41</v>
      </c>
      <c r="B1051" s="108">
        <v>1</v>
      </c>
      <c r="C1051" s="108">
        <v>1</v>
      </c>
      <c r="D1051" s="108">
        <v>70</v>
      </c>
      <c r="E1051" s="109" t="s">
        <v>16</v>
      </c>
      <c r="F1051" s="109">
        <v>0</v>
      </c>
      <c r="G1051" s="109">
        <v>0</v>
      </c>
      <c r="H1051" s="109">
        <v>0</v>
      </c>
      <c r="I1051" s="109">
        <v>1</v>
      </c>
      <c r="J1051" s="109">
        <v>0</v>
      </c>
      <c r="K1051" s="109">
        <v>0</v>
      </c>
      <c r="L1051" s="109">
        <v>0</v>
      </c>
      <c r="M1051" s="108">
        <v>2017</v>
      </c>
      <c r="N1051" s="108">
        <f t="shared" si="16"/>
        <v>5</v>
      </c>
      <c r="O1051" s="110">
        <v>42878</v>
      </c>
      <c r="P1051" s="110" t="str">
        <f>IF(AND(TIME(HOUR(Backup!$S1051), MINUTE(Backup!$S1051), SECOND(Backup!$S1051)) &gt;= TIME(6,0,0), TIME(HOUR(Backup!$S1051), MINUTE(Backup!$S1051), SECOND(Backup!$S1051)) &lt; TIME(12,0,0)), "Morning", IF(AND(TIME(HOUR(Backup!$S1051), MINUTE(Backup!$S1051), SECOND(Backup!$S1051)) &gt;= TIME(12,0,0), TIME(HOUR(Backup!$S1051), MINUTE(Backup!$S1051), SECOND(Backup!$S1051)) &lt; TIME(18,0,0)), "Afternoon", IF(AND(TIME(HOUR(Backup!$S1051), MINUTE(Backup!$S1051), SECOND(Backup!$S1051)) &gt;= TIME(18,0,0), TIME(HOUR(Backup!$S1051), MINUTE(Backup!$S1051), SECOND(Backup!$S1051)) &lt; TIME(24,0,0)), "Evening", "Night")))</f>
        <v>Night</v>
      </c>
      <c r="Q1051" s="108" t="str">
        <f>IF(OR(Backup!$W1051="Monday", Backup!$W1051="Tuesday", Backup!$W1051="Wednesday", Backup!$W1051="Thursday", Backup!$W1051="Friday"), "Weekday", "Weekend")</f>
        <v>Weekday</v>
      </c>
      <c r="R1051" s="109">
        <v>0</v>
      </c>
      <c r="S1051" s="111">
        <v>0.78611111111111109</v>
      </c>
      <c r="T1051" s="109" t="s">
        <v>22</v>
      </c>
      <c r="U1051" s="109" t="s">
        <v>23</v>
      </c>
      <c r="V1051" s="90" t="s">
        <v>22</v>
      </c>
      <c r="W1051" s="112" t="s">
        <v>54</v>
      </c>
    </row>
    <row r="1052" spans="1:23" x14ac:dyDescent="0.25">
      <c r="A1052" s="104" t="s">
        <v>41</v>
      </c>
      <c r="B1052" s="103">
        <v>1</v>
      </c>
      <c r="C1052" s="103">
        <v>1</v>
      </c>
      <c r="D1052" s="103">
        <v>30</v>
      </c>
      <c r="E1052" s="104" t="s">
        <v>16</v>
      </c>
      <c r="F1052" s="104">
        <v>0</v>
      </c>
      <c r="G1052" s="104">
        <v>1</v>
      </c>
      <c r="H1052" s="104">
        <v>0</v>
      </c>
      <c r="I1052" s="104">
        <v>0</v>
      </c>
      <c r="J1052" s="104">
        <v>0</v>
      </c>
      <c r="K1052" s="104">
        <v>0</v>
      </c>
      <c r="L1052" s="104">
        <v>0</v>
      </c>
      <c r="M1052" s="103">
        <v>2017</v>
      </c>
      <c r="N1052" s="103">
        <f t="shared" si="16"/>
        <v>5</v>
      </c>
      <c r="O1052" s="105">
        <v>42878</v>
      </c>
      <c r="P1052" s="105" t="str">
        <f>IF(AND(TIME(HOUR(Backup!$S1052), MINUTE(Backup!$S1052), SECOND(Backup!$S1052)) &gt;= TIME(6,0,0), TIME(HOUR(Backup!$S1052), MINUTE(Backup!$S1052), SECOND(Backup!$S1052)) &lt; TIME(12,0,0)), "Morning", IF(AND(TIME(HOUR(Backup!$S1052), MINUTE(Backup!$S1052), SECOND(Backup!$S1052)) &gt;= TIME(12,0,0), TIME(HOUR(Backup!$S1052), MINUTE(Backup!$S1052), SECOND(Backup!$S1052)) &lt; TIME(18,0,0)), "Afternoon", IF(AND(TIME(HOUR(Backup!$S1052), MINUTE(Backup!$S1052), SECOND(Backup!$S1052)) &gt;= TIME(18,0,0), TIME(HOUR(Backup!$S1052), MINUTE(Backup!$S1052), SECOND(Backup!$S1052)) &lt; TIME(24,0,0)), "Evening", "Night")))</f>
        <v>Afternoon</v>
      </c>
      <c r="Q1052" s="103" t="str">
        <f>IF(OR(Backup!$W1052="Monday", Backup!$W1052="Tuesday", Backup!$W1052="Wednesday", Backup!$W1052="Thursday", Backup!$W1052="Friday"), "Weekday", "Weekend")</f>
        <v>Weekday</v>
      </c>
      <c r="R1052" s="104">
        <v>0</v>
      </c>
      <c r="S1052" s="106">
        <v>0.58472222222222225</v>
      </c>
      <c r="T1052" s="104" t="s">
        <v>22</v>
      </c>
      <c r="U1052" s="104" t="s">
        <v>23</v>
      </c>
      <c r="V1052" s="97" t="s">
        <v>22</v>
      </c>
      <c r="W1052" s="107" t="s">
        <v>54</v>
      </c>
    </row>
    <row r="1053" spans="1:23" x14ac:dyDescent="0.25">
      <c r="A1053" s="109" t="s">
        <v>41</v>
      </c>
      <c r="B1053" s="108">
        <v>2</v>
      </c>
      <c r="C1053" s="108">
        <v>1</v>
      </c>
      <c r="D1053" s="108">
        <v>179</v>
      </c>
      <c r="E1053" s="109" t="s">
        <v>16</v>
      </c>
      <c r="F1053" s="109">
        <v>1</v>
      </c>
      <c r="G1053" s="109">
        <v>1</v>
      </c>
      <c r="H1053" s="109">
        <v>0</v>
      </c>
      <c r="I1053" s="109">
        <v>1</v>
      </c>
      <c r="J1053" s="109">
        <v>0</v>
      </c>
      <c r="K1053" s="109">
        <v>0</v>
      </c>
      <c r="L1053" s="109">
        <v>0</v>
      </c>
      <c r="M1053" s="108">
        <v>2017</v>
      </c>
      <c r="N1053" s="108">
        <f t="shared" si="16"/>
        <v>5</v>
      </c>
      <c r="O1053" s="110">
        <v>42878</v>
      </c>
      <c r="P1053" s="110" t="str">
        <f>IF(AND(TIME(HOUR(Backup!$S1053), MINUTE(Backup!$S1053), SECOND(Backup!$S1053)) &gt;= TIME(6,0,0), TIME(HOUR(Backup!$S1053), MINUTE(Backup!$S1053), SECOND(Backup!$S1053)) &lt; TIME(12,0,0)), "Morning", IF(AND(TIME(HOUR(Backup!$S1053), MINUTE(Backup!$S1053), SECOND(Backup!$S1053)) &gt;= TIME(12,0,0), TIME(HOUR(Backup!$S1053), MINUTE(Backup!$S1053), SECOND(Backup!$S1053)) &lt; TIME(18,0,0)), "Afternoon", IF(AND(TIME(HOUR(Backup!$S1053), MINUTE(Backup!$S1053), SECOND(Backup!$S1053)) &gt;= TIME(18,0,0), TIME(HOUR(Backup!$S1053), MINUTE(Backup!$S1053), SECOND(Backup!$S1053)) &lt; TIME(24,0,0)), "Evening", "Night")))</f>
        <v>Morning</v>
      </c>
      <c r="Q1053" s="108" t="str">
        <f>IF(OR(Backup!$W1053="Monday", Backup!$W1053="Tuesday", Backup!$W1053="Wednesday", Backup!$W1053="Thursday", Backup!$W1053="Friday"), "Weekday", "Weekend")</f>
        <v>Weekday</v>
      </c>
      <c r="R1053" s="109">
        <v>0</v>
      </c>
      <c r="S1053" s="111">
        <v>0.3520833333333333</v>
      </c>
      <c r="T1053" s="109" t="s">
        <v>22</v>
      </c>
      <c r="U1053" s="109" t="s">
        <v>23</v>
      </c>
      <c r="V1053" s="90" t="s">
        <v>22</v>
      </c>
      <c r="W1053" s="112" t="s">
        <v>54</v>
      </c>
    </row>
    <row r="1054" spans="1:23" x14ac:dyDescent="0.25">
      <c r="A1054" s="104" t="s">
        <v>41</v>
      </c>
      <c r="B1054" s="103">
        <v>1</v>
      </c>
      <c r="C1054" s="103">
        <v>1</v>
      </c>
      <c r="D1054" s="103">
        <v>25</v>
      </c>
      <c r="E1054" s="104" t="s">
        <v>16</v>
      </c>
      <c r="F1054" s="104">
        <v>0</v>
      </c>
      <c r="G1054" s="104">
        <v>0</v>
      </c>
      <c r="H1054" s="104">
        <v>1</v>
      </c>
      <c r="I1054" s="104">
        <v>0</v>
      </c>
      <c r="J1054" s="104">
        <v>0</v>
      </c>
      <c r="K1054" s="104">
        <v>0</v>
      </c>
      <c r="L1054" s="104">
        <v>0</v>
      </c>
      <c r="M1054" s="103">
        <v>2017</v>
      </c>
      <c r="N1054" s="103">
        <f t="shared" si="16"/>
        <v>5</v>
      </c>
      <c r="O1054" s="105">
        <v>42878</v>
      </c>
      <c r="P1054" s="105" t="str">
        <f>IF(AND(TIME(HOUR(Backup!$S1054), MINUTE(Backup!$S1054), SECOND(Backup!$S1054)) &gt;= TIME(6,0,0), TIME(HOUR(Backup!$S1054), MINUTE(Backup!$S1054), SECOND(Backup!$S1054)) &lt; TIME(12,0,0)), "Morning", IF(AND(TIME(HOUR(Backup!$S1054), MINUTE(Backup!$S1054), SECOND(Backup!$S1054)) &gt;= TIME(12,0,0), TIME(HOUR(Backup!$S1054), MINUTE(Backup!$S1054), SECOND(Backup!$S1054)) &lt; TIME(18,0,0)), "Afternoon", IF(AND(TIME(HOUR(Backup!$S1054), MINUTE(Backup!$S1054), SECOND(Backup!$S1054)) &gt;= TIME(18,0,0), TIME(HOUR(Backup!$S1054), MINUTE(Backup!$S1054), SECOND(Backup!$S1054)) &lt; TIME(24,0,0)), "Evening", "Night")))</f>
        <v>Afternoon</v>
      </c>
      <c r="Q1054" s="103" t="str">
        <f>IF(OR(Backup!$W1054="Monday", Backup!$W1054="Tuesday", Backup!$W1054="Wednesday", Backup!$W1054="Thursday", Backup!$W1054="Friday"), "Weekday", "Weekend")</f>
        <v>Weekday</v>
      </c>
      <c r="R1054" s="104">
        <v>0</v>
      </c>
      <c r="S1054" s="106">
        <v>0.69513888888888886</v>
      </c>
      <c r="T1054" s="104" t="s">
        <v>22</v>
      </c>
      <c r="U1054" s="104" t="s">
        <v>23</v>
      </c>
      <c r="V1054" s="97" t="s">
        <v>22</v>
      </c>
      <c r="W1054" s="107" t="s">
        <v>54</v>
      </c>
    </row>
    <row r="1055" spans="1:23" x14ac:dyDescent="0.25">
      <c r="A1055" s="90" t="s">
        <v>38</v>
      </c>
      <c r="B1055" s="108">
        <v>2</v>
      </c>
      <c r="C1055" s="108">
        <v>3</v>
      </c>
      <c r="D1055" s="108">
        <v>190</v>
      </c>
      <c r="E1055" s="109" t="s">
        <v>16</v>
      </c>
      <c r="F1055" s="109">
        <v>0</v>
      </c>
      <c r="G1055" s="109">
        <v>1</v>
      </c>
      <c r="H1055" s="109">
        <v>1</v>
      </c>
      <c r="I1055" s="109">
        <v>0</v>
      </c>
      <c r="J1055" s="109">
        <v>1</v>
      </c>
      <c r="K1055" s="109">
        <v>0</v>
      </c>
      <c r="L1055" s="109">
        <v>0</v>
      </c>
      <c r="M1055" s="108">
        <v>2016</v>
      </c>
      <c r="N1055" s="108">
        <f t="shared" si="16"/>
        <v>6</v>
      </c>
      <c r="O1055" s="110">
        <v>42544</v>
      </c>
      <c r="P1055" s="110" t="str">
        <f>IF(AND(TIME(HOUR(Backup!$S1055), MINUTE(Backup!$S1055), SECOND(Backup!$S1055)) &gt;= TIME(6,0,0), TIME(HOUR(Backup!$S1055), MINUTE(Backup!$S1055), SECOND(Backup!$S1055)) &lt; TIME(12,0,0)), "Morning", IF(AND(TIME(HOUR(Backup!$S1055), MINUTE(Backup!$S1055), SECOND(Backup!$S1055)) &gt;= TIME(12,0,0), TIME(HOUR(Backup!$S1055), MINUTE(Backup!$S1055), SECOND(Backup!$S1055)) &lt; TIME(18,0,0)), "Afternoon", IF(AND(TIME(HOUR(Backup!$S1055), MINUTE(Backup!$S1055), SECOND(Backup!$S1055)) &gt;= TIME(18,0,0), TIME(HOUR(Backup!$S1055), MINUTE(Backup!$S1055), SECOND(Backup!$S1055)) &lt; TIME(24,0,0)), "Evening", "Night")))</f>
        <v>Night</v>
      </c>
      <c r="Q1055" s="108" t="str">
        <f>IF(OR(Backup!$W1055="Monday", Backup!$W1055="Tuesday", Backup!$W1055="Wednesday", Backup!$W1055="Thursday", Backup!$W1055="Friday"), "Weekday", "Weekend")</f>
        <v>Weekday</v>
      </c>
      <c r="R1055" s="109">
        <v>0</v>
      </c>
      <c r="S1055" s="111">
        <v>0.86319444444444438</v>
      </c>
      <c r="T1055" s="90" t="s">
        <v>22</v>
      </c>
      <c r="U1055" s="109" t="s">
        <v>23</v>
      </c>
      <c r="V1055" s="109" t="s">
        <v>19</v>
      </c>
      <c r="W1055" s="112" t="s">
        <v>58</v>
      </c>
    </row>
    <row r="1056" spans="1:23" x14ac:dyDescent="0.25">
      <c r="A1056" s="97" t="s">
        <v>38</v>
      </c>
      <c r="B1056" s="98">
        <v>1</v>
      </c>
      <c r="C1056" s="98">
        <v>1</v>
      </c>
      <c r="D1056" s="98">
        <v>45</v>
      </c>
      <c r="E1056" s="97" t="s">
        <v>16</v>
      </c>
      <c r="F1056" s="97">
        <v>0</v>
      </c>
      <c r="G1056" s="97">
        <v>0</v>
      </c>
      <c r="H1056" s="97">
        <v>1</v>
      </c>
      <c r="I1056" s="97">
        <v>0</v>
      </c>
      <c r="J1056" s="97">
        <v>0</v>
      </c>
      <c r="K1056" s="97">
        <v>0</v>
      </c>
      <c r="L1056" s="97">
        <v>0</v>
      </c>
      <c r="M1056" s="98">
        <v>2017</v>
      </c>
      <c r="N1056" s="98">
        <f t="shared" si="16"/>
        <v>6</v>
      </c>
      <c r="O1056" s="99">
        <v>42909</v>
      </c>
      <c r="P1056" s="99" t="str">
        <f>IF(AND(TIME(HOUR(Backup!$S1056), MINUTE(Backup!$S1056), SECOND(Backup!$S1056)) &gt;= TIME(6,0,0), TIME(HOUR(Backup!$S1056), MINUTE(Backup!$S1056), SECOND(Backup!$S1056)) &lt; TIME(12,0,0)), "Morning", IF(AND(TIME(HOUR(Backup!$S1056), MINUTE(Backup!$S1056), SECOND(Backup!$S1056)) &gt;= TIME(12,0,0), TIME(HOUR(Backup!$S1056), MINUTE(Backup!$S1056), SECOND(Backup!$S1056)) &lt; TIME(18,0,0)), "Afternoon", IF(AND(TIME(HOUR(Backup!$S1056), MINUTE(Backup!$S1056), SECOND(Backup!$S1056)) &gt;= TIME(18,0,0), TIME(HOUR(Backup!$S1056), MINUTE(Backup!$S1056), SECOND(Backup!$S1056)) &lt; TIME(24,0,0)), "Evening", "Night")))</f>
        <v>Morning</v>
      </c>
      <c r="Q1056" s="98" t="str">
        <f>IF(OR(Backup!$W1056="Monday", Backup!$W1056="Tuesday", Backup!$W1056="Wednesday", Backup!$W1056="Thursday", Backup!$W1056="Friday"), "Weekday", "Weekend")</f>
        <v>Weekday</v>
      </c>
      <c r="R1056" s="97">
        <v>0</v>
      </c>
      <c r="S1056" s="100">
        <v>0.46180555555555558</v>
      </c>
      <c r="T1056" s="97" t="s">
        <v>22</v>
      </c>
      <c r="U1056" s="97" t="s">
        <v>23</v>
      </c>
      <c r="V1056" s="97" t="s">
        <v>19</v>
      </c>
      <c r="W1056" s="101" t="s">
        <v>36</v>
      </c>
    </row>
    <row r="1057" spans="1:23" x14ac:dyDescent="0.25">
      <c r="A1057" s="90" t="s">
        <v>83</v>
      </c>
      <c r="B1057" s="91">
        <v>1</v>
      </c>
      <c r="C1057" s="91">
        <v>1</v>
      </c>
      <c r="D1057" s="91">
        <v>96</v>
      </c>
      <c r="E1057" s="90" t="s">
        <v>16</v>
      </c>
      <c r="F1057" s="90">
        <v>0</v>
      </c>
      <c r="G1057" s="90">
        <v>1</v>
      </c>
      <c r="H1057" s="90">
        <v>0</v>
      </c>
      <c r="I1057" s="90">
        <v>0</v>
      </c>
      <c r="J1057" s="90">
        <v>0</v>
      </c>
      <c r="K1057" s="90">
        <v>0</v>
      </c>
      <c r="L1057" s="90">
        <v>0</v>
      </c>
      <c r="M1057" s="91">
        <v>2017</v>
      </c>
      <c r="N1057" s="91">
        <f t="shared" si="16"/>
        <v>6</v>
      </c>
      <c r="O1057" s="102">
        <v>42909</v>
      </c>
      <c r="P1057" s="102" t="str">
        <f>IF(AND(TIME(HOUR(Backup!$S1057), MINUTE(Backup!$S1057), SECOND(Backup!$S1057)) &gt;= TIME(6,0,0), TIME(HOUR(Backup!$S1057), MINUTE(Backup!$S1057), SECOND(Backup!$S1057)) &lt; TIME(12,0,0)), "Morning", IF(AND(TIME(HOUR(Backup!$S1057), MINUTE(Backup!$S1057), SECOND(Backup!$S1057)) &gt;= TIME(12,0,0), TIME(HOUR(Backup!$S1057), MINUTE(Backup!$S1057), SECOND(Backup!$S1057)) &lt; TIME(18,0,0)), "Afternoon", IF(AND(TIME(HOUR(Backup!$S1057), MINUTE(Backup!$S1057), SECOND(Backup!$S1057)) &gt;= TIME(18,0,0), TIME(HOUR(Backup!$S1057), MINUTE(Backup!$S1057), SECOND(Backup!$S1057)) &lt; TIME(24,0,0)), "Evening", "Night")))</f>
        <v>Night</v>
      </c>
      <c r="Q1057" s="91" t="str">
        <f>IF(OR(Backup!$W1057="Monday", Backup!$W1057="Tuesday", Backup!$W1057="Wednesday", Backup!$W1057="Thursday", Backup!$W1057="Friday"), "Weekday", "Weekend")</f>
        <v>Weekday</v>
      </c>
      <c r="R1057" s="90">
        <v>0</v>
      </c>
      <c r="S1057" s="95">
        <v>0.87361111111111101</v>
      </c>
      <c r="T1057" s="90" t="s">
        <v>22</v>
      </c>
      <c r="U1057" s="90" t="s">
        <v>23</v>
      </c>
      <c r="V1057" s="90" t="s">
        <v>19</v>
      </c>
      <c r="W1057" s="96" t="s">
        <v>36</v>
      </c>
    </row>
    <row r="1058" spans="1:23" x14ac:dyDescent="0.25">
      <c r="A1058" s="97" t="s">
        <v>44</v>
      </c>
      <c r="B1058" s="98">
        <v>1</v>
      </c>
      <c r="C1058" s="98">
        <v>1</v>
      </c>
      <c r="D1058" s="98">
        <v>150</v>
      </c>
      <c r="E1058" s="97" t="s">
        <v>16</v>
      </c>
      <c r="F1058" s="97">
        <v>1</v>
      </c>
      <c r="G1058" s="97">
        <v>0</v>
      </c>
      <c r="H1058" s="97">
        <v>0</v>
      </c>
      <c r="I1058" s="97">
        <v>0</v>
      </c>
      <c r="J1058" s="97">
        <v>0</v>
      </c>
      <c r="K1058" s="97">
        <v>0</v>
      </c>
      <c r="L1058" s="97">
        <v>0</v>
      </c>
      <c r="M1058" s="98">
        <v>2017</v>
      </c>
      <c r="N1058" s="98">
        <f t="shared" si="16"/>
        <v>6</v>
      </c>
      <c r="O1058" s="99">
        <v>42909</v>
      </c>
      <c r="P1058" s="99" t="str">
        <f>IF(AND(TIME(HOUR(Backup!$S1058), MINUTE(Backup!$S1058), SECOND(Backup!$S1058)) &gt;= TIME(6,0,0), TIME(HOUR(Backup!$S1058), MINUTE(Backup!$S1058), SECOND(Backup!$S1058)) &lt; TIME(12,0,0)), "Morning", IF(AND(TIME(HOUR(Backup!$S1058), MINUTE(Backup!$S1058), SECOND(Backup!$S1058)) &gt;= TIME(12,0,0), TIME(HOUR(Backup!$S1058), MINUTE(Backup!$S1058), SECOND(Backup!$S1058)) &lt; TIME(18,0,0)), "Afternoon", IF(AND(TIME(HOUR(Backup!$S1058), MINUTE(Backup!$S1058), SECOND(Backup!$S1058)) &gt;= TIME(18,0,0), TIME(HOUR(Backup!$S1058), MINUTE(Backup!$S1058), SECOND(Backup!$S1058)) &lt; TIME(24,0,0)), "Evening", "Night")))</f>
        <v>Night</v>
      </c>
      <c r="Q1058" s="98" t="str">
        <f>IF(OR(Backup!$W1058="Monday", Backup!$W1058="Tuesday", Backup!$W1058="Wednesday", Backup!$W1058="Thursday", Backup!$W1058="Friday"), "Weekday", "Weekend")</f>
        <v>Weekday</v>
      </c>
      <c r="R1058" s="97">
        <v>0</v>
      </c>
      <c r="S1058" s="100">
        <v>0.81041666666666667</v>
      </c>
      <c r="T1058" s="97" t="s">
        <v>22</v>
      </c>
      <c r="U1058" s="97" t="s">
        <v>51</v>
      </c>
      <c r="V1058" s="97" t="s">
        <v>19</v>
      </c>
      <c r="W1058" s="101" t="s">
        <v>36</v>
      </c>
    </row>
    <row r="1059" spans="1:23" x14ac:dyDescent="0.25">
      <c r="A1059" s="90" t="s">
        <v>38</v>
      </c>
      <c r="B1059" s="108">
        <v>2</v>
      </c>
      <c r="C1059" s="108">
        <v>1</v>
      </c>
      <c r="D1059" s="108">
        <v>150</v>
      </c>
      <c r="E1059" s="109" t="s">
        <v>16</v>
      </c>
      <c r="F1059" s="109">
        <v>0</v>
      </c>
      <c r="G1059" s="109">
        <v>0</v>
      </c>
      <c r="H1059" s="109">
        <v>1</v>
      </c>
      <c r="I1059" s="109">
        <v>0</v>
      </c>
      <c r="J1059" s="109">
        <v>0</v>
      </c>
      <c r="K1059" s="109">
        <v>0</v>
      </c>
      <c r="L1059" s="109">
        <v>0</v>
      </c>
      <c r="M1059" s="108">
        <v>2017</v>
      </c>
      <c r="N1059" s="108">
        <f t="shared" si="16"/>
        <v>6</v>
      </c>
      <c r="O1059" s="110">
        <v>42909</v>
      </c>
      <c r="P1059" s="110" t="str">
        <f>IF(AND(TIME(HOUR(Backup!$S1059), MINUTE(Backup!$S1059), SECOND(Backup!$S1059)) &gt;= TIME(6,0,0), TIME(HOUR(Backup!$S1059), MINUTE(Backup!$S1059), SECOND(Backup!$S1059)) &lt; TIME(12,0,0)), "Morning", IF(AND(TIME(HOUR(Backup!$S1059), MINUTE(Backup!$S1059), SECOND(Backup!$S1059)) &gt;= TIME(12,0,0), TIME(HOUR(Backup!$S1059), MINUTE(Backup!$S1059), SECOND(Backup!$S1059)) &lt; TIME(18,0,0)), "Afternoon", IF(AND(TIME(HOUR(Backup!$S1059), MINUTE(Backup!$S1059), SECOND(Backup!$S1059)) &gt;= TIME(18,0,0), TIME(HOUR(Backup!$S1059), MINUTE(Backup!$S1059), SECOND(Backup!$S1059)) &lt; TIME(24,0,0)), "Evening", "Night")))</f>
        <v>Morning</v>
      </c>
      <c r="Q1059" s="108" t="str">
        <f>IF(OR(Backup!$W1059="Monday", Backup!$W1059="Tuesday", Backup!$W1059="Wednesday", Backup!$W1059="Thursday", Backup!$W1059="Friday"), "Weekday", "Weekend")</f>
        <v>Weekday</v>
      </c>
      <c r="R1059" s="109">
        <v>0</v>
      </c>
      <c r="S1059" s="111">
        <v>0.25277777777777777</v>
      </c>
      <c r="T1059" s="90" t="s">
        <v>22</v>
      </c>
      <c r="U1059" s="109" t="s">
        <v>23</v>
      </c>
      <c r="V1059" s="109" t="s">
        <v>19</v>
      </c>
      <c r="W1059" s="112" t="s">
        <v>58</v>
      </c>
    </row>
    <row r="1060" spans="1:23" x14ac:dyDescent="0.25">
      <c r="A1060" s="97" t="s">
        <v>38</v>
      </c>
      <c r="B1060" s="103">
        <v>1</v>
      </c>
      <c r="C1060" s="103">
        <v>1</v>
      </c>
      <c r="D1060" s="103">
        <v>280</v>
      </c>
      <c r="E1060" s="104" t="s">
        <v>16</v>
      </c>
      <c r="F1060" s="104">
        <v>0</v>
      </c>
      <c r="G1060" s="104">
        <v>0</v>
      </c>
      <c r="H1060" s="104">
        <v>0</v>
      </c>
      <c r="I1060" s="104">
        <v>1</v>
      </c>
      <c r="J1060" s="104">
        <v>0</v>
      </c>
      <c r="K1060" s="104">
        <v>0</v>
      </c>
      <c r="L1060" s="104">
        <v>0</v>
      </c>
      <c r="M1060" s="103">
        <v>2017</v>
      </c>
      <c r="N1060" s="103">
        <f t="shared" si="16"/>
        <v>6</v>
      </c>
      <c r="O1060" s="105">
        <v>42909</v>
      </c>
      <c r="P1060" s="105" t="str">
        <f>IF(AND(TIME(HOUR(Backup!$S1060), MINUTE(Backup!$S1060), SECOND(Backup!$S1060)) &gt;= TIME(6,0,0), TIME(HOUR(Backup!$S1060), MINUTE(Backup!$S1060), SECOND(Backup!$S1060)) &lt; TIME(12,0,0)), "Morning", IF(AND(TIME(HOUR(Backup!$S1060), MINUTE(Backup!$S1060), SECOND(Backup!$S1060)) &gt;= TIME(12,0,0), TIME(HOUR(Backup!$S1060), MINUTE(Backup!$S1060), SECOND(Backup!$S1060)) &lt; TIME(18,0,0)), "Afternoon", IF(AND(TIME(HOUR(Backup!$S1060), MINUTE(Backup!$S1060), SECOND(Backup!$S1060)) &gt;= TIME(18,0,0), TIME(HOUR(Backup!$S1060), MINUTE(Backup!$S1060), SECOND(Backup!$S1060)) &lt; TIME(24,0,0)), "Evening", "Night")))</f>
        <v>Morning</v>
      </c>
      <c r="Q1060" s="103" t="str">
        <f>IF(OR(Backup!$W1060="Monday", Backup!$W1060="Tuesday", Backup!$W1060="Wednesday", Backup!$W1060="Thursday", Backup!$W1060="Friday"), "Weekday", "Weekend")</f>
        <v>Weekday</v>
      </c>
      <c r="R1060" s="104">
        <v>0</v>
      </c>
      <c r="S1060" s="106">
        <v>0.29791666666666666</v>
      </c>
      <c r="T1060" s="97" t="s">
        <v>22</v>
      </c>
      <c r="U1060" s="104" t="s">
        <v>23</v>
      </c>
      <c r="V1060" s="104" t="s">
        <v>19</v>
      </c>
      <c r="W1060" s="107" t="s">
        <v>58</v>
      </c>
    </row>
    <row r="1061" spans="1:23" x14ac:dyDescent="0.25">
      <c r="A1061" s="109" t="s">
        <v>43</v>
      </c>
      <c r="B1061" s="108">
        <v>3</v>
      </c>
      <c r="C1061" s="108">
        <v>1</v>
      </c>
      <c r="D1061" s="108">
        <v>205</v>
      </c>
      <c r="E1061" s="109" t="s">
        <v>16</v>
      </c>
      <c r="F1061" s="109">
        <v>1</v>
      </c>
      <c r="G1061" s="109">
        <v>0</v>
      </c>
      <c r="H1061" s="109">
        <v>0</v>
      </c>
      <c r="I1061" s="109">
        <v>0</v>
      </c>
      <c r="J1061" s="109">
        <v>0</v>
      </c>
      <c r="K1061" s="109">
        <v>0</v>
      </c>
      <c r="L1061" s="109">
        <v>0</v>
      </c>
      <c r="M1061" s="108">
        <v>2017</v>
      </c>
      <c r="N1061" s="108">
        <f t="shared" si="16"/>
        <v>6</v>
      </c>
      <c r="O1061" s="110">
        <v>42909</v>
      </c>
      <c r="P1061" s="110" t="str">
        <f>IF(AND(TIME(HOUR(Backup!$S1061), MINUTE(Backup!$S1061), SECOND(Backup!$S1061)) &gt;= TIME(6,0,0), TIME(HOUR(Backup!$S1061), MINUTE(Backup!$S1061), SECOND(Backup!$S1061)) &lt; TIME(12,0,0)), "Morning", IF(AND(TIME(HOUR(Backup!$S1061), MINUTE(Backup!$S1061), SECOND(Backup!$S1061)) &gt;= TIME(12,0,0), TIME(HOUR(Backup!$S1061), MINUTE(Backup!$S1061), SECOND(Backup!$S1061)) &lt; TIME(18,0,0)), "Afternoon", IF(AND(TIME(HOUR(Backup!$S1061), MINUTE(Backup!$S1061), SECOND(Backup!$S1061)) &gt;= TIME(18,0,0), TIME(HOUR(Backup!$S1061), MINUTE(Backup!$S1061), SECOND(Backup!$S1061)) &lt; TIME(24,0,0)), "Evening", "Night")))</f>
        <v>Night</v>
      </c>
      <c r="Q1061" s="108" t="str">
        <f>IF(OR(Backup!$W1061="Monday", Backup!$W1061="Tuesday", Backup!$W1061="Wednesday", Backup!$W1061="Thursday", Backup!$W1061="Friday"), "Weekday", "Weekend")</f>
        <v>Weekday</v>
      </c>
      <c r="R1061" s="109">
        <v>0</v>
      </c>
      <c r="S1061" s="111">
        <v>0.86736111111111114</v>
      </c>
      <c r="T1061" s="109" t="s">
        <v>17</v>
      </c>
      <c r="U1061" s="109" t="s">
        <v>23</v>
      </c>
      <c r="V1061" s="109" t="s">
        <v>19</v>
      </c>
      <c r="W1061" s="112" t="s">
        <v>58</v>
      </c>
    </row>
    <row r="1062" spans="1:23" x14ac:dyDescent="0.25">
      <c r="A1062" s="97" t="s">
        <v>83</v>
      </c>
      <c r="B1062" s="103">
        <v>1</v>
      </c>
      <c r="C1062" s="103">
        <v>1</v>
      </c>
      <c r="D1062" s="103">
        <v>30</v>
      </c>
      <c r="E1062" s="104" t="s">
        <v>16</v>
      </c>
      <c r="F1062" s="104">
        <v>0</v>
      </c>
      <c r="G1062" s="104">
        <v>1</v>
      </c>
      <c r="H1062" s="104">
        <v>0</v>
      </c>
      <c r="I1062" s="104">
        <v>0</v>
      </c>
      <c r="J1062" s="104">
        <v>0</v>
      </c>
      <c r="K1062" s="104">
        <v>0</v>
      </c>
      <c r="L1062" s="104">
        <v>0</v>
      </c>
      <c r="M1062" s="103">
        <v>2017</v>
      </c>
      <c r="N1062" s="103">
        <f t="shared" si="16"/>
        <v>6</v>
      </c>
      <c r="O1062" s="105">
        <v>42909</v>
      </c>
      <c r="P1062" s="105" t="str">
        <f>IF(AND(TIME(HOUR(Backup!$S1062), MINUTE(Backup!$S1062), SECOND(Backup!$S1062)) &gt;= TIME(6,0,0), TIME(HOUR(Backup!$S1062), MINUTE(Backup!$S1062), SECOND(Backup!$S1062)) &lt; TIME(12,0,0)), "Morning", IF(AND(TIME(HOUR(Backup!$S1062), MINUTE(Backup!$S1062), SECOND(Backup!$S1062)) &gt;= TIME(12,0,0), TIME(HOUR(Backup!$S1062), MINUTE(Backup!$S1062), SECOND(Backup!$S1062)) &lt; TIME(18,0,0)), "Afternoon", IF(AND(TIME(HOUR(Backup!$S1062), MINUTE(Backup!$S1062), SECOND(Backup!$S1062)) &gt;= TIME(18,0,0), TIME(HOUR(Backup!$S1062), MINUTE(Backup!$S1062), SECOND(Backup!$S1062)) &lt; TIME(24,0,0)), "Evening", "Night")))</f>
        <v>Morning</v>
      </c>
      <c r="Q1062" s="103" t="str">
        <f>IF(OR(Backup!$W1062="Monday", Backup!$W1062="Tuesday", Backup!$W1062="Wednesday", Backup!$W1062="Thursday", Backup!$W1062="Friday"), "Weekday", "Weekend")</f>
        <v>Weekday</v>
      </c>
      <c r="R1062" s="104">
        <v>0</v>
      </c>
      <c r="S1062" s="106">
        <v>0.40069444444444446</v>
      </c>
      <c r="T1062" s="104" t="s">
        <v>22</v>
      </c>
      <c r="U1062" s="104" t="s">
        <v>23</v>
      </c>
      <c r="V1062" s="97" t="s">
        <v>22</v>
      </c>
      <c r="W1062" s="107" t="s">
        <v>58</v>
      </c>
    </row>
    <row r="1063" spans="1:23" x14ac:dyDescent="0.25">
      <c r="A1063" s="109" t="s">
        <v>41</v>
      </c>
      <c r="B1063" s="108">
        <v>1</v>
      </c>
      <c r="C1063" s="108">
        <v>1</v>
      </c>
      <c r="D1063" s="108">
        <v>75</v>
      </c>
      <c r="E1063" s="109" t="s">
        <v>16</v>
      </c>
      <c r="F1063" s="109">
        <v>0</v>
      </c>
      <c r="G1063" s="109">
        <v>0</v>
      </c>
      <c r="H1063" s="109">
        <v>1</v>
      </c>
      <c r="I1063" s="109">
        <v>0</v>
      </c>
      <c r="J1063" s="109">
        <v>0</v>
      </c>
      <c r="K1063" s="109">
        <v>0</v>
      </c>
      <c r="L1063" s="109">
        <v>0</v>
      </c>
      <c r="M1063" s="108">
        <v>2017</v>
      </c>
      <c r="N1063" s="108">
        <f t="shared" si="16"/>
        <v>6</v>
      </c>
      <c r="O1063" s="110">
        <v>42909</v>
      </c>
      <c r="P1063" s="110" t="str">
        <f>IF(AND(TIME(HOUR(Backup!$S1063), MINUTE(Backup!$S1063), SECOND(Backup!$S1063)) &gt;= TIME(6,0,0), TIME(HOUR(Backup!$S1063), MINUTE(Backup!$S1063), SECOND(Backup!$S1063)) &lt; TIME(12,0,0)), "Morning", IF(AND(TIME(HOUR(Backup!$S1063), MINUTE(Backup!$S1063), SECOND(Backup!$S1063)) &gt;= TIME(12,0,0), TIME(HOUR(Backup!$S1063), MINUTE(Backup!$S1063), SECOND(Backup!$S1063)) &lt; TIME(18,0,0)), "Afternoon", IF(AND(TIME(HOUR(Backup!$S1063), MINUTE(Backup!$S1063), SECOND(Backup!$S1063)) &gt;= TIME(18,0,0), TIME(HOUR(Backup!$S1063), MINUTE(Backup!$S1063), SECOND(Backup!$S1063)) &lt; TIME(24,0,0)), "Evening", "Night")))</f>
        <v>Night</v>
      </c>
      <c r="Q1063" s="108" t="str">
        <f>IF(OR(Backup!$W1063="Monday", Backup!$W1063="Tuesday", Backup!$W1063="Wednesday", Backup!$W1063="Thursday", Backup!$W1063="Friday"), "Weekday", "Weekend")</f>
        <v>Weekday</v>
      </c>
      <c r="R1063" s="109">
        <v>0</v>
      </c>
      <c r="S1063" s="111">
        <v>0.93888888888888899</v>
      </c>
      <c r="T1063" s="109" t="s">
        <v>22</v>
      </c>
      <c r="U1063" s="109" t="s">
        <v>23</v>
      </c>
      <c r="V1063" s="90" t="s">
        <v>22</v>
      </c>
      <c r="W1063" s="112" t="s">
        <v>58</v>
      </c>
    </row>
    <row r="1064" spans="1:23" x14ac:dyDescent="0.25">
      <c r="A1064" s="104" t="s">
        <v>41</v>
      </c>
      <c r="B1064" s="103">
        <v>2</v>
      </c>
      <c r="C1064" s="103">
        <v>1</v>
      </c>
      <c r="D1064" s="103">
        <v>183</v>
      </c>
      <c r="E1064" s="104" t="s">
        <v>16</v>
      </c>
      <c r="F1064" s="104">
        <v>1</v>
      </c>
      <c r="G1064" s="104">
        <v>0</v>
      </c>
      <c r="H1064" s="104">
        <v>0</v>
      </c>
      <c r="I1064" s="104">
        <v>0</v>
      </c>
      <c r="J1064" s="104">
        <v>0</v>
      </c>
      <c r="K1064" s="104">
        <v>0</v>
      </c>
      <c r="L1064" s="104">
        <v>0</v>
      </c>
      <c r="M1064" s="103">
        <v>2017</v>
      </c>
      <c r="N1064" s="103">
        <f t="shared" si="16"/>
        <v>6</v>
      </c>
      <c r="O1064" s="105">
        <v>42909</v>
      </c>
      <c r="P1064" s="105" t="str">
        <f>IF(AND(TIME(HOUR(Backup!$S1064), MINUTE(Backup!$S1064), SECOND(Backup!$S1064)) &gt;= TIME(6,0,0), TIME(HOUR(Backup!$S1064), MINUTE(Backup!$S1064), SECOND(Backup!$S1064)) &lt; TIME(12,0,0)), "Morning", IF(AND(TIME(HOUR(Backup!$S1064), MINUTE(Backup!$S1064), SECOND(Backup!$S1064)) &gt;= TIME(12,0,0), TIME(HOUR(Backup!$S1064), MINUTE(Backup!$S1064), SECOND(Backup!$S1064)) &lt; TIME(18,0,0)), "Afternoon", IF(AND(TIME(HOUR(Backup!$S1064), MINUTE(Backup!$S1064), SECOND(Backup!$S1064)) &gt;= TIME(18,0,0), TIME(HOUR(Backup!$S1064), MINUTE(Backup!$S1064), SECOND(Backup!$S1064)) &lt; TIME(24,0,0)), "Evening", "Night")))</f>
        <v>Night</v>
      </c>
      <c r="Q1064" s="103" t="str">
        <f>IF(OR(Backup!$W1064="Monday", Backup!$W1064="Tuesday", Backup!$W1064="Wednesday", Backup!$W1064="Thursday", Backup!$W1064="Friday"), "Weekday", "Weekend")</f>
        <v>Weekday</v>
      </c>
      <c r="R1064" s="104">
        <v>0</v>
      </c>
      <c r="S1064" s="106">
        <v>0.89444444444444438</v>
      </c>
      <c r="T1064" s="104" t="s">
        <v>22</v>
      </c>
      <c r="U1064" s="104" t="s">
        <v>23</v>
      </c>
      <c r="V1064" s="97" t="s">
        <v>22</v>
      </c>
      <c r="W1064" s="107" t="s">
        <v>58</v>
      </c>
    </row>
    <row r="1065" spans="1:23" x14ac:dyDescent="0.25">
      <c r="A1065" s="90" t="s">
        <v>38</v>
      </c>
      <c r="B1065" s="108">
        <v>2</v>
      </c>
      <c r="C1065" s="108">
        <v>2</v>
      </c>
      <c r="D1065" s="108">
        <v>525</v>
      </c>
      <c r="E1065" s="109" t="s">
        <v>26</v>
      </c>
      <c r="F1065" s="109">
        <v>1</v>
      </c>
      <c r="G1065" s="109">
        <v>0</v>
      </c>
      <c r="H1065" s="109">
        <v>0</v>
      </c>
      <c r="I1065" s="109">
        <v>1</v>
      </c>
      <c r="J1065" s="109">
        <v>0</v>
      </c>
      <c r="K1065" s="109">
        <v>0</v>
      </c>
      <c r="L1065" s="109">
        <v>0</v>
      </c>
      <c r="M1065" s="108">
        <v>2017</v>
      </c>
      <c r="N1065" s="108">
        <f t="shared" si="16"/>
        <v>6</v>
      </c>
      <c r="O1065" s="110">
        <v>42909</v>
      </c>
      <c r="P1065" s="110" t="str">
        <f>IF(AND(TIME(HOUR(Backup!$S1065), MINUTE(Backup!$S1065), SECOND(Backup!$S1065)) &gt;= TIME(6,0,0), TIME(HOUR(Backup!$S1065), MINUTE(Backup!$S1065), SECOND(Backup!$S1065)) &lt; TIME(12,0,0)), "Morning", IF(AND(TIME(HOUR(Backup!$S1065), MINUTE(Backup!$S1065), SECOND(Backup!$S1065)) &gt;= TIME(12,0,0), TIME(HOUR(Backup!$S1065), MINUTE(Backup!$S1065), SECOND(Backup!$S1065)) &lt; TIME(18,0,0)), "Afternoon", IF(AND(TIME(HOUR(Backup!$S1065), MINUTE(Backup!$S1065), SECOND(Backup!$S1065)) &gt;= TIME(18,0,0), TIME(HOUR(Backup!$S1065), MINUTE(Backup!$S1065), SECOND(Backup!$S1065)) &lt; TIME(24,0,0)), "Evening", "Night")))</f>
        <v>Night</v>
      </c>
      <c r="Q1065" s="108" t="str">
        <f>IF(OR(Backup!$W1065="Monday", Backup!$W1065="Tuesday", Backup!$W1065="Wednesday", Backup!$W1065="Thursday", Backup!$W1065="Friday"), "Weekday", "Weekend")</f>
        <v>Weekday</v>
      </c>
      <c r="R1065" s="109">
        <v>0</v>
      </c>
      <c r="S1065" s="111">
        <v>0.97013888888888899</v>
      </c>
      <c r="T1065" s="90" t="s">
        <v>22</v>
      </c>
      <c r="U1065" s="109" t="s">
        <v>23</v>
      </c>
      <c r="V1065" s="109" t="s">
        <v>19</v>
      </c>
      <c r="W1065" s="112" t="s">
        <v>58</v>
      </c>
    </row>
    <row r="1066" spans="1:23" x14ac:dyDescent="0.25">
      <c r="A1066" s="97" t="s">
        <v>83</v>
      </c>
      <c r="B1066" s="103">
        <v>1</v>
      </c>
      <c r="C1066" s="103">
        <v>1</v>
      </c>
      <c r="D1066" s="103">
        <v>100</v>
      </c>
      <c r="E1066" s="104" t="s">
        <v>16</v>
      </c>
      <c r="F1066" s="104">
        <v>1</v>
      </c>
      <c r="G1066" s="104">
        <v>0</v>
      </c>
      <c r="H1066" s="104">
        <v>0</v>
      </c>
      <c r="I1066" s="104">
        <v>0</v>
      </c>
      <c r="J1066" s="104">
        <v>0</v>
      </c>
      <c r="K1066" s="104">
        <v>0</v>
      </c>
      <c r="L1066" s="104">
        <v>0</v>
      </c>
      <c r="M1066" s="103">
        <v>2017</v>
      </c>
      <c r="N1066" s="103">
        <f t="shared" si="16"/>
        <v>6</v>
      </c>
      <c r="O1066" s="105">
        <v>42909</v>
      </c>
      <c r="P1066" s="105" t="str">
        <f>IF(AND(TIME(HOUR(Backup!$S1066), MINUTE(Backup!$S1066), SECOND(Backup!$S1066)) &gt;= TIME(6,0,0), TIME(HOUR(Backup!$S1066), MINUTE(Backup!$S1066), SECOND(Backup!$S1066)) &lt; TIME(12,0,0)), "Morning", IF(AND(TIME(HOUR(Backup!$S1066), MINUTE(Backup!$S1066), SECOND(Backup!$S1066)) &gt;= TIME(12,0,0), TIME(HOUR(Backup!$S1066), MINUTE(Backup!$S1066), SECOND(Backup!$S1066)) &lt; TIME(18,0,0)), "Afternoon", IF(AND(TIME(HOUR(Backup!$S1066), MINUTE(Backup!$S1066), SECOND(Backup!$S1066)) &gt;= TIME(18,0,0), TIME(HOUR(Backup!$S1066), MINUTE(Backup!$S1066), SECOND(Backup!$S1066)) &lt; TIME(24,0,0)), "Evening", "Night")))</f>
        <v>Afternoon</v>
      </c>
      <c r="Q1066" s="103" t="str">
        <f>IF(OR(Backup!$W1066="Monday", Backup!$W1066="Tuesday", Backup!$W1066="Wednesday", Backup!$W1066="Thursday", Backup!$W1066="Friday"), "Weekday", "Weekend")</f>
        <v>Weekday</v>
      </c>
      <c r="R1066" s="104">
        <v>0</v>
      </c>
      <c r="S1066" s="106">
        <v>0.74722222222222223</v>
      </c>
      <c r="T1066" s="104" t="s">
        <v>22</v>
      </c>
      <c r="U1066" s="104" t="s">
        <v>23</v>
      </c>
      <c r="V1066" s="97" t="s">
        <v>22</v>
      </c>
      <c r="W1066" s="107" t="s">
        <v>58</v>
      </c>
    </row>
    <row r="1067" spans="1:23" x14ac:dyDescent="0.25">
      <c r="A1067" s="90" t="s">
        <v>38</v>
      </c>
      <c r="B1067" s="91">
        <v>2</v>
      </c>
      <c r="C1067" s="91">
        <v>1</v>
      </c>
      <c r="D1067" s="91">
        <v>431</v>
      </c>
      <c r="E1067" s="90" t="s">
        <v>16</v>
      </c>
      <c r="F1067" s="90">
        <v>1</v>
      </c>
      <c r="G1067" s="90">
        <v>0</v>
      </c>
      <c r="H1067" s="90">
        <v>1</v>
      </c>
      <c r="I1067" s="90">
        <v>0</v>
      </c>
      <c r="J1067" s="90">
        <v>1</v>
      </c>
      <c r="K1067" s="90">
        <v>0</v>
      </c>
      <c r="L1067" s="90">
        <v>0</v>
      </c>
      <c r="M1067" s="91">
        <v>2016</v>
      </c>
      <c r="N1067" s="91">
        <f t="shared" si="16"/>
        <v>7</v>
      </c>
      <c r="O1067" s="102">
        <v>42574</v>
      </c>
      <c r="P1067" s="102" t="str">
        <f>IF(AND(TIME(HOUR(Backup!$S1067), MINUTE(Backup!$S1067), SECOND(Backup!$S1067)) &gt;= TIME(6,0,0), TIME(HOUR(Backup!$S1067), MINUTE(Backup!$S1067), SECOND(Backup!$S1067)) &lt; TIME(12,0,0)), "Morning", IF(AND(TIME(HOUR(Backup!$S1067), MINUTE(Backup!$S1067), SECOND(Backup!$S1067)) &gt;= TIME(12,0,0), TIME(HOUR(Backup!$S1067), MINUTE(Backup!$S1067), SECOND(Backup!$S1067)) &lt; TIME(18,0,0)), "Afternoon", IF(AND(TIME(HOUR(Backup!$S1067), MINUTE(Backup!$S1067), SECOND(Backup!$S1067)) &gt;= TIME(18,0,0), TIME(HOUR(Backup!$S1067), MINUTE(Backup!$S1067), SECOND(Backup!$S1067)) &lt; TIME(24,0,0)), "Evening", "Night")))</f>
        <v>Morning</v>
      </c>
      <c r="Q1067" s="91" t="str">
        <f>IF(OR(Backup!$W1067="Monday", Backup!$W1067="Tuesday", Backup!$W1067="Wednesday", Backup!$W1067="Thursday", Backup!$W1067="Friday"), "Weekday", "Weekend")</f>
        <v>Weekend</v>
      </c>
      <c r="R1067" s="90">
        <v>1</v>
      </c>
      <c r="S1067" s="95">
        <v>0.47013888888888888</v>
      </c>
      <c r="T1067" s="90" t="s">
        <v>22</v>
      </c>
      <c r="U1067" s="90" t="s">
        <v>34</v>
      </c>
      <c r="V1067" s="90" t="s">
        <v>19</v>
      </c>
      <c r="W1067" s="96" t="s">
        <v>20</v>
      </c>
    </row>
    <row r="1068" spans="1:23" x14ac:dyDescent="0.25">
      <c r="A1068" s="97" t="s">
        <v>83</v>
      </c>
      <c r="B1068" s="103">
        <v>1</v>
      </c>
      <c r="C1068" s="103">
        <v>1</v>
      </c>
      <c r="D1068" s="103">
        <v>60</v>
      </c>
      <c r="E1068" s="104" t="s">
        <v>16</v>
      </c>
      <c r="F1068" s="104">
        <v>0</v>
      </c>
      <c r="G1068" s="104">
        <v>0</v>
      </c>
      <c r="H1068" s="104">
        <v>1</v>
      </c>
      <c r="I1068" s="104">
        <v>0</v>
      </c>
      <c r="J1068" s="104">
        <v>0</v>
      </c>
      <c r="K1068" s="104">
        <v>0</v>
      </c>
      <c r="L1068" s="104">
        <v>0</v>
      </c>
      <c r="M1068" s="103">
        <v>2017</v>
      </c>
      <c r="N1068" s="103">
        <f t="shared" si="16"/>
        <v>7</v>
      </c>
      <c r="O1068" s="105">
        <v>42939</v>
      </c>
      <c r="P1068" s="105" t="str">
        <f>IF(AND(TIME(HOUR(Backup!$S1068), MINUTE(Backup!$S1068), SECOND(Backup!$S1068)) &gt;= TIME(6,0,0), TIME(HOUR(Backup!$S1068), MINUTE(Backup!$S1068), SECOND(Backup!$S1068)) &lt; TIME(12,0,0)), "Morning", IF(AND(TIME(HOUR(Backup!$S1068), MINUTE(Backup!$S1068), SECOND(Backup!$S1068)) &gt;= TIME(12,0,0), TIME(HOUR(Backup!$S1068), MINUTE(Backup!$S1068), SECOND(Backup!$S1068)) &lt; TIME(18,0,0)), "Afternoon", IF(AND(TIME(HOUR(Backup!$S1068), MINUTE(Backup!$S1068), SECOND(Backup!$S1068)) &gt;= TIME(18,0,0), TIME(HOUR(Backup!$S1068), MINUTE(Backup!$S1068), SECOND(Backup!$S1068)) &lt; TIME(24,0,0)), "Evening", "Night")))</f>
        <v>Afternoon</v>
      </c>
      <c r="Q1068" s="103" t="str">
        <f>IF(OR(Backup!$W1068="Monday", Backup!$W1068="Tuesday", Backup!$W1068="Wednesday", Backup!$W1068="Thursday", Backup!$W1068="Friday"), "Weekday", "Weekend")</f>
        <v>Weekend</v>
      </c>
      <c r="R1068" s="104">
        <v>0</v>
      </c>
      <c r="S1068" s="106">
        <v>0.6958333333333333</v>
      </c>
      <c r="T1068" s="104" t="s">
        <v>22</v>
      </c>
      <c r="U1068" s="104" t="s">
        <v>71</v>
      </c>
      <c r="V1068" s="97" t="s">
        <v>22</v>
      </c>
      <c r="W1068" s="107" t="s">
        <v>59</v>
      </c>
    </row>
    <row r="1069" spans="1:23" x14ac:dyDescent="0.25">
      <c r="A1069" s="90" t="s">
        <v>83</v>
      </c>
      <c r="B1069" s="108">
        <v>1</v>
      </c>
      <c r="C1069" s="108">
        <v>1</v>
      </c>
      <c r="D1069" s="108">
        <v>94</v>
      </c>
      <c r="E1069" s="109" t="s">
        <v>16</v>
      </c>
      <c r="F1069" s="109">
        <v>1</v>
      </c>
      <c r="G1069" s="109">
        <v>0</v>
      </c>
      <c r="H1069" s="109">
        <v>0</v>
      </c>
      <c r="I1069" s="109">
        <v>0</v>
      </c>
      <c r="J1069" s="109">
        <v>0</v>
      </c>
      <c r="K1069" s="109">
        <v>0</v>
      </c>
      <c r="L1069" s="109">
        <v>0</v>
      </c>
      <c r="M1069" s="108">
        <v>2017</v>
      </c>
      <c r="N1069" s="108">
        <f t="shared" si="16"/>
        <v>7</v>
      </c>
      <c r="O1069" s="110">
        <v>42939</v>
      </c>
      <c r="P1069" s="110" t="str">
        <f>IF(AND(TIME(HOUR(Backup!$S1069), MINUTE(Backup!$S1069), SECOND(Backup!$S1069)) &gt;= TIME(6,0,0), TIME(HOUR(Backup!$S1069), MINUTE(Backup!$S1069), SECOND(Backup!$S1069)) &lt; TIME(12,0,0)), "Morning", IF(AND(TIME(HOUR(Backup!$S1069), MINUTE(Backup!$S1069), SECOND(Backup!$S1069)) &gt;= TIME(12,0,0), TIME(HOUR(Backup!$S1069), MINUTE(Backup!$S1069), SECOND(Backup!$S1069)) &lt; TIME(18,0,0)), "Afternoon", IF(AND(TIME(HOUR(Backup!$S1069), MINUTE(Backup!$S1069), SECOND(Backup!$S1069)) &gt;= TIME(18,0,0), TIME(HOUR(Backup!$S1069), MINUTE(Backup!$S1069), SECOND(Backup!$S1069)) &lt; TIME(24,0,0)), "Evening", "Night")))</f>
        <v>Night</v>
      </c>
      <c r="Q1069" s="108" t="str">
        <f>IF(OR(Backup!$W1069="Monday", Backup!$W1069="Tuesday", Backup!$W1069="Wednesday", Backup!$W1069="Thursday", Backup!$W1069="Friday"), "Weekday", "Weekend")</f>
        <v>Weekend</v>
      </c>
      <c r="R1069" s="109">
        <v>0</v>
      </c>
      <c r="S1069" s="111">
        <v>0.76458333333333339</v>
      </c>
      <c r="T1069" s="109" t="s">
        <v>22</v>
      </c>
      <c r="U1069" s="109" t="s">
        <v>23</v>
      </c>
      <c r="V1069" s="90" t="s">
        <v>22</v>
      </c>
      <c r="W1069" s="112" t="s">
        <v>59</v>
      </c>
    </row>
    <row r="1070" spans="1:23" x14ac:dyDescent="0.25">
      <c r="A1070" s="97" t="s">
        <v>38</v>
      </c>
      <c r="B1070" s="103">
        <v>1</v>
      </c>
      <c r="C1070" s="103">
        <v>1</v>
      </c>
      <c r="D1070" s="103">
        <v>45</v>
      </c>
      <c r="E1070" s="104" t="s">
        <v>16</v>
      </c>
      <c r="F1070" s="104">
        <v>0</v>
      </c>
      <c r="G1070" s="104">
        <v>0</v>
      </c>
      <c r="H1070" s="104">
        <v>1</v>
      </c>
      <c r="I1070" s="104">
        <v>0</v>
      </c>
      <c r="J1070" s="104">
        <v>0</v>
      </c>
      <c r="K1070" s="104">
        <v>0</v>
      </c>
      <c r="L1070" s="104">
        <v>0</v>
      </c>
      <c r="M1070" s="103">
        <v>2017</v>
      </c>
      <c r="N1070" s="103">
        <f t="shared" si="16"/>
        <v>6</v>
      </c>
      <c r="O1070" s="105">
        <v>42909</v>
      </c>
      <c r="P1070" s="105" t="str">
        <f>IF(AND(TIME(HOUR(Backup!$S1070), MINUTE(Backup!$S1070), SECOND(Backup!$S1070)) &gt;= TIME(6,0,0), TIME(HOUR(Backup!$S1070), MINUTE(Backup!$S1070), SECOND(Backup!$S1070)) &lt; TIME(12,0,0)), "Morning", IF(AND(TIME(HOUR(Backup!$S1070), MINUTE(Backup!$S1070), SECOND(Backup!$S1070)) &gt;= TIME(12,0,0), TIME(HOUR(Backup!$S1070), MINUTE(Backup!$S1070), SECOND(Backup!$S1070)) &lt; TIME(18,0,0)), "Afternoon", IF(AND(TIME(HOUR(Backup!$S1070), MINUTE(Backup!$S1070), SECOND(Backup!$S1070)) &gt;= TIME(18,0,0), TIME(HOUR(Backup!$S1070), MINUTE(Backup!$S1070), SECOND(Backup!$S1070)) &lt; TIME(24,0,0)), "Evening", "Night")))</f>
        <v>Morning</v>
      </c>
      <c r="Q1070" s="103" t="str">
        <f>IF(OR(Backup!$W1070="Monday", Backup!$W1070="Tuesday", Backup!$W1070="Wednesday", Backup!$W1070="Thursday", Backup!$W1070="Friday"), "Weekday", "Weekend")</f>
        <v>Weekday</v>
      </c>
      <c r="R1070" s="104">
        <v>0</v>
      </c>
      <c r="S1070" s="106">
        <v>0.46180555555555558</v>
      </c>
      <c r="T1070" s="97" t="s">
        <v>22</v>
      </c>
      <c r="U1070" s="104" t="s">
        <v>23</v>
      </c>
      <c r="V1070" s="104" t="s">
        <v>19</v>
      </c>
      <c r="W1070" s="107" t="s">
        <v>58</v>
      </c>
    </row>
    <row r="1071" spans="1:23" x14ac:dyDescent="0.25">
      <c r="A1071" s="90" t="s">
        <v>38</v>
      </c>
      <c r="B1071" s="91">
        <v>1</v>
      </c>
      <c r="C1071" s="91">
        <v>1</v>
      </c>
      <c r="D1071" s="91">
        <v>60</v>
      </c>
      <c r="E1071" s="90" t="s">
        <v>16</v>
      </c>
      <c r="F1071" s="90">
        <v>0</v>
      </c>
      <c r="G1071" s="90">
        <v>0</v>
      </c>
      <c r="H1071" s="90">
        <v>0</v>
      </c>
      <c r="I1071" s="90">
        <v>1</v>
      </c>
      <c r="J1071" s="90">
        <v>0</v>
      </c>
      <c r="K1071" s="90">
        <v>0</v>
      </c>
      <c r="L1071" s="90">
        <v>0</v>
      </c>
      <c r="M1071" s="91">
        <v>2017</v>
      </c>
      <c r="N1071" s="91">
        <f t="shared" si="16"/>
        <v>1</v>
      </c>
      <c r="O1071" s="102">
        <v>42759</v>
      </c>
      <c r="P1071" s="102" t="str">
        <f>IF(AND(TIME(HOUR(Backup!$S1071), MINUTE(Backup!$S1071), SECOND(Backup!$S1071)) &gt;= TIME(6,0,0), TIME(HOUR(Backup!$S1071), MINUTE(Backup!$S1071), SECOND(Backup!$S1071)) &lt; TIME(12,0,0)), "Morning", IF(AND(TIME(HOUR(Backup!$S1071), MINUTE(Backup!$S1071), SECOND(Backup!$S1071)) &gt;= TIME(12,0,0), TIME(HOUR(Backup!$S1071), MINUTE(Backup!$S1071), SECOND(Backup!$S1071)) &lt; TIME(18,0,0)), "Afternoon", IF(AND(TIME(HOUR(Backup!$S1071), MINUTE(Backup!$S1071), SECOND(Backup!$S1071)) &gt;= TIME(18,0,0), TIME(HOUR(Backup!$S1071), MINUTE(Backup!$S1071), SECOND(Backup!$S1071)) &lt; TIME(24,0,0)), "Evening", "Night")))</f>
        <v>Morning</v>
      </c>
      <c r="Q1071" s="91" t="str">
        <f>IF(OR(Backup!$W1071="Monday", Backup!$W1071="Tuesday", Backup!$W1071="Wednesday", Backup!$W1071="Thursday", Backup!$W1071="Friday"), "Weekday", "Weekend")</f>
        <v>Weekday</v>
      </c>
      <c r="R1071" s="90">
        <v>1</v>
      </c>
      <c r="S1071" s="95">
        <v>0.4513888888888889</v>
      </c>
      <c r="T1071" s="90" t="s">
        <v>22</v>
      </c>
      <c r="U1071" s="90" t="s">
        <v>31</v>
      </c>
      <c r="V1071" s="90" t="s">
        <v>29</v>
      </c>
      <c r="W1071" s="96" t="s">
        <v>30</v>
      </c>
    </row>
    <row r="1072" spans="1:23" x14ac:dyDescent="0.25">
      <c r="A1072" s="97" t="s">
        <v>83</v>
      </c>
      <c r="B1072" s="103">
        <v>2</v>
      </c>
      <c r="C1072" s="103">
        <v>1</v>
      </c>
      <c r="D1072" s="103">
        <v>455</v>
      </c>
      <c r="E1072" s="104" t="s">
        <v>16</v>
      </c>
      <c r="F1072" s="104">
        <v>1</v>
      </c>
      <c r="G1072" s="104">
        <v>0</v>
      </c>
      <c r="H1072" s="104">
        <v>0</v>
      </c>
      <c r="I1072" s="104">
        <v>0</v>
      </c>
      <c r="J1072" s="104">
        <v>0</v>
      </c>
      <c r="K1072" s="104">
        <v>0</v>
      </c>
      <c r="L1072" s="104">
        <v>0</v>
      </c>
      <c r="M1072" s="103">
        <v>2017</v>
      </c>
      <c r="N1072" s="103">
        <f t="shared" si="16"/>
        <v>5</v>
      </c>
      <c r="O1072" s="105">
        <v>42879</v>
      </c>
      <c r="P1072" s="105" t="str">
        <f>IF(AND(TIME(HOUR(Backup!$S1072), MINUTE(Backup!$S1072), SECOND(Backup!$S1072)) &gt;= TIME(6,0,0), TIME(HOUR(Backup!$S1072), MINUTE(Backup!$S1072), SECOND(Backup!$S1072)) &lt; TIME(12,0,0)), "Morning", IF(AND(TIME(HOUR(Backup!$S1072), MINUTE(Backup!$S1072), SECOND(Backup!$S1072)) &gt;= TIME(12,0,0), TIME(HOUR(Backup!$S1072), MINUTE(Backup!$S1072), SECOND(Backup!$S1072)) &lt; TIME(18,0,0)), "Afternoon", IF(AND(TIME(HOUR(Backup!$S1072), MINUTE(Backup!$S1072), SECOND(Backup!$S1072)) &gt;= TIME(18,0,0), TIME(HOUR(Backup!$S1072), MINUTE(Backup!$S1072), SECOND(Backup!$S1072)) &lt; TIME(24,0,0)), "Evening", "Night")))</f>
        <v>Afternoon</v>
      </c>
      <c r="Q1072" s="103" t="str">
        <f>IF(OR(Backup!$W1072="Monday", Backup!$W1072="Tuesday", Backup!$W1072="Wednesday", Backup!$W1072="Thursday", Backup!$W1072="Friday"), "Weekday", "Weekend")</f>
        <v>Weekday</v>
      </c>
      <c r="R1072" s="104">
        <v>0</v>
      </c>
      <c r="S1072" s="106">
        <v>0.53888888888888886</v>
      </c>
      <c r="T1072" s="104" t="s">
        <v>22</v>
      </c>
      <c r="U1072" s="104" t="s">
        <v>23</v>
      </c>
      <c r="V1072" s="97" t="s">
        <v>22</v>
      </c>
      <c r="W1072" s="107" t="s">
        <v>67</v>
      </c>
    </row>
    <row r="1073" spans="1:23" x14ac:dyDescent="0.25">
      <c r="A1073" s="90" t="s">
        <v>83</v>
      </c>
      <c r="B1073" s="108">
        <v>1</v>
      </c>
      <c r="C1073" s="108">
        <v>1</v>
      </c>
      <c r="D1073" s="108">
        <v>21</v>
      </c>
      <c r="E1073" s="109" t="s">
        <v>16</v>
      </c>
      <c r="F1073" s="109">
        <v>0</v>
      </c>
      <c r="G1073" s="109">
        <v>0</v>
      </c>
      <c r="H1073" s="109">
        <v>1</v>
      </c>
      <c r="I1073" s="109">
        <v>0</v>
      </c>
      <c r="J1073" s="109">
        <v>0</v>
      </c>
      <c r="K1073" s="109">
        <v>0</v>
      </c>
      <c r="L1073" s="109">
        <v>0</v>
      </c>
      <c r="M1073" s="108">
        <v>2017</v>
      </c>
      <c r="N1073" s="108">
        <f t="shared" si="16"/>
        <v>5</v>
      </c>
      <c r="O1073" s="110">
        <v>42879</v>
      </c>
      <c r="P1073" s="110" t="str">
        <f>IF(AND(TIME(HOUR(Backup!$S1073), MINUTE(Backup!$S1073), SECOND(Backup!$S1073)) &gt;= TIME(6,0,0), TIME(HOUR(Backup!$S1073), MINUTE(Backup!$S1073), SECOND(Backup!$S1073)) &lt; TIME(12,0,0)), "Morning", IF(AND(TIME(HOUR(Backup!$S1073), MINUTE(Backup!$S1073), SECOND(Backup!$S1073)) &gt;= TIME(12,0,0), TIME(HOUR(Backup!$S1073), MINUTE(Backup!$S1073), SECOND(Backup!$S1073)) &lt; TIME(18,0,0)), "Afternoon", IF(AND(TIME(HOUR(Backup!$S1073), MINUTE(Backup!$S1073), SECOND(Backup!$S1073)) &gt;= TIME(18,0,0), TIME(HOUR(Backup!$S1073), MINUTE(Backup!$S1073), SECOND(Backup!$S1073)) &lt; TIME(24,0,0)), "Evening", "Night")))</f>
        <v>Afternoon</v>
      </c>
      <c r="Q1073" s="108" t="str">
        <f>IF(OR(Backup!$W1073="Monday", Backup!$W1073="Tuesday", Backup!$W1073="Wednesday", Backup!$W1073="Thursday", Backup!$W1073="Friday"), "Weekday", "Weekend")</f>
        <v>Weekday</v>
      </c>
      <c r="R1073" s="109">
        <v>0</v>
      </c>
      <c r="S1073" s="111">
        <v>0.58333333333333337</v>
      </c>
      <c r="T1073" s="109" t="s">
        <v>22</v>
      </c>
      <c r="U1073" s="109" t="s">
        <v>23</v>
      </c>
      <c r="V1073" s="90" t="s">
        <v>22</v>
      </c>
      <c r="W1073" s="112" t="s">
        <v>67</v>
      </c>
    </row>
    <row r="1074" spans="1:23" x14ac:dyDescent="0.25">
      <c r="A1074" s="97" t="s">
        <v>83</v>
      </c>
      <c r="B1074" s="103">
        <v>4</v>
      </c>
      <c r="C1074" s="103">
        <v>2</v>
      </c>
      <c r="D1074" s="103">
        <v>293</v>
      </c>
      <c r="E1074" s="104" t="s">
        <v>16</v>
      </c>
      <c r="F1074" s="104">
        <v>1</v>
      </c>
      <c r="G1074" s="104">
        <v>0</v>
      </c>
      <c r="H1074" s="104">
        <v>0</v>
      </c>
      <c r="I1074" s="104">
        <v>1</v>
      </c>
      <c r="J1074" s="104">
        <v>0</v>
      </c>
      <c r="K1074" s="104">
        <v>0</v>
      </c>
      <c r="L1074" s="104">
        <v>0</v>
      </c>
      <c r="M1074" s="103">
        <v>2017</v>
      </c>
      <c r="N1074" s="103">
        <f t="shared" si="16"/>
        <v>5</v>
      </c>
      <c r="O1074" s="105">
        <v>42879</v>
      </c>
      <c r="P1074" s="105" t="str">
        <f>IF(AND(TIME(HOUR(Backup!$S1074), MINUTE(Backup!$S1074), SECOND(Backup!$S1074)) &gt;= TIME(6,0,0), TIME(HOUR(Backup!$S1074), MINUTE(Backup!$S1074), SECOND(Backup!$S1074)) &lt; TIME(12,0,0)), "Morning", IF(AND(TIME(HOUR(Backup!$S1074), MINUTE(Backup!$S1074), SECOND(Backup!$S1074)) &gt;= TIME(12,0,0), TIME(HOUR(Backup!$S1074), MINUTE(Backup!$S1074), SECOND(Backup!$S1074)) &lt; TIME(18,0,0)), "Afternoon", IF(AND(TIME(HOUR(Backup!$S1074), MINUTE(Backup!$S1074), SECOND(Backup!$S1074)) &gt;= TIME(18,0,0), TIME(HOUR(Backup!$S1074), MINUTE(Backup!$S1074), SECOND(Backup!$S1074)) &lt; TIME(24,0,0)), "Evening", "Night")))</f>
        <v>Night</v>
      </c>
      <c r="Q1074" s="103" t="str">
        <f>IF(OR(Backup!$W1074="Monday", Backup!$W1074="Tuesday", Backup!$W1074="Wednesday", Backup!$W1074="Thursday", Backup!$W1074="Friday"), "Weekday", "Weekend")</f>
        <v>Weekday</v>
      </c>
      <c r="R1074" s="104">
        <v>0</v>
      </c>
      <c r="S1074" s="106">
        <v>0.83333333333333337</v>
      </c>
      <c r="T1074" s="104" t="s">
        <v>22</v>
      </c>
      <c r="U1074" s="104" t="s">
        <v>23</v>
      </c>
      <c r="V1074" s="97" t="s">
        <v>22</v>
      </c>
      <c r="W1074" s="107" t="s">
        <v>67</v>
      </c>
    </row>
    <row r="1075" spans="1:23" x14ac:dyDescent="0.25">
      <c r="A1075" s="90" t="s">
        <v>83</v>
      </c>
      <c r="B1075" s="108">
        <v>1</v>
      </c>
      <c r="C1075" s="108">
        <v>1</v>
      </c>
      <c r="D1075" s="108">
        <v>58</v>
      </c>
      <c r="E1075" s="109" t="s">
        <v>16</v>
      </c>
      <c r="F1075" s="109">
        <v>0</v>
      </c>
      <c r="G1075" s="109">
        <v>0</v>
      </c>
      <c r="H1075" s="109">
        <v>0</v>
      </c>
      <c r="I1075" s="109">
        <v>1</v>
      </c>
      <c r="J1075" s="109">
        <v>0</v>
      </c>
      <c r="K1075" s="109">
        <v>0</v>
      </c>
      <c r="L1075" s="109">
        <v>0</v>
      </c>
      <c r="M1075" s="108">
        <v>2017</v>
      </c>
      <c r="N1075" s="108">
        <f t="shared" si="16"/>
        <v>5</v>
      </c>
      <c r="O1075" s="110">
        <v>42879</v>
      </c>
      <c r="P1075" s="110" t="str">
        <f>IF(AND(TIME(HOUR(Backup!$S1075), MINUTE(Backup!$S1075), SECOND(Backup!$S1075)) &gt;= TIME(6,0,0), TIME(HOUR(Backup!$S1075), MINUTE(Backup!$S1075), SECOND(Backup!$S1075)) &lt; TIME(12,0,0)), "Morning", IF(AND(TIME(HOUR(Backup!$S1075), MINUTE(Backup!$S1075), SECOND(Backup!$S1075)) &gt;= TIME(12,0,0), TIME(HOUR(Backup!$S1075), MINUTE(Backup!$S1075), SECOND(Backup!$S1075)) &lt; TIME(18,0,0)), "Afternoon", IF(AND(TIME(HOUR(Backup!$S1075), MINUTE(Backup!$S1075), SECOND(Backup!$S1075)) &gt;= TIME(18,0,0), TIME(HOUR(Backup!$S1075), MINUTE(Backup!$S1075), SECOND(Backup!$S1075)) &lt; TIME(24,0,0)), "Evening", "Night")))</f>
        <v>Morning</v>
      </c>
      <c r="Q1075" s="108" t="str">
        <f>IF(OR(Backup!$W1075="Monday", Backup!$W1075="Tuesday", Backup!$W1075="Wednesday", Backup!$W1075="Thursday", Backup!$W1075="Friday"), "Weekday", "Weekend")</f>
        <v>Weekday</v>
      </c>
      <c r="R1075" s="109">
        <v>0</v>
      </c>
      <c r="S1075" s="111">
        <v>0.35694444444444445</v>
      </c>
      <c r="T1075" s="109" t="s">
        <v>22</v>
      </c>
      <c r="U1075" s="109" t="s">
        <v>23</v>
      </c>
      <c r="V1075" s="90" t="s">
        <v>22</v>
      </c>
      <c r="W1075" s="112" t="s">
        <v>67</v>
      </c>
    </row>
    <row r="1076" spans="1:23" x14ac:dyDescent="0.25">
      <c r="A1076" s="97" t="s">
        <v>83</v>
      </c>
      <c r="B1076" s="103">
        <v>1</v>
      </c>
      <c r="C1076" s="103">
        <v>1</v>
      </c>
      <c r="D1076" s="103">
        <v>92</v>
      </c>
      <c r="E1076" s="104" t="s">
        <v>16</v>
      </c>
      <c r="F1076" s="104">
        <v>0</v>
      </c>
      <c r="G1076" s="104">
        <v>0</v>
      </c>
      <c r="H1076" s="104">
        <v>1</v>
      </c>
      <c r="I1076" s="104">
        <v>0</v>
      </c>
      <c r="J1076" s="104">
        <v>0</v>
      </c>
      <c r="K1076" s="104">
        <v>0</v>
      </c>
      <c r="L1076" s="104">
        <v>0</v>
      </c>
      <c r="M1076" s="103">
        <v>2017</v>
      </c>
      <c r="N1076" s="103">
        <f t="shared" si="16"/>
        <v>5</v>
      </c>
      <c r="O1076" s="105">
        <v>42879</v>
      </c>
      <c r="P1076" s="105" t="str">
        <f>IF(AND(TIME(HOUR(Backup!$S1076), MINUTE(Backup!$S1076), SECOND(Backup!$S1076)) &gt;= TIME(6,0,0), TIME(HOUR(Backup!$S1076), MINUTE(Backup!$S1076), SECOND(Backup!$S1076)) &lt; TIME(12,0,0)), "Morning", IF(AND(TIME(HOUR(Backup!$S1076), MINUTE(Backup!$S1076), SECOND(Backup!$S1076)) &gt;= TIME(12,0,0), TIME(HOUR(Backup!$S1076), MINUTE(Backup!$S1076), SECOND(Backup!$S1076)) &lt; TIME(18,0,0)), "Afternoon", IF(AND(TIME(HOUR(Backup!$S1076), MINUTE(Backup!$S1076), SECOND(Backup!$S1076)) &gt;= TIME(18,0,0), TIME(HOUR(Backup!$S1076), MINUTE(Backup!$S1076), SECOND(Backup!$S1076)) &lt; TIME(24,0,0)), "Evening", "Night")))</f>
        <v>Afternoon</v>
      </c>
      <c r="Q1076" s="103" t="str">
        <f>IF(OR(Backup!$W1076="Monday", Backup!$W1076="Tuesday", Backup!$W1076="Wednesday", Backup!$W1076="Thursday", Backup!$W1076="Friday"), "Weekday", "Weekend")</f>
        <v>Weekday</v>
      </c>
      <c r="R1076" s="104">
        <v>0</v>
      </c>
      <c r="S1076" s="106">
        <v>0.57222222222222219</v>
      </c>
      <c r="T1076" s="104" t="s">
        <v>22</v>
      </c>
      <c r="U1076" s="104" t="s">
        <v>23</v>
      </c>
      <c r="V1076" s="97" t="s">
        <v>22</v>
      </c>
      <c r="W1076" s="107" t="s">
        <v>54</v>
      </c>
    </row>
    <row r="1077" spans="1:23" x14ac:dyDescent="0.25">
      <c r="A1077" s="90" t="s">
        <v>38</v>
      </c>
      <c r="B1077" s="108">
        <v>1</v>
      </c>
      <c r="C1077" s="108">
        <v>1</v>
      </c>
      <c r="D1077" s="108">
        <v>60</v>
      </c>
      <c r="E1077" s="109" t="s">
        <v>16</v>
      </c>
      <c r="F1077" s="109">
        <v>1</v>
      </c>
      <c r="G1077" s="109">
        <v>0</v>
      </c>
      <c r="H1077" s="109">
        <v>0</v>
      </c>
      <c r="I1077" s="109">
        <v>0</v>
      </c>
      <c r="J1077" s="109">
        <v>0</v>
      </c>
      <c r="K1077" s="109">
        <v>0</v>
      </c>
      <c r="L1077" s="109">
        <v>0</v>
      </c>
      <c r="M1077" s="108">
        <v>2017</v>
      </c>
      <c r="N1077" s="108">
        <f t="shared" si="16"/>
        <v>5</v>
      </c>
      <c r="O1077" s="110">
        <v>42879</v>
      </c>
      <c r="P1077" s="110" t="str">
        <f>IF(AND(TIME(HOUR(Backup!$S1077), MINUTE(Backup!$S1077), SECOND(Backup!$S1077)) &gt;= TIME(6,0,0), TIME(HOUR(Backup!$S1077), MINUTE(Backup!$S1077), SECOND(Backup!$S1077)) &lt; TIME(12,0,0)), "Morning", IF(AND(TIME(HOUR(Backup!$S1077), MINUTE(Backup!$S1077), SECOND(Backup!$S1077)) &gt;= TIME(12,0,0), TIME(HOUR(Backup!$S1077), MINUTE(Backup!$S1077), SECOND(Backup!$S1077)) &lt; TIME(18,0,0)), "Afternoon", IF(AND(TIME(HOUR(Backup!$S1077), MINUTE(Backup!$S1077), SECOND(Backup!$S1077)) &gt;= TIME(18,0,0), TIME(HOUR(Backup!$S1077), MINUTE(Backup!$S1077), SECOND(Backup!$S1077)) &lt; TIME(24,0,0)), "Evening", "Night")))</f>
        <v>Night</v>
      </c>
      <c r="Q1077" s="108" t="str">
        <f>IF(OR(Backup!$W1077="Monday", Backup!$W1077="Tuesday", Backup!$W1077="Wednesday", Backup!$W1077="Thursday", Backup!$W1077="Friday"), "Weekday", "Weekend")</f>
        <v>Weekday</v>
      </c>
      <c r="R1077" s="109">
        <v>1</v>
      </c>
      <c r="S1077" s="111">
        <v>0.76458333333333339</v>
      </c>
      <c r="T1077" s="90" t="s">
        <v>22</v>
      </c>
      <c r="U1077" s="109" t="s">
        <v>60</v>
      </c>
      <c r="V1077" s="109" t="s">
        <v>19</v>
      </c>
      <c r="W1077" s="112" t="s">
        <v>67</v>
      </c>
    </row>
    <row r="1078" spans="1:23" x14ac:dyDescent="0.25">
      <c r="A1078" s="97" t="s">
        <v>38</v>
      </c>
      <c r="B1078" s="103">
        <v>1</v>
      </c>
      <c r="C1078" s="103">
        <v>1</v>
      </c>
      <c r="D1078" s="103">
        <v>55</v>
      </c>
      <c r="E1078" s="104" t="s">
        <v>16</v>
      </c>
      <c r="F1078" s="104">
        <v>0</v>
      </c>
      <c r="G1078" s="104">
        <v>0</v>
      </c>
      <c r="H1078" s="104">
        <v>1</v>
      </c>
      <c r="I1078" s="104">
        <v>0</v>
      </c>
      <c r="J1078" s="104">
        <v>0</v>
      </c>
      <c r="K1078" s="104">
        <v>0</v>
      </c>
      <c r="L1078" s="104">
        <v>0</v>
      </c>
      <c r="M1078" s="103">
        <v>2017</v>
      </c>
      <c r="N1078" s="103">
        <f t="shared" si="16"/>
        <v>5</v>
      </c>
      <c r="O1078" s="105">
        <v>42879</v>
      </c>
      <c r="P1078" s="105" t="str">
        <f>IF(AND(TIME(HOUR(Backup!$S1078), MINUTE(Backup!$S1078), SECOND(Backup!$S1078)) &gt;= TIME(6,0,0), TIME(HOUR(Backup!$S1078), MINUTE(Backup!$S1078), SECOND(Backup!$S1078)) &lt; TIME(12,0,0)), "Morning", IF(AND(TIME(HOUR(Backup!$S1078), MINUTE(Backup!$S1078), SECOND(Backup!$S1078)) &gt;= TIME(12,0,0), TIME(HOUR(Backup!$S1078), MINUTE(Backup!$S1078), SECOND(Backup!$S1078)) &lt; TIME(18,0,0)), "Afternoon", IF(AND(TIME(HOUR(Backup!$S1078), MINUTE(Backup!$S1078), SECOND(Backup!$S1078)) &gt;= TIME(18,0,0), TIME(HOUR(Backup!$S1078), MINUTE(Backup!$S1078), SECOND(Backup!$S1078)) &lt; TIME(24,0,0)), "Evening", "Night")))</f>
        <v>Night</v>
      </c>
      <c r="Q1078" s="103" t="str">
        <f>IF(OR(Backup!$W1078="Monday", Backup!$W1078="Tuesday", Backup!$W1078="Wednesday", Backup!$W1078="Thursday", Backup!$W1078="Friday"), "Weekday", "Weekend")</f>
        <v>Weekday</v>
      </c>
      <c r="R1078" s="104">
        <v>0</v>
      </c>
      <c r="S1078" s="106">
        <v>0.89444444444444438</v>
      </c>
      <c r="T1078" s="97" t="s">
        <v>22</v>
      </c>
      <c r="U1078" s="104" t="s">
        <v>23</v>
      </c>
      <c r="V1078" s="104" t="s">
        <v>19</v>
      </c>
      <c r="W1078" s="107" t="s">
        <v>67</v>
      </c>
    </row>
    <row r="1079" spans="1:23" x14ac:dyDescent="0.25">
      <c r="A1079" s="90" t="s">
        <v>83</v>
      </c>
      <c r="B1079" s="108">
        <v>1</v>
      </c>
      <c r="C1079" s="108">
        <v>1</v>
      </c>
      <c r="D1079" s="108">
        <v>32</v>
      </c>
      <c r="E1079" s="109" t="s">
        <v>16</v>
      </c>
      <c r="F1079" s="109">
        <v>0</v>
      </c>
      <c r="G1079" s="109">
        <v>0</v>
      </c>
      <c r="H1079" s="109">
        <v>1</v>
      </c>
      <c r="I1079" s="109">
        <v>0</v>
      </c>
      <c r="J1079" s="109">
        <v>0</v>
      </c>
      <c r="K1079" s="109">
        <v>0</v>
      </c>
      <c r="L1079" s="109">
        <v>0</v>
      </c>
      <c r="M1079" s="108">
        <v>2017</v>
      </c>
      <c r="N1079" s="108">
        <f t="shared" si="16"/>
        <v>5</v>
      </c>
      <c r="O1079" s="110">
        <v>42879</v>
      </c>
      <c r="P1079" s="110" t="str">
        <f>IF(AND(TIME(HOUR(Backup!$S1079), MINUTE(Backup!$S1079), SECOND(Backup!$S1079)) &gt;= TIME(6,0,0), TIME(HOUR(Backup!$S1079), MINUTE(Backup!$S1079), SECOND(Backup!$S1079)) &lt; TIME(12,0,0)), "Morning", IF(AND(TIME(HOUR(Backup!$S1079), MINUTE(Backup!$S1079), SECOND(Backup!$S1079)) &gt;= TIME(12,0,0), TIME(HOUR(Backup!$S1079), MINUTE(Backup!$S1079), SECOND(Backup!$S1079)) &lt; TIME(18,0,0)), "Afternoon", IF(AND(TIME(HOUR(Backup!$S1079), MINUTE(Backup!$S1079), SECOND(Backup!$S1079)) &gt;= TIME(18,0,0), TIME(HOUR(Backup!$S1079), MINUTE(Backup!$S1079), SECOND(Backup!$S1079)) &lt; TIME(24,0,0)), "Evening", "Night")))</f>
        <v>Night</v>
      </c>
      <c r="Q1079" s="108" t="str">
        <f>IF(OR(Backup!$W1079="Monday", Backup!$W1079="Tuesday", Backup!$W1079="Wednesday", Backup!$W1079="Thursday", Backup!$W1079="Friday"), "Weekday", "Weekend")</f>
        <v>Weekday</v>
      </c>
      <c r="R1079" s="109">
        <v>0</v>
      </c>
      <c r="S1079" s="111">
        <v>0.91527777777777775</v>
      </c>
      <c r="T1079" s="109" t="s">
        <v>22</v>
      </c>
      <c r="U1079" s="109" t="s">
        <v>23</v>
      </c>
      <c r="V1079" s="90" t="s">
        <v>22</v>
      </c>
      <c r="W1079" s="112" t="s">
        <v>67</v>
      </c>
    </row>
    <row r="1080" spans="1:23" x14ac:dyDescent="0.25">
      <c r="A1080" s="97" t="s">
        <v>83</v>
      </c>
      <c r="B1080" s="103">
        <v>1</v>
      </c>
      <c r="C1080" s="103">
        <v>1</v>
      </c>
      <c r="D1080" s="103">
        <v>55</v>
      </c>
      <c r="E1080" s="104" t="s">
        <v>16</v>
      </c>
      <c r="F1080" s="104">
        <v>0</v>
      </c>
      <c r="G1080" s="104">
        <v>0</v>
      </c>
      <c r="H1080" s="104">
        <v>1</v>
      </c>
      <c r="I1080" s="104">
        <v>0</v>
      </c>
      <c r="J1080" s="104">
        <v>0</v>
      </c>
      <c r="K1080" s="104">
        <v>0</v>
      </c>
      <c r="L1080" s="104">
        <v>0</v>
      </c>
      <c r="M1080" s="103">
        <v>2017</v>
      </c>
      <c r="N1080" s="103">
        <f t="shared" si="16"/>
        <v>5</v>
      </c>
      <c r="O1080" s="105">
        <v>42879</v>
      </c>
      <c r="P1080" s="105" t="str">
        <f>IF(AND(TIME(HOUR(Backup!$S1080), MINUTE(Backup!$S1080), SECOND(Backup!$S1080)) &gt;= TIME(6,0,0), TIME(HOUR(Backup!$S1080), MINUTE(Backup!$S1080), SECOND(Backup!$S1080)) &lt; TIME(12,0,0)), "Morning", IF(AND(TIME(HOUR(Backup!$S1080), MINUTE(Backup!$S1080), SECOND(Backup!$S1080)) &gt;= TIME(12,0,0), TIME(HOUR(Backup!$S1080), MINUTE(Backup!$S1080), SECOND(Backup!$S1080)) &lt; TIME(18,0,0)), "Afternoon", IF(AND(TIME(HOUR(Backup!$S1080), MINUTE(Backup!$S1080), SECOND(Backup!$S1080)) &gt;= TIME(18,0,0), TIME(HOUR(Backup!$S1080), MINUTE(Backup!$S1080), SECOND(Backup!$S1080)) &lt; TIME(24,0,0)), "Evening", "Night")))</f>
        <v>Afternoon</v>
      </c>
      <c r="Q1080" s="103" t="str">
        <f>IF(OR(Backup!$W1080="Monday", Backup!$W1080="Tuesday", Backup!$W1080="Wednesday", Backup!$W1080="Thursday", Backup!$W1080="Friday"), "Weekday", "Weekend")</f>
        <v>Weekday</v>
      </c>
      <c r="R1080" s="104">
        <v>0</v>
      </c>
      <c r="S1080" s="106">
        <v>0.54166666666666663</v>
      </c>
      <c r="T1080" s="104" t="s">
        <v>22</v>
      </c>
      <c r="U1080" s="104" t="s">
        <v>23</v>
      </c>
      <c r="V1080" s="97" t="s">
        <v>22</v>
      </c>
      <c r="W1080" s="107" t="s">
        <v>67</v>
      </c>
    </row>
    <row r="1081" spans="1:23" x14ac:dyDescent="0.25">
      <c r="A1081" s="109" t="s">
        <v>44</v>
      </c>
      <c r="B1081" s="108">
        <v>2</v>
      </c>
      <c r="C1081" s="108">
        <v>1</v>
      </c>
      <c r="D1081" s="108">
        <v>97</v>
      </c>
      <c r="E1081" s="109" t="s">
        <v>16</v>
      </c>
      <c r="F1081" s="109">
        <v>0</v>
      </c>
      <c r="G1081" s="109">
        <v>0</v>
      </c>
      <c r="H1081" s="109">
        <v>1</v>
      </c>
      <c r="I1081" s="109">
        <v>0</v>
      </c>
      <c r="J1081" s="109">
        <v>0</v>
      </c>
      <c r="K1081" s="109">
        <v>0</v>
      </c>
      <c r="L1081" s="109">
        <v>0</v>
      </c>
      <c r="M1081" s="108">
        <v>2017</v>
      </c>
      <c r="N1081" s="108">
        <f t="shared" si="16"/>
        <v>5</v>
      </c>
      <c r="O1081" s="110">
        <v>42879</v>
      </c>
      <c r="P1081" s="110" t="str">
        <f>IF(AND(TIME(HOUR(Backup!$S1081), MINUTE(Backup!$S1081), SECOND(Backup!$S1081)) &gt;= TIME(6,0,0), TIME(HOUR(Backup!$S1081), MINUTE(Backup!$S1081), SECOND(Backup!$S1081)) &lt; TIME(12,0,0)), "Morning", IF(AND(TIME(HOUR(Backup!$S1081), MINUTE(Backup!$S1081), SECOND(Backup!$S1081)) &gt;= TIME(12,0,0), TIME(HOUR(Backup!$S1081), MINUTE(Backup!$S1081), SECOND(Backup!$S1081)) &lt; TIME(18,0,0)), "Afternoon", IF(AND(TIME(HOUR(Backup!$S1081), MINUTE(Backup!$S1081), SECOND(Backup!$S1081)) &gt;= TIME(18,0,0), TIME(HOUR(Backup!$S1081), MINUTE(Backup!$S1081), SECOND(Backup!$S1081)) &lt; TIME(24,0,0)), "Evening", "Night")))</f>
        <v>Morning</v>
      </c>
      <c r="Q1081" s="108" t="str">
        <f>IF(OR(Backup!$W1081="Monday", Backup!$W1081="Tuesday", Backup!$W1081="Wednesday", Backup!$W1081="Thursday", Backup!$W1081="Friday"), "Weekday", "Weekend")</f>
        <v>Weekday</v>
      </c>
      <c r="R1081" s="109">
        <v>0</v>
      </c>
      <c r="S1081" s="111">
        <v>0.29583333333333334</v>
      </c>
      <c r="T1081" s="109" t="s">
        <v>22</v>
      </c>
      <c r="U1081" s="109" t="s">
        <v>23</v>
      </c>
      <c r="V1081" s="109" t="s">
        <v>19</v>
      </c>
      <c r="W1081" s="112" t="s">
        <v>67</v>
      </c>
    </row>
    <row r="1082" spans="1:23" x14ac:dyDescent="0.25">
      <c r="A1082" s="97" t="s">
        <v>38</v>
      </c>
      <c r="B1082" s="103">
        <v>1</v>
      </c>
      <c r="C1082" s="103">
        <v>1</v>
      </c>
      <c r="D1082" s="103">
        <v>60</v>
      </c>
      <c r="E1082" s="104" t="s">
        <v>16</v>
      </c>
      <c r="F1082" s="104">
        <v>0</v>
      </c>
      <c r="G1082" s="104">
        <v>0</v>
      </c>
      <c r="H1082" s="104">
        <v>1</v>
      </c>
      <c r="I1082" s="104">
        <v>0</v>
      </c>
      <c r="J1082" s="104">
        <v>0</v>
      </c>
      <c r="K1082" s="104">
        <v>0</v>
      </c>
      <c r="L1082" s="104">
        <v>0</v>
      </c>
      <c r="M1082" s="103">
        <v>2017</v>
      </c>
      <c r="N1082" s="103">
        <f t="shared" si="16"/>
        <v>5</v>
      </c>
      <c r="O1082" s="105">
        <v>42879</v>
      </c>
      <c r="P1082" s="105" t="str">
        <f>IF(AND(TIME(HOUR(Backup!$S1082), MINUTE(Backup!$S1082), SECOND(Backup!$S1082)) &gt;= TIME(6,0,0), TIME(HOUR(Backup!$S1082), MINUTE(Backup!$S1082), SECOND(Backup!$S1082)) &lt; TIME(12,0,0)), "Morning", IF(AND(TIME(HOUR(Backup!$S1082), MINUTE(Backup!$S1082), SECOND(Backup!$S1082)) &gt;= TIME(12,0,0), TIME(HOUR(Backup!$S1082), MINUTE(Backup!$S1082), SECOND(Backup!$S1082)) &lt; TIME(18,0,0)), "Afternoon", IF(AND(TIME(HOUR(Backup!$S1082), MINUTE(Backup!$S1082), SECOND(Backup!$S1082)) &gt;= TIME(18,0,0), TIME(HOUR(Backup!$S1082), MINUTE(Backup!$S1082), SECOND(Backup!$S1082)) &lt; TIME(24,0,0)), "Evening", "Night")))</f>
        <v>Night</v>
      </c>
      <c r="Q1082" s="103" t="str">
        <f>IF(OR(Backup!$W1082="Monday", Backup!$W1082="Tuesday", Backup!$W1082="Wednesday", Backup!$W1082="Thursday", Backup!$W1082="Friday"), "Weekday", "Weekend")</f>
        <v>Weekday</v>
      </c>
      <c r="R1082" s="104">
        <v>0</v>
      </c>
      <c r="S1082" s="106">
        <v>0.90833333333333333</v>
      </c>
      <c r="T1082" s="97" t="s">
        <v>22</v>
      </c>
      <c r="U1082" s="104" t="s">
        <v>23</v>
      </c>
      <c r="V1082" s="104" t="s">
        <v>19</v>
      </c>
      <c r="W1082" s="107" t="s">
        <v>67</v>
      </c>
    </row>
    <row r="1083" spans="1:23" x14ac:dyDescent="0.25">
      <c r="A1083" s="90" t="s">
        <v>83</v>
      </c>
      <c r="B1083" s="108">
        <v>1</v>
      </c>
      <c r="C1083" s="108">
        <v>1</v>
      </c>
      <c r="D1083" s="108">
        <v>270</v>
      </c>
      <c r="E1083" s="109" t="s">
        <v>16</v>
      </c>
      <c r="F1083" s="109">
        <v>1</v>
      </c>
      <c r="G1083" s="109">
        <v>0</v>
      </c>
      <c r="H1083" s="109">
        <v>0</v>
      </c>
      <c r="I1083" s="109">
        <v>0</v>
      </c>
      <c r="J1083" s="109">
        <v>0</v>
      </c>
      <c r="K1083" s="109">
        <v>0</v>
      </c>
      <c r="L1083" s="109">
        <v>0</v>
      </c>
      <c r="M1083" s="108">
        <v>2017</v>
      </c>
      <c r="N1083" s="108">
        <f t="shared" si="16"/>
        <v>5</v>
      </c>
      <c r="O1083" s="110">
        <v>42879</v>
      </c>
      <c r="P1083" s="110" t="str">
        <f>IF(AND(TIME(HOUR(Backup!$S1083), MINUTE(Backup!$S1083), SECOND(Backup!$S1083)) &gt;= TIME(6,0,0), TIME(HOUR(Backup!$S1083), MINUTE(Backup!$S1083), SECOND(Backup!$S1083)) &lt; TIME(12,0,0)), "Morning", IF(AND(TIME(HOUR(Backup!$S1083), MINUTE(Backup!$S1083), SECOND(Backup!$S1083)) &gt;= TIME(12,0,0), TIME(HOUR(Backup!$S1083), MINUTE(Backup!$S1083), SECOND(Backup!$S1083)) &lt; TIME(18,0,0)), "Afternoon", IF(AND(TIME(HOUR(Backup!$S1083), MINUTE(Backup!$S1083), SECOND(Backup!$S1083)) &gt;= TIME(18,0,0), TIME(HOUR(Backup!$S1083), MINUTE(Backup!$S1083), SECOND(Backup!$S1083)) &lt; TIME(24,0,0)), "Evening", "Night")))</f>
        <v>Morning</v>
      </c>
      <c r="Q1083" s="108" t="str">
        <f>IF(OR(Backup!$W1083="Monday", Backup!$W1083="Tuesday", Backup!$W1083="Wednesday", Backup!$W1083="Thursday", Backup!$W1083="Friday"), "Weekday", "Weekend")</f>
        <v>Weekday</v>
      </c>
      <c r="R1083" s="109">
        <v>0</v>
      </c>
      <c r="S1083" s="111">
        <v>0.40416666666666662</v>
      </c>
      <c r="T1083" s="109" t="s">
        <v>22</v>
      </c>
      <c r="U1083" s="109" t="s">
        <v>23</v>
      </c>
      <c r="V1083" s="90" t="s">
        <v>22</v>
      </c>
      <c r="W1083" s="112" t="s">
        <v>67</v>
      </c>
    </row>
    <row r="1084" spans="1:23" x14ac:dyDescent="0.25">
      <c r="A1084" s="97" t="s">
        <v>83</v>
      </c>
      <c r="B1084" s="103">
        <v>2</v>
      </c>
      <c r="C1084" s="103">
        <v>1</v>
      </c>
      <c r="D1084" s="103">
        <v>447</v>
      </c>
      <c r="E1084" s="104" t="s">
        <v>16</v>
      </c>
      <c r="F1084" s="104">
        <v>0</v>
      </c>
      <c r="G1084" s="104">
        <v>0</v>
      </c>
      <c r="H1084" s="104">
        <v>0</v>
      </c>
      <c r="I1084" s="104">
        <v>0</v>
      </c>
      <c r="J1084" s="104">
        <v>0</v>
      </c>
      <c r="K1084" s="104">
        <v>1</v>
      </c>
      <c r="L1084" s="104">
        <v>0</v>
      </c>
      <c r="M1084" s="103">
        <v>2017</v>
      </c>
      <c r="N1084" s="103">
        <f t="shared" si="16"/>
        <v>5</v>
      </c>
      <c r="O1084" s="105">
        <v>42879</v>
      </c>
      <c r="P1084" s="105" t="str">
        <f>IF(AND(TIME(HOUR(Backup!$S1084), MINUTE(Backup!$S1084), SECOND(Backup!$S1084)) &gt;= TIME(6,0,0), TIME(HOUR(Backup!$S1084), MINUTE(Backup!$S1084), SECOND(Backup!$S1084)) &lt; TIME(12,0,0)), "Morning", IF(AND(TIME(HOUR(Backup!$S1084), MINUTE(Backup!$S1084), SECOND(Backup!$S1084)) &gt;= TIME(12,0,0), TIME(HOUR(Backup!$S1084), MINUTE(Backup!$S1084), SECOND(Backup!$S1084)) &lt; TIME(18,0,0)), "Afternoon", IF(AND(TIME(HOUR(Backup!$S1084), MINUTE(Backup!$S1084), SECOND(Backup!$S1084)) &gt;= TIME(18,0,0), TIME(HOUR(Backup!$S1084), MINUTE(Backup!$S1084), SECOND(Backup!$S1084)) &lt; TIME(24,0,0)), "Evening", "Night")))</f>
        <v>Night</v>
      </c>
      <c r="Q1084" s="103" t="str">
        <f>IF(OR(Backup!$W1084="Monday", Backup!$W1084="Tuesday", Backup!$W1084="Wednesday", Backup!$W1084="Thursday", Backup!$W1084="Friday"), "Weekday", "Weekend")</f>
        <v>Weekday</v>
      </c>
      <c r="R1084" s="104">
        <v>0</v>
      </c>
      <c r="S1084" s="106">
        <v>0.84791666666666676</v>
      </c>
      <c r="T1084" s="104" t="s">
        <v>22</v>
      </c>
      <c r="U1084" s="104" t="s">
        <v>23</v>
      </c>
      <c r="V1084" s="97" t="s">
        <v>22</v>
      </c>
      <c r="W1084" s="107" t="s">
        <v>67</v>
      </c>
    </row>
    <row r="1085" spans="1:23" x14ac:dyDescent="0.25">
      <c r="A1085" s="90" t="s">
        <v>83</v>
      </c>
      <c r="B1085" s="108">
        <v>1</v>
      </c>
      <c r="C1085" s="108">
        <v>1</v>
      </c>
      <c r="D1085" s="108">
        <v>15</v>
      </c>
      <c r="E1085" s="109" t="s">
        <v>16</v>
      </c>
      <c r="F1085" s="109">
        <v>0</v>
      </c>
      <c r="G1085" s="109">
        <v>0</v>
      </c>
      <c r="H1085" s="109">
        <v>0</v>
      </c>
      <c r="I1085" s="109">
        <v>0</v>
      </c>
      <c r="J1085" s="109">
        <v>0</v>
      </c>
      <c r="K1085" s="109">
        <v>1</v>
      </c>
      <c r="L1085" s="109">
        <v>0</v>
      </c>
      <c r="M1085" s="108">
        <v>2017</v>
      </c>
      <c r="N1085" s="108">
        <f t="shared" si="16"/>
        <v>5</v>
      </c>
      <c r="O1085" s="110">
        <v>42879</v>
      </c>
      <c r="P1085" s="110" t="str">
        <f>IF(AND(TIME(HOUR(Backup!$S1085), MINUTE(Backup!$S1085), SECOND(Backup!$S1085)) &gt;= TIME(6,0,0), TIME(HOUR(Backup!$S1085), MINUTE(Backup!$S1085), SECOND(Backup!$S1085)) &lt; TIME(12,0,0)), "Morning", IF(AND(TIME(HOUR(Backup!$S1085), MINUTE(Backup!$S1085), SECOND(Backup!$S1085)) &gt;= TIME(12,0,0), TIME(HOUR(Backup!$S1085), MINUTE(Backup!$S1085), SECOND(Backup!$S1085)) &lt; TIME(18,0,0)), "Afternoon", IF(AND(TIME(HOUR(Backup!$S1085), MINUTE(Backup!$S1085), SECOND(Backup!$S1085)) &gt;= TIME(18,0,0), TIME(HOUR(Backup!$S1085), MINUTE(Backup!$S1085), SECOND(Backup!$S1085)) &lt; TIME(24,0,0)), "Evening", "Night")))</f>
        <v>Afternoon</v>
      </c>
      <c r="Q1085" s="108" t="str">
        <f>IF(OR(Backup!$W1085="Monday", Backup!$W1085="Tuesday", Backup!$W1085="Wednesday", Backup!$W1085="Thursday", Backup!$W1085="Friday"), "Weekday", "Weekend")</f>
        <v>Weekday</v>
      </c>
      <c r="R1085" s="109">
        <v>0</v>
      </c>
      <c r="S1085" s="111">
        <v>0.58958333333333335</v>
      </c>
      <c r="T1085" s="109" t="s">
        <v>22</v>
      </c>
      <c r="U1085" s="109" t="s">
        <v>23</v>
      </c>
      <c r="V1085" s="90" t="s">
        <v>22</v>
      </c>
      <c r="W1085" s="112" t="s">
        <v>67</v>
      </c>
    </row>
    <row r="1086" spans="1:23" x14ac:dyDescent="0.25">
      <c r="A1086" s="97" t="s">
        <v>83</v>
      </c>
      <c r="B1086" s="103">
        <v>4</v>
      </c>
      <c r="C1086" s="103">
        <v>2</v>
      </c>
      <c r="D1086" s="103">
        <v>293</v>
      </c>
      <c r="E1086" s="104" t="s">
        <v>16</v>
      </c>
      <c r="F1086" s="104">
        <v>1</v>
      </c>
      <c r="G1086" s="104">
        <v>0</v>
      </c>
      <c r="H1086" s="104">
        <v>0</v>
      </c>
      <c r="I1086" s="104">
        <v>1</v>
      </c>
      <c r="J1086" s="104">
        <v>0</v>
      </c>
      <c r="K1086" s="104">
        <v>0</v>
      </c>
      <c r="L1086" s="104">
        <v>0</v>
      </c>
      <c r="M1086" s="103">
        <v>2017</v>
      </c>
      <c r="N1086" s="103">
        <f t="shared" si="16"/>
        <v>5</v>
      </c>
      <c r="O1086" s="105">
        <v>42879</v>
      </c>
      <c r="P1086" s="105" t="str">
        <f>IF(AND(TIME(HOUR(Backup!$S1086), MINUTE(Backup!$S1086), SECOND(Backup!$S1086)) &gt;= TIME(6,0,0), TIME(HOUR(Backup!$S1086), MINUTE(Backup!$S1086), SECOND(Backup!$S1086)) &lt; TIME(12,0,0)), "Morning", IF(AND(TIME(HOUR(Backup!$S1086), MINUTE(Backup!$S1086), SECOND(Backup!$S1086)) &gt;= TIME(12,0,0), TIME(HOUR(Backup!$S1086), MINUTE(Backup!$S1086), SECOND(Backup!$S1086)) &lt; TIME(18,0,0)), "Afternoon", IF(AND(TIME(HOUR(Backup!$S1086), MINUTE(Backup!$S1086), SECOND(Backup!$S1086)) &gt;= TIME(18,0,0), TIME(HOUR(Backup!$S1086), MINUTE(Backup!$S1086), SECOND(Backup!$S1086)) &lt; TIME(24,0,0)), "Evening", "Night")))</f>
        <v>Night</v>
      </c>
      <c r="Q1086" s="103" t="str">
        <f>IF(OR(Backup!$W1086="Monday", Backup!$W1086="Tuesday", Backup!$W1086="Wednesday", Backup!$W1086="Thursday", Backup!$W1086="Friday"), "Weekday", "Weekend")</f>
        <v>Weekday</v>
      </c>
      <c r="R1086" s="104">
        <v>0</v>
      </c>
      <c r="S1086" s="106">
        <v>0.83333333333333337</v>
      </c>
      <c r="T1086" s="104" t="s">
        <v>22</v>
      </c>
      <c r="U1086" s="104" t="s">
        <v>23</v>
      </c>
      <c r="V1086" s="97" t="s">
        <v>22</v>
      </c>
      <c r="W1086" s="107" t="s">
        <v>67</v>
      </c>
    </row>
    <row r="1087" spans="1:23" x14ac:dyDescent="0.25">
      <c r="A1087" s="90" t="s">
        <v>83</v>
      </c>
      <c r="B1087" s="108">
        <v>1</v>
      </c>
      <c r="C1087" s="108">
        <v>1</v>
      </c>
      <c r="D1087" s="108">
        <v>58</v>
      </c>
      <c r="E1087" s="109" t="s">
        <v>16</v>
      </c>
      <c r="F1087" s="109">
        <v>0</v>
      </c>
      <c r="G1087" s="109">
        <v>0</v>
      </c>
      <c r="H1087" s="109">
        <v>0</v>
      </c>
      <c r="I1087" s="109">
        <v>1</v>
      </c>
      <c r="J1087" s="109">
        <v>0</v>
      </c>
      <c r="K1087" s="109">
        <v>0</v>
      </c>
      <c r="L1087" s="109">
        <v>0</v>
      </c>
      <c r="M1087" s="108">
        <v>2017</v>
      </c>
      <c r="N1087" s="108">
        <f t="shared" si="16"/>
        <v>5</v>
      </c>
      <c r="O1087" s="110">
        <v>42879</v>
      </c>
      <c r="P1087" s="110" t="str">
        <f>IF(AND(TIME(HOUR(Backup!$S1087), MINUTE(Backup!$S1087), SECOND(Backup!$S1087)) &gt;= TIME(6,0,0), TIME(HOUR(Backup!$S1087), MINUTE(Backup!$S1087), SECOND(Backup!$S1087)) &lt; TIME(12,0,0)), "Morning", IF(AND(TIME(HOUR(Backup!$S1087), MINUTE(Backup!$S1087), SECOND(Backup!$S1087)) &gt;= TIME(12,0,0), TIME(HOUR(Backup!$S1087), MINUTE(Backup!$S1087), SECOND(Backup!$S1087)) &lt; TIME(18,0,0)), "Afternoon", IF(AND(TIME(HOUR(Backup!$S1087), MINUTE(Backup!$S1087), SECOND(Backup!$S1087)) &gt;= TIME(18,0,0), TIME(HOUR(Backup!$S1087), MINUTE(Backup!$S1087), SECOND(Backup!$S1087)) &lt; TIME(24,0,0)), "Evening", "Night")))</f>
        <v>Morning</v>
      </c>
      <c r="Q1087" s="108" t="str">
        <f>IF(OR(Backup!$W1087="Monday", Backup!$W1087="Tuesday", Backup!$W1087="Wednesday", Backup!$W1087="Thursday", Backup!$W1087="Friday"), "Weekday", "Weekend")</f>
        <v>Weekday</v>
      </c>
      <c r="R1087" s="109">
        <v>0</v>
      </c>
      <c r="S1087" s="111">
        <v>0.35694444444444445</v>
      </c>
      <c r="T1087" s="109" t="s">
        <v>22</v>
      </c>
      <c r="U1087" s="109" t="s">
        <v>23</v>
      </c>
      <c r="V1087" s="90" t="s">
        <v>22</v>
      </c>
      <c r="W1087" s="112" t="s">
        <v>67</v>
      </c>
    </row>
    <row r="1088" spans="1:23" x14ac:dyDescent="0.25">
      <c r="A1088" s="97" t="s">
        <v>83</v>
      </c>
      <c r="B1088" s="98">
        <v>1</v>
      </c>
      <c r="C1088" s="98">
        <v>1</v>
      </c>
      <c r="D1088" s="98">
        <v>55</v>
      </c>
      <c r="E1088" s="97" t="s">
        <v>16</v>
      </c>
      <c r="F1088" s="97">
        <v>0</v>
      </c>
      <c r="G1088" s="97">
        <v>0</v>
      </c>
      <c r="H1088" s="97">
        <v>1</v>
      </c>
      <c r="I1088" s="97">
        <v>0</v>
      </c>
      <c r="J1088" s="97">
        <v>0</v>
      </c>
      <c r="K1088" s="97">
        <v>0</v>
      </c>
      <c r="L1088" s="97">
        <v>0</v>
      </c>
      <c r="M1088" s="98">
        <v>2017</v>
      </c>
      <c r="N1088" s="98">
        <f t="shared" si="16"/>
        <v>6</v>
      </c>
      <c r="O1088" s="99">
        <v>42910</v>
      </c>
      <c r="P1088" s="99" t="str">
        <f>IF(AND(TIME(HOUR(Backup!$S1088), MINUTE(Backup!$S1088), SECOND(Backup!$S1088)) &gt;= TIME(6,0,0), TIME(HOUR(Backup!$S1088), MINUTE(Backup!$S1088), SECOND(Backup!$S1088)) &lt; TIME(12,0,0)), "Morning", IF(AND(TIME(HOUR(Backup!$S1088), MINUTE(Backup!$S1088), SECOND(Backup!$S1088)) &gt;= TIME(12,0,0), TIME(HOUR(Backup!$S1088), MINUTE(Backup!$S1088), SECOND(Backup!$S1088)) &lt; TIME(18,0,0)), "Afternoon", IF(AND(TIME(HOUR(Backup!$S1088), MINUTE(Backup!$S1088), SECOND(Backup!$S1088)) &gt;= TIME(18,0,0), TIME(HOUR(Backup!$S1088), MINUTE(Backup!$S1088), SECOND(Backup!$S1088)) &lt; TIME(24,0,0)), "Evening", "Night")))</f>
        <v>Afternoon</v>
      </c>
      <c r="Q1088" s="98" t="str">
        <f>IF(OR(Backup!$W1088="Monday", Backup!$W1088="Tuesday", Backup!$W1088="Wednesday", Backup!$W1088="Thursday", Backup!$W1088="Friday"), "Weekday", "Weekend")</f>
        <v>Weekend</v>
      </c>
      <c r="R1088" s="97">
        <v>0</v>
      </c>
      <c r="S1088" s="100">
        <v>0.59652777777777777</v>
      </c>
      <c r="T1088" s="97" t="s">
        <v>22</v>
      </c>
      <c r="U1088" s="97" t="s">
        <v>23</v>
      </c>
      <c r="V1088" s="97" t="s">
        <v>19</v>
      </c>
      <c r="W1088" s="101" t="s">
        <v>20</v>
      </c>
    </row>
    <row r="1089" spans="1:23" x14ac:dyDescent="0.25">
      <c r="A1089" s="90" t="s">
        <v>38</v>
      </c>
      <c r="B1089" s="91">
        <v>1</v>
      </c>
      <c r="C1089" s="91">
        <v>1</v>
      </c>
      <c r="D1089" s="91">
        <v>150</v>
      </c>
      <c r="E1089" s="90" t="s">
        <v>16</v>
      </c>
      <c r="F1089" s="90">
        <v>0</v>
      </c>
      <c r="G1089" s="90">
        <v>0</v>
      </c>
      <c r="H1089" s="90">
        <v>1</v>
      </c>
      <c r="I1089" s="90">
        <v>0</v>
      </c>
      <c r="J1089" s="90">
        <v>0</v>
      </c>
      <c r="K1089" s="90">
        <v>0</v>
      </c>
      <c r="L1089" s="90">
        <v>0</v>
      </c>
      <c r="M1089" s="91">
        <v>2017</v>
      </c>
      <c r="N1089" s="91">
        <f t="shared" si="16"/>
        <v>6</v>
      </c>
      <c r="O1089" s="102">
        <v>42910</v>
      </c>
      <c r="P1089" s="102" t="str">
        <f>IF(AND(TIME(HOUR(Backup!$S1089), MINUTE(Backup!$S1089), SECOND(Backup!$S1089)) &gt;= TIME(6,0,0), TIME(HOUR(Backup!$S1089), MINUTE(Backup!$S1089), SECOND(Backup!$S1089)) &lt; TIME(12,0,0)), "Morning", IF(AND(TIME(HOUR(Backup!$S1089), MINUTE(Backup!$S1089), SECOND(Backup!$S1089)) &gt;= TIME(12,0,0), TIME(HOUR(Backup!$S1089), MINUTE(Backup!$S1089), SECOND(Backup!$S1089)) &lt; TIME(18,0,0)), "Afternoon", IF(AND(TIME(HOUR(Backup!$S1089), MINUTE(Backup!$S1089), SECOND(Backup!$S1089)) &gt;= TIME(18,0,0), TIME(HOUR(Backup!$S1089), MINUTE(Backup!$S1089), SECOND(Backup!$S1089)) &lt; TIME(24,0,0)), "Evening", "Night")))</f>
        <v>Afternoon</v>
      </c>
      <c r="Q1089" s="91" t="str">
        <f>IF(OR(Backup!$W1089="Monday", Backup!$W1089="Tuesday", Backup!$W1089="Wednesday", Backup!$W1089="Thursday", Backup!$W1089="Friday"), "Weekday", "Weekend")</f>
        <v>Weekend</v>
      </c>
      <c r="R1089" s="90">
        <v>0</v>
      </c>
      <c r="S1089" s="95">
        <v>0.51458333333333328</v>
      </c>
      <c r="T1089" s="90" t="s">
        <v>22</v>
      </c>
      <c r="U1089" s="90" t="s">
        <v>23</v>
      </c>
      <c r="V1089" s="90" t="s">
        <v>19</v>
      </c>
      <c r="W1089" s="96" t="s">
        <v>20</v>
      </c>
    </row>
    <row r="1090" spans="1:23" x14ac:dyDescent="0.25">
      <c r="A1090" s="97" t="s">
        <v>83</v>
      </c>
      <c r="B1090" s="98">
        <v>3</v>
      </c>
      <c r="C1090" s="98">
        <v>2</v>
      </c>
      <c r="D1090" s="98">
        <v>105</v>
      </c>
      <c r="E1090" s="97" t="s">
        <v>16</v>
      </c>
      <c r="F1090" s="97">
        <v>0</v>
      </c>
      <c r="G1090" s="97">
        <v>1</v>
      </c>
      <c r="H1090" s="97">
        <v>1</v>
      </c>
      <c r="I1090" s="97">
        <v>0</v>
      </c>
      <c r="J1090" s="97">
        <v>0</v>
      </c>
      <c r="K1090" s="97">
        <v>0</v>
      </c>
      <c r="L1090" s="97">
        <v>0</v>
      </c>
      <c r="M1090" s="98">
        <v>2017</v>
      </c>
      <c r="N1090" s="98">
        <f t="shared" si="16"/>
        <v>6</v>
      </c>
      <c r="O1090" s="99">
        <v>42910</v>
      </c>
      <c r="P1090" s="99" t="str">
        <f>IF(AND(TIME(HOUR(Backup!$S1090), MINUTE(Backup!$S1090), SECOND(Backup!$S1090)) &gt;= TIME(6,0,0), TIME(HOUR(Backup!$S1090), MINUTE(Backup!$S1090), SECOND(Backup!$S1090)) &lt; TIME(12,0,0)), "Morning", IF(AND(TIME(HOUR(Backup!$S1090), MINUTE(Backup!$S1090), SECOND(Backup!$S1090)) &gt;= TIME(12,0,0), TIME(HOUR(Backup!$S1090), MINUTE(Backup!$S1090), SECOND(Backup!$S1090)) &lt; TIME(18,0,0)), "Afternoon", IF(AND(TIME(HOUR(Backup!$S1090), MINUTE(Backup!$S1090), SECOND(Backup!$S1090)) &gt;= TIME(18,0,0), TIME(HOUR(Backup!$S1090), MINUTE(Backup!$S1090), SECOND(Backup!$S1090)) &lt; TIME(24,0,0)), "Evening", "Night")))</f>
        <v>Afternoon</v>
      </c>
      <c r="Q1090" s="98" t="str">
        <f>IF(OR(Backup!$W1090="Monday", Backup!$W1090="Tuesday", Backup!$W1090="Wednesday", Backup!$W1090="Thursday", Backup!$W1090="Friday"), "Weekday", "Weekend")</f>
        <v>Weekend</v>
      </c>
      <c r="R1090" s="97">
        <v>0</v>
      </c>
      <c r="S1090" s="100">
        <v>0.58194444444444449</v>
      </c>
      <c r="T1090" s="97" t="s">
        <v>22</v>
      </c>
      <c r="U1090" s="97" t="s">
        <v>23</v>
      </c>
      <c r="V1090" s="97" t="s">
        <v>22</v>
      </c>
      <c r="W1090" s="101" t="s">
        <v>20</v>
      </c>
    </row>
    <row r="1091" spans="1:23" x14ac:dyDescent="0.25">
      <c r="A1091" s="90" t="s">
        <v>82</v>
      </c>
      <c r="B1091" s="108">
        <v>1</v>
      </c>
      <c r="C1091" s="108">
        <v>1</v>
      </c>
      <c r="D1091" s="108">
        <v>44</v>
      </c>
      <c r="E1091" s="109" t="s">
        <v>16</v>
      </c>
      <c r="F1091" s="109">
        <v>1</v>
      </c>
      <c r="G1091" s="109">
        <v>0</v>
      </c>
      <c r="H1091" s="109">
        <v>0</v>
      </c>
      <c r="I1091" s="109">
        <v>0</v>
      </c>
      <c r="J1091" s="109">
        <v>0</v>
      </c>
      <c r="K1091" s="109">
        <v>0</v>
      </c>
      <c r="L1091" s="109">
        <v>0</v>
      </c>
      <c r="M1091" s="108">
        <v>2017</v>
      </c>
      <c r="N1091" s="108">
        <f t="shared" si="16"/>
        <v>6</v>
      </c>
      <c r="O1091" s="110">
        <v>42910</v>
      </c>
      <c r="P1091" s="110" t="str">
        <f>IF(AND(TIME(HOUR(Backup!$S1091), MINUTE(Backup!$S1091), SECOND(Backup!$S1091)) &gt;= TIME(6,0,0), TIME(HOUR(Backup!$S1091), MINUTE(Backup!$S1091), SECOND(Backup!$S1091)) &lt; TIME(12,0,0)), "Morning", IF(AND(TIME(HOUR(Backup!$S1091), MINUTE(Backup!$S1091), SECOND(Backup!$S1091)) &gt;= TIME(12,0,0), TIME(HOUR(Backup!$S1091), MINUTE(Backup!$S1091), SECOND(Backup!$S1091)) &lt; TIME(18,0,0)), "Afternoon", IF(AND(TIME(HOUR(Backup!$S1091), MINUTE(Backup!$S1091), SECOND(Backup!$S1091)) &gt;= TIME(18,0,0), TIME(HOUR(Backup!$S1091), MINUTE(Backup!$S1091), SECOND(Backup!$S1091)) &lt; TIME(24,0,0)), "Evening", "Night")))</f>
        <v>Afternoon</v>
      </c>
      <c r="Q1091" s="108" t="str">
        <f>IF(OR(Backup!$W1091="Monday", Backup!$W1091="Tuesday", Backup!$W1091="Wednesday", Backup!$W1091="Thursday", Backup!$W1091="Friday"), "Weekday", "Weekend")</f>
        <v>Weekend</v>
      </c>
      <c r="R1091" s="109">
        <v>0</v>
      </c>
      <c r="S1091" s="111">
        <v>0.65138888888888891</v>
      </c>
      <c r="T1091" s="109" t="s">
        <v>17</v>
      </c>
      <c r="U1091" s="109" t="s">
        <v>18</v>
      </c>
      <c r="V1091" s="109" t="s">
        <v>19</v>
      </c>
      <c r="W1091" s="112" t="s">
        <v>20</v>
      </c>
    </row>
    <row r="1092" spans="1:23" x14ac:dyDescent="0.25">
      <c r="A1092" s="97" t="s">
        <v>82</v>
      </c>
      <c r="B1092" s="103">
        <v>1</v>
      </c>
      <c r="C1092" s="103">
        <v>1</v>
      </c>
      <c r="D1092" s="103">
        <v>45</v>
      </c>
      <c r="E1092" s="104" t="s">
        <v>16</v>
      </c>
      <c r="F1092" s="104">
        <v>0</v>
      </c>
      <c r="G1092" s="104">
        <v>1</v>
      </c>
      <c r="H1092" s="104">
        <v>0</v>
      </c>
      <c r="I1092" s="104">
        <v>0</v>
      </c>
      <c r="J1092" s="104">
        <v>0</v>
      </c>
      <c r="K1092" s="104">
        <v>0</v>
      </c>
      <c r="L1092" s="104">
        <v>0</v>
      </c>
      <c r="M1092" s="103">
        <v>2017</v>
      </c>
      <c r="N1092" s="103">
        <f t="shared" si="16"/>
        <v>6</v>
      </c>
      <c r="O1092" s="105">
        <v>42910</v>
      </c>
      <c r="P1092" s="105" t="str">
        <f>IF(AND(TIME(HOUR(Backup!$S1092), MINUTE(Backup!$S1092), SECOND(Backup!$S1092)) &gt;= TIME(6,0,0), TIME(HOUR(Backup!$S1092), MINUTE(Backup!$S1092), SECOND(Backup!$S1092)) &lt; TIME(12,0,0)), "Morning", IF(AND(TIME(HOUR(Backup!$S1092), MINUTE(Backup!$S1092), SECOND(Backup!$S1092)) &gt;= TIME(12,0,0), TIME(HOUR(Backup!$S1092), MINUTE(Backup!$S1092), SECOND(Backup!$S1092)) &lt; TIME(18,0,0)), "Afternoon", IF(AND(TIME(HOUR(Backup!$S1092), MINUTE(Backup!$S1092), SECOND(Backup!$S1092)) &gt;= TIME(18,0,0), TIME(HOUR(Backup!$S1092), MINUTE(Backup!$S1092), SECOND(Backup!$S1092)) &lt; TIME(24,0,0)), "Evening", "Night")))</f>
        <v>Night</v>
      </c>
      <c r="Q1092" s="103" t="str">
        <f>IF(OR(Backup!$W1092="Monday", Backup!$W1092="Tuesday", Backup!$W1092="Wednesday", Backup!$W1092="Thursday", Backup!$W1092="Friday"), "Weekday", "Weekend")</f>
        <v>Weekend</v>
      </c>
      <c r="R1092" s="104">
        <v>0</v>
      </c>
      <c r="S1092" s="106">
        <v>0.76180555555555562</v>
      </c>
      <c r="T1092" s="104" t="s">
        <v>17</v>
      </c>
      <c r="U1092" s="104" t="s">
        <v>18</v>
      </c>
      <c r="V1092" s="104" t="s">
        <v>19</v>
      </c>
      <c r="W1092" s="107" t="s">
        <v>20</v>
      </c>
    </row>
    <row r="1093" spans="1:23" x14ac:dyDescent="0.25">
      <c r="A1093" s="90" t="s">
        <v>82</v>
      </c>
      <c r="B1093" s="108">
        <v>1</v>
      </c>
      <c r="C1093" s="108">
        <v>1</v>
      </c>
      <c r="D1093" s="108">
        <v>90</v>
      </c>
      <c r="E1093" s="109" t="s">
        <v>16</v>
      </c>
      <c r="F1093" s="109">
        <v>1</v>
      </c>
      <c r="G1093" s="109">
        <v>0</v>
      </c>
      <c r="H1093" s="109">
        <v>0</v>
      </c>
      <c r="I1093" s="109">
        <v>0</v>
      </c>
      <c r="J1093" s="109">
        <v>0</v>
      </c>
      <c r="K1093" s="109">
        <v>0</v>
      </c>
      <c r="L1093" s="109">
        <v>0</v>
      </c>
      <c r="M1093" s="108">
        <v>2017</v>
      </c>
      <c r="N1093" s="108">
        <f t="shared" ref="N1093:N1156" si="17">MONTH(O1093)</f>
        <v>6</v>
      </c>
      <c r="O1093" s="110">
        <v>42910</v>
      </c>
      <c r="P1093" s="110" t="str">
        <f>IF(AND(TIME(HOUR(Backup!$S1093), MINUTE(Backup!$S1093), SECOND(Backup!$S1093)) &gt;= TIME(6,0,0), TIME(HOUR(Backup!$S1093), MINUTE(Backup!$S1093), SECOND(Backup!$S1093)) &lt; TIME(12,0,0)), "Morning", IF(AND(TIME(HOUR(Backup!$S1093), MINUTE(Backup!$S1093), SECOND(Backup!$S1093)) &gt;= TIME(12,0,0), TIME(HOUR(Backup!$S1093), MINUTE(Backup!$S1093), SECOND(Backup!$S1093)) &lt; TIME(18,0,0)), "Afternoon", IF(AND(TIME(HOUR(Backup!$S1093), MINUTE(Backup!$S1093), SECOND(Backup!$S1093)) &gt;= TIME(18,0,0), TIME(HOUR(Backup!$S1093), MINUTE(Backup!$S1093), SECOND(Backup!$S1093)) &lt; TIME(24,0,0)), "Evening", "Night")))</f>
        <v>Morning</v>
      </c>
      <c r="Q1093" s="108" t="str">
        <f>IF(OR(Backup!$W1093="Monday", Backup!$W1093="Tuesday", Backup!$W1093="Wednesday", Backup!$W1093="Thursday", Backup!$W1093="Friday"), "Weekday", "Weekend")</f>
        <v>Weekend</v>
      </c>
      <c r="R1093" s="109">
        <v>0</v>
      </c>
      <c r="S1093" s="111">
        <v>0.45833333333333331</v>
      </c>
      <c r="T1093" s="109" t="s">
        <v>17</v>
      </c>
      <c r="U1093" s="109" t="s">
        <v>18</v>
      </c>
      <c r="V1093" s="109" t="s">
        <v>19</v>
      </c>
      <c r="W1093" s="112" t="s">
        <v>20</v>
      </c>
    </row>
    <row r="1094" spans="1:23" x14ac:dyDescent="0.25">
      <c r="A1094" s="97" t="s">
        <v>38</v>
      </c>
      <c r="B1094" s="103">
        <v>1</v>
      </c>
      <c r="C1094" s="103">
        <v>1</v>
      </c>
      <c r="D1094" s="103">
        <v>210</v>
      </c>
      <c r="E1094" s="104" t="s">
        <v>16</v>
      </c>
      <c r="F1094" s="104">
        <v>0</v>
      </c>
      <c r="G1094" s="104">
        <v>0</v>
      </c>
      <c r="H1094" s="104">
        <v>1</v>
      </c>
      <c r="I1094" s="104">
        <v>0</v>
      </c>
      <c r="J1094" s="104">
        <v>0</v>
      </c>
      <c r="K1094" s="104">
        <v>0</v>
      </c>
      <c r="L1094" s="104">
        <v>0</v>
      </c>
      <c r="M1094" s="103">
        <v>2017</v>
      </c>
      <c r="N1094" s="103">
        <f t="shared" si="17"/>
        <v>6</v>
      </c>
      <c r="O1094" s="105">
        <v>42910</v>
      </c>
      <c r="P1094" s="105" t="str">
        <f>IF(AND(TIME(HOUR(Backup!$S1094), MINUTE(Backup!$S1094), SECOND(Backup!$S1094)) &gt;= TIME(6,0,0), TIME(HOUR(Backup!$S1094), MINUTE(Backup!$S1094), SECOND(Backup!$S1094)) &lt; TIME(12,0,0)), "Morning", IF(AND(TIME(HOUR(Backup!$S1094), MINUTE(Backup!$S1094), SECOND(Backup!$S1094)) &gt;= TIME(12,0,0), TIME(HOUR(Backup!$S1094), MINUTE(Backup!$S1094), SECOND(Backup!$S1094)) &lt; TIME(18,0,0)), "Afternoon", IF(AND(TIME(HOUR(Backup!$S1094), MINUTE(Backup!$S1094), SECOND(Backup!$S1094)) &gt;= TIME(18,0,0), TIME(HOUR(Backup!$S1094), MINUTE(Backup!$S1094), SECOND(Backup!$S1094)) &lt; TIME(24,0,0)), "Evening", "Night")))</f>
        <v>Night</v>
      </c>
      <c r="Q1094" s="103" t="str">
        <f>IF(OR(Backup!$W1094="Monday", Backup!$W1094="Tuesday", Backup!$W1094="Wednesday", Backup!$W1094="Thursday", Backup!$W1094="Friday"), "Weekday", "Weekend")</f>
        <v>Weekend</v>
      </c>
      <c r="R1094" s="104">
        <v>0</v>
      </c>
      <c r="S1094" s="106">
        <v>0.78680555555555554</v>
      </c>
      <c r="T1094" s="97" t="s">
        <v>22</v>
      </c>
      <c r="U1094" s="104" t="s">
        <v>64</v>
      </c>
      <c r="V1094" s="104" t="s">
        <v>29</v>
      </c>
      <c r="W1094" s="107" t="s">
        <v>20</v>
      </c>
    </row>
    <row r="1095" spans="1:23" x14ac:dyDescent="0.25">
      <c r="A1095" s="90" t="s">
        <v>82</v>
      </c>
      <c r="B1095" s="108">
        <v>1</v>
      </c>
      <c r="C1095" s="108">
        <v>1</v>
      </c>
      <c r="D1095" s="108">
        <v>45</v>
      </c>
      <c r="E1095" s="109" t="s">
        <v>16</v>
      </c>
      <c r="F1095" s="109">
        <v>0</v>
      </c>
      <c r="G1095" s="109">
        <v>1</v>
      </c>
      <c r="H1095" s="109">
        <v>0</v>
      </c>
      <c r="I1095" s="109">
        <v>0</v>
      </c>
      <c r="J1095" s="109">
        <v>0</v>
      </c>
      <c r="K1095" s="109">
        <v>0</v>
      </c>
      <c r="L1095" s="109">
        <v>0</v>
      </c>
      <c r="M1095" s="108">
        <v>2017</v>
      </c>
      <c r="N1095" s="108">
        <f t="shared" si="17"/>
        <v>6</v>
      </c>
      <c r="O1095" s="110">
        <v>42910</v>
      </c>
      <c r="P1095" s="110" t="str">
        <f>IF(AND(TIME(HOUR(Backup!$S1095), MINUTE(Backup!$S1095), SECOND(Backup!$S1095)) &gt;= TIME(6,0,0), TIME(HOUR(Backup!$S1095), MINUTE(Backup!$S1095), SECOND(Backup!$S1095)) &lt; TIME(12,0,0)), "Morning", IF(AND(TIME(HOUR(Backup!$S1095), MINUTE(Backup!$S1095), SECOND(Backup!$S1095)) &gt;= TIME(12,0,0), TIME(HOUR(Backup!$S1095), MINUTE(Backup!$S1095), SECOND(Backup!$S1095)) &lt; TIME(18,0,0)), "Afternoon", IF(AND(TIME(HOUR(Backup!$S1095), MINUTE(Backup!$S1095), SECOND(Backup!$S1095)) &gt;= TIME(18,0,0), TIME(HOUR(Backup!$S1095), MINUTE(Backup!$S1095), SECOND(Backup!$S1095)) &lt; TIME(24,0,0)), "Evening", "Night")))</f>
        <v>Night</v>
      </c>
      <c r="Q1095" s="108" t="str">
        <f>IF(OR(Backup!$W1095="Monday", Backup!$W1095="Tuesday", Backup!$W1095="Wednesday", Backup!$W1095="Thursday", Backup!$W1095="Friday"), "Weekday", "Weekend")</f>
        <v>Weekend</v>
      </c>
      <c r="R1095" s="109">
        <v>0</v>
      </c>
      <c r="S1095" s="111">
        <v>0.76180555555555562</v>
      </c>
      <c r="T1095" s="109" t="s">
        <v>17</v>
      </c>
      <c r="U1095" s="109" t="s">
        <v>18</v>
      </c>
      <c r="V1095" s="109" t="s">
        <v>19</v>
      </c>
      <c r="W1095" s="112" t="s">
        <v>20</v>
      </c>
    </row>
    <row r="1096" spans="1:23" x14ac:dyDescent="0.25">
      <c r="A1096" s="97" t="s">
        <v>38</v>
      </c>
      <c r="B1096" s="103">
        <v>2</v>
      </c>
      <c r="C1096" s="103">
        <v>2</v>
      </c>
      <c r="D1096" s="103">
        <v>1380</v>
      </c>
      <c r="E1096" s="104" t="s">
        <v>26</v>
      </c>
      <c r="F1096" s="104">
        <v>0</v>
      </c>
      <c r="G1096" s="104">
        <v>0</v>
      </c>
      <c r="H1096" s="104">
        <v>1</v>
      </c>
      <c r="I1096" s="104">
        <v>0</v>
      </c>
      <c r="J1096" s="104">
        <v>0</v>
      </c>
      <c r="K1096" s="104">
        <v>1</v>
      </c>
      <c r="L1096" s="104">
        <v>0</v>
      </c>
      <c r="M1096" s="103">
        <v>2017</v>
      </c>
      <c r="N1096" s="103">
        <f t="shared" si="17"/>
        <v>7</v>
      </c>
      <c r="O1096" s="105">
        <v>42940</v>
      </c>
      <c r="P1096" s="105" t="str">
        <f>IF(AND(TIME(HOUR(Backup!$S1096), MINUTE(Backup!$S1096), SECOND(Backup!$S1096)) &gt;= TIME(6,0,0), TIME(HOUR(Backup!$S1096), MINUTE(Backup!$S1096), SECOND(Backup!$S1096)) &lt; TIME(12,0,0)), "Morning", IF(AND(TIME(HOUR(Backup!$S1096), MINUTE(Backup!$S1096), SECOND(Backup!$S1096)) &gt;= TIME(12,0,0), TIME(HOUR(Backup!$S1096), MINUTE(Backup!$S1096), SECOND(Backup!$S1096)) &lt; TIME(18,0,0)), "Afternoon", IF(AND(TIME(HOUR(Backup!$S1096), MINUTE(Backup!$S1096), SECOND(Backup!$S1096)) &gt;= TIME(18,0,0), TIME(HOUR(Backup!$S1096), MINUTE(Backup!$S1096), SECOND(Backup!$S1096)) &lt; TIME(24,0,0)), "Evening", "Night")))</f>
        <v>Afternoon</v>
      </c>
      <c r="Q1096" s="103" t="str">
        <f>IF(OR(Backup!$W1096="Monday", Backup!$W1096="Tuesday", Backup!$W1096="Wednesday", Backup!$W1096="Thursday", Backup!$W1096="Friday"), "Weekday", "Weekend")</f>
        <v>Weekend</v>
      </c>
      <c r="R1096" s="104">
        <v>1</v>
      </c>
      <c r="S1096" s="106">
        <v>0.60625000000000007</v>
      </c>
      <c r="T1096" s="97" t="s">
        <v>22</v>
      </c>
      <c r="U1096" s="104" t="s">
        <v>68</v>
      </c>
      <c r="V1096" s="104" t="s">
        <v>19</v>
      </c>
      <c r="W1096" s="107" t="s">
        <v>20</v>
      </c>
    </row>
    <row r="1097" spans="1:23" x14ac:dyDescent="0.25">
      <c r="A1097" s="90" t="s">
        <v>38</v>
      </c>
      <c r="B1097" s="91">
        <v>22</v>
      </c>
      <c r="C1097" s="91">
        <v>3</v>
      </c>
      <c r="D1097" s="91">
        <v>5611</v>
      </c>
      <c r="E1097" s="90" t="s">
        <v>21</v>
      </c>
      <c r="F1097" s="90">
        <v>1</v>
      </c>
      <c r="G1097" s="90">
        <v>0</v>
      </c>
      <c r="H1097" s="90">
        <v>0</v>
      </c>
      <c r="I1097" s="90">
        <v>1</v>
      </c>
      <c r="J1097" s="90">
        <v>1</v>
      </c>
      <c r="K1097" s="90">
        <v>0</v>
      </c>
      <c r="L1097" s="90">
        <v>0</v>
      </c>
      <c r="M1097" s="91">
        <v>2016</v>
      </c>
      <c r="N1097" s="91">
        <f t="shared" si="17"/>
        <v>12</v>
      </c>
      <c r="O1097" s="102">
        <v>42728</v>
      </c>
      <c r="P1097" s="102" t="str">
        <f>IF(AND(TIME(HOUR(Backup!$S1097), MINUTE(Backup!$S1097), SECOND(Backup!$S1097)) &gt;= TIME(6,0,0), TIME(HOUR(Backup!$S1097), MINUTE(Backup!$S1097), SECOND(Backup!$S1097)) &lt; TIME(12,0,0)), "Morning", IF(AND(TIME(HOUR(Backup!$S1097), MINUTE(Backup!$S1097), SECOND(Backup!$S1097)) &gt;= TIME(12,0,0), TIME(HOUR(Backup!$S1097), MINUTE(Backup!$S1097), SECOND(Backup!$S1097)) &lt; TIME(18,0,0)), "Afternoon", IF(AND(TIME(HOUR(Backup!$S1097), MINUTE(Backup!$S1097), SECOND(Backup!$S1097)) &gt;= TIME(18,0,0), TIME(HOUR(Backup!$S1097), MINUTE(Backup!$S1097), SECOND(Backup!$S1097)) &lt; TIME(24,0,0)), "Evening", "Night")))</f>
        <v>Afternoon</v>
      </c>
      <c r="Q1097" s="91" t="str">
        <f>IF(OR(Backup!$W1097="Monday", Backup!$W1097="Tuesday", Backup!$W1097="Wednesday", Backup!$W1097="Thursday", Backup!$W1097="Friday"), "Weekday", "Weekend")</f>
        <v>Weekday</v>
      </c>
      <c r="R1097" s="90">
        <v>0</v>
      </c>
      <c r="S1097" s="95">
        <v>0.68472222222222223</v>
      </c>
      <c r="T1097" s="90" t="s">
        <v>22</v>
      </c>
      <c r="U1097" s="90" t="s">
        <v>23</v>
      </c>
      <c r="V1097" s="90" t="s">
        <v>19</v>
      </c>
      <c r="W1097" s="96" t="s">
        <v>24</v>
      </c>
    </row>
    <row r="1098" spans="1:23" x14ac:dyDescent="0.25">
      <c r="A1098" s="97" t="s">
        <v>83</v>
      </c>
      <c r="B1098" s="98">
        <v>1</v>
      </c>
      <c r="C1098" s="98">
        <v>1</v>
      </c>
      <c r="D1098" s="98">
        <v>29</v>
      </c>
      <c r="E1098" s="97" t="s">
        <v>16</v>
      </c>
      <c r="F1098" s="97">
        <v>0</v>
      </c>
      <c r="G1098" s="97">
        <v>1</v>
      </c>
      <c r="H1098" s="97">
        <v>0</v>
      </c>
      <c r="I1098" s="97">
        <v>0</v>
      </c>
      <c r="J1098" s="97">
        <v>0</v>
      </c>
      <c r="K1098" s="97">
        <v>0</v>
      </c>
      <c r="L1098" s="97">
        <v>0</v>
      </c>
      <c r="M1098" s="98">
        <v>2017</v>
      </c>
      <c r="N1098" s="98">
        <f t="shared" si="17"/>
        <v>5</v>
      </c>
      <c r="O1098" s="99">
        <v>42880</v>
      </c>
      <c r="P1098" s="99" t="str">
        <f>IF(AND(TIME(HOUR(Backup!$S1098), MINUTE(Backup!$S1098), SECOND(Backup!$S1098)) &gt;= TIME(6,0,0), TIME(HOUR(Backup!$S1098), MINUTE(Backup!$S1098), SECOND(Backup!$S1098)) &lt; TIME(12,0,0)), "Morning", IF(AND(TIME(HOUR(Backup!$S1098), MINUTE(Backup!$S1098), SECOND(Backup!$S1098)) &gt;= TIME(12,0,0), TIME(HOUR(Backup!$S1098), MINUTE(Backup!$S1098), SECOND(Backup!$S1098)) &lt; TIME(18,0,0)), "Afternoon", IF(AND(TIME(HOUR(Backup!$S1098), MINUTE(Backup!$S1098), SECOND(Backup!$S1098)) &gt;= TIME(18,0,0), TIME(HOUR(Backup!$S1098), MINUTE(Backup!$S1098), SECOND(Backup!$S1098)) &lt; TIME(24,0,0)), "Evening", "Night")))</f>
        <v>Night</v>
      </c>
      <c r="Q1098" s="98" t="str">
        <f>IF(OR(Backup!$W1098="Monday", Backup!$W1098="Tuesday", Backup!$W1098="Wednesday", Backup!$W1098="Thursday", Backup!$W1098="Friday"), "Weekday", "Weekend")</f>
        <v>Weekday</v>
      </c>
      <c r="R1098" s="97">
        <v>0</v>
      </c>
      <c r="S1098" s="100">
        <v>0.81597222222222221</v>
      </c>
      <c r="T1098" s="97" t="s">
        <v>22</v>
      </c>
      <c r="U1098" s="97" t="s">
        <v>23</v>
      </c>
      <c r="V1098" s="97" t="s">
        <v>19</v>
      </c>
      <c r="W1098" s="101" t="s">
        <v>35</v>
      </c>
    </row>
    <row r="1099" spans="1:23" x14ac:dyDescent="0.25">
      <c r="A1099" s="90" t="s">
        <v>83</v>
      </c>
      <c r="B1099" s="108">
        <v>7</v>
      </c>
      <c r="C1099" s="108">
        <v>4</v>
      </c>
      <c r="D1099" s="108">
        <v>434</v>
      </c>
      <c r="E1099" s="109" t="s">
        <v>16</v>
      </c>
      <c r="F1099" s="109">
        <v>1</v>
      </c>
      <c r="G1099" s="109">
        <v>1</v>
      </c>
      <c r="H1099" s="109">
        <v>1</v>
      </c>
      <c r="I1099" s="109">
        <v>1</v>
      </c>
      <c r="J1099" s="109">
        <v>0</v>
      </c>
      <c r="K1099" s="109">
        <v>0</v>
      </c>
      <c r="L1099" s="109">
        <v>0</v>
      </c>
      <c r="M1099" s="108">
        <v>2017</v>
      </c>
      <c r="N1099" s="108">
        <f t="shared" si="17"/>
        <v>5</v>
      </c>
      <c r="O1099" s="110">
        <v>42880</v>
      </c>
      <c r="P1099" s="110" t="str">
        <f>IF(AND(TIME(HOUR(Backup!$S1099), MINUTE(Backup!$S1099), SECOND(Backup!$S1099)) &gt;= TIME(6,0,0), TIME(HOUR(Backup!$S1099), MINUTE(Backup!$S1099), SECOND(Backup!$S1099)) &lt; TIME(12,0,0)), "Morning", IF(AND(TIME(HOUR(Backup!$S1099), MINUTE(Backup!$S1099), SECOND(Backup!$S1099)) &gt;= TIME(12,0,0), TIME(HOUR(Backup!$S1099), MINUTE(Backup!$S1099), SECOND(Backup!$S1099)) &lt; TIME(18,0,0)), "Afternoon", IF(AND(TIME(HOUR(Backup!$S1099), MINUTE(Backup!$S1099), SECOND(Backup!$S1099)) &gt;= TIME(18,0,0), TIME(HOUR(Backup!$S1099), MINUTE(Backup!$S1099), SECOND(Backup!$S1099)) &lt; TIME(24,0,0)), "Evening", "Night")))</f>
        <v>Night</v>
      </c>
      <c r="Q1099" s="108" t="str">
        <f>IF(OR(Backup!$W1099="Monday", Backup!$W1099="Tuesday", Backup!$W1099="Wednesday", Backup!$W1099="Thursday", Backup!$W1099="Friday"), "Weekday", "Weekend")</f>
        <v>Weekday</v>
      </c>
      <c r="R1099" s="109">
        <v>0</v>
      </c>
      <c r="S1099" s="111">
        <v>0.8222222222222223</v>
      </c>
      <c r="T1099" s="109" t="s">
        <v>22</v>
      </c>
      <c r="U1099" s="109" t="s">
        <v>23</v>
      </c>
      <c r="V1099" s="90" t="s">
        <v>22</v>
      </c>
      <c r="W1099" s="112" t="s">
        <v>54</v>
      </c>
    </row>
    <row r="1100" spans="1:23" x14ac:dyDescent="0.25">
      <c r="A1100" s="97" t="s">
        <v>83</v>
      </c>
      <c r="B1100" s="103">
        <v>1</v>
      </c>
      <c r="C1100" s="103">
        <v>1</v>
      </c>
      <c r="D1100" s="103">
        <v>90</v>
      </c>
      <c r="E1100" s="104" t="s">
        <v>16</v>
      </c>
      <c r="F1100" s="104">
        <v>1</v>
      </c>
      <c r="G1100" s="104">
        <v>0</v>
      </c>
      <c r="H1100" s="104">
        <v>0</v>
      </c>
      <c r="I1100" s="104">
        <v>0</v>
      </c>
      <c r="J1100" s="104">
        <v>0</v>
      </c>
      <c r="K1100" s="104">
        <v>0</v>
      </c>
      <c r="L1100" s="104">
        <v>0</v>
      </c>
      <c r="M1100" s="103">
        <v>2017</v>
      </c>
      <c r="N1100" s="103">
        <f t="shared" si="17"/>
        <v>5</v>
      </c>
      <c r="O1100" s="105">
        <v>42880</v>
      </c>
      <c r="P1100" s="105" t="str">
        <f>IF(AND(TIME(HOUR(Backup!$S1100), MINUTE(Backup!$S1100), SECOND(Backup!$S1100)) &gt;= TIME(6,0,0), TIME(HOUR(Backup!$S1100), MINUTE(Backup!$S1100), SECOND(Backup!$S1100)) &lt; TIME(12,0,0)), "Morning", IF(AND(TIME(HOUR(Backup!$S1100), MINUTE(Backup!$S1100), SECOND(Backup!$S1100)) &gt;= TIME(12,0,0), TIME(HOUR(Backup!$S1100), MINUTE(Backup!$S1100), SECOND(Backup!$S1100)) &lt; TIME(18,0,0)), "Afternoon", IF(AND(TIME(HOUR(Backup!$S1100), MINUTE(Backup!$S1100), SECOND(Backup!$S1100)) &gt;= TIME(18,0,0), TIME(HOUR(Backup!$S1100), MINUTE(Backup!$S1100), SECOND(Backup!$S1100)) &lt; TIME(24,0,0)), "Evening", "Night")))</f>
        <v>Night</v>
      </c>
      <c r="Q1100" s="103" t="str">
        <f>IF(OR(Backup!$W1100="Monday", Backup!$W1100="Tuesday", Backup!$W1100="Wednesday", Backup!$W1100="Thursday", Backup!$W1100="Friday"), "Weekday", "Weekend")</f>
        <v>Weekday</v>
      </c>
      <c r="R1100" s="104">
        <v>0</v>
      </c>
      <c r="S1100" s="106">
        <v>0.84791666666666676</v>
      </c>
      <c r="T1100" s="104" t="s">
        <v>22</v>
      </c>
      <c r="U1100" s="104" t="s">
        <v>23</v>
      </c>
      <c r="V1100" s="97" t="s">
        <v>22</v>
      </c>
      <c r="W1100" s="107" t="s">
        <v>66</v>
      </c>
    </row>
    <row r="1101" spans="1:23" x14ac:dyDescent="0.25">
      <c r="A1101" s="109" t="s">
        <v>76</v>
      </c>
      <c r="B1101" s="108">
        <v>1</v>
      </c>
      <c r="C1101" s="108">
        <v>1</v>
      </c>
      <c r="D1101" s="108">
        <v>230</v>
      </c>
      <c r="E1101" s="109" t="s">
        <v>16</v>
      </c>
      <c r="F1101" s="109">
        <v>0</v>
      </c>
      <c r="G1101" s="109">
        <v>1</v>
      </c>
      <c r="H1101" s="109">
        <v>0</v>
      </c>
      <c r="I1101" s="109">
        <v>0</v>
      </c>
      <c r="J1101" s="109">
        <v>0</v>
      </c>
      <c r="K1101" s="109">
        <v>0</v>
      </c>
      <c r="L1101" s="109">
        <v>0</v>
      </c>
      <c r="M1101" s="108">
        <v>2017</v>
      </c>
      <c r="N1101" s="108">
        <f t="shared" si="17"/>
        <v>6</v>
      </c>
      <c r="O1101" s="110">
        <v>42911</v>
      </c>
      <c r="P1101" s="110" t="str">
        <f>IF(AND(TIME(HOUR(Backup!$S1101), MINUTE(Backup!$S1101), SECOND(Backup!$S1101)) &gt;= TIME(6,0,0), TIME(HOUR(Backup!$S1101), MINUTE(Backup!$S1101), SECOND(Backup!$S1101)) &lt; TIME(12,0,0)), "Morning", IF(AND(TIME(HOUR(Backup!$S1101), MINUTE(Backup!$S1101), SECOND(Backup!$S1101)) &gt;= TIME(12,0,0), TIME(HOUR(Backup!$S1101), MINUTE(Backup!$S1101), SECOND(Backup!$S1101)) &lt; TIME(18,0,0)), "Afternoon", IF(AND(TIME(HOUR(Backup!$S1101), MINUTE(Backup!$S1101), SECOND(Backup!$S1101)) &gt;= TIME(18,0,0), TIME(HOUR(Backup!$S1101), MINUTE(Backup!$S1101), SECOND(Backup!$S1101)) &lt; TIME(24,0,0)), "Evening", "Night")))</f>
        <v>Night</v>
      </c>
      <c r="Q1101" s="108" t="str">
        <f>IF(OR(Backup!$W1101="Monday", Backup!$W1101="Tuesday", Backup!$W1101="Wednesday", Backup!$W1101="Thursday", Backup!$W1101="Friday"), "Weekday", "Weekend")</f>
        <v>Weekend</v>
      </c>
      <c r="R1101" s="109">
        <v>0</v>
      </c>
      <c r="S1101" s="111">
        <v>0.84305555555555556</v>
      </c>
      <c r="T1101" s="109" t="s">
        <v>17</v>
      </c>
      <c r="U1101" s="109" t="s">
        <v>23</v>
      </c>
      <c r="V1101" s="109" t="s">
        <v>19</v>
      </c>
      <c r="W1101" s="112" t="s">
        <v>59</v>
      </c>
    </row>
    <row r="1102" spans="1:23" x14ac:dyDescent="0.25">
      <c r="A1102" s="97" t="s">
        <v>38</v>
      </c>
      <c r="B1102" s="103">
        <v>3</v>
      </c>
      <c r="C1102" s="103">
        <v>2</v>
      </c>
      <c r="D1102" s="103">
        <v>971</v>
      </c>
      <c r="E1102" s="104" t="s">
        <v>26</v>
      </c>
      <c r="F1102" s="104">
        <v>0</v>
      </c>
      <c r="G1102" s="104">
        <v>0</v>
      </c>
      <c r="H1102" s="104">
        <v>1</v>
      </c>
      <c r="I1102" s="104">
        <v>0</v>
      </c>
      <c r="J1102" s="104">
        <v>0</v>
      </c>
      <c r="K1102" s="104">
        <v>1</v>
      </c>
      <c r="L1102" s="104">
        <v>0</v>
      </c>
      <c r="M1102" s="103">
        <v>2017</v>
      </c>
      <c r="N1102" s="103">
        <f t="shared" si="17"/>
        <v>7</v>
      </c>
      <c r="O1102" s="105">
        <v>42941</v>
      </c>
      <c r="P1102" s="105" t="str">
        <f>IF(AND(TIME(HOUR(Backup!$S1102), MINUTE(Backup!$S1102), SECOND(Backup!$S1102)) &gt;= TIME(6,0,0), TIME(HOUR(Backup!$S1102), MINUTE(Backup!$S1102), SECOND(Backup!$S1102)) &lt; TIME(12,0,0)), "Morning", IF(AND(TIME(HOUR(Backup!$S1102), MINUTE(Backup!$S1102), SECOND(Backup!$S1102)) &gt;= TIME(12,0,0), TIME(HOUR(Backup!$S1102), MINUTE(Backup!$S1102), SECOND(Backup!$S1102)) &lt; TIME(18,0,0)), "Afternoon", IF(AND(TIME(HOUR(Backup!$S1102), MINUTE(Backup!$S1102), SECOND(Backup!$S1102)) &gt;= TIME(18,0,0), TIME(HOUR(Backup!$S1102), MINUTE(Backup!$S1102), SECOND(Backup!$S1102)) &lt; TIME(24,0,0)), "Evening", "Night")))</f>
        <v>Night</v>
      </c>
      <c r="Q1102" s="103" t="str">
        <f>IF(OR(Backup!$W1102="Monday", Backup!$W1102="Tuesday", Backup!$W1102="Wednesday", Backup!$W1102="Thursday", Backup!$W1102="Friday"), "Weekday", "Weekend")</f>
        <v>Weekday</v>
      </c>
      <c r="R1102" s="104">
        <v>0</v>
      </c>
      <c r="S1102" s="106">
        <v>0.91805555555555562</v>
      </c>
      <c r="T1102" s="97" t="s">
        <v>22</v>
      </c>
      <c r="U1102" s="104" t="s">
        <v>23</v>
      </c>
      <c r="V1102" s="104" t="s">
        <v>19</v>
      </c>
      <c r="W1102" s="107" t="s">
        <v>54</v>
      </c>
    </row>
    <row r="1103" spans="1:23" x14ac:dyDescent="0.25">
      <c r="A1103" s="90" t="s">
        <v>52</v>
      </c>
      <c r="B1103" s="91">
        <v>4</v>
      </c>
      <c r="C1103" s="91">
        <v>2</v>
      </c>
      <c r="D1103" s="91">
        <v>1119</v>
      </c>
      <c r="E1103" s="90" t="s">
        <v>26</v>
      </c>
      <c r="F1103" s="90">
        <v>1</v>
      </c>
      <c r="G1103" s="90">
        <v>0</v>
      </c>
      <c r="H1103" s="90">
        <v>0</v>
      </c>
      <c r="I1103" s="90">
        <v>1</v>
      </c>
      <c r="J1103" s="90">
        <v>0</v>
      </c>
      <c r="K1103" s="90">
        <v>0</v>
      </c>
      <c r="L1103" s="90">
        <v>0</v>
      </c>
      <c r="M1103" s="91">
        <v>2017</v>
      </c>
      <c r="N1103" s="91">
        <f t="shared" si="17"/>
        <v>8</v>
      </c>
      <c r="O1103" s="102">
        <v>42972</v>
      </c>
      <c r="P1103" s="102" t="str">
        <f>IF(AND(TIME(HOUR(Backup!$S1103), MINUTE(Backup!$S1103), SECOND(Backup!$S1103)) &gt;= TIME(6,0,0), TIME(HOUR(Backup!$S1103), MINUTE(Backup!$S1103), SECOND(Backup!$S1103)) &lt; TIME(12,0,0)), "Morning", IF(AND(TIME(HOUR(Backup!$S1103), MINUTE(Backup!$S1103), SECOND(Backup!$S1103)) &gt;= TIME(12,0,0), TIME(HOUR(Backup!$S1103), MINUTE(Backup!$S1103), SECOND(Backup!$S1103)) &lt; TIME(18,0,0)), "Afternoon", IF(AND(TIME(HOUR(Backup!$S1103), MINUTE(Backup!$S1103), SECOND(Backup!$S1103)) &gt;= TIME(18,0,0), TIME(HOUR(Backup!$S1103), MINUTE(Backup!$S1103), SECOND(Backup!$S1103)) &lt; TIME(24,0,0)), "Evening", "Night")))</f>
        <v>Night</v>
      </c>
      <c r="Q1103" s="91" t="str">
        <f>IF(OR(Backup!$W1103="Monday", Backup!$W1103="Tuesday", Backup!$W1103="Wednesday", Backup!$W1103="Thursday", Backup!$W1103="Friday"), "Weekday", "Weekend")</f>
        <v>Weekday</v>
      </c>
      <c r="R1103" s="90">
        <v>0</v>
      </c>
      <c r="S1103" s="95">
        <v>0.86597222222222225</v>
      </c>
      <c r="T1103" s="90" t="s">
        <v>22</v>
      </c>
      <c r="U1103" s="90" t="s">
        <v>53</v>
      </c>
      <c r="V1103" s="90" t="s">
        <v>19</v>
      </c>
      <c r="W1103" s="96" t="s">
        <v>58</v>
      </c>
    </row>
    <row r="1104" spans="1:23" x14ac:dyDescent="0.25">
      <c r="A1104" s="97" t="s">
        <v>38</v>
      </c>
      <c r="B1104" s="98">
        <v>2</v>
      </c>
      <c r="C1104" s="98">
        <v>1</v>
      </c>
      <c r="D1104" s="98">
        <v>136</v>
      </c>
      <c r="E1104" s="97" t="s">
        <v>16</v>
      </c>
      <c r="F1104" s="97">
        <v>1</v>
      </c>
      <c r="G1104" s="97">
        <v>0</v>
      </c>
      <c r="H1104" s="97">
        <v>0</v>
      </c>
      <c r="I1104" s="97">
        <v>0</v>
      </c>
      <c r="J1104" s="97">
        <v>0</v>
      </c>
      <c r="K1104" s="97">
        <v>0</v>
      </c>
      <c r="L1104" s="97">
        <v>0</v>
      </c>
      <c r="M1104" s="98">
        <v>2017</v>
      </c>
      <c r="N1104" s="98">
        <f t="shared" si="17"/>
        <v>5</v>
      </c>
      <c r="O1104" s="99">
        <v>42881</v>
      </c>
      <c r="P1104" s="99" t="str">
        <f>IF(AND(TIME(HOUR(Backup!$S1104), MINUTE(Backup!$S1104), SECOND(Backup!$S1104)) &gt;= TIME(6,0,0), TIME(HOUR(Backup!$S1104), MINUTE(Backup!$S1104), SECOND(Backup!$S1104)) &lt; TIME(12,0,0)), "Morning", IF(AND(TIME(HOUR(Backup!$S1104), MINUTE(Backup!$S1104), SECOND(Backup!$S1104)) &gt;= TIME(12,0,0), TIME(HOUR(Backup!$S1104), MINUTE(Backup!$S1104), SECOND(Backup!$S1104)) &lt; TIME(18,0,0)), "Afternoon", IF(AND(TIME(HOUR(Backup!$S1104), MINUTE(Backup!$S1104), SECOND(Backup!$S1104)) &gt;= TIME(18,0,0), TIME(HOUR(Backup!$S1104), MINUTE(Backup!$S1104), SECOND(Backup!$S1104)) &lt; TIME(24,0,0)), "Evening", "Night")))</f>
        <v>Afternoon</v>
      </c>
      <c r="Q1104" s="98" t="str">
        <f>IF(OR(Backup!$W1104="Monday", Backup!$W1104="Tuesday", Backup!$W1104="Wednesday", Backup!$W1104="Thursday", Backup!$W1104="Friday"), "Weekday", "Weekend")</f>
        <v>Weekday</v>
      </c>
      <c r="R1104" s="97">
        <v>1</v>
      </c>
      <c r="S1104" s="100">
        <v>0.56597222222222221</v>
      </c>
      <c r="T1104" s="97" t="s">
        <v>22</v>
      </c>
      <c r="U1104" s="97" t="s">
        <v>31</v>
      </c>
      <c r="V1104" s="97" t="s">
        <v>29</v>
      </c>
      <c r="W1104" s="101" t="s">
        <v>36</v>
      </c>
    </row>
    <row r="1105" spans="1:23" x14ac:dyDescent="0.25">
      <c r="A1105" s="90" t="s">
        <v>38</v>
      </c>
      <c r="B1105" s="91">
        <v>1</v>
      </c>
      <c r="C1105" s="91">
        <v>1</v>
      </c>
      <c r="D1105" s="91">
        <v>196</v>
      </c>
      <c r="E1105" s="90" t="s">
        <v>16</v>
      </c>
      <c r="F1105" s="90">
        <v>0</v>
      </c>
      <c r="G1105" s="90">
        <v>1</v>
      </c>
      <c r="H1105" s="90">
        <v>0</v>
      </c>
      <c r="I1105" s="90">
        <v>0</v>
      </c>
      <c r="J1105" s="90">
        <v>0</v>
      </c>
      <c r="K1105" s="90">
        <v>0</v>
      </c>
      <c r="L1105" s="90">
        <v>0</v>
      </c>
      <c r="M1105" s="91">
        <v>2017</v>
      </c>
      <c r="N1105" s="91">
        <f t="shared" si="17"/>
        <v>5</v>
      </c>
      <c r="O1105" s="102">
        <v>42881</v>
      </c>
      <c r="P1105" s="102" t="str">
        <f>IF(AND(TIME(HOUR(Backup!$S1105), MINUTE(Backup!$S1105), SECOND(Backup!$S1105)) &gt;= TIME(6,0,0), TIME(HOUR(Backup!$S1105), MINUTE(Backup!$S1105), SECOND(Backup!$S1105)) &lt; TIME(12,0,0)), "Morning", IF(AND(TIME(HOUR(Backup!$S1105), MINUTE(Backup!$S1105), SECOND(Backup!$S1105)) &gt;= TIME(12,0,0), TIME(HOUR(Backup!$S1105), MINUTE(Backup!$S1105), SECOND(Backup!$S1105)) &lt; TIME(18,0,0)), "Afternoon", IF(AND(TIME(HOUR(Backup!$S1105), MINUTE(Backup!$S1105), SECOND(Backup!$S1105)) &gt;= TIME(18,0,0), TIME(HOUR(Backup!$S1105), MINUTE(Backup!$S1105), SECOND(Backup!$S1105)) &lt; TIME(24,0,0)), "Evening", "Night")))</f>
        <v>Afternoon</v>
      </c>
      <c r="Q1105" s="91" t="str">
        <f>IF(OR(Backup!$W1105="Monday", Backup!$W1105="Tuesday", Backup!$W1105="Wednesday", Backup!$W1105="Thursday", Backup!$W1105="Friday"), "Weekday", "Weekend")</f>
        <v>Weekday</v>
      </c>
      <c r="R1105" s="90">
        <v>1</v>
      </c>
      <c r="S1105" s="95">
        <v>0.66111111111111109</v>
      </c>
      <c r="T1105" s="90" t="s">
        <v>22</v>
      </c>
      <c r="U1105" s="90" t="s">
        <v>31</v>
      </c>
      <c r="V1105" s="90" t="s">
        <v>29</v>
      </c>
      <c r="W1105" s="96" t="s">
        <v>36</v>
      </c>
    </row>
    <row r="1106" spans="1:23" x14ac:dyDescent="0.25">
      <c r="A1106" s="97" t="s">
        <v>38</v>
      </c>
      <c r="B1106" s="98">
        <v>1</v>
      </c>
      <c r="C1106" s="98">
        <v>1</v>
      </c>
      <c r="D1106" s="98">
        <v>530</v>
      </c>
      <c r="E1106" s="97" t="s">
        <v>16</v>
      </c>
      <c r="F1106" s="97">
        <v>0</v>
      </c>
      <c r="G1106" s="97">
        <v>1</v>
      </c>
      <c r="H1106" s="97">
        <v>0</v>
      </c>
      <c r="I1106" s="97">
        <v>0</v>
      </c>
      <c r="J1106" s="97">
        <v>1</v>
      </c>
      <c r="K1106" s="97">
        <v>0</v>
      </c>
      <c r="L1106" s="97">
        <v>0</v>
      </c>
      <c r="M1106" s="98">
        <v>2017</v>
      </c>
      <c r="N1106" s="98">
        <f t="shared" si="17"/>
        <v>5</v>
      </c>
      <c r="O1106" s="99">
        <v>42881</v>
      </c>
      <c r="P1106" s="99" t="str">
        <f>IF(AND(TIME(HOUR(Backup!$S1106), MINUTE(Backup!$S1106), SECOND(Backup!$S1106)) &gt;= TIME(6,0,0), TIME(HOUR(Backup!$S1106), MINUTE(Backup!$S1106), SECOND(Backup!$S1106)) &lt; TIME(12,0,0)), "Morning", IF(AND(TIME(HOUR(Backup!$S1106), MINUTE(Backup!$S1106), SECOND(Backup!$S1106)) &gt;= TIME(12,0,0), TIME(HOUR(Backup!$S1106), MINUTE(Backup!$S1106), SECOND(Backup!$S1106)) &lt; TIME(18,0,0)), "Afternoon", IF(AND(TIME(HOUR(Backup!$S1106), MINUTE(Backup!$S1106), SECOND(Backup!$S1106)) &gt;= TIME(18,0,0), TIME(HOUR(Backup!$S1106), MINUTE(Backup!$S1106), SECOND(Backup!$S1106)) &lt; TIME(24,0,0)), "Evening", "Night")))</f>
        <v>Morning</v>
      </c>
      <c r="Q1106" s="98" t="str">
        <f>IF(OR(Backup!$W1106="Monday", Backup!$W1106="Tuesday", Backup!$W1106="Wednesday", Backup!$W1106="Thursday", Backup!$W1106="Friday"), "Weekday", "Weekend")</f>
        <v>Weekday</v>
      </c>
      <c r="R1106" s="97">
        <v>1</v>
      </c>
      <c r="S1106" s="100">
        <v>0.4597222222222222</v>
      </c>
      <c r="T1106" s="97" t="s">
        <v>22</v>
      </c>
      <c r="U1106" s="97" t="s">
        <v>31</v>
      </c>
      <c r="V1106" s="97" t="s">
        <v>29</v>
      </c>
      <c r="W1106" s="101" t="s">
        <v>36</v>
      </c>
    </row>
    <row r="1107" spans="1:23" x14ac:dyDescent="0.25">
      <c r="A1107" s="90" t="s">
        <v>38</v>
      </c>
      <c r="B1107" s="108">
        <v>4</v>
      </c>
      <c r="C1107" s="108">
        <v>1</v>
      </c>
      <c r="D1107" s="108">
        <v>1779</v>
      </c>
      <c r="E1107" s="109" t="s">
        <v>26</v>
      </c>
      <c r="F1107" s="109">
        <v>1</v>
      </c>
      <c r="G1107" s="109">
        <v>0</v>
      </c>
      <c r="H1107" s="109">
        <v>0</v>
      </c>
      <c r="I1107" s="109">
        <v>0</v>
      </c>
      <c r="J1107" s="109">
        <v>0</v>
      </c>
      <c r="K1107" s="109">
        <v>0</v>
      </c>
      <c r="L1107" s="109">
        <v>0</v>
      </c>
      <c r="M1107" s="108">
        <v>2017</v>
      </c>
      <c r="N1107" s="108">
        <f t="shared" si="17"/>
        <v>5</v>
      </c>
      <c r="O1107" s="110">
        <v>42881</v>
      </c>
      <c r="P1107" s="110" t="str">
        <f>IF(AND(TIME(HOUR(Backup!$S1107), MINUTE(Backup!$S1107), SECOND(Backup!$S1107)) &gt;= TIME(6,0,0), TIME(HOUR(Backup!$S1107), MINUTE(Backup!$S1107), SECOND(Backup!$S1107)) &lt; TIME(12,0,0)), "Morning", IF(AND(TIME(HOUR(Backup!$S1107), MINUTE(Backup!$S1107), SECOND(Backup!$S1107)) &gt;= TIME(12,0,0), TIME(HOUR(Backup!$S1107), MINUTE(Backup!$S1107), SECOND(Backup!$S1107)) &lt; TIME(18,0,0)), "Afternoon", IF(AND(TIME(HOUR(Backup!$S1107), MINUTE(Backup!$S1107), SECOND(Backup!$S1107)) &gt;= TIME(18,0,0), TIME(HOUR(Backup!$S1107), MINUTE(Backup!$S1107), SECOND(Backup!$S1107)) &lt; TIME(24,0,0)), "Evening", "Night")))</f>
        <v>Night</v>
      </c>
      <c r="Q1107" s="108" t="str">
        <f>IF(OR(Backup!$W1107="Monday", Backup!$W1107="Tuesday", Backup!$W1107="Wednesday", Backup!$W1107="Thursday", Backup!$W1107="Friday"), "Weekday", "Weekend")</f>
        <v>Weekday</v>
      </c>
      <c r="R1107" s="109">
        <v>1</v>
      </c>
      <c r="S1107" s="111">
        <v>0.85069444444444453</v>
      </c>
      <c r="T1107" s="90" t="s">
        <v>22</v>
      </c>
      <c r="U1107" s="109" t="s">
        <v>60</v>
      </c>
      <c r="V1107" s="109" t="s">
        <v>19</v>
      </c>
      <c r="W1107" s="112" t="s">
        <v>54</v>
      </c>
    </row>
    <row r="1108" spans="1:23" x14ac:dyDescent="0.25">
      <c r="A1108" s="104" t="s">
        <v>25</v>
      </c>
      <c r="B1108" s="103">
        <v>3</v>
      </c>
      <c r="C1108" s="103">
        <v>1</v>
      </c>
      <c r="D1108" s="103">
        <v>777</v>
      </c>
      <c r="E1108" s="104" t="s">
        <v>16</v>
      </c>
      <c r="F1108" s="104">
        <v>1</v>
      </c>
      <c r="G1108" s="104">
        <v>0</v>
      </c>
      <c r="H1108" s="104">
        <v>0</v>
      </c>
      <c r="I1108" s="104">
        <v>0</v>
      </c>
      <c r="J1108" s="104">
        <v>0</v>
      </c>
      <c r="K1108" s="104">
        <v>0</v>
      </c>
      <c r="L1108" s="104">
        <v>0</v>
      </c>
      <c r="M1108" s="103">
        <v>2017</v>
      </c>
      <c r="N1108" s="103">
        <f t="shared" si="17"/>
        <v>5</v>
      </c>
      <c r="O1108" s="105">
        <v>42881</v>
      </c>
      <c r="P1108" s="105" t="str">
        <f>IF(AND(TIME(HOUR(Backup!$S1108), MINUTE(Backup!$S1108), SECOND(Backup!$S1108)) &gt;= TIME(6,0,0), TIME(HOUR(Backup!$S1108), MINUTE(Backup!$S1108), SECOND(Backup!$S1108)) &lt; TIME(12,0,0)), "Morning", IF(AND(TIME(HOUR(Backup!$S1108), MINUTE(Backup!$S1108), SECOND(Backup!$S1108)) &gt;= TIME(12,0,0), TIME(HOUR(Backup!$S1108), MINUTE(Backup!$S1108), SECOND(Backup!$S1108)) &lt; TIME(18,0,0)), "Afternoon", IF(AND(TIME(HOUR(Backup!$S1108), MINUTE(Backup!$S1108), SECOND(Backup!$S1108)) &gt;= TIME(18,0,0), TIME(HOUR(Backup!$S1108), MINUTE(Backup!$S1108), SECOND(Backup!$S1108)) &lt; TIME(24,0,0)), "Evening", "Night")))</f>
        <v>Night</v>
      </c>
      <c r="Q1108" s="103" t="str">
        <f>IF(OR(Backup!$W1108="Monday", Backup!$W1108="Tuesday", Backup!$W1108="Wednesday", Backup!$W1108="Thursday", Backup!$W1108="Friday"), "Weekday", "Weekend")</f>
        <v>Weekday</v>
      </c>
      <c r="R1108" s="104">
        <v>1</v>
      </c>
      <c r="S1108" s="106">
        <v>0.8652777777777777</v>
      </c>
      <c r="T1108" s="104" t="s">
        <v>22</v>
      </c>
      <c r="U1108" s="104" t="s">
        <v>64</v>
      </c>
      <c r="V1108" s="104" t="s">
        <v>29</v>
      </c>
      <c r="W1108" s="107" t="s">
        <v>58</v>
      </c>
    </row>
    <row r="1109" spans="1:23" x14ac:dyDescent="0.25">
      <c r="A1109" s="90" t="s">
        <v>52</v>
      </c>
      <c r="B1109" s="91">
        <v>1</v>
      </c>
      <c r="C1109" s="91">
        <v>1</v>
      </c>
      <c r="D1109" s="91">
        <v>147</v>
      </c>
      <c r="E1109" s="90" t="s">
        <v>16</v>
      </c>
      <c r="F1109" s="90">
        <v>1</v>
      </c>
      <c r="G1109" s="90">
        <v>0</v>
      </c>
      <c r="H1109" s="90">
        <v>0</v>
      </c>
      <c r="I1109" s="90">
        <v>0</v>
      </c>
      <c r="J1109" s="90">
        <v>0</v>
      </c>
      <c r="K1109" s="90">
        <v>0</v>
      </c>
      <c r="L1109" s="90">
        <v>0</v>
      </c>
      <c r="M1109" s="91">
        <v>2017</v>
      </c>
      <c r="N1109" s="91">
        <f t="shared" si="17"/>
        <v>8</v>
      </c>
      <c r="O1109" s="102">
        <v>42973</v>
      </c>
      <c r="P1109" s="102" t="str">
        <f>IF(AND(TIME(HOUR(Backup!$S1109), MINUTE(Backup!$S1109), SECOND(Backup!$S1109)) &gt;= TIME(6,0,0), TIME(HOUR(Backup!$S1109), MINUTE(Backup!$S1109), SECOND(Backup!$S1109)) &lt; TIME(12,0,0)), "Morning", IF(AND(TIME(HOUR(Backup!$S1109), MINUTE(Backup!$S1109), SECOND(Backup!$S1109)) &gt;= TIME(12,0,0), TIME(HOUR(Backup!$S1109), MINUTE(Backup!$S1109), SECOND(Backup!$S1109)) &lt; TIME(18,0,0)), "Afternoon", IF(AND(TIME(HOUR(Backup!$S1109), MINUTE(Backup!$S1109), SECOND(Backup!$S1109)) &gt;= TIME(18,0,0), TIME(HOUR(Backup!$S1109), MINUTE(Backup!$S1109), SECOND(Backup!$S1109)) &lt; TIME(24,0,0)), "Evening", "Night")))</f>
        <v>Afternoon</v>
      </c>
      <c r="Q1109" s="91" t="str">
        <f>IF(OR(Backup!$W1109="Monday", Backup!$W1109="Tuesday", Backup!$W1109="Wednesday", Backup!$W1109="Thursday", Backup!$W1109="Friday"), "Weekday", "Weekend")</f>
        <v>Weekend</v>
      </c>
      <c r="R1109" s="90">
        <v>0</v>
      </c>
      <c r="S1109" s="95">
        <v>0.58750000000000002</v>
      </c>
      <c r="T1109" s="90" t="s">
        <v>22</v>
      </c>
      <c r="U1109" s="90" t="s">
        <v>53</v>
      </c>
      <c r="V1109" s="90" t="s">
        <v>19</v>
      </c>
      <c r="W1109" s="96" t="s">
        <v>20</v>
      </c>
    </row>
    <row r="1110" spans="1:23" x14ac:dyDescent="0.25">
      <c r="A1110" s="97" t="s">
        <v>52</v>
      </c>
      <c r="B1110" s="98">
        <v>2</v>
      </c>
      <c r="C1110" s="98">
        <v>1</v>
      </c>
      <c r="D1110" s="98">
        <v>122</v>
      </c>
      <c r="E1110" s="97" t="s">
        <v>16</v>
      </c>
      <c r="F1110" s="97">
        <v>0</v>
      </c>
      <c r="G1110" s="97">
        <v>0</v>
      </c>
      <c r="H1110" s="97">
        <v>0</v>
      </c>
      <c r="I1110" s="97">
        <v>1</v>
      </c>
      <c r="J1110" s="97">
        <v>0</v>
      </c>
      <c r="K1110" s="97">
        <v>0</v>
      </c>
      <c r="L1110" s="97">
        <v>0</v>
      </c>
      <c r="M1110" s="98">
        <v>2017</v>
      </c>
      <c r="N1110" s="98">
        <f t="shared" si="17"/>
        <v>8</v>
      </c>
      <c r="O1110" s="99">
        <v>42973</v>
      </c>
      <c r="P1110" s="99" t="str">
        <f>IF(AND(TIME(HOUR(Backup!$S1110), MINUTE(Backup!$S1110), SECOND(Backup!$S1110)) &gt;= TIME(6,0,0), TIME(HOUR(Backup!$S1110), MINUTE(Backup!$S1110), SECOND(Backup!$S1110)) &lt; TIME(12,0,0)), "Morning", IF(AND(TIME(HOUR(Backup!$S1110), MINUTE(Backup!$S1110), SECOND(Backup!$S1110)) &gt;= TIME(12,0,0), TIME(HOUR(Backup!$S1110), MINUTE(Backup!$S1110), SECOND(Backup!$S1110)) &lt; TIME(18,0,0)), "Afternoon", IF(AND(TIME(HOUR(Backup!$S1110), MINUTE(Backup!$S1110), SECOND(Backup!$S1110)) &gt;= TIME(18,0,0), TIME(HOUR(Backup!$S1110), MINUTE(Backup!$S1110), SECOND(Backup!$S1110)) &lt; TIME(24,0,0)), "Evening", "Night")))</f>
        <v>Night</v>
      </c>
      <c r="Q1110" s="98" t="str">
        <f>IF(OR(Backup!$W1110="Monday", Backup!$W1110="Tuesday", Backup!$W1110="Wednesday", Backup!$W1110="Thursday", Backup!$W1110="Friday"), "Weekday", "Weekend")</f>
        <v>Weekend</v>
      </c>
      <c r="R1110" s="97">
        <v>0</v>
      </c>
      <c r="S1110" s="100">
        <v>0.75</v>
      </c>
      <c r="T1110" s="97" t="s">
        <v>22</v>
      </c>
      <c r="U1110" s="97" t="s">
        <v>53</v>
      </c>
      <c r="V1110" s="97" t="s">
        <v>19</v>
      </c>
      <c r="W1110" s="101" t="s">
        <v>20</v>
      </c>
    </row>
    <row r="1111" spans="1:23" x14ac:dyDescent="0.25">
      <c r="A1111" s="90" t="s">
        <v>52</v>
      </c>
      <c r="B1111" s="91">
        <v>1</v>
      </c>
      <c r="C1111" s="91">
        <v>1</v>
      </c>
      <c r="D1111" s="91">
        <v>200</v>
      </c>
      <c r="E1111" s="90" t="s">
        <v>16</v>
      </c>
      <c r="F1111" s="90">
        <v>1</v>
      </c>
      <c r="G1111" s="90">
        <v>0</v>
      </c>
      <c r="H1111" s="90">
        <v>0</v>
      </c>
      <c r="I1111" s="90">
        <v>0</v>
      </c>
      <c r="J1111" s="90">
        <v>0</v>
      </c>
      <c r="K1111" s="90">
        <v>0</v>
      </c>
      <c r="L1111" s="90">
        <v>0</v>
      </c>
      <c r="M1111" s="91">
        <v>2017</v>
      </c>
      <c r="N1111" s="91">
        <f t="shared" si="17"/>
        <v>8</v>
      </c>
      <c r="O1111" s="102">
        <v>42973</v>
      </c>
      <c r="P1111" s="102" t="str">
        <f>IF(AND(TIME(HOUR(Backup!$S1111), MINUTE(Backup!$S1111), SECOND(Backup!$S1111)) &gt;= TIME(6,0,0), TIME(HOUR(Backup!$S1111), MINUTE(Backup!$S1111), SECOND(Backup!$S1111)) &lt; TIME(12,0,0)), "Morning", IF(AND(TIME(HOUR(Backup!$S1111), MINUTE(Backup!$S1111), SECOND(Backup!$S1111)) &gt;= TIME(12,0,0), TIME(HOUR(Backup!$S1111), MINUTE(Backup!$S1111), SECOND(Backup!$S1111)) &lt; TIME(18,0,0)), "Afternoon", IF(AND(TIME(HOUR(Backup!$S1111), MINUTE(Backup!$S1111), SECOND(Backup!$S1111)) &gt;= TIME(18,0,0), TIME(HOUR(Backup!$S1111), MINUTE(Backup!$S1111), SECOND(Backup!$S1111)) &lt; TIME(24,0,0)), "Evening", "Night")))</f>
        <v>Afternoon</v>
      </c>
      <c r="Q1111" s="91" t="str">
        <f>IF(OR(Backup!$W1111="Monday", Backup!$W1111="Tuesday", Backup!$W1111="Wednesday", Backup!$W1111="Thursday", Backup!$W1111="Friday"), "Weekday", "Weekend")</f>
        <v>Weekend</v>
      </c>
      <c r="R1111" s="90">
        <v>0</v>
      </c>
      <c r="S1111" s="95">
        <v>0.54999999999999993</v>
      </c>
      <c r="T1111" s="90" t="s">
        <v>22</v>
      </c>
      <c r="U1111" s="90" t="s">
        <v>53</v>
      </c>
      <c r="V1111" s="90" t="s">
        <v>19</v>
      </c>
      <c r="W1111" s="96" t="s">
        <v>20</v>
      </c>
    </row>
    <row r="1112" spans="1:23" x14ac:dyDescent="0.25">
      <c r="A1112" s="97" t="s">
        <v>52</v>
      </c>
      <c r="B1112" s="98">
        <v>4</v>
      </c>
      <c r="C1112" s="98">
        <v>2</v>
      </c>
      <c r="D1112" s="98">
        <v>347</v>
      </c>
      <c r="E1112" s="97" t="s">
        <v>16</v>
      </c>
      <c r="F1112" s="97">
        <v>1</v>
      </c>
      <c r="G1112" s="97">
        <v>0</v>
      </c>
      <c r="H1112" s="97">
        <v>1</v>
      </c>
      <c r="I1112" s="97">
        <v>0</v>
      </c>
      <c r="J1112" s="97">
        <v>0</v>
      </c>
      <c r="K1112" s="97">
        <v>0</v>
      </c>
      <c r="L1112" s="97">
        <v>0</v>
      </c>
      <c r="M1112" s="98">
        <v>2017</v>
      </c>
      <c r="N1112" s="98">
        <f t="shared" si="17"/>
        <v>8</v>
      </c>
      <c r="O1112" s="99">
        <v>42973</v>
      </c>
      <c r="P1112" s="99" t="str">
        <f>IF(AND(TIME(HOUR(Backup!$S1112), MINUTE(Backup!$S1112), SECOND(Backup!$S1112)) &gt;= TIME(6,0,0), TIME(HOUR(Backup!$S1112), MINUTE(Backup!$S1112), SECOND(Backup!$S1112)) &lt; TIME(12,0,0)), "Morning", IF(AND(TIME(HOUR(Backup!$S1112), MINUTE(Backup!$S1112), SECOND(Backup!$S1112)) &gt;= TIME(12,0,0), TIME(HOUR(Backup!$S1112), MINUTE(Backup!$S1112), SECOND(Backup!$S1112)) &lt; TIME(18,0,0)), "Afternoon", IF(AND(TIME(HOUR(Backup!$S1112), MINUTE(Backup!$S1112), SECOND(Backup!$S1112)) &gt;= TIME(18,0,0), TIME(HOUR(Backup!$S1112), MINUTE(Backup!$S1112), SECOND(Backup!$S1112)) &lt; TIME(24,0,0)), "Evening", "Night")))</f>
        <v>Afternoon</v>
      </c>
      <c r="Q1112" s="98" t="str">
        <f>IF(OR(Backup!$W1112="Monday", Backup!$W1112="Tuesday", Backup!$W1112="Wednesday", Backup!$W1112="Thursday", Backup!$W1112="Friday"), "Weekday", "Weekend")</f>
        <v>Weekend</v>
      </c>
      <c r="R1112" s="97">
        <v>0</v>
      </c>
      <c r="S1112" s="100">
        <v>0.65347222222222223</v>
      </c>
      <c r="T1112" s="97" t="s">
        <v>22</v>
      </c>
      <c r="U1112" s="97" t="s">
        <v>53</v>
      </c>
      <c r="V1112" s="97" t="s">
        <v>19</v>
      </c>
      <c r="W1112" s="101" t="s">
        <v>20</v>
      </c>
    </row>
    <row r="1113" spans="1:23" x14ac:dyDescent="0.25">
      <c r="A1113" s="90" t="s">
        <v>52</v>
      </c>
      <c r="B1113" s="91">
        <v>2</v>
      </c>
      <c r="C1113" s="91">
        <v>1</v>
      </c>
      <c r="D1113" s="91">
        <v>100</v>
      </c>
      <c r="E1113" s="90" t="s">
        <v>16</v>
      </c>
      <c r="F1113" s="90">
        <v>0</v>
      </c>
      <c r="G1113" s="90">
        <v>0</v>
      </c>
      <c r="H1113" s="90">
        <v>0</v>
      </c>
      <c r="I1113" s="90">
        <v>1</v>
      </c>
      <c r="J1113" s="90">
        <v>0</v>
      </c>
      <c r="K1113" s="90">
        <v>0</v>
      </c>
      <c r="L1113" s="90">
        <v>0</v>
      </c>
      <c r="M1113" s="91">
        <v>2017</v>
      </c>
      <c r="N1113" s="91">
        <f t="shared" si="17"/>
        <v>8</v>
      </c>
      <c r="O1113" s="102">
        <v>42973</v>
      </c>
      <c r="P1113" s="102" t="str">
        <f>IF(AND(TIME(HOUR(Backup!$S1113), MINUTE(Backup!$S1113), SECOND(Backup!$S1113)) &gt;= TIME(6,0,0), TIME(HOUR(Backup!$S1113), MINUTE(Backup!$S1113), SECOND(Backup!$S1113)) &lt; TIME(12,0,0)), "Morning", IF(AND(TIME(HOUR(Backup!$S1113), MINUTE(Backup!$S1113), SECOND(Backup!$S1113)) &gt;= TIME(12,0,0), TIME(HOUR(Backup!$S1113), MINUTE(Backup!$S1113), SECOND(Backup!$S1113)) &lt; TIME(18,0,0)), "Afternoon", IF(AND(TIME(HOUR(Backup!$S1113), MINUTE(Backup!$S1113), SECOND(Backup!$S1113)) &gt;= TIME(18,0,0), TIME(HOUR(Backup!$S1113), MINUTE(Backup!$S1113), SECOND(Backup!$S1113)) &lt; TIME(24,0,0)), "Evening", "Night")))</f>
        <v>Afternoon</v>
      </c>
      <c r="Q1113" s="91" t="str">
        <f>IF(OR(Backup!$W1113="Monday", Backup!$W1113="Tuesday", Backup!$W1113="Wednesday", Backup!$W1113="Thursday", Backup!$W1113="Friday"), "Weekday", "Weekend")</f>
        <v>Weekend</v>
      </c>
      <c r="R1113" s="90">
        <v>0</v>
      </c>
      <c r="S1113" s="95">
        <v>0.71736111111111101</v>
      </c>
      <c r="T1113" s="90" t="s">
        <v>22</v>
      </c>
      <c r="U1113" s="90" t="s">
        <v>53</v>
      </c>
      <c r="V1113" s="90" t="s">
        <v>19</v>
      </c>
      <c r="W1113" s="96" t="s">
        <v>20</v>
      </c>
    </row>
    <row r="1114" spans="1:23" x14ac:dyDescent="0.25">
      <c r="A1114" s="97" t="s">
        <v>52</v>
      </c>
      <c r="B1114" s="98">
        <v>1</v>
      </c>
      <c r="C1114" s="98">
        <v>1</v>
      </c>
      <c r="D1114" s="98">
        <v>79</v>
      </c>
      <c r="E1114" s="97" t="s">
        <v>16</v>
      </c>
      <c r="F1114" s="97">
        <v>0</v>
      </c>
      <c r="G1114" s="97">
        <v>0</v>
      </c>
      <c r="H1114" s="97">
        <v>1</v>
      </c>
      <c r="I1114" s="97">
        <v>0</v>
      </c>
      <c r="J1114" s="97">
        <v>0</v>
      </c>
      <c r="K1114" s="97">
        <v>0</v>
      </c>
      <c r="L1114" s="97">
        <v>0</v>
      </c>
      <c r="M1114" s="98">
        <v>2017</v>
      </c>
      <c r="N1114" s="98">
        <f t="shared" si="17"/>
        <v>8</v>
      </c>
      <c r="O1114" s="99">
        <v>42973</v>
      </c>
      <c r="P1114" s="99" t="str">
        <f>IF(AND(TIME(HOUR(Backup!$S1114), MINUTE(Backup!$S1114), SECOND(Backup!$S1114)) &gt;= TIME(6,0,0), TIME(HOUR(Backup!$S1114), MINUTE(Backup!$S1114), SECOND(Backup!$S1114)) &lt; TIME(12,0,0)), "Morning", IF(AND(TIME(HOUR(Backup!$S1114), MINUTE(Backup!$S1114), SECOND(Backup!$S1114)) &gt;= TIME(12,0,0), TIME(HOUR(Backup!$S1114), MINUTE(Backup!$S1114), SECOND(Backup!$S1114)) &lt; TIME(18,0,0)), "Afternoon", IF(AND(TIME(HOUR(Backup!$S1114), MINUTE(Backup!$S1114), SECOND(Backup!$S1114)) &gt;= TIME(18,0,0), TIME(HOUR(Backup!$S1114), MINUTE(Backup!$S1114), SECOND(Backup!$S1114)) &lt; TIME(24,0,0)), "Evening", "Night")))</f>
        <v>Afternoon</v>
      </c>
      <c r="Q1114" s="98" t="str">
        <f>IF(OR(Backup!$W1114="Monday", Backup!$W1114="Tuesday", Backup!$W1114="Wednesday", Backup!$W1114="Thursday", Backup!$W1114="Friday"), "Weekday", "Weekend")</f>
        <v>Weekend</v>
      </c>
      <c r="R1114" s="97">
        <v>0</v>
      </c>
      <c r="S1114" s="100">
        <v>0.60486111111111118</v>
      </c>
      <c r="T1114" s="97" t="s">
        <v>22</v>
      </c>
      <c r="U1114" s="97" t="s">
        <v>53</v>
      </c>
      <c r="V1114" s="97" t="s">
        <v>19</v>
      </c>
      <c r="W1114" s="101" t="s">
        <v>20</v>
      </c>
    </row>
    <row r="1115" spans="1:23" x14ac:dyDescent="0.25">
      <c r="A1115" s="90" t="s">
        <v>52</v>
      </c>
      <c r="B1115" s="91">
        <v>2</v>
      </c>
      <c r="C1115" s="91">
        <v>1</v>
      </c>
      <c r="D1115" s="91">
        <v>273</v>
      </c>
      <c r="E1115" s="90" t="s">
        <v>26</v>
      </c>
      <c r="F1115" s="90">
        <v>1</v>
      </c>
      <c r="G1115" s="90">
        <v>0</v>
      </c>
      <c r="H1115" s="90">
        <v>0</v>
      </c>
      <c r="I1115" s="90">
        <v>0</v>
      </c>
      <c r="J1115" s="90">
        <v>0</v>
      </c>
      <c r="K1115" s="90">
        <v>0</v>
      </c>
      <c r="L1115" s="90">
        <v>0</v>
      </c>
      <c r="M1115" s="91">
        <v>2017</v>
      </c>
      <c r="N1115" s="91">
        <f t="shared" si="17"/>
        <v>8</v>
      </c>
      <c r="O1115" s="102">
        <v>42973</v>
      </c>
      <c r="P1115" s="102" t="str">
        <f>IF(AND(TIME(HOUR(Backup!$S1115), MINUTE(Backup!$S1115), SECOND(Backup!$S1115)) &gt;= TIME(6,0,0), TIME(HOUR(Backup!$S1115), MINUTE(Backup!$S1115), SECOND(Backup!$S1115)) &lt; TIME(12,0,0)), "Morning", IF(AND(TIME(HOUR(Backup!$S1115), MINUTE(Backup!$S1115), SECOND(Backup!$S1115)) &gt;= TIME(12,0,0), TIME(HOUR(Backup!$S1115), MINUTE(Backup!$S1115), SECOND(Backup!$S1115)) &lt; TIME(18,0,0)), "Afternoon", IF(AND(TIME(HOUR(Backup!$S1115), MINUTE(Backup!$S1115), SECOND(Backup!$S1115)) &gt;= TIME(18,0,0), TIME(HOUR(Backup!$S1115), MINUTE(Backup!$S1115), SECOND(Backup!$S1115)) &lt; TIME(24,0,0)), "Evening", "Night")))</f>
        <v>Afternoon</v>
      </c>
      <c r="Q1115" s="91" t="str">
        <f>IF(OR(Backup!$W1115="Monday", Backup!$W1115="Tuesday", Backup!$W1115="Wednesday", Backup!$W1115="Thursday", Backup!$W1115="Friday"), "Weekday", "Weekend")</f>
        <v>Weekend</v>
      </c>
      <c r="R1115" s="90">
        <v>0</v>
      </c>
      <c r="S1115" s="95">
        <v>0.60416666666666663</v>
      </c>
      <c r="T1115" s="90" t="s">
        <v>22</v>
      </c>
      <c r="U1115" s="90" t="s">
        <v>53</v>
      </c>
      <c r="V1115" s="90" t="s">
        <v>19</v>
      </c>
      <c r="W1115" s="96" t="s">
        <v>20</v>
      </c>
    </row>
    <row r="1116" spans="1:23" x14ac:dyDescent="0.25">
      <c r="A1116" s="97" t="s">
        <v>52</v>
      </c>
      <c r="B1116" s="98">
        <v>2</v>
      </c>
      <c r="C1116" s="98">
        <v>1</v>
      </c>
      <c r="D1116" s="98">
        <v>335</v>
      </c>
      <c r="E1116" s="97" t="s">
        <v>16</v>
      </c>
      <c r="F1116" s="97">
        <v>0</v>
      </c>
      <c r="G1116" s="97">
        <v>0</v>
      </c>
      <c r="H1116" s="97">
        <v>0</v>
      </c>
      <c r="I1116" s="97">
        <v>1</v>
      </c>
      <c r="J1116" s="97">
        <v>0</v>
      </c>
      <c r="K1116" s="97">
        <v>0</v>
      </c>
      <c r="L1116" s="97">
        <v>0</v>
      </c>
      <c r="M1116" s="98">
        <v>2017</v>
      </c>
      <c r="N1116" s="98">
        <f t="shared" si="17"/>
        <v>8</v>
      </c>
      <c r="O1116" s="99">
        <v>42973</v>
      </c>
      <c r="P1116" s="99" t="str">
        <f>IF(AND(TIME(HOUR(Backup!$S1116), MINUTE(Backup!$S1116), SECOND(Backup!$S1116)) &gt;= TIME(6,0,0), TIME(HOUR(Backup!$S1116), MINUTE(Backup!$S1116), SECOND(Backup!$S1116)) &lt; TIME(12,0,0)), "Morning", IF(AND(TIME(HOUR(Backup!$S1116), MINUTE(Backup!$S1116), SECOND(Backup!$S1116)) &gt;= TIME(12,0,0), TIME(HOUR(Backup!$S1116), MINUTE(Backup!$S1116), SECOND(Backup!$S1116)) &lt; TIME(18,0,0)), "Afternoon", IF(AND(TIME(HOUR(Backup!$S1116), MINUTE(Backup!$S1116), SECOND(Backup!$S1116)) &gt;= TIME(18,0,0), TIME(HOUR(Backup!$S1116), MINUTE(Backup!$S1116), SECOND(Backup!$S1116)) &lt; TIME(24,0,0)), "Evening", "Night")))</f>
        <v>Afternoon</v>
      </c>
      <c r="Q1116" s="98" t="str">
        <f>IF(OR(Backup!$W1116="Monday", Backup!$W1116="Tuesday", Backup!$W1116="Wednesday", Backup!$W1116="Thursday", Backup!$W1116="Friday"), "Weekday", "Weekend")</f>
        <v>Weekend</v>
      </c>
      <c r="R1116" s="97">
        <v>0</v>
      </c>
      <c r="S1116" s="100">
        <v>0.74930555555555556</v>
      </c>
      <c r="T1116" s="97" t="s">
        <v>22</v>
      </c>
      <c r="U1116" s="97" t="s">
        <v>53</v>
      </c>
      <c r="V1116" s="97" t="s">
        <v>19</v>
      </c>
      <c r="W1116" s="101" t="s">
        <v>20</v>
      </c>
    </row>
    <row r="1117" spans="1:23" x14ac:dyDescent="0.25">
      <c r="A1117" s="90" t="s">
        <v>52</v>
      </c>
      <c r="B1117" s="91">
        <v>1</v>
      </c>
      <c r="C1117" s="91">
        <v>1</v>
      </c>
      <c r="D1117" s="91">
        <v>230</v>
      </c>
      <c r="E1117" s="90" t="s">
        <v>16</v>
      </c>
      <c r="F1117" s="90">
        <v>0</v>
      </c>
      <c r="G1117" s="90">
        <v>0</v>
      </c>
      <c r="H1117" s="90">
        <v>0</v>
      </c>
      <c r="I1117" s="90">
        <v>1</v>
      </c>
      <c r="J1117" s="90">
        <v>0</v>
      </c>
      <c r="K1117" s="90">
        <v>0</v>
      </c>
      <c r="L1117" s="90">
        <v>0</v>
      </c>
      <c r="M1117" s="91">
        <v>2017</v>
      </c>
      <c r="N1117" s="91">
        <f t="shared" si="17"/>
        <v>8</v>
      </c>
      <c r="O1117" s="102">
        <v>42973</v>
      </c>
      <c r="P1117" s="102" t="str">
        <f>IF(AND(TIME(HOUR(Backup!$S1117), MINUTE(Backup!$S1117), SECOND(Backup!$S1117)) &gt;= TIME(6,0,0), TIME(HOUR(Backup!$S1117), MINUTE(Backup!$S1117), SECOND(Backup!$S1117)) &lt; TIME(12,0,0)), "Morning", IF(AND(TIME(HOUR(Backup!$S1117), MINUTE(Backup!$S1117), SECOND(Backup!$S1117)) &gt;= TIME(12,0,0), TIME(HOUR(Backup!$S1117), MINUTE(Backup!$S1117), SECOND(Backup!$S1117)) &lt; TIME(18,0,0)), "Afternoon", IF(AND(TIME(HOUR(Backup!$S1117), MINUTE(Backup!$S1117), SECOND(Backup!$S1117)) &gt;= TIME(18,0,0), TIME(HOUR(Backup!$S1117), MINUTE(Backup!$S1117), SECOND(Backup!$S1117)) &lt; TIME(24,0,0)), "Evening", "Night")))</f>
        <v>Afternoon</v>
      </c>
      <c r="Q1117" s="91" t="str">
        <f>IF(OR(Backup!$W1117="Monday", Backup!$W1117="Tuesday", Backup!$W1117="Wednesday", Backup!$W1117="Thursday", Backup!$W1117="Friday"), "Weekday", "Weekend")</f>
        <v>Weekend</v>
      </c>
      <c r="R1117" s="90">
        <v>0</v>
      </c>
      <c r="S1117" s="95">
        <v>0.71875</v>
      </c>
      <c r="T1117" s="90" t="s">
        <v>22</v>
      </c>
      <c r="U1117" s="90" t="s">
        <v>53</v>
      </c>
      <c r="V1117" s="90" t="s">
        <v>19</v>
      </c>
      <c r="W1117" s="96" t="s">
        <v>20</v>
      </c>
    </row>
    <row r="1118" spans="1:23" x14ac:dyDescent="0.25">
      <c r="A1118" s="97" t="s">
        <v>52</v>
      </c>
      <c r="B1118" s="98">
        <v>4</v>
      </c>
      <c r="C1118" s="98">
        <v>2</v>
      </c>
      <c r="D1118" s="98">
        <v>454</v>
      </c>
      <c r="E1118" s="97" t="s">
        <v>16</v>
      </c>
      <c r="F1118" s="97">
        <v>1</v>
      </c>
      <c r="G1118" s="97">
        <v>0</v>
      </c>
      <c r="H1118" s="97">
        <v>0</v>
      </c>
      <c r="I1118" s="97">
        <v>1</v>
      </c>
      <c r="J1118" s="97">
        <v>0</v>
      </c>
      <c r="K1118" s="97">
        <v>0</v>
      </c>
      <c r="L1118" s="97">
        <v>0</v>
      </c>
      <c r="M1118" s="98">
        <v>2017</v>
      </c>
      <c r="N1118" s="98">
        <f t="shared" si="17"/>
        <v>8</v>
      </c>
      <c r="O1118" s="99">
        <v>42973</v>
      </c>
      <c r="P1118" s="99" t="str">
        <f>IF(AND(TIME(HOUR(Backup!$S1118), MINUTE(Backup!$S1118), SECOND(Backup!$S1118)) &gt;= TIME(6,0,0), TIME(HOUR(Backup!$S1118), MINUTE(Backup!$S1118), SECOND(Backup!$S1118)) &lt; TIME(12,0,0)), "Morning", IF(AND(TIME(HOUR(Backup!$S1118), MINUTE(Backup!$S1118), SECOND(Backup!$S1118)) &gt;= TIME(12,0,0), TIME(HOUR(Backup!$S1118), MINUTE(Backup!$S1118), SECOND(Backup!$S1118)) &lt; TIME(18,0,0)), "Afternoon", IF(AND(TIME(HOUR(Backup!$S1118), MINUTE(Backup!$S1118), SECOND(Backup!$S1118)) &gt;= TIME(18,0,0), TIME(HOUR(Backup!$S1118), MINUTE(Backup!$S1118), SECOND(Backup!$S1118)) &lt; TIME(24,0,0)), "Evening", "Night")))</f>
        <v>Afternoon</v>
      </c>
      <c r="Q1118" s="98" t="str">
        <f>IF(OR(Backup!$W1118="Monday", Backup!$W1118="Tuesday", Backup!$W1118="Wednesday", Backup!$W1118="Thursday", Backup!$W1118="Friday"), "Weekday", "Weekend")</f>
        <v>Weekend</v>
      </c>
      <c r="R1118" s="97">
        <v>0</v>
      </c>
      <c r="S1118" s="100">
        <v>0.68472222222222223</v>
      </c>
      <c r="T1118" s="97" t="s">
        <v>22</v>
      </c>
      <c r="U1118" s="97" t="s">
        <v>53</v>
      </c>
      <c r="V1118" s="97" t="s">
        <v>19</v>
      </c>
      <c r="W1118" s="101" t="s">
        <v>20</v>
      </c>
    </row>
    <row r="1119" spans="1:23" x14ac:dyDescent="0.25">
      <c r="A1119" s="90" t="s">
        <v>52</v>
      </c>
      <c r="B1119" s="91">
        <v>2</v>
      </c>
      <c r="C1119" s="91">
        <v>1</v>
      </c>
      <c r="D1119" s="91">
        <v>101</v>
      </c>
      <c r="E1119" s="90" t="s">
        <v>16</v>
      </c>
      <c r="F1119" s="90">
        <v>1</v>
      </c>
      <c r="G1119" s="90">
        <v>0</v>
      </c>
      <c r="H1119" s="90">
        <v>0</v>
      </c>
      <c r="I1119" s="90">
        <v>0</v>
      </c>
      <c r="J1119" s="90">
        <v>0</v>
      </c>
      <c r="K1119" s="90">
        <v>0</v>
      </c>
      <c r="L1119" s="90">
        <v>0</v>
      </c>
      <c r="M1119" s="91">
        <v>2017</v>
      </c>
      <c r="N1119" s="91">
        <f t="shared" si="17"/>
        <v>8</v>
      </c>
      <c r="O1119" s="102">
        <v>42973</v>
      </c>
      <c r="P1119" s="102" t="str">
        <f>IF(AND(TIME(HOUR(Backup!$S1119), MINUTE(Backup!$S1119), SECOND(Backup!$S1119)) &gt;= TIME(6,0,0), TIME(HOUR(Backup!$S1119), MINUTE(Backup!$S1119), SECOND(Backup!$S1119)) &lt; TIME(12,0,0)), "Morning", IF(AND(TIME(HOUR(Backup!$S1119), MINUTE(Backup!$S1119), SECOND(Backup!$S1119)) &gt;= TIME(12,0,0), TIME(HOUR(Backup!$S1119), MINUTE(Backup!$S1119), SECOND(Backup!$S1119)) &lt; TIME(18,0,0)), "Afternoon", IF(AND(TIME(HOUR(Backup!$S1119), MINUTE(Backup!$S1119), SECOND(Backup!$S1119)) &gt;= TIME(18,0,0), TIME(HOUR(Backup!$S1119), MINUTE(Backup!$S1119), SECOND(Backup!$S1119)) &lt; TIME(24,0,0)), "Evening", "Night")))</f>
        <v>Afternoon</v>
      </c>
      <c r="Q1119" s="91" t="str">
        <f>IF(OR(Backup!$W1119="Monday", Backup!$W1119="Tuesday", Backup!$W1119="Wednesday", Backup!$W1119="Thursday", Backup!$W1119="Friday"), "Weekday", "Weekend")</f>
        <v>Weekend</v>
      </c>
      <c r="R1119" s="90">
        <v>0</v>
      </c>
      <c r="S1119" s="95">
        <v>0.60486111111111118</v>
      </c>
      <c r="T1119" s="90" t="s">
        <v>22</v>
      </c>
      <c r="U1119" s="90" t="s">
        <v>53</v>
      </c>
      <c r="V1119" s="90" t="s">
        <v>19</v>
      </c>
      <c r="W1119" s="96" t="s">
        <v>20</v>
      </c>
    </row>
    <row r="1120" spans="1:23" x14ac:dyDescent="0.25">
      <c r="A1120" s="97" t="s">
        <v>52</v>
      </c>
      <c r="B1120" s="98">
        <v>4</v>
      </c>
      <c r="C1120" s="98">
        <v>2</v>
      </c>
      <c r="D1120" s="98">
        <v>195</v>
      </c>
      <c r="E1120" s="97" t="s">
        <v>16</v>
      </c>
      <c r="F1120" s="97">
        <v>0</v>
      </c>
      <c r="G1120" s="97">
        <v>1</v>
      </c>
      <c r="H1120" s="97">
        <v>1</v>
      </c>
      <c r="I1120" s="97">
        <v>0</v>
      </c>
      <c r="J1120" s="97">
        <v>0</v>
      </c>
      <c r="K1120" s="97">
        <v>0</v>
      </c>
      <c r="L1120" s="97">
        <v>0</v>
      </c>
      <c r="M1120" s="98">
        <v>2017</v>
      </c>
      <c r="N1120" s="98">
        <f t="shared" si="17"/>
        <v>8</v>
      </c>
      <c r="O1120" s="99">
        <v>42973</v>
      </c>
      <c r="P1120" s="99" t="str">
        <f>IF(AND(TIME(HOUR(Backup!$S1120), MINUTE(Backup!$S1120), SECOND(Backup!$S1120)) &gt;= TIME(6,0,0), TIME(HOUR(Backup!$S1120), MINUTE(Backup!$S1120), SECOND(Backup!$S1120)) &lt; TIME(12,0,0)), "Morning", IF(AND(TIME(HOUR(Backup!$S1120), MINUTE(Backup!$S1120), SECOND(Backup!$S1120)) &gt;= TIME(12,0,0), TIME(HOUR(Backup!$S1120), MINUTE(Backup!$S1120), SECOND(Backup!$S1120)) &lt; TIME(18,0,0)), "Afternoon", IF(AND(TIME(HOUR(Backup!$S1120), MINUTE(Backup!$S1120), SECOND(Backup!$S1120)) &gt;= TIME(18,0,0), TIME(HOUR(Backup!$S1120), MINUTE(Backup!$S1120), SECOND(Backup!$S1120)) &lt; TIME(24,0,0)), "Evening", "Night")))</f>
        <v>Afternoon</v>
      </c>
      <c r="Q1120" s="98" t="str">
        <f>IF(OR(Backup!$W1120="Monday", Backup!$W1120="Tuesday", Backup!$W1120="Wednesday", Backup!$W1120="Thursday", Backup!$W1120="Friday"), "Weekday", "Weekend")</f>
        <v>Weekend</v>
      </c>
      <c r="R1120" s="97">
        <v>0</v>
      </c>
      <c r="S1120" s="100">
        <v>0.74236111111111114</v>
      </c>
      <c r="T1120" s="97" t="s">
        <v>22</v>
      </c>
      <c r="U1120" s="97" t="s">
        <v>53</v>
      </c>
      <c r="V1120" s="97" t="s">
        <v>19</v>
      </c>
      <c r="W1120" s="101" t="s">
        <v>20</v>
      </c>
    </row>
    <row r="1121" spans="1:23" x14ac:dyDescent="0.25">
      <c r="A1121" s="90" t="s">
        <v>52</v>
      </c>
      <c r="B1121" s="91">
        <v>4</v>
      </c>
      <c r="C1121" s="91">
        <v>2</v>
      </c>
      <c r="D1121" s="91">
        <v>403</v>
      </c>
      <c r="E1121" s="90" t="s">
        <v>16</v>
      </c>
      <c r="F1121" s="90">
        <v>1</v>
      </c>
      <c r="G1121" s="90">
        <v>0</v>
      </c>
      <c r="H1121" s="90">
        <v>0</v>
      </c>
      <c r="I1121" s="90">
        <v>1</v>
      </c>
      <c r="J1121" s="90">
        <v>0</v>
      </c>
      <c r="K1121" s="90">
        <v>0</v>
      </c>
      <c r="L1121" s="90">
        <v>0</v>
      </c>
      <c r="M1121" s="91">
        <v>2017</v>
      </c>
      <c r="N1121" s="91">
        <f t="shared" si="17"/>
        <v>8</v>
      </c>
      <c r="O1121" s="102">
        <v>42973</v>
      </c>
      <c r="P1121" s="102" t="str">
        <f>IF(AND(TIME(HOUR(Backup!$S1121), MINUTE(Backup!$S1121), SECOND(Backup!$S1121)) &gt;= TIME(6,0,0), TIME(HOUR(Backup!$S1121), MINUTE(Backup!$S1121), SECOND(Backup!$S1121)) &lt; TIME(12,0,0)), "Morning", IF(AND(TIME(HOUR(Backup!$S1121), MINUTE(Backup!$S1121), SECOND(Backup!$S1121)) &gt;= TIME(12,0,0), TIME(HOUR(Backup!$S1121), MINUTE(Backup!$S1121), SECOND(Backup!$S1121)) &lt; TIME(18,0,0)), "Afternoon", IF(AND(TIME(HOUR(Backup!$S1121), MINUTE(Backup!$S1121), SECOND(Backup!$S1121)) &gt;= TIME(18,0,0), TIME(HOUR(Backup!$S1121), MINUTE(Backup!$S1121), SECOND(Backup!$S1121)) &lt; TIME(24,0,0)), "Evening", "Night")))</f>
        <v>Afternoon</v>
      </c>
      <c r="Q1121" s="91" t="str">
        <f>IF(OR(Backup!$W1121="Monday", Backup!$W1121="Tuesday", Backup!$W1121="Wednesday", Backup!$W1121="Thursday", Backup!$W1121="Friday"), "Weekday", "Weekend")</f>
        <v>Weekend</v>
      </c>
      <c r="R1121" s="90">
        <v>0</v>
      </c>
      <c r="S1121" s="95">
        <v>0.68611111111111101</v>
      </c>
      <c r="T1121" s="90" t="s">
        <v>22</v>
      </c>
      <c r="U1121" s="90" t="s">
        <v>53</v>
      </c>
      <c r="V1121" s="90" t="s">
        <v>19</v>
      </c>
      <c r="W1121" s="96" t="s">
        <v>20</v>
      </c>
    </row>
    <row r="1122" spans="1:23" x14ac:dyDescent="0.25">
      <c r="A1122" s="97" t="s">
        <v>52</v>
      </c>
      <c r="B1122" s="98">
        <v>1</v>
      </c>
      <c r="C1122" s="98">
        <v>1</v>
      </c>
      <c r="D1122" s="98">
        <v>60</v>
      </c>
      <c r="E1122" s="97" t="s">
        <v>16</v>
      </c>
      <c r="F1122" s="97">
        <v>1</v>
      </c>
      <c r="G1122" s="97">
        <v>0</v>
      </c>
      <c r="H1122" s="97">
        <v>0</v>
      </c>
      <c r="I1122" s="97">
        <v>0</v>
      </c>
      <c r="J1122" s="97">
        <v>0</v>
      </c>
      <c r="K1122" s="97">
        <v>0</v>
      </c>
      <c r="L1122" s="97">
        <v>0</v>
      </c>
      <c r="M1122" s="98">
        <v>2017</v>
      </c>
      <c r="N1122" s="98">
        <f t="shared" si="17"/>
        <v>8</v>
      </c>
      <c r="O1122" s="99">
        <v>42973</v>
      </c>
      <c r="P1122" s="99" t="str">
        <f>IF(AND(TIME(HOUR(Backup!$S1122), MINUTE(Backup!$S1122), SECOND(Backup!$S1122)) &gt;= TIME(6,0,0), TIME(HOUR(Backup!$S1122), MINUTE(Backup!$S1122), SECOND(Backup!$S1122)) &lt; TIME(12,0,0)), "Morning", IF(AND(TIME(HOUR(Backup!$S1122), MINUTE(Backup!$S1122), SECOND(Backup!$S1122)) &gt;= TIME(12,0,0), TIME(HOUR(Backup!$S1122), MINUTE(Backup!$S1122), SECOND(Backup!$S1122)) &lt; TIME(18,0,0)), "Afternoon", IF(AND(TIME(HOUR(Backup!$S1122), MINUTE(Backup!$S1122), SECOND(Backup!$S1122)) &gt;= TIME(18,0,0), TIME(HOUR(Backup!$S1122), MINUTE(Backup!$S1122), SECOND(Backup!$S1122)) &lt; TIME(24,0,0)), "Evening", "Night")))</f>
        <v>Afternoon</v>
      </c>
      <c r="Q1122" s="98" t="str">
        <f>IF(OR(Backup!$W1122="Monday", Backup!$W1122="Tuesday", Backup!$W1122="Wednesday", Backup!$W1122="Thursday", Backup!$W1122="Friday"), "Weekday", "Weekend")</f>
        <v>Weekend</v>
      </c>
      <c r="R1122" s="97">
        <v>0</v>
      </c>
      <c r="S1122" s="100">
        <v>0.6972222222222223</v>
      </c>
      <c r="T1122" s="97" t="s">
        <v>22</v>
      </c>
      <c r="U1122" s="97" t="s">
        <v>53</v>
      </c>
      <c r="V1122" s="97" t="s">
        <v>19</v>
      </c>
      <c r="W1122" s="101" t="s">
        <v>20</v>
      </c>
    </row>
    <row r="1123" spans="1:23" x14ac:dyDescent="0.25">
      <c r="A1123" s="90" t="s">
        <v>52</v>
      </c>
      <c r="B1123" s="91">
        <v>1</v>
      </c>
      <c r="C1123" s="91">
        <v>1</v>
      </c>
      <c r="D1123" s="91">
        <v>99</v>
      </c>
      <c r="E1123" s="90" t="s">
        <v>16</v>
      </c>
      <c r="F1123" s="90">
        <v>0</v>
      </c>
      <c r="G1123" s="90">
        <v>0</v>
      </c>
      <c r="H1123" s="90">
        <v>1</v>
      </c>
      <c r="I1123" s="90">
        <v>0</v>
      </c>
      <c r="J1123" s="90">
        <v>0</v>
      </c>
      <c r="K1123" s="90">
        <v>0</v>
      </c>
      <c r="L1123" s="90">
        <v>0</v>
      </c>
      <c r="M1123" s="91">
        <v>2017</v>
      </c>
      <c r="N1123" s="91">
        <f t="shared" si="17"/>
        <v>8</v>
      </c>
      <c r="O1123" s="102">
        <v>42973</v>
      </c>
      <c r="P1123" s="102" t="str">
        <f>IF(AND(TIME(HOUR(Backup!$S1123), MINUTE(Backup!$S1123), SECOND(Backup!$S1123)) &gt;= TIME(6,0,0), TIME(HOUR(Backup!$S1123), MINUTE(Backup!$S1123), SECOND(Backup!$S1123)) &lt; TIME(12,0,0)), "Morning", IF(AND(TIME(HOUR(Backup!$S1123), MINUTE(Backup!$S1123), SECOND(Backup!$S1123)) &gt;= TIME(12,0,0), TIME(HOUR(Backup!$S1123), MINUTE(Backup!$S1123), SECOND(Backup!$S1123)) &lt; TIME(18,0,0)), "Afternoon", IF(AND(TIME(HOUR(Backup!$S1123), MINUTE(Backup!$S1123), SECOND(Backup!$S1123)) &gt;= TIME(18,0,0), TIME(HOUR(Backup!$S1123), MINUTE(Backup!$S1123), SECOND(Backup!$S1123)) &lt; TIME(24,0,0)), "Evening", "Night")))</f>
        <v>Afternoon</v>
      </c>
      <c r="Q1123" s="91" t="str">
        <f>IF(OR(Backup!$W1123="Monday", Backup!$W1123="Tuesday", Backup!$W1123="Wednesday", Backup!$W1123="Thursday", Backup!$W1123="Friday"), "Weekday", "Weekend")</f>
        <v>Weekend</v>
      </c>
      <c r="R1123" s="90">
        <v>0</v>
      </c>
      <c r="S1123" s="95">
        <v>0.59097222222222223</v>
      </c>
      <c r="T1123" s="90" t="s">
        <v>22</v>
      </c>
      <c r="U1123" s="90" t="s">
        <v>53</v>
      </c>
      <c r="V1123" s="90" t="s">
        <v>19</v>
      </c>
      <c r="W1123" s="96" t="s">
        <v>20</v>
      </c>
    </row>
    <row r="1124" spans="1:23" x14ac:dyDescent="0.25">
      <c r="A1124" s="97" t="s">
        <v>52</v>
      </c>
      <c r="B1124" s="98">
        <v>1</v>
      </c>
      <c r="C1124" s="98">
        <v>1</v>
      </c>
      <c r="D1124" s="98">
        <v>50</v>
      </c>
      <c r="E1124" s="97" t="s">
        <v>16</v>
      </c>
      <c r="F1124" s="97">
        <v>0</v>
      </c>
      <c r="G1124" s="97">
        <v>0</v>
      </c>
      <c r="H1124" s="97">
        <v>1</v>
      </c>
      <c r="I1124" s="97">
        <v>0</v>
      </c>
      <c r="J1124" s="97">
        <v>0</v>
      </c>
      <c r="K1124" s="97">
        <v>0</v>
      </c>
      <c r="L1124" s="97">
        <v>0</v>
      </c>
      <c r="M1124" s="98">
        <v>2017</v>
      </c>
      <c r="N1124" s="98">
        <f t="shared" si="17"/>
        <v>8</v>
      </c>
      <c r="O1124" s="99">
        <v>42973</v>
      </c>
      <c r="P1124" s="99" t="str">
        <f>IF(AND(TIME(HOUR(Backup!$S1124), MINUTE(Backup!$S1124), SECOND(Backup!$S1124)) &gt;= TIME(6,0,0), TIME(HOUR(Backup!$S1124), MINUTE(Backup!$S1124), SECOND(Backup!$S1124)) &lt; TIME(12,0,0)), "Morning", IF(AND(TIME(HOUR(Backup!$S1124), MINUTE(Backup!$S1124), SECOND(Backup!$S1124)) &gt;= TIME(12,0,0), TIME(HOUR(Backup!$S1124), MINUTE(Backup!$S1124), SECOND(Backup!$S1124)) &lt; TIME(18,0,0)), "Afternoon", IF(AND(TIME(HOUR(Backup!$S1124), MINUTE(Backup!$S1124), SECOND(Backup!$S1124)) &gt;= TIME(18,0,0), TIME(HOUR(Backup!$S1124), MINUTE(Backup!$S1124), SECOND(Backup!$S1124)) &lt; TIME(24,0,0)), "Evening", "Night")))</f>
        <v>Morning</v>
      </c>
      <c r="Q1124" s="98" t="str">
        <f>IF(OR(Backup!$W1124="Monday", Backup!$W1124="Tuesday", Backup!$W1124="Wednesday", Backup!$W1124="Thursday", Backup!$W1124="Friday"), "Weekday", "Weekend")</f>
        <v>Weekend</v>
      </c>
      <c r="R1124" s="97">
        <v>0</v>
      </c>
      <c r="S1124" s="100">
        <v>0.46666666666666662</v>
      </c>
      <c r="T1124" s="97" t="s">
        <v>22</v>
      </c>
      <c r="U1124" s="97" t="s">
        <v>53</v>
      </c>
      <c r="V1124" s="97" t="s">
        <v>19</v>
      </c>
      <c r="W1124" s="101" t="s">
        <v>20</v>
      </c>
    </row>
    <row r="1125" spans="1:23" x14ac:dyDescent="0.25">
      <c r="A1125" s="90" t="s">
        <v>52</v>
      </c>
      <c r="B1125" s="91">
        <v>2</v>
      </c>
      <c r="C1125" s="91">
        <v>1</v>
      </c>
      <c r="D1125" s="91">
        <v>71</v>
      </c>
      <c r="E1125" s="90" t="s">
        <v>16</v>
      </c>
      <c r="F1125" s="90">
        <v>1</v>
      </c>
      <c r="G1125" s="90">
        <v>1</v>
      </c>
      <c r="H1125" s="90">
        <v>0</v>
      </c>
      <c r="I1125" s="90">
        <v>0</v>
      </c>
      <c r="J1125" s="90">
        <v>0</v>
      </c>
      <c r="K1125" s="90">
        <v>0</v>
      </c>
      <c r="L1125" s="90">
        <v>0</v>
      </c>
      <c r="M1125" s="91">
        <v>2017</v>
      </c>
      <c r="N1125" s="91">
        <f t="shared" si="17"/>
        <v>8</v>
      </c>
      <c r="O1125" s="102">
        <v>42973</v>
      </c>
      <c r="P1125" s="102" t="str">
        <f>IF(AND(TIME(HOUR(Backup!$S1125), MINUTE(Backup!$S1125), SECOND(Backup!$S1125)) &gt;= TIME(6,0,0), TIME(HOUR(Backup!$S1125), MINUTE(Backup!$S1125), SECOND(Backup!$S1125)) &lt; TIME(12,0,0)), "Morning", IF(AND(TIME(HOUR(Backup!$S1125), MINUTE(Backup!$S1125), SECOND(Backup!$S1125)) &gt;= TIME(12,0,0), TIME(HOUR(Backup!$S1125), MINUTE(Backup!$S1125), SECOND(Backup!$S1125)) &lt; TIME(18,0,0)), "Afternoon", IF(AND(TIME(HOUR(Backup!$S1125), MINUTE(Backup!$S1125), SECOND(Backup!$S1125)) &gt;= TIME(18,0,0), TIME(HOUR(Backup!$S1125), MINUTE(Backup!$S1125), SECOND(Backup!$S1125)) &lt; TIME(24,0,0)), "Evening", "Night")))</f>
        <v>Afternoon</v>
      </c>
      <c r="Q1125" s="91" t="str">
        <f>IF(OR(Backup!$W1125="Monday", Backup!$W1125="Tuesday", Backup!$W1125="Wednesday", Backup!$W1125="Thursday", Backup!$W1125="Friday"), "Weekday", "Weekend")</f>
        <v>Weekend</v>
      </c>
      <c r="R1125" s="90">
        <v>0</v>
      </c>
      <c r="S1125" s="95">
        <v>0.50069444444444444</v>
      </c>
      <c r="T1125" s="90" t="s">
        <v>22</v>
      </c>
      <c r="U1125" s="90" t="s">
        <v>53</v>
      </c>
      <c r="V1125" s="90" t="s">
        <v>19</v>
      </c>
      <c r="W1125" s="96" t="s">
        <v>20</v>
      </c>
    </row>
    <row r="1126" spans="1:23" x14ac:dyDescent="0.25">
      <c r="A1126" s="97" t="s">
        <v>52</v>
      </c>
      <c r="B1126" s="98">
        <v>2</v>
      </c>
      <c r="C1126" s="98">
        <v>2</v>
      </c>
      <c r="D1126" s="98">
        <v>115</v>
      </c>
      <c r="E1126" s="97" t="s">
        <v>16</v>
      </c>
      <c r="F1126" s="97">
        <v>1</v>
      </c>
      <c r="G1126" s="97">
        <v>0</v>
      </c>
      <c r="H1126" s="97">
        <v>1</v>
      </c>
      <c r="I1126" s="97">
        <v>0</v>
      </c>
      <c r="J1126" s="97">
        <v>0</v>
      </c>
      <c r="K1126" s="97">
        <v>0</v>
      </c>
      <c r="L1126" s="97">
        <v>0</v>
      </c>
      <c r="M1126" s="98">
        <v>2017</v>
      </c>
      <c r="N1126" s="98">
        <f t="shared" si="17"/>
        <v>8</v>
      </c>
      <c r="O1126" s="99">
        <v>42973</v>
      </c>
      <c r="P1126" s="99" t="str">
        <f>IF(AND(TIME(HOUR(Backup!$S1126), MINUTE(Backup!$S1126), SECOND(Backup!$S1126)) &gt;= TIME(6,0,0), TIME(HOUR(Backup!$S1126), MINUTE(Backup!$S1126), SECOND(Backup!$S1126)) &lt; TIME(12,0,0)), "Morning", IF(AND(TIME(HOUR(Backup!$S1126), MINUTE(Backup!$S1126), SECOND(Backup!$S1126)) &gt;= TIME(12,0,0), TIME(HOUR(Backup!$S1126), MINUTE(Backup!$S1126), SECOND(Backup!$S1126)) &lt; TIME(18,0,0)), "Afternoon", IF(AND(TIME(HOUR(Backup!$S1126), MINUTE(Backup!$S1126), SECOND(Backup!$S1126)) &gt;= TIME(18,0,0), TIME(HOUR(Backup!$S1126), MINUTE(Backup!$S1126), SECOND(Backup!$S1126)) &lt; TIME(24,0,0)), "Evening", "Night")))</f>
        <v>Morning</v>
      </c>
      <c r="Q1126" s="98" t="str">
        <f>IF(OR(Backup!$W1126="Monday", Backup!$W1126="Tuesday", Backup!$W1126="Wednesday", Backup!$W1126="Thursday", Backup!$W1126="Friday"), "Weekday", "Weekend")</f>
        <v>Weekend</v>
      </c>
      <c r="R1126" s="97">
        <v>0</v>
      </c>
      <c r="S1126" s="100">
        <v>0.47083333333333338</v>
      </c>
      <c r="T1126" s="97" t="s">
        <v>22</v>
      </c>
      <c r="U1126" s="97" t="s">
        <v>53</v>
      </c>
      <c r="V1126" s="97" t="s">
        <v>19</v>
      </c>
      <c r="W1126" s="101" t="s">
        <v>20</v>
      </c>
    </row>
    <row r="1127" spans="1:23" x14ac:dyDescent="0.25">
      <c r="A1127" s="90" t="s">
        <v>52</v>
      </c>
      <c r="B1127" s="91">
        <v>3</v>
      </c>
      <c r="C1127" s="91">
        <v>3</v>
      </c>
      <c r="D1127" s="91">
        <v>280</v>
      </c>
      <c r="E1127" s="90" t="s">
        <v>16</v>
      </c>
      <c r="F1127" s="90">
        <v>1</v>
      </c>
      <c r="G1127" s="90">
        <v>1</v>
      </c>
      <c r="H1127" s="90">
        <v>1</v>
      </c>
      <c r="I1127" s="90">
        <v>0</v>
      </c>
      <c r="J1127" s="90">
        <v>0</v>
      </c>
      <c r="K1127" s="90">
        <v>0</v>
      </c>
      <c r="L1127" s="90">
        <v>0</v>
      </c>
      <c r="M1127" s="91">
        <v>2017</v>
      </c>
      <c r="N1127" s="91">
        <f t="shared" si="17"/>
        <v>8</v>
      </c>
      <c r="O1127" s="102">
        <v>42973</v>
      </c>
      <c r="P1127" s="102" t="str">
        <f>IF(AND(TIME(HOUR(Backup!$S1127), MINUTE(Backup!$S1127), SECOND(Backup!$S1127)) &gt;= TIME(6,0,0), TIME(HOUR(Backup!$S1127), MINUTE(Backup!$S1127), SECOND(Backup!$S1127)) &lt; TIME(12,0,0)), "Morning", IF(AND(TIME(HOUR(Backup!$S1127), MINUTE(Backup!$S1127), SECOND(Backup!$S1127)) &gt;= TIME(12,0,0), TIME(HOUR(Backup!$S1127), MINUTE(Backup!$S1127), SECOND(Backup!$S1127)) &lt; TIME(18,0,0)), "Afternoon", IF(AND(TIME(HOUR(Backup!$S1127), MINUTE(Backup!$S1127), SECOND(Backup!$S1127)) &gt;= TIME(18,0,0), TIME(HOUR(Backup!$S1127), MINUTE(Backup!$S1127), SECOND(Backup!$S1127)) &lt; TIME(24,0,0)), "Evening", "Night")))</f>
        <v>Afternoon</v>
      </c>
      <c r="Q1127" s="91" t="str">
        <f>IF(OR(Backup!$W1127="Monday", Backup!$W1127="Tuesday", Backup!$W1127="Wednesday", Backup!$W1127="Thursday", Backup!$W1127="Friday"), "Weekday", "Weekend")</f>
        <v>Weekend</v>
      </c>
      <c r="R1127" s="90">
        <v>0</v>
      </c>
      <c r="S1127" s="95">
        <v>0.68819444444444444</v>
      </c>
      <c r="T1127" s="90" t="s">
        <v>22</v>
      </c>
      <c r="U1127" s="90" t="s">
        <v>53</v>
      </c>
      <c r="V1127" s="90" t="s">
        <v>19</v>
      </c>
      <c r="W1127" s="96" t="s">
        <v>20</v>
      </c>
    </row>
    <row r="1128" spans="1:23" x14ac:dyDescent="0.25">
      <c r="A1128" s="97" t="s">
        <v>52</v>
      </c>
      <c r="B1128" s="98">
        <v>2</v>
      </c>
      <c r="C1128" s="98">
        <v>1</v>
      </c>
      <c r="D1128" s="98">
        <v>260</v>
      </c>
      <c r="E1128" s="97" t="s">
        <v>16</v>
      </c>
      <c r="F1128" s="97">
        <v>1</v>
      </c>
      <c r="G1128" s="97">
        <v>0</v>
      </c>
      <c r="H1128" s="97">
        <v>0</v>
      </c>
      <c r="I1128" s="97">
        <v>0</v>
      </c>
      <c r="J1128" s="97">
        <v>0</v>
      </c>
      <c r="K1128" s="97">
        <v>0</v>
      </c>
      <c r="L1128" s="97">
        <v>0</v>
      </c>
      <c r="M1128" s="98">
        <v>2017</v>
      </c>
      <c r="N1128" s="98">
        <f t="shared" si="17"/>
        <v>8</v>
      </c>
      <c r="O1128" s="99">
        <v>42973</v>
      </c>
      <c r="P1128" s="99" t="str">
        <f>IF(AND(TIME(HOUR(Backup!$S1128), MINUTE(Backup!$S1128), SECOND(Backup!$S1128)) &gt;= TIME(6,0,0), TIME(HOUR(Backup!$S1128), MINUTE(Backup!$S1128), SECOND(Backup!$S1128)) &lt; TIME(12,0,0)), "Morning", IF(AND(TIME(HOUR(Backup!$S1128), MINUTE(Backup!$S1128), SECOND(Backup!$S1128)) &gt;= TIME(12,0,0), TIME(HOUR(Backup!$S1128), MINUTE(Backup!$S1128), SECOND(Backup!$S1128)) &lt; TIME(18,0,0)), "Afternoon", IF(AND(TIME(HOUR(Backup!$S1128), MINUTE(Backup!$S1128), SECOND(Backup!$S1128)) &gt;= TIME(18,0,0), TIME(HOUR(Backup!$S1128), MINUTE(Backup!$S1128), SECOND(Backup!$S1128)) &lt; TIME(24,0,0)), "Evening", "Night")))</f>
        <v>Afternoon</v>
      </c>
      <c r="Q1128" s="98" t="str">
        <f>IF(OR(Backup!$W1128="Monday", Backup!$W1128="Tuesday", Backup!$W1128="Wednesday", Backup!$W1128="Thursday", Backup!$W1128="Friday"), "Weekday", "Weekend")</f>
        <v>Weekend</v>
      </c>
      <c r="R1128" s="97">
        <v>0</v>
      </c>
      <c r="S1128" s="100">
        <v>0.70763888888888893</v>
      </c>
      <c r="T1128" s="97" t="s">
        <v>22</v>
      </c>
      <c r="U1128" s="97" t="s">
        <v>53</v>
      </c>
      <c r="V1128" s="97" t="s">
        <v>19</v>
      </c>
      <c r="W1128" s="101" t="s">
        <v>20</v>
      </c>
    </row>
    <row r="1129" spans="1:23" x14ac:dyDescent="0.25">
      <c r="A1129" s="90" t="s">
        <v>52</v>
      </c>
      <c r="B1129" s="91">
        <v>1</v>
      </c>
      <c r="C1129" s="91">
        <v>1</v>
      </c>
      <c r="D1129" s="91">
        <v>270</v>
      </c>
      <c r="E1129" s="90" t="s">
        <v>16</v>
      </c>
      <c r="F1129" s="90">
        <v>1</v>
      </c>
      <c r="G1129" s="90">
        <v>0</v>
      </c>
      <c r="H1129" s="90">
        <v>0</v>
      </c>
      <c r="I1129" s="90">
        <v>0</v>
      </c>
      <c r="J1129" s="90">
        <v>0</v>
      </c>
      <c r="K1129" s="90">
        <v>0</v>
      </c>
      <c r="L1129" s="90">
        <v>0</v>
      </c>
      <c r="M1129" s="91">
        <v>2017</v>
      </c>
      <c r="N1129" s="91">
        <f t="shared" si="17"/>
        <v>8</v>
      </c>
      <c r="O1129" s="102">
        <v>42973</v>
      </c>
      <c r="P1129" s="102" t="str">
        <f>IF(AND(TIME(HOUR(Backup!$S1129), MINUTE(Backup!$S1129), SECOND(Backup!$S1129)) &gt;= TIME(6,0,0), TIME(HOUR(Backup!$S1129), MINUTE(Backup!$S1129), SECOND(Backup!$S1129)) &lt; TIME(12,0,0)), "Morning", IF(AND(TIME(HOUR(Backup!$S1129), MINUTE(Backup!$S1129), SECOND(Backup!$S1129)) &gt;= TIME(12,0,0), TIME(HOUR(Backup!$S1129), MINUTE(Backup!$S1129), SECOND(Backup!$S1129)) &lt; TIME(18,0,0)), "Afternoon", IF(AND(TIME(HOUR(Backup!$S1129), MINUTE(Backup!$S1129), SECOND(Backup!$S1129)) &gt;= TIME(18,0,0), TIME(HOUR(Backup!$S1129), MINUTE(Backup!$S1129), SECOND(Backup!$S1129)) &lt; TIME(24,0,0)), "Evening", "Night")))</f>
        <v>Afternoon</v>
      </c>
      <c r="Q1129" s="91" t="str">
        <f>IF(OR(Backup!$W1129="Monday", Backup!$W1129="Tuesday", Backup!$W1129="Wednesday", Backup!$W1129="Thursday", Backup!$W1129="Friday"), "Weekday", "Weekend")</f>
        <v>Weekend</v>
      </c>
      <c r="R1129" s="90">
        <v>0</v>
      </c>
      <c r="S1129" s="95">
        <v>0.5229166666666667</v>
      </c>
      <c r="T1129" s="90" t="s">
        <v>22</v>
      </c>
      <c r="U1129" s="90" t="s">
        <v>53</v>
      </c>
      <c r="V1129" s="90" t="s">
        <v>19</v>
      </c>
      <c r="W1129" s="96" t="s">
        <v>20</v>
      </c>
    </row>
    <row r="1130" spans="1:23" x14ac:dyDescent="0.25">
      <c r="A1130" s="97" t="s">
        <v>52</v>
      </c>
      <c r="B1130" s="98">
        <v>3</v>
      </c>
      <c r="C1130" s="98">
        <v>2</v>
      </c>
      <c r="D1130" s="98">
        <v>110</v>
      </c>
      <c r="E1130" s="97" t="s">
        <v>26</v>
      </c>
      <c r="F1130" s="97">
        <v>1</v>
      </c>
      <c r="G1130" s="97">
        <v>1</v>
      </c>
      <c r="H1130" s="97">
        <v>0</v>
      </c>
      <c r="I1130" s="97">
        <v>0</v>
      </c>
      <c r="J1130" s="97">
        <v>0</v>
      </c>
      <c r="K1130" s="97">
        <v>0</v>
      </c>
      <c r="L1130" s="97">
        <v>0</v>
      </c>
      <c r="M1130" s="98">
        <v>2017</v>
      </c>
      <c r="N1130" s="98">
        <f t="shared" si="17"/>
        <v>8</v>
      </c>
      <c r="O1130" s="99">
        <v>42973</v>
      </c>
      <c r="P1130" s="99" t="str">
        <f>IF(AND(TIME(HOUR(Backup!$S1130), MINUTE(Backup!$S1130), SECOND(Backup!$S1130)) &gt;= TIME(6,0,0), TIME(HOUR(Backup!$S1130), MINUTE(Backup!$S1130), SECOND(Backup!$S1130)) &lt; TIME(12,0,0)), "Morning", IF(AND(TIME(HOUR(Backup!$S1130), MINUTE(Backup!$S1130), SECOND(Backup!$S1130)) &gt;= TIME(12,0,0), TIME(HOUR(Backup!$S1130), MINUTE(Backup!$S1130), SECOND(Backup!$S1130)) &lt; TIME(18,0,0)), "Afternoon", IF(AND(TIME(HOUR(Backup!$S1130), MINUTE(Backup!$S1130), SECOND(Backup!$S1130)) &gt;= TIME(18,0,0), TIME(HOUR(Backup!$S1130), MINUTE(Backup!$S1130), SECOND(Backup!$S1130)) &lt; TIME(24,0,0)), "Evening", "Night")))</f>
        <v>Afternoon</v>
      </c>
      <c r="Q1130" s="98" t="str">
        <f>IF(OR(Backup!$W1130="Monday", Backup!$W1130="Tuesday", Backup!$W1130="Wednesday", Backup!$W1130="Thursday", Backup!$W1130="Friday"), "Weekday", "Weekend")</f>
        <v>Weekend</v>
      </c>
      <c r="R1130" s="97">
        <v>0</v>
      </c>
      <c r="S1130" s="100">
        <v>0.56666666666666665</v>
      </c>
      <c r="T1130" s="97" t="s">
        <v>22</v>
      </c>
      <c r="U1130" s="97" t="s">
        <v>53</v>
      </c>
      <c r="V1130" s="97" t="s">
        <v>19</v>
      </c>
      <c r="W1130" s="101" t="s">
        <v>20</v>
      </c>
    </row>
    <row r="1131" spans="1:23" x14ac:dyDescent="0.25">
      <c r="A1131" s="90" t="s">
        <v>52</v>
      </c>
      <c r="B1131" s="91">
        <v>2</v>
      </c>
      <c r="C1131" s="91">
        <v>2</v>
      </c>
      <c r="D1131" s="91">
        <v>110</v>
      </c>
      <c r="E1131" s="90" t="s">
        <v>16</v>
      </c>
      <c r="F1131" s="90">
        <v>0</v>
      </c>
      <c r="G1131" s="90">
        <v>0</v>
      </c>
      <c r="H1131" s="90">
        <v>1</v>
      </c>
      <c r="I1131" s="90">
        <v>0</v>
      </c>
      <c r="J1131" s="90">
        <v>0</v>
      </c>
      <c r="K1131" s="90">
        <v>1</v>
      </c>
      <c r="L1131" s="90">
        <v>0</v>
      </c>
      <c r="M1131" s="91">
        <v>2017</v>
      </c>
      <c r="N1131" s="91">
        <f t="shared" si="17"/>
        <v>8</v>
      </c>
      <c r="O1131" s="102">
        <v>42973</v>
      </c>
      <c r="P1131" s="102" t="str">
        <f>IF(AND(TIME(HOUR(Backup!$S1131), MINUTE(Backup!$S1131), SECOND(Backup!$S1131)) &gt;= TIME(6,0,0), TIME(HOUR(Backup!$S1131), MINUTE(Backup!$S1131), SECOND(Backup!$S1131)) &lt; TIME(12,0,0)), "Morning", IF(AND(TIME(HOUR(Backup!$S1131), MINUTE(Backup!$S1131), SECOND(Backup!$S1131)) &gt;= TIME(12,0,0), TIME(HOUR(Backup!$S1131), MINUTE(Backup!$S1131), SECOND(Backup!$S1131)) &lt; TIME(18,0,0)), "Afternoon", IF(AND(TIME(HOUR(Backup!$S1131), MINUTE(Backup!$S1131), SECOND(Backup!$S1131)) &gt;= TIME(18,0,0), TIME(HOUR(Backup!$S1131), MINUTE(Backup!$S1131), SECOND(Backup!$S1131)) &lt; TIME(24,0,0)), "Evening", "Night")))</f>
        <v>Afternoon</v>
      </c>
      <c r="Q1131" s="91" t="str">
        <f>IF(OR(Backup!$W1131="Monday", Backup!$W1131="Tuesday", Backup!$W1131="Wednesday", Backup!$W1131="Thursday", Backup!$W1131="Friday"), "Weekday", "Weekend")</f>
        <v>Weekend</v>
      </c>
      <c r="R1131" s="90">
        <v>0</v>
      </c>
      <c r="S1131" s="95">
        <v>0.60833333333333328</v>
      </c>
      <c r="T1131" s="90" t="s">
        <v>22</v>
      </c>
      <c r="U1131" s="90" t="s">
        <v>53</v>
      </c>
      <c r="V1131" s="90" t="s">
        <v>19</v>
      </c>
      <c r="W1131" s="96" t="s">
        <v>20</v>
      </c>
    </row>
    <row r="1132" spans="1:23" x14ac:dyDescent="0.25">
      <c r="A1132" s="97" t="s">
        <v>52</v>
      </c>
      <c r="B1132" s="98">
        <v>1</v>
      </c>
      <c r="C1132" s="98">
        <v>1</v>
      </c>
      <c r="D1132" s="98">
        <v>55</v>
      </c>
      <c r="E1132" s="97" t="s">
        <v>16</v>
      </c>
      <c r="F1132" s="97">
        <v>0</v>
      </c>
      <c r="G1132" s="97">
        <v>0</v>
      </c>
      <c r="H1132" s="97">
        <v>1</v>
      </c>
      <c r="I1132" s="97">
        <v>0</v>
      </c>
      <c r="J1132" s="97">
        <v>0</v>
      </c>
      <c r="K1132" s="97">
        <v>0</v>
      </c>
      <c r="L1132" s="97">
        <v>0</v>
      </c>
      <c r="M1132" s="98">
        <v>2017</v>
      </c>
      <c r="N1132" s="98">
        <f t="shared" si="17"/>
        <v>8</v>
      </c>
      <c r="O1132" s="99">
        <v>42973</v>
      </c>
      <c r="P1132" s="99" t="str">
        <f>IF(AND(TIME(HOUR(Backup!$S1132), MINUTE(Backup!$S1132), SECOND(Backup!$S1132)) &gt;= TIME(6,0,0), TIME(HOUR(Backup!$S1132), MINUTE(Backup!$S1132), SECOND(Backup!$S1132)) &lt; TIME(12,0,0)), "Morning", IF(AND(TIME(HOUR(Backup!$S1132), MINUTE(Backup!$S1132), SECOND(Backup!$S1132)) &gt;= TIME(12,0,0), TIME(HOUR(Backup!$S1132), MINUTE(Backup!$S1132), SECOND(Backup!$S1132)) &lt; TIME(18,0,0)), "Afternoon", IF(AND(TIME(HOUR(Backup!$S1132), MINUTE(Backup!$S1132), SECOND(Backup!$S1132)) &gt;= TIME(18,0,0), TIME(HOUR(Backup!$S1132), MINUTE(Backup!$S1132), SECOND(Backup!$S1132)) &lt; TIME(24,0,0)), "Evening", "Night")))</f>
        <v>Afternoon</v>
      </c>
      <c r="Q1132" s="98" t="str">
        <f>IF(OR(Backup!$W1132="Monday", Backup!$W1132="Tuesday", Backup!$W1132="Wednesday", Backup!$W1132="Thursday", Backup!$W1132="Friday"), "Weekday", "Weekend")</f>
        <v>Weekend</v>
      </c>
      <c r="R1132" s="97">
        <v>0</v>
      </c>
      <c r="S1132" s="100">
        <v>0.63402777777777775</v>
      </c>
      <c r="T1132" s="97" t="s">
        <v>22</v>
      </c>
      <c r="U1132" s="97" t="s">
        <v>53</v>
      </c>
      <c r="V1132" s="97" t="s">
        <v>19</v>
      </c>
      <c r="W1132" s="101" t="s">
        <v>20</v>
      </c>
    </row>
    <row r="1133" spans="1:23" x14ac:dyDescent="0.25">
      <c r="A1133" s="90" t="s">
        <v>52</v>
      </c>
      <c r="B1133" s="91">
        <v>1</v>
      </c>
      <c r="C1133" s="91">
        <v>1</v>
      </c>
      <c r="D1133" s="91">
        <v>94</v>
      </c>
      <c r="E1133" s="90" t="s">
        <v>16</v>
      </c>
      <c r="F1133" s="90">
        <v>1</v>
      </c>
      <c r="G1133" s="90">
        <v>0</v>
      </c>
      <c r="H1133" s="90">
        <v>0</v>
      </c>
      <c r="I1133" s="90">
        <v>0</v>
      </c>
      <c r="J1133" s="90">
        <v>0</v>
      </c>
      <c r="K1133" s="90">
        <v>0</v>
      </c>
      <c r="L1133" s="90">
        <v>0</v>
      </c>
      <c r="M1133" s="91">
        <v>2017</v>
      </c>
      <c r="N1133" s="91">
        <f t="shared" si="17"/>
        <v>8</v>
      </c>
      <c r="O1133" s="102">
        <v>42973</v>
      </c>
      <c r="P1133" s="102" t="str">
        <f>IF(AND(TIME(HOUR(Backup!$S1133), MINUTE(Backup!$S1133), SECOND(Backup!$S1133)) &gt;= TIME(6,0,0), TIME(HOUR(Backup!$S1133), MINUTE(Backup!$S1133), SECOND(Backup!$S1133)) &lt; TIME(12,0,0)), "Morning", IF(AND(TIME(HOUR(Backup!$S1133), MINUTE(Backup!$S1133), SECOND(Backup!$S1133)) &gt;= TIME(12,0,0), TIME(HOUR(Backup!$S1133), MINUTE(Backup!$S1133), SECOND(Backup!$S1133)) &lt; TIME(18,0,0)), "Afternoon", IF(AND(TIME(HOUR(Backup!$S1133), MINUTE(Backup!$S1133), SECOND(Backup!$S1133)) &gt;= TIME(18,0,0), TIME(HOUR(Backup!$S1133), MINUTE(Backup!$S1133), SECOND(Backup!$S1133)) &lt; TIME(24,0,0)), "Evening", "Night")))</f>
        <v>Night</v>
      </c>
      <c r="Q1133" s="91" t="str">
        <f>IF(OR(Backup!$W1133="Monday", Backup!$W1133="Tuesday", Backup!$W1133="Wednesday", Backup!$W1133="Thursday", Backup!$W1133="Friday"), "Weekday", "Weekend")</f>
        <v>Weekend</v>
      </c>
      <c r="R1133" s="90">
        <v>0</v>
      </c>
      <c r="S1133" s="95">
        <v>0.76666666666666661</v>
      </c>
      <c r="T1133" s="90" t="s">
        <v>22</v>
      </c>
      <c r="U1133" s="90" t="s">
        <v>53</v>
      </c>
      <c r="V1133" s="90" t="s">
        <v>19</v>
      </c>
      <c r="W1133" s="96" t="s">
        <v>20</v>
      </c>
    </row>
    <row r="1134" spans="1:23" x14ac:dyDescent="0.25">
      <c r="A1134" s="97" t="s">
        <v>52</v>
      </c>
      <c r="B1134" s="98">
        <v>1</v>
      </c>
      <c r="C1134" s="98">
        <v>1</v>
      </c>
      <c r="D1134" s="98">
        <v>100</v>
      </c>
      <c r="E1134" s="97" t="s">
        <v>16</v>
      </c>
      <c r="F1134" s="97">
        <v>1</v>
      </c>
      <c r="G1134" s="97">
        <v>0</v>
      </c>
      <c r="H1134" s="97">
        <v>0</v>
      </c>
      <c r="I1134" s="97">
        <v>0</v>
      </c>
      <c r="J1134" s="97">
        <v>0</v>
      </c>
      <c r="K1134" s="97">
        <v>0</v>
      </c>
      <c r="L1134" s="97">
        <v>0</v>
      </c>
      <c r="M1134" s="98">
        <v>2017</v>
      </c>
      <c r="N1134" s="98">
        <f t="shared" si="17"/>
        <v>8</v>
      </c>
      <c r="O1134" s="99">
        <v>42973</v>
      </c>
      <c r="P1134" s="99" t="str">
        <f>IF(AND(TIME(HOUR(Backup!$S1134), MINUTE(Backup!$S1134), SECOND(Backup!$S1134)) &gt;= TIME(6,0,0), TIME(HOUR(Backup!$S1134), MINUTE(Backup!$S1134), SECOND(Backup!$S1134)) &lt; TIME(12,0,0)), "Morning", IF(AND(TIME(HOUR(Backup!$S1134), MINUTE(Backup!$S1134), SECOND(Backup!$S1134)) &gt;= TIME(12,0,0), TIME(HOUR(Backup!$S1134), MINUTE(Backup!$S1134), SECOND(Backup!$S1134)) &lt; TIME(18,0,0)), "Afternoon", IF(AND(TIME(HOUR(Backup!$S1134), MINUTE(Backup!$S1134), SECOND(Backup!$S1134)) &gt;= TIME(18,0,0), TIME(HOUR(Backup!$S1134), MINUTE(Backup!$S1134), SECOND(Backup!$S1134)) &lt; TIME(24,0,0)), "Evening", "Night")))</f>
        <v>Afternoon</v>
      </c>
      <c r="Q1134" s="98" t="str">
        <f>IF(OR(Backup!$W1134="Monday", Backup!$W1134="Tuesday", Backup!$W1134="Wednesday", Backup!$W1134="Thursday", Backup!$W1134="Friday"), "Weekday", "Weekend")</f>
        <v>Weekend</v>
      </c>
      <c r="R1134" s="97">
        <v>0</v>
      </c>
      <c r="S1134" s="100">
        <v>0.73888888888888893</v>
      </c>
      <c r="T1134" s="97" t="s">
        <v>22</v>
      </c>
      <c r="U1134" s="97" t="s">
        <v>53</v>
      </c>
      <c r="V1134" s="97" t="s">
        <v>19</v>
      </c>
      <c r="W1134" s="101" t="s">
        <v>20</v>
      </c>
    </row>
    <row r="1135" spans="1:23" x14ac:dyDescent="0.25">
      <c r="A1135" s="90" t="s">
        <v>52</v>
      </c>
      <c r="B1135" s="91">
        <v>5</v>
      </c>
      <c r="C1135" s="91">
        <v>2</v>
      </c>
      <c r="D1135" s="91">
        <v>823</v>
      </c>
      <c r="E1135" s="90" t="s">
        <v>26</v>
      </c>
      <c r="F1135" s="90">
        <v>1</v>
      </c>
      <c r="G1135" s="90">
        <v>0</v>
      </c>
      <c r="H1135" s="90">
        <v>0</v>
      </c>
      <c r="I1135" s="90">
        <v>1</v>
      </c>
      <c r="J1135" s="90">
        <v>0</v>
      </c>
      <c r="K1135" s="90">
        <v>0</v>
      </c>
      <c r="L1135" s="90">
        <v>0</v>
      </c>
      <c r="M1135" s="91">
        <v>2017</v>
      </c>
      <c r="N1135" s="91">
        <f t="shared" si="17"/>
        <v>8</v>
      </c>
      <c r="O1135" s="102">
        <v>42973</v>
      </c>
      <c r="P1135" s="102" t="str">
        <f>IF(AND(TIME(HOUR(Backup!$S1135), MINUTE(Backup!$S1135), SECOND(Backup!$S1135)) &gt;= TIME(6,0,0), TIME(HOUR(Backup!$S1135), MINUTE(Backup!$S1135), SECOND(Backup!$S1135)) &lt; TIME(12,0,0)), "Morning", IF(AND(TIME(HOUR(Backup!$S1135), MINUTE(Backup!$S1135), SECOND(Backup!$S1135)) &gt;= TIME(12,0,0), TIME(HOUR(Backup!$S1135), MINUTE(Backup!$S1135), SECOND(Backup!$S1135)) &lt; TIME(18,0,0)), "Afternoon", IF(AND(TIME(HOUR(Backup!$S1135), MINUTE(Backup!$S1135), SECOND(Backup!$S1135)) &gt;= TIME(18,0,0), TIME(HOUR(Backup!$S1135), MINUTE(Backup!$S1135), SECOND(Backup!$S1135)) &lt; TIME(24,0,0)), "Evening", "Night")))</f>
        <v>Afternoon</v>
      </c>
      <c r="Q1135" s="91" t="str">
        <f>IF(OR(Backup!$W1135="Monday", Backup!$W1135="Tuesday", Backup!$W1135="Wednesday", Backup!$W1135="Thursday", Backup!$W1135="Friday"), "Weekday", "Weekend")</f>
        <v>Weekend</v>
      </c>
      <c r="R1135" s="90">
        <v>0</v>
      </c>
      <c r="S1135" s="95">
        <v>0.73263888888888884</v>
      </c>
      <c r="T1135" s="90" t="s">
        <v>22</v>
      </c>
      <c r="U1135" s="90" t="s">
        <v>53</v>
      </c>
      <c r="V1135" s="90" t="s">
        <v>19</v>
      </c>
      <c r="W1135" s="96" t="s">
        <v>20</v>
      </c>
    </row>
    <row r="1136" spans="1:23" x14ac:dyDescent="0.25">
      <c r="A1136" s="97" t="s">
        <v>52</v>
      </c>
      <c r="B1136" s="98">
        <v>2</v>
      </c>
      <c r="C1136" s="98">
        <v>2</v>
      </c>
      <c r="D1136" s="98">
        <v>119</v>
      </c>
      <c r="E1136" s="97" t="s">
        <v>16</v>
      </c>
      <c r="F1136" s="97">
        <v>1</v>
      </c>
      <c r="G1136" s="97">
        <v>0</v>
      </c>
      <c r="H1136" s="97">
        <v>0</v>
      </c>
      <c r="I1136" s="97">
        <v>0</v>
      </c>
      <c r="J1136" s="97">
        <v>0</v>
      </c>
      <c r="K1136" s="97">
        <v>1</v>
      </c>
      <c r="L1136" s="97">
        <v>0</v>
      </c>
      <c r="M1136" s="98">
        <v>2017</v>
      </c>
      <c r="N1136" s="98">
        <f t="shared" si="17"/>
        <v>8</v>
      </c>
      <c r="O1136" s="99">
        <v>42973</v>
      </c>
      <c r="P1136" s="99" t="str">
        <f>IF(AND(TIME(HOUR(Backup!$S1136), MINUTE(Backup!$S1136), SECOND(Backup!$S1136)) &gt;= TIME(6,0,0), TIME(HOUR(Backup!$S1136), MINUTE(Backup!$S1136), SECOND(Backup!$S1136)) &lt; TIME(12,0,0)), "Morning", IF(AND(TIME(HOUR(Backup!$S1136), MINUTE(Backup!$S1136), SECOND(Backup!$S1136)) &gt;= TIME(12,0,0), TIME(HOUR(Backup!$S1136), MINUTE(Backup!$S1136), SECOND(Backup!$S1136)) &lt; TIME(18,0,0)), "Afternoon", IF(AND(TIME(HOUR(Backup!$S1136), MINUTE(Backup!$S1136), SECOND(Backup!$S1136)) &gt;= TIME(18,0,0), TIME(HOUR(Backup!$S1136), MINUTE(Backup!$S1136), SECOND(Backup!$S1136)) &lt; TIME(24,0,0)), "Evening", "Night")))</f>
        <v>Afternoon</v>
      </c>
      <c r="Q1136" s="98" t="str">
        <f>IF(OR(Backup!$W1136="Monday", Backup!$W1136="Tuesday", Backup!$W1136="Wednesday", Backup!$W1136="Thursday", Backup!$W1136="Friday"), "Weekday", "Weekend")</f>
        <v>Weekend</v>
      </c>
      <c r="R1136" s="97">
        <v>0</v>
      </c>
      <c r="S1136" s="100">
        <v>0.61736111111111114</v>
      </c>
      <c r="T1136" s="97" t="s">
        <v>22</v>
      </c>
      <c r="U1136" s="97" t="s">
        <v>53</v>
      </c>
      <c r="V1136" s="97" t="s">
        <v>19</v>
      </c>
      <c r="W1136" s="101" t="s">
        <v>20</v>
      </c>
    </row>
    <row r="1137" spans="1:23" x14ac:dyDescent="0.25">
      <c r="A1137" s="90" t="s">
        <v>52</v>
      </c>
      <c r="B1137" s="91">
        <v>16</v>
      </c>
      <c r="C1137" s="91">
        <v>5</v>
      </c>
      <c r="D1137" s="91">
        <v>2304</v>
      </c>
      <c r="E1137" s="90" t="s">
        <v>26</v>
      </c>
      <c r="F1137" s="90">
        <v>1</v>
      </c>
      <c r="G1137" s="90">
        <v>1</v>
      </c>
      <c r="H1137" s="90">
        <v>1</v>
      </c>
      <c r="I1137" s="90">
        <v>1</v>
      </c>
      <c r="J1137" s="90">
        <v>0</v>
      </c>
      <c r="K1137" s="90">
        <v>1</v>
      </c>
      <c r="L1137" s="90">
        <v>0</v>
      </c>
      <c r="M1137" s="91">
        <v>2017</v>
      </c>
      <c r="N1137" s="91">
        <f t="shared" si="17"/>
        <v>8</v>
      </c>
      <c r="O1137" s="102">
        <v>42973</v>
      </c>
      <c r="P1137" s="102" t="str">
        <f>IF(AND(TIME(HOUR(Backup!$S1137), MINUTE(Backup!$S1137), SECOND(Backup!$S1137)) &gt;= TIME(6,0,0), TIME(HOUR(Backup!$S1137), MINUTE(Backup!$S1137), SECOND(Backup!$S1137)) &lt; TIME(12,0,0)), "Morning", IF(AND(TIME(HOUR(Backup!$S1137), MINUTE(Backup!$S1137), SECOND(Backup!$S1137)) &gt;= TIME(12,0,0), TIME(HOUR(Backup!$S1137), MINUTE(Backup!$S1137), SECOND(Backup!$S1137)) &lt; TIME(18,0,0)), "Afternoon", IF(AND(TIME(HOUR(Backup!$S1137), MINUTE(Backup!$S1137), SECOND(Backup!$S1137)) &gt;= TIME(18,0,0), TIME(HOUR(Backup!$S1137), MINUTE(Backup!$S1137), SECOND(Backup!$S1137)) &lt; TIME(24,0,0)), "Evening", "Night")))</f>
        <v>Afternoon</v>
      </c>
      <c r="Q1137" s="91" t="str">
        <f>IF(OR(Backup!$W1137="Monday", Backup!$W1137="Tuesday", Backup!$W1137="Wednesday", Backup!$W1137="Thursday", Backup!$W1137="Friday"), "Weekday", "Weekend")</f>
        <v>Weekend</v>
      </c>
      <c r="R1137" s="90">
        <v>0</v>
      </c>
      <c r="S1137" s="95">
        <v>0.65138888888888891</v>
      </c>
      <c r="T1137" s="90" t="s">
        <v>22</v>
      </c>
      <c r="U1137" s="90" t="s">
        <v>53</v>
      </c>
      <c r="V1137" s="90" t="s">
        <v>19</v>
      </c>
      <c r="W1137" s="96" t="s">
        <v>20</v>
      </c>
    </row>
    <row r="1138" spans="1:23" x14ac:dyDescent="0.25">
      <c r="A1138" s="97" t="s">
        <v>52</v>
      </c>
      <c r="B1138" s="98">
        <v>7</v>
      </c>
      <c r="C1138" s="98">
        <v>2</v>
      </c>
      <c r="D1138" s="98">
        <v>522</v>
      </c>
      <c r="E1138" s="97" t="s">
        <v>16</v>
      </c>
      <c r="F1138" s="97">
        <v>1</v>
      </c>
      <c r="G1138" s="97">
        <v>0</v>
      </c>
      <c r="H1138" s="97">
        <v>1</v>
      </c>
      <c r="I1138" s="97">
        <v>0</v>
      </c>
      <c r="J1138" s="97">
        <v>0</v>
      </c>
      <c r="K1138" s="97">
        <v>0</v>
      </c>
      <c r="L1138" s="97">
        <v>0</v>
      </c>
      <c r="M1138" s="98">
        <v>2017</v>
      </c>
      <c r="N1138" s="98">
        <f t="shared" si="17"/>
        <v>8</v>
      </c>
      <c r="O1138" s="99">
        <v>42973</v>
      </c>
      <c r="P1138" s="99" t="str">
        <f>IF(AND(TIME(HOUR(Backup!$S1138), MINUTE(Backup!$S1138), SECOND(Backup!$S1138)) &gt;= TIME(6,0,0), TIME(HOUR(Backup!$S1138), MINUTE(Backup!$S1138), SECOND(Backup!$S1138)) &lt; TIME(12,0,0)), "Morning", IF(AND(TIME(HOUR(Backup!$S1138), MINUTE(Backup!$S1138), SECOND(Backup!$S1138)) &gt;= TIME(12,0,0), TIME(HOUR(Backup!$S1138), MINUTE(Backup!$S1138), SECOND(Backup!$S1138)) &lt; TIME(18,0,0)), "Afternoon", IF(AND(TIME(HOUR(Backup!$S1138), MINUTE(Backup!$S1138), SECOND(Backup!$S1138)) &gt;= TIME(18,0,0), TIME(HOUR(Backup!$S1138), MINUTE(Backup!$S1138), SECOND(Backup!$S1138)) &lt; TIME(24,0,0)), "Evening", "Night")))</f>
        <v>Afternoon</v>
      </c>
      <c r="Q1138" s="98" t="str">
        <f>IF(OR(Backup!$W1138="Monday", Backup!$W1138="Tuesday", Backup!$W1138="Wednesday", Backup!$W1138="Thursday", Backup!$W1138="Friday"), "Weekday", "Weekend")</f>
        <v>Weekend</v>
      </c>
      <c r="R1138" s="97">
        <v>0</v>
      </c>
      <c r="S1138" s="100">
        <v>0.67638888888888893</v>
      </c>
      <c r="T1138" s="97" t="s">
        <v>22</v>
      </c>
      <c r="U1138" s="97" t="s">
        <v>53</v>
      </c>
      <c r="V1138" s="97" t="s">
        <v>19</v>
      </c>
      <c r="W1138" s="101" t="s">
        <v>20</v>
      </c>
    </row>
    <row r="1139" spans="1:23" x14ac:dyDescent="0.25">
      <c r="A1139" s="90" t="s">
        <v>52</v>
      </c>
      <c r="B1139" s="91">
        <v>5</v>
      </c>
      <c r="C1139" s="91">
        <v>2</v>
      </c>
      <c r="D1139" s="91">
        <v>785</v>
      </c>
      <c r="E1139" s="90" t="s">
        <v>16</v>
      </c>
      <c r="F1139" s="90">
        <v>1</v>
      </c>
      <c r="G1139" s="90">
        <v>0</v>
      </c>
      <c r="H1139" s="90">
        <v>0</v>
      </c>
      <c r="I1139" s="90">
        <v>1</v>
      </c>
      <c r="J1139" s="90">
        <v>0</v>
      </c>
      <c r="K1139" s="90">
        <v>0</v>
      </c>
      <c r="L1139" s="90">
        <v>0</v>
      </c>
      <c r="M1139" s="91">
        <v>2017</v>
      </c>
      <c r="N1139" s="91">
        <f t="shared" si="17"/>
        <v>8</v>
      </c>
      <c r="O1139" s="102">
        <v>42973</v>
      </c>
      <c r="P1139" s="102" t="str">
        <f>IF(AND(TIME(HOUR(Backup!$S1139), MINUTE(Backup!$S1139), SECOND(Backup!$S1139)) &gt;= TIME(6,0,0), TIME(HOUR(Backup!$S1139), MINUTE(Backup!$S1139), SECOND(Backup!$S1139)) &lt; TIME(12,0,0)), "Morning", IF(AND(TIME(HOUR(Backup!$S1139), MINUTE(Backup!$S1139), SECOND(Backup!$S1139)) &gt;= TIME(12,0,0), TIME(HOUR(Backup!$S1139), MINUTE(Backup!$S1139), SECOND(Backup!$S1139)) &lt; TIME(18,0,0)), "Afternoon", IF(AND(TIME(HOUR(Backup!$S1139), MINUTE(Backup!$S1139), SECOND(Backup!$S1139)) &gt;= TIME(18,0,0), TIME(HOUR(Backup!$S1139), MINUTE(Backup!$S1139), SECOND(Backup!$S1139)) &lt; TIME(24,0,0)), "Evening", "Night")))</f>
        <v>Afternoon</v>
      </c>
      <c r="Q1139" s="91" t="str">
        <f>IF(OR(Backup!$W1139="Monday", Backup!$W1139="Tuesday", Backup!$W1139="Wednesday", Backup!$W1139="Thursday", Backup!$W1139="Friday"), "Weekday", "Weekend")</f>
        <v>Weekend</v>
      </c>
      <c r="R1139" s="90">
        <v>0</v>
      </c>
      <c r="S1139" s="95">
        <v>0.70416666666666661</v>
      </c>
      <c r="T1139" s="90" t="s">
        <v>22</v>
      </c>
      <c r="U1139" s="90" t="s">
        <v>53</v>
      </c>
      <c r="V1139" s="90" t="s">
        <v>19</v>
      </c>
      <c r="W1139" s="96" t="s">
        <v>20</v>
      </c>
    </row>
    <row r="1140" spans="1:23" x14ac:dyDescent="0.25">
      <c r="A1140" s="97" t="s">
        <v>52</v>
      </c>
      <c r="B1140" s="98">
        <v>2</v>
      </c>
      <c r="C1140" s="98">
        <v>1</v>
      </c>
      <c r="D1140" s="98">
        <v>170</v>
      </c>
      <c r="E1140" s="97" t="s">
        <v>16</v>
      </c>
      <c r="F1140" s="97">
        <v>0</v>
      </c>
      <c r="G1140" s="97">
        <v>0</v>
      </c>
      <c r="H1140" s="97">
        <v>1</v>
      </c>
      <c r="I1140" s="97">
        <v>0</v>
      </c>
      <c r="J1140" s="97">
        <v>0</v>
      </c>
      <c r="K1140" s="97">
        <v>0</v>
      </c>
      <c r="L1140" s="97">
        <v>0</v>
      </c>
      <c r="M1140" s="98">
        <v>2017</v>
      </c>
      <c r="N1140" s="98">
        <f t="shared" si="17"/>
        <v>8</v>
      </c>
      <c r="O1140" s="99">
        <v>42973</v>
      </c>
      <c r="P1140" s="99" t="str">
        <f>IF(AND(TIME(HOUR(Backup!$S1140), MINUTE(Backup!$S1140), SECOND(Backup!$S1140)) &gt;= TIME(6,0,0), TIME(HOUR(Backup!$S1140), MINUTE(Backup!$S1140), SECOND(Backup!$S1140)) &lt; TIME(12,0,0)), "Morning", IF(AND(TIME(HOUR(Backup!$S1140), MINUTE(Backup!$S1140), SECOND(Backup!$S1140)) &gt;= TIME(12,0,0), TIME(HOUR(Backup!$S1140), MINUTE(Backup!$S1140), SECOND(Backup!$S1140)) &lt; TIME(18,0,0)), "Afternoon", IF(AND(TIME(HOUR(Backup!$S1140), MINUTE(Backup!$S1140), SECOND(Backup!$S1140)) &gt;= TIME(18,0,0), TIME(HOUR(Backup!$S1140), MINUTE(Backup!$S1140), SECOND(Backup!$S1140)) &lt; TIME(24,0,0)), "Evening", "Night")))</f>
        <v>Afternoon</v>
      </c>
      <c r="Q1140" s="98" t="str">
        <f>IF(OR(Backup!$W1140="Monday", Backup!$W1140="Tuesday", Backup!$W1140="Wednesday", Backup!$W1140="Thursday", Backup!$W1140="Friday"), "Weekday", "Weekend")</f>
        <v>Weekend</v>
      </c>
      <c r="R1140" s="97">
        <v>0</v>
      </c>
      <c r="S1140" s="100">
        <v>0.71875</v>
      </c>
      <c r="T1140" s="97" t="s">
        <v>22</v>
      </c>
      <c r="U1140" s="97" t="s">
        <v>53</v>
      </c>
      <c r="V1140" s="97" t="s">
        <v>19</v>
      </c>
      <c r="W1140" s="101" t="s">
        <v>20</v>
      </c>
    </row>
    <row r="1141" spans="1:23" x14ac:dyDescent="0.25">
      <c r="A1141" s="90" t="s">
        <v>52</v>
      </c>
      <c r="B1141" s="91">
        <v>2</v>
      </c>
      <c r="C1141" s="91">
        <v>2</v>
      </c>
      <c r="D1141" s="91">
        <v>92</v>
      </c>
      <c r="E1141" s="90" t="s">
        <v>16</v>
      </c>
      <c r="F1141" s="90">
        <v>0</v>
      </c>
      <c r="G1141" s="90">
        <v>1</v>
      </c>
      <c r="H1141" s="90">
        <v>1</v>
      </c>
      <c r="I1141" s="90">
        <v>0</v>
      </c>
      <c r="J1141" s="90">
        <v>0</v>
      </c>
      <c r="K1141" s="90">
        <v>0</v>
      </c>
      <c r="L1141" s="90">
        <v>0</v>
      </c>
      <c r="M1141" s="91">
        <v>2017</v>
      </c>
      <c r="N1141" s="91">
        <f t="shared" si="17"/>
        <v>8</v>
      </c>
      <c r="O1141" s="102">
        <v>42973</v>
      </c>
      <c r="P1141" s="102" t="str">
        <f>IF(AND(TIME(HOUR(Backup!$S1141), MINUTE(Backup!$S1141), SECOND(Backup!$S1141)) &gt;= TIME(6,0,0), TIME(HOUR(Backup!$S1141), MINUTE(Backup!$S1141), SECOND(Backup!$S1141)) &lt; TIME(12,0,0)), "Morning", IF(AND(TIME(HOUR(Backup!$S1141), MINUTE(Backup!$S1141), SECOND(Backup!$S1141)) &gt;= TIME(12,0,0), TIME(HOUR(Backup!$S1141), MINUTE(Backup!$S1141), SECOND(Backup!$S1141)) &lt; TIME(18,0,0)), "Afternoon", IF(AND(TIME(HOUR(Backup!$S1141), MINUTE(Backup!$S1141), SECOND(Backup!$S1141)) &gt;= TIME(18,0,0), TIME(HOUR(Backup!$S1141), MINUTE(Backup!$S1141), SECOND(Backup!$S1141)) &lt; TIME(24,0,0)), "Evening", "Night")))</f>
        <v>Afternoon</v>
      </c>
      <c r="Q1141" s="91" t="str">
        <f>IF(OR(Backup!$W1141="Monday", Backup!$W1141="Tuesday", Backup!$W1141="Wednesday", Backup!$W1141="Thursday", Backup!$W1141="Friday"), "Weekday", "Weekend")</f>
        <v>Weekend</v>
      </c>
      <c r="R1141" s="90">
        <v>0</v>
      </c>
      <c r="S1141" s="95">
        <v>0.70972222222222225</v>
      </c>
      <c r="T1141" s="90" t="s">
        <v>22</v>
      </c>
      <c r="U1141" s="90" t="s">
        <v>53</v>
      </c>
      <c r="V1141" s="90" t="s">
        <v>19</v>
      </c>
      <c r="W1141" s="96" t="s">
        <v>20</v>
      </c>
    </row>
    <row r="1142" spans="1:23" x14ac:dyDescent="0.25">
      <c r="A1142" s="97" t="s">
        <v>52</v>
      </c>
      <c r="B1142" s="98">
        <v>4</v>
      </c>
      <c r="C1142" s="98">
        <v>3</v>
      </c>
      <c r="D1142" s="98">
        <v>355</v>
      </c>
      <c r="E1142" s="97" t="s">
        <v>16</v>
      </c>
      <c r="F1142" s="97">
        <v>1</v>
      </c>
      <c r="G1142" s="97">
        <v>1</v>
      </c>
      <c r="H1142" s="97">
        <v>1</v>
      </c>
      <c r="I1142" s="97">
        <v>0</v>
      </c>
      <c r="J1142" s="97">
        <v>0</v>
      </c>
      <c r="K1142" s="97">
        <v>0</v>
      </c>
      <c r="L1142" s="97">
        <v>0</v>
      </c>
      <c r="M1142" s="98">
        <v>2017</v>
      </c>
      <c r="N1142" s="98">
        <f t="shared" si="17"/>
        <v>8</v>
      </c>
      <c r="O1142" s="99">
        <v>42973</v>
      </c>
      <c r="P1142" s="99" t="str">
        <f>IF(AND(TIME(HOUR(Backup!$S1142), MINUTE(Backup!$S1142), SECOND(Backup!$S1142)) &gt;= TIME(6,0,0), TIME(HOUR(Backup!$S1142), MINUTE(Backup!$S1142), SECOND(Backup!$S1142)) &lt; TIME(12,0,0)), "Morning", IF(AND(TIME(HOUR(Backup!$S1142), MINUTE(Backup!$S1142), SECOND(Backup!$S1142)) &gt;= TIME(12,0,0), TIME(HOUR(Backup!$S1142), MINUTE(Backup!$S1142), SECOND(Backup!$S1142)) &lt; TIME(18,0,0)), "Afternoon", IF(AND(TIME(HOUR(Backup!$S1142), MINUTE(Backup!$S1142), SECOND(Backup!$S1142)) &gt;= TIME(18,0,0), TIME(HOUR(Backup!$S1142), MINUTE(Backup!$S1142), SECOND(Backup!$S1142)) &lt; TIME(24,0,0)), "Evening", "Night")))</f>
        <v>Afternoon</v>
      </c>
      <c r="Q1142" s="98" t="str">
        <f>IF(OR(Backup!$W1142="Monday", Backup!$W1142="Tuesday", Backup!$W1142="Wednesday", Backup!$W1142="Thursday", Backup!$W1142="Friday"), "Weekday", "Weekend")</f>
        <v>Weekend</v>
      </c>
      <c r="R1142" s="97">
        <v>0</v>
      </c>
      <c r="S1142" s="100">
        <v>0.71388888888888891</v>
      </c>
      <c r="T1142" s="97" t="s">
        <v>22</v>
      </c>
      <c r="U1142" s="97" t="s">
        <v>53</v>
      </c>
      <c r="V1142" s="97" t="s">
        <v>19</v>
      </c>
      <c r="W1142" s="101" t="s">
        <v>20</v>
      </c>
    </row>
    <row r="1143" spans="1:23" x14ac:dyDescent="0.25">
      <c r="A1143" s="90" t="s">
        <v>52</v>
      </c>
      <c r="B1143" s="91">
        <v>4</v>
      </c>
      <c r="C1143" s="91">
        <v>2</v>
      </c>
      <c r="D1143" s="91">
        <v>718</v>
      </c>
      <c r="E1143" s="90" t="s">
        <v>26</v>
      </c>
      <c r="F1143" s="90">
        <v>1</v>
      </c>
      <c r="G1143" s="90">
        <v>0</v>
      </c>
      <c r="H1143" s="90">
        <v>1</v>
      </c>
      <c r="I1143" s="90">
        <v>0</v>
      </c>
      <c r="J1143" s="90">
        <v>0</v>
      </c>
      <c r="K1143" s="90">
        <v>0</v>
      </c>
      <c r="L1143" s="90">
        <v>0</v>
      </c>
      <c r="M1143" s="91">
        <v>2017</v>
      </c>
      <c r="N1143" s="91">
        <f t="shared" si="17"/>
        <v>8</v>
      </c>
      <c r="O1143" s="102">
        <v>42973</v>
      </c>
      <c r="P1143" s="102" t="str">
        <f>IF(AND(TIME(HOUR(Backup!$S1143), MINUTE(Backup!$S1143), SECOND(Backup!$S1143)) &gt;= TIME(6,0,0), TIME(HOUR(Backup!$S1143), MINUTE(Backup!$S1143), SECOND(Backup!$S1143)) &lt; TIME(12,0,0)), "Morning", IF(AND(TIME(HOUR(Backup!$S1143), MINUTE(Backup!$S1143), SECOND(Backup!$S1143)) &gt;= TIME(12,0,0), TIME(HOUR(Backup!$S1143), MINUTE(Backup!$S1143), SECOND(Backup!$S1143)) &lt; TIME(18,0,0)), "Afternoon", IF(AND(TIME(HOUR(Backup!$S1143), MINUTE(Backup!$S1143), SECOND(Backup!$S1143)) &gt;= TIME(18,0,0), TIME(HOUR(Backup!$S1143), MINUTE(Backup!$S1143), SECOND(Backup!$S1143)) &lt; TIME(24,0,0)), "Evening", "Night")))</f>
        <v>Afternoon</v>
      </c>
      <c r="Q1143" s="91" t="str">
        <f>IF(OR(Backup!$W1143="Monday", Backup!$W1143="Tuesday", Backup!$W1143="Wednesday", Backup!$W1143="Thursday", Backup!$W1143="Friday"), "Weekday", "Weekend")</f>
        <v>Weekend</v>
      </c>
      <c r="R1143" s="90">
        <v>0</v>
      </c>
      <c r="S1143" s="95">
        <v>0.66527777777777775</v>
      </c>
      <c r="T1143" s="90" t="s">
        <v>22</v>
      </c>
      <c r="U1143" s="90" t="s">
        <v>53</v>
      </c>
      <c r="V1143" s="90" t="s">
        <v>19</v>
      </c>
      <c r="W1143" s="96" t="s">
        <v>20</v>
      </c>
    </row>
    <row r="1144" spans="1:23" x14ac:dyDescent="0.25">
      <c r="A1144" s="97" t="s">
        <v>52</v>
      </c>
      <c r="B1144" s="98">
        <v>7</v>
      </c>
      <c r="C1144" s="98">
        <v>4</v>
      </c>
      <c r="D1144" s="98">
        <v>618</v>
      </c>
      <c r="E1144" s="97" t="s">
        <v>16</v>
      </c>
      <c r="F1144" s="97">
        <v>1</v>
      </c>
      <c r="G1144" s="97">
        <v>1</v>
      </c>
      <c r="H1144" s="97">
        <v>1</v>
      </c>
      <c r="I1144" s="97">
        <v>1</v>
      </c>
      <c r="J1144" s="97">
        <v>0</v>
      </c>
      <c r="K1144" s="97">
        <v>0</v>
      </c>
      <c r="L1144" s="97">
        <v>0</v>
      </c>
      <c r="M1144" s="98">
        <v>2017</v>
      </c>
      <c r="N1144" s="98">
        <f t="shared" si="17"/>
        <v>8</v>
      </c>
      <c r="O1144" s="99">
        <v>42973</v>
      </c>
      <c r="P1144" s="99" t="str">
        <f>IF(AND(TIME(HOUR(Backup!$S1144), MINUTE(Backup!$S1144), SECOND(Backup!$S1144)) &gt;= TIME(6,0,0), TIME(HOUR(Backup!$S1144), MINUTE(Backup!$S1144), SECOND(Backup!$S1144)) &lt; TIME(12,0,0)), "Morning", IF(AND(TIME(HOUR(Backup!$S1144), MINUTE(Backup!$S1144), SECOND(Backup!$S1144)) &gt;= TIME(12,0,0), TIME(HOUR(Backup!$S1144), MINUTE(Backup!$S1144), SECOND(Backup!$S1144)) &lt; TIME(18,0,0)), "Afternoon", IF(AND(TIME(HOUR(Backup!$S1144), MINUTE(Backup!$S1144), SECOND(Backup!$S1144)) &gt;= TIME(18,0,0), TIME(HOUR(Backup!$S1144), MINUTE(Backup!$S1144), SECOND(Backup!$S1144)) &lt; TIME(24,0,0)), "Evening", "Night")))</f>
        <v>Afternoon</v>
      </c>
      <c r="Q1144" s="98" t="str">
        <f>IF(OR(Backup!$W1144="Monday", Backup!$W1144="Tuesday", Backup!$W1144="Wednesday", Backup!$W1144="Thursday", Backup!$W1144="Friday"), "Weekday", "Weekend")</f>
        <v>Weekend</v>
      </c>
      <c r="R1144" s="97">
        <v>0</v>
      </c>
      <c r="S1144" s="100">
        <v>0.66597222222222219</v>
      </c>
      <c r="T1144" s="97" t="s">
        <v>22</v>
      </c>
      <c r="U1144" s="97" t="s">
        <v>53</v>
      </c>
      <c r="V1144" s="97" t="s">
        <v>19</v>
      </c>
      <c r="W1144" s="101" t="s">
        <v>20</v>
      </c>
    </row>
    <row r="1145" spans="1:23" x14ac:dyDescent="0.25">
      <c r="A1145" s="90" t="s">
        <v>52</v>
      </c>
      <c r="B1145" s="91">
        <v>6</v>
      </c>
      <c r="C1145" s="91">
        <v>2</v>
      </c>
      <c r="D1145" s="91">
        <v>278</v>
      </c>
      <c r="E1145" s="90" t="s">
        <v>16</v>
      </c>
      <c r="F1145" s="90">
        <v>1</v>
      </c>
      <c r="G1145" s="90">
        <v>1</v>
      </c>
      <c r="H1145" s="90">
        <v>0</v>
      </c>
      <c r="I1145" s="90">
        <v>0</v>
      </c>
      <c r="J1145" s="90">
        <v>0</v>
      </c>
      <c r="K1145" s="90">
        <v>0</v>
      </c>
      <c r="L1145" s="90">
        <v>0</v>
      </c>
      <c r="M1145" s="91">
        <v>2017</v>
      </c>
      <c r="N1145" s="91">
        <f t="shared" si="17"/>
        <v>8</v>
      </c>
      <c r="O1145" s="102">
        <v>42973</v>
      </c>
      <c r="P1145" s="102" t="str">
        <f>IF(AND(TIME(HOUR(Backup!$S1145), MINUTE(Backup!$S1145), SECOND(Backup!$S1145)) &gt;= TIME(6,0,0), TIME(HOUR(Backup!$S1145), MINUTE(Backup!$S1145), SECOND(Backup!$S1145)) &lt; TIME(12,0,0)), "Morning", IF(AND(TIME(HOUR(Backup!$S1145), MINUTE(Backup!$S1145), SECOND(Backup!$S1145)) &gt;= TIME(12,0,0), TIME(HOUR(Backup!$S1145), MINUTE(Backup!$S1145), SECOND(Backup!$S1145)) &lt; TIME(18,0,0)), "Afternoon", IF(AND(TIME(HOUR(Backup!$S1145), MINUTE(Backup!$S1145), SECOND(Backup!$S1145)) &gt;= TIME(18,0,0), TIME(HOUR(Backup!$S1145), MINUTE(Backup!$S1145), SECOND(Backup!$S1145)) &lt; TIME(24,0,0)), "Evening", "Night")))</f>
        <v>Afternoon</v>
      </c>
      <c r="Q1145" s="91" t="str">
        <f>IF(OR(Backup!$W1145="Monday", Backup!$W1145="Tuesday", Backup!$W1145="Wednesday", Backup!$W1145="Thursday", Backup!$W1145="Friday"), "Weekday", "Weekend")</f>
        <v>Weekend</v>
      </c>
      <c r="R1145" s="90">
        <v>0</v>
      </c>
      <c r="S1145" s="95">
        <v>0.61249999999999993</v>
      </c>
      <c r="T1145" s="90" t="s">
        <v>22</v>
      </c>
      <c r="U1145" s="90" t="s">
        <v>53</v>
      </c>
      <c r="V1145" s="90" t="s">
        <v>19</v>
      </c>
      <c r="W1145" s="96" t="s">
        <v>20</v>
      </c>
    </row>
    <row r="1146" spans="1:23" x14ac:dyDescent="0.25">
      <c r="A1146" s="97" t="s">
        <v>52</v>
      </c>
      <c r="B1146" s="98">
        <v>2</v>
      </c>
      <c r="C1146" s="98">
        <v>1</v>
      </c>
      <c r="D1146" s="98">
        <v>154</v>
      </c>
      <c r="E1146" s="97" t="s">
        <v>26</v>
      </c>
      <c r="F1146" s="97">
        <v>0</v>
      </c>
      <c r="G1146" s="97">
        <v>0</v>
      </c>
      <c r="H1146" s="97">
        <v>1</v>
      </c>
      <c r="I1146" s="97">
        <v>0</v>
      </c>
      <c r="J1146" s="97">
        <v>0</v>
      </c>
      <c r="K1146" s="97">
        <v>0</v>
      </c>
      <c r="L1146" s="97">
        <v>0</v>
      </c>
      <c r="M1146" s="98">
        <v>2017</v>
      </c>
      <c r="N1146" s="98">
        <f t="shared" si="17"/>
        <v>8</v>
      </c>
      <c r="O1146" s="99">
        <v>42973</v>
      </c>
      <c r="P1146" s="99" t="str">
        <f>IF(AND(TIME(HOUR(Backup!$S1146), MINUTE(Backup!$S1146), SECOND(Backup!$S1146)) &gt;= TIME(6,0,0), TIME(HOUR(Backup!$S1146), MINUTE(Backup!$S1146), SECOND(Backup!$S1146)) &lt; TIME(12,0,0)), "Morning", IF(AND(TIME(HOUR(Backup!$S1146), MINUTE(Backup!$S1146), SECOND(Backup!$S1146)) &gt;= TIME(12,0,0), TIME(HOUR(Backup!$S1146), MINUTE(Backup!$S1146), SECOND(Backup!$S1146)) &lt; TIME(18,0,0)), "Afternoon", IF(AND(TIME(HOUR(Backup!$S1146), MINUTE(Backup!$S1146), SECOND(Backup!$S1146)) &gt;= TIME(18,0,0), TIME(HOUR(Backup!$S1146), MINUTE(Backup!$S1146), SECOND(Backup!$S1146)) &lt; TIME(24,0,0)), "Evening", "Night")))</f>
        <v>Afternoon</v>
      </c>
      <c r="Q1146" s="98" t="str">
        <f>IF(OR(Backup!$W1146="Monday", Backup!$W1146="Tuesday", Backup!$W1146="Wednesday", Backup!$W1146="Thursday", Backup!$W1146="Friday"), "Weekday", "Weekend")</f>
        <v>Weekend</v>
      </c>
      <c r="R1146" s="97">
        <v>0</v>
      </c>
      <c r="S1146" s="100">
        <v>0.68680555555555556</v>
      </c>
      <c r="T1146" s="97" t="s">
        <v>22</v>
      </c>
      <c r="U1146" s="97" t="s">
        <v>53</v>
      </c>
      <c r="V1146" s="97" t="s">
        <v>19</v>
      </c>
      <c r="W1146" s="101" t="s">
        <v>20</v>
      </c>
    </row>
    <row r="1147" spans="1:23" x14ac:dyDescent="0.25">
      <c r="A1147" s="90" t="s">
        <v>52</v>
      </c>
      <c r="B1147" s="91">
        <v>4</v>
      </c>
      <c r="C1147" s="91">
        <v>3</v>
      </c>
      <c r="D1147" s="91">
        <v>342</v>
      </c>
      <c r="E1147" s="90" t="s">
        <v>16</v>
      </c>
      <c r="F1147" s="90">
        <v>1</v>
      </c>
      <c r="G1147" s="90">
        <v>1</v>
      </c>
      <c r="H1147" s="90">
        <v>1</v>
      </c>
      <c r="I1147" s="90">
        <v>0</v>
      </c>
      <c r="J1147" s="90">
        <v>0</v>
      </c>
      <c r="K1147" s="90">
        <v>0</v>
      </c>
      <c r="L1147" s="90">
        <v>0</v>
      </c>
      <c r="M1147" s="91">
        <v>2017</v>
      </c>
      <c r="N1147" s="91">
        <f t="shared" si="17"/>
        <v>8</v>
      </c>
      <c r="O1147" s="102">
        <v>42973</v>
      </c>
      <c r="P1147" s="102" t="str">
        <f>IF(AND(TIME(HOUR(Backup!$S1147), MINUTE(Backup!$S1147), SECOND(Backup!$S1147)) &gt;= TIME(6,0,0), TIME(HOUR(Backup!$S1147), MINUTE(Backup!$S1147), SECOND(Backup!$S1147)) &lt; TIME(12,0,0)), "Morning", IF(AND(TIME(HOUR(Backup!$S1147), MINUTE(Backup!$S1147), SECOND(Backup!$S1147)) &gt;= TIME(12,0,0), TIME(HOUR(Backup!$S1147), MINUTE(Backup!$S1147), SECOND(Backup!$S1147)) &lt; TIME(18,0,0)), "Afternoon", IF(AND(TIME(HOUR(Backup!$S1147), MINUTE(Backup!$S1147), SECOND(Backup!$S1147)) &gt;= TIME(18,0,0), TIME(HOUR(Backup!$S1147), MINUTE(Backup!$S1147), SECOND(Backup!$S1147)) &lt; TIME(24,0,0)), "Evening", "Night")))</f>
        <v>Afternoon</v>
      </c>
      <c r="Q1147" s="91" t="str">
        <f>IF(OR(Backup!$W1147="Monday", Backup!$W1147="Tuesday", Backup!$W1147="Wednesday", Backup!$W1147="Thursday", Backup!$W1147="Friday"), "Weekday", "Weekend")</f>
        <v>Weekend</v>
      </c>
      <c r="R1147" s="90">
        <v>0</v>
      </c>
      <c r="S1147" s="95">
        <v>0.72430555555555554</v>
      </c>
      <c r="T1147" s="90" t="s">
        <v>22</v>
      </c>
      <c r="U1147" s="90" t="s">
        <v>53</v>
      </c>
      <c r="V1147" s="90" t="s">
        <v>19</v>
      </c>
      <c r="W1147" s="96" t="s">
        <v>20</v>
      </c>
    </row>
    <row r="1148" spans="1:23" x14ac:dyDescent="0.25">
      <c r="A1148" s="97" t="s">
        <v>52</v>
      </c>
      <c r="B1148" s="98">
        <v>3</v>
      </c>
      <c r="C1148" s="98">
        <v>2</v>
      </c>
      <c r="D1148" s="98">
        <v>201</v>
      </c>
      <c r="E1148" s="97" t="s">
        <v>16</v>
      </c>
      <c r="F1148" s="97">
        <v>0</v>
      </c>
      <c r="G1148" s="97">
        <v>1</v>
      </c>
      <c r="H1148" s="97">
        <v>1</v>
      </c>
      <c r="I1148" s="97">
        <v>0</v>
      </c>
      <c r="J1148" s="97">
        <v>0</v>
      </c>
      <c r="K1148" s="97">
        <v>0</v>
      </c>
      <c r="L1148" s="97">
        <v>0</v>
      </c>
      <c r="M1148" s="98">
        <v>2017</v>
      </c>
      <c r="N1148" s="98">
        <f t="shared" si="17"/>
        <v>8</v>
      </c>
      <c r="O1148" s="99">
        <v>42973</v>
      </c>
      <c r="P1148" s="99" t="str">
        <f>IF(AND(TIME(HOUR(Backup!$S1148), MINUTE(Backup!$S1148), SECOND(Backup!$S1148)) &gt;= TIME(6,0,0), TIME(HOUR(Backup!$S1148), MINUTE(Backup!$S1148), SECOND(Backup!$S1148)) &lt; TIME(12,0,0)), "Morning", IF(AND(TIME(HOUR(Backup!$S1148), MINUTE(Backup!$S1148), SECOND(Backup!$S1148)) &gt;= TIME(12,0,0), TIME(HOUR(Backup!$S1148), MINUTE(Backup!$S1148), SECOND(Backup!$S1148)) &lt; TIME(18,0,0)), "Afternoon", IF(AND(TIME(HOUR(Backup!$S1148), MINUTE(Backup!$S1148), SECOND(Backup!$S1148)) &gt;= TIME(18,0,0), TIME(HOUR(Backup!$S1148), MINUTE(Backup!$S1148), SECOND(Backup!$S1148)) &lt; TIME(24,0,0)), "Evening", "Night")))</f>
        <v>Afternoon</v>
      </c>
      <c r="Q1148" s="98" t="str">
        <f>IF(OR(Backup!$W1148="Monday", Backup!$W1148="Tuesday", Backup!$W1148="Wednesday", Backup!$W1148="Thursday", Backup!$W1148="Friday"), "Weekday", "Weekend")</f>
        <v>Weekend</v>
      </c>
      <c r="R1148" s="97">
        <v>0</v>
      </c>
      <c r="S1148" s="100">
        <v>0.63888888888888895</v>
      </c>
      <c r="T1148" s="97" t="s">
        <v>22</v>
      </c>
      <c r="U1148" s="97" t="s">
        <v>53</v>
      </c>
      <c r="V1148" s="97" t="s">
        <v>19</v>
      </c>
      <c r="W1148" s="101" t="s">
        <v>20</v>
      </c>
    </row>
    <row r="1149" spans="1:23" x14ac:dyDescent="0.25">
      <c r="A1149" s="90" t="s">
        <v>52</v>
      </c>
      <c r="B1149" s="91">
        <v>1</v>
      </c>
      <c r="C1149" s="91">
        <v>1</v>
      </c>
      <c r="D1149" s="91">
        <v>55</v>
      </c>
      <c r="E1149" s="90" t="s">
        <v>16</v>
      </c>
      <c r="F1149" s="90">
        <v>0</v>
      </c>
      <c r="G1149" s="90">
        <v>0</v>
      </c>
      <c r="H1149" s="90">
        <v>1</v>
      </c>
      <c r="I1149" s="90">
        <v>0</v>
      </c>
      <c r="J1149" s="90">
        <v>0</v>
      </c>
      <c r="K1149" s="90">
        <v>0</v>
      </c>
      <c r="L1149" s="90">
        <v>0</v>
      </c>
      <c r="M1149" s="91">
        <v>2017</v>
      </c>
      <c r="N1149" s="91">
        <f t="shared" si="17"/>
        <v>8</v>
      </c>
      <c r="O1149" s="102">
        <v>42973</v>
      </c>
      <c r="P1149" s="102" t="str">
        <f>IF(AND(TIME(HOUR(Backup!$S1149), MINUTE(Backup!$S1149), SECOND(Backup!$S1149)) &gt;= TIME(6,0,0), TIME(HOUR(Backup!$S1149), MINUTE(Backup!$S1149), SECOND(Backup!$S1149)) &lt; TIME(12,0,0)), "Morning", IF(AND(TIME(HOUR(Backup!$S1149), MINUTE(Backup!$S1149), SECOND(Backup!$S1149)) &gt;= TIME(12,0,0), TIME(HOUR(Backup!$S1149), MINUTE(Backup!$S1149), SECOND(Backup!$S1149)) &lt; TIME(18,0,0)), "Afternoon", IF(AND(TIME(HOUR(Backup!$S1149), MINUTE(Backup!$S1149), SECOND(Backup!$S1149)) &gt;= TIME(18,0,0), TIME(HOUR(Backup!$S1149), MINUTE(Backup!$S1149), SECOND(Backup!$S1149)) &lt; TIME(24,0,0)), "Evening", "Night")))</f>
        <v>Afternoon</v>
      </c>
      <c r="Q1149" s="91" t="str">
        <f>IF(OR(Backup!$W1149="Monday", Backup!$W1149="Tuesday", Backup!$W1149="Wednesday", Backup!$W1149="Thursday", Backup!$W1149="Friday"), "Weekday", "Weekend")</f>
        <v>Weekend</v>
      </c>
      <c r="R1149" s="90">
        <v>0</v>
      </c>
      <c r="S1149" s="95">
        <v>0.63194444444444442</v>
      </c>
      <c r="T1149" s="90" t="s">
        <v>22</v>
      </c>
      <c r="U1149" s="90" t="s">
        <v>53</v>
      </c>
      <c r="V1149" s="90" t="s">
        <v>19</v>
      </c>
      <c r="W1149" s="96" t="s">
        <v>20</v>
      </c>
    </row>
    <row r="1150" spans="1:23" x14ac:dyDescent="0.25">
      <c r="A1150" s="97" t="s">
        <v>52</v>
      </c>
      <c r="B1150" s="98">
        <v>1</v>
      </c>
      <c r="C1150" s="98">
        <v>1</v>
      </c>
      <c r="D1150" s="98">
        <v>180</v>
      </c>
      <c r="E1150" s="97" t="s">
        <v>16</v>
      </c>
      <c r="F1150" s="97">
        <v>1</v>
      </c>
      <c r="G1150" s="97">
        <v>0</v>
      </c>
      <c r="H1150" s="97">
        <v>0</v>
      </c>
      <c r="I1150" s="97">
        <v>0</v>
      </c>
      <c r="J1150" s="97">
        <v>0</v>
      </c>
      <c r="K1150" s="97">
        <v>0</v>
      </c>
      <c r="L1150" s="97">
        <v>0</v>
      </c>
      <c r="M1150" s="98">
        <v>2017</v>
      </c>
      <c r="N1150" s="98">
        <f t="shared" si="17"/>
        <v>8</v>
      </c>
      <c r="O1150" s="99">
        <v>42973</v>
      </c>
      <c r="P1150" s="99" t="str">
        <f>IF(AND(TIME(HOUR(Backup!$S1150), MINUTE(Backup!$S1150), SECOND(Backup!$S1150)) &gt;= TIME(6,0,0), TIME(HOUR(Backup!$S1150), MINUTE(Backup!$S1150), SECOND(Backup!$S1150)) &lt; TIME(12,0,0)), "Morning", IF(AND(TIME(HOUR(Backup!$S1150), MINUTE(Backup!$S1150), SECOND(Backup!$S1150)) &gt;= TIME(12,0,0), TIME(HOUR(Backup!$S1150), MINUTE(Backup!$S1150), SECOND(Backup!$S1150)) &lt; TIME(18,0,0)), "Afternoon", IF(AND(TIME(HOUR(Backup!$S1150), MINUTE(Backup!$S1150), SECOND(Backup!$S1150)) &gt;= TIME(18,0,0), TIME(HOUR(Backup!$S1150), MINUTE(Backup!$S1150), SECOND(Backup!$S1150)) &lt; TIME(24,0,0)), "Evening", "Night")))</f>
        <v>Afternoon</v>
      </c>
      <c r="Q1150" s="98" t="str">
        <f>IF(OR(Backup!$W1150="Monday", Backup!$W1150="Tuesday", Backup!$W1150="Wednesday", Backup!$W1150="Thursday", Backup!$W1150="Friday"), "Weekday", "Weekend")</f>
        <v>Weekend</v>
      </c>
      <c r="R1150" s="97">
        <v>0</v>
      </c>
      <c r="S1150" s="100">
        <v>0.60833333333333328</v>
      </c>
      <c r="T1150" s="97" t="s">
        <v>22</v>
      </c>
      <c r="U1150" s="97" t="s">
        <v>53</v>
      </c>
      <c r="V1150" s="97" t="s">
        <v>19</v>
      </c>
      <c r="W1150" s="101" t="s">
        <v>20</v>
      </c>
    </row>
    <row r="1151" spans="1:23" x14ac:dyDescent="0.25">
      <c r="A1151" s="90" t="s">
        <v>52</v>
      </c>
      <c r="B1151" s="91">
        <v>3</v>
      </c>
      <c r="C1151" s="91">
        <v>2</v>
      </c>
      <c r="D1151" s="91">
        <v>245</v>
      </c>
      <c r="E1151" s="90" t="s">
        <v>16</v>
      </c>
      <c r="F1151" s="90">
        <v>1</v>
      </c>
      <c r="G1151" s="90">
        <v>1</v>
      </c>
      <c r="H1151" s="90">
        <v>0</v>
      </c>
      <c r="I1151" s="90">
        <v>0</v>
      </c>
      <c r="J1151" s="90">
        <v>0</v>
      </c>
      <c r="K1151" s="90">
        <v>0</v>
      </c>
      <c r="L1151" s="90">
        <v>0</v>
      </c>
      <c r="M1151" s="91">
        <v>2017</v>
      </c>
      <c r="N1151" s="91">
        <f t="shared" si="17"/>
        <v>8</v>
      </c>
      <c r="O1151" s="102">
        <v>42973</v>
      </c>
      <c r="P1151" s="102" t="str">
        <f>IF(AND(TIME(HOUR(Backup!$S1151), MINUTE(Backup!$S1151), SECOND(Backup!$S1151)) &gt;= TIME(6,0,0), TIME(HOUR(Backup!$S1151), MINUTE(Backup!$S1151), SECOND(Backup!$S1151)) &lt; TIME(12,0,0)), "Morning", IF(AND(TIME(HOUR(Backup!$S1151), MINUTE(Backup!$S1151), SECOND(Backup!$S1151)) &gt;= TIME(12,0,0), TIME(HOUR(Backup!$S1151), MINUTE(Backup!$S1151), SECOND(Backup!$S1151)) &lt; TIME(18,0,0)), "Afternoon", IF(AND(TIME(HOUR(Backup!$S1151), MINUTE(Backup!$S1151), SECOND(Backup!$S1151)) &gt;= TIME(18,0,0), TIME(HOUR(Backup!$S1151), MINUTE(Backup!$S1151), SECOND(Backup!$S1151)) &lt; TIME(24,0,0)), "Evening", "Night")))</f>
        <v>Afternoon</v>
      </c>
      <c r="Q1151" s="91" t="str">
        <f>IF(OR(Backup!$W1151="Monday", Backup!$W1151="Tuesday", Backup!$W1151="Wednesday", Backup!$W1151="Thursday", Backup!$W1151="Friday"), "Weekday", "Weekend")</f>
        <v>Weekend</v>
      </c>
      <c r="R1151" s="90">
        <v>0</v>
      </c>
      <c r="S1151" s="95">
        <v>0.66319444444444442</v>
      </c>
      <c r="T1151" s="90" t="s">
        <v>22</v>
      </c>
      <c r="U1151" s="90" t="s">
        <v>53</v>
      </c>
      <c r="V1151" s="90" t="s">
        <v>19</v>
      </c>
      <c r="W1151" s="96" t="s">
        <v>20</v>
      </c>
    </row>
    <row r="1152" spans="1:23" x14ac:dyDescent="0.25">
      <c r="A1152" s="97" t="s">
        <v>52</v>
      </c>
      <c r="B1152" s="98">
        <v>2</v>
      </c>
      <c r="C1152" s="98">
        <v>1</v>
      </c>
      <c r="D1152" s="98">
        <v>140</v>
      </c>
      <c r="E1152" s="97" t="s">
        <v>16</v>
      </c>
      <c r="F1152" s="97">
        <v>0</v>
      </c>
      <c r="G1152" s="97">
        <v>1</v>
      </c>
      <c r="H1152" s="97">
        <v>0</v>
      </c>
      <c r="I1152" s="97">
        <v>0</v>
      </c>
      <c r="J1152" s="97">
        <v>0</v>
      </c>
      <c r="K1152" s="97">
        <v>0</v>
      </c>
      <c r="L1152" s="97">
        <v>0</v>
      </c>
      <c r="M1152" s="98">
        <v>2017</v>
      </c>
      <c r="N1152" s="98">
        <f t="shared" si="17"/>
        <v>8</v>
      </c>
      <c r="O1152" s="99">
        <v>42973</v>
      </c>
      <c r="P1152" s="99" t="str">
        <f>IF(AND(TIME(HOUR(Backup!$S1152), MINUTE(Backup!$S1152), SECOND(Backup!$S1152)) &gt;= TIME(6,0,0), TIME(HOUR(Backup!$S1152), MINUTE(Backup!$S1152), SECOND(Backup!$S1152)) &lt; TIME(12,0,0)), "Morning", IF(AND(TIME(HOUR(Backup!$S1152), MINUTE(Backup!$S1152), SECOND(Backup!$S1152)) &gt;= TIME(12,0,0), TIME(HOUR(Backup!$S1152), MINUTE(Backup!$S1152), SECOND(Backup!$S1152)) &lt; TIME(18,0,0)), "Afternoon", IF(AND(TIME(HOUR(Backup!$S1152), MINUTE(Backup!$S1152), SECOND(Backup!$S1152)) &gt;= TIME(18,0,0), TIME(HOUR(Backup!$S1152), MINUTE(Backup!$S1152), SECOND(Backup!$S1152)) &lt; TIME(24,0,0)), "Evening", "Night")))</f>
        <v>Afternoon</v>
      </c>
      <c r="Q1152" s="98" t="str">
        <f>IF(OR(Backup!$W1152="Monday", Backup!$W1152="Tuesday", Backup!$W1152="Wednesday", Backup!$W1152="Thursday", Backup!$W1152="Friday"), "Weekday", "Weekend")</f>
        <v>Weekend</v>
      </c>
      <c r="R1152" s="97">
        <v>0</v>
      </c>
      <c r="S1152" s="100">
        <v>0.65486111111111112</v>
      </c>
      <c r="T1152" s="97" t="s">
        <v>22</v>
      </c>
      <c r="U1152" s="97" t="s">
        <v>53</v>
      </c>
      <c r="V1152" s="97" t="s">
        <v>19</v>
      </c>
      <c r="W1152" s="101" t="s">
        <v>20</v>
      </c>
    </row>
    <row r="1153" spans="1:23" x14ac:dyDescent="0.25">
      <c r="A1153" s="90" t="s">
        <v>52</v>
      </c>
      <c r="B1153" s="91">
        <v>2</v>
      </c>
      <c r="C1153" s="91">
        <v>1</v>
      </c>
      <c r="D1153" s="91">
        <v>100</v>
      </c>
      <c r="E1153" s="90" t="s">
        <v>16</v>
      </c>
      <c r="F1153" s="90">
        <v>1</v>
      </c>
      <c r="G1153" s="90">
        <v>0</v>
      </c>
      <c r="H1153" s="90">
        <v>0</v>
      </c>
      <c r="I1153" s="90">
        <v>0</v>
      </c>
      <c r="J1153" s="90">
        <v>0</v>
      </c>
      <c r="K1153" s="90">
        <v>0</v>
      </c>
      <c r="L1153" s="90">
        <v>0</v>
      </c>
      <c r="M1153" s="91">
        <v>2017</v>
      </c>
      <c r="N1153" s="91">
        <f t="shared" si="17"/>
        <v>8</v>
      </c>
      <c r="O1153" s="102">
        <v>42973</v>
      </c>
      <c r="P1153" s="102" t="str">
        <f>IF(AND(TIME(HOUR(Backup!$S1153), MINUTE(Backup!$S1153), SECOND(Backup!$S1153)) &gt;= TIME(6,0,0), TIME(HOUR(Backup!$S1153), MINUTE(Backup!$S1153), SECOND(Backup!$S1153)) &lt; TIME(12,0,0)), "Morning", IF(AND(TIME(HOUR(Backup!$S1153), MINUTE(Backup!$S1153), SECOND(Backup!$S1153)) &gt;= TIME(12,0,0), TIME(HOUR(Backup!$S1153), MINUTE(Backup!$S1153), SECOND(Backup!$S1153)) &lt; TIME(18,0,0)), "Afternoon", IF(AND(TIME(HOUR(Backup!$S1153), MINUTE(Backup!$S1153), SECOND(Backup!$S1153)) &gt;= TIME(18,0,0), TIME(HOUR(Backup!$S1153), MINUTE(Backup!$S1153), SECOND(Backup!$S1153)) &lt; TIME(24,0,0)), "Evening", "Night")))</f>
        <v>Afternoon</v>
      </c>
      <c r="Q1153" s="91" t="str">
        <f>IF(OR(Backup!$W1153="Monday", Backup!$W1153="Tuesday", Backup!$W1153="Wednesday", Backup!$W1153="Thursday", Backup!$W1153="Friday"), "Weekday", "Weekend")</f>
        <v>Weekend</v>
      </c>
      <c r="R1153" s="90">
        <v>0</v>
      </c>
      <c r="S1153" s="95">
        <v>0.73611111111111116</v>
      </c>
      <c r="T1153" s="90" t="s">
        <v>22</v>
      </c>
      <c r="U1153" s="90" t="s">
        <v>53</v>
      </c>
      <c r="V1153" s="90" t="s">
        <v>19</v>
      </c>
      <c r="W1153" s="96" t="s">
        <v>20</v>
      </c>
    </row>
    <row r="1154" spans="1:23" x14ac:dyDescent="0.25">
      <c r="A1154" s="97" t="s">
        <v>52</v>
      </c>
      <c r="B1154" s="98">
        <v>1</v>
      </c>
      <c r="C1154" s="98">
        <v>1</v>
      </c>
      <c r="D1154" s="98">
        <v>104</v>
      </c>
      <c r="E1154" s="97" t="s">
        <v>16</v>
      </c>
      <c r="F1154" s="97">
        <v>1</v>
      </c>
      <c r="G1154" s="97">
        <v>0</v>
      </c>
      <c r="H1154" s="97">
        <v>0</v>
      </c>
      <c r="I1154" s="97">
        <v>0</v>
      </c>
      <c r="J1154" s="97">
        <v>0</v>
      </c>
      <c r="K1154" s="97">
        <v>0</v>
      </c>
      <c r="L1154" s="97">
        <v>0</v>
      </c>
      <c r="M1154" s="98">
        <v>2017</v>
      </c>
      <c r="N1154" s="98">
        <f t="shared" si="17"/>
        <v>8</v>
      </c>
      <c r="O1154" s="99">
        <v>42973</v>
      </c>
      <c r="P1154" s="99" t="str">
        <f>IF(AND(TIME(HOUR(Backup!$S1154), MINUTE(Backup!$S1154), SECOND(Backup!$S1154)) &gt;= TIME(6,0,0), TIME(HOUR(Backup!$S1154), MINUTE(Backup!$S1154), SECOND(Backup!$S1154)) &lt; TIME(12,0,0)), "Morning", IF(AND(TIME(HOUR(Backup!$S1154), MINUTE(Backup!$S1154), SECOND(Backup!$S1154)) &gt;= TIME(12,0,0), TIME(HOUR(Backup!$S1154), MINUTE(Backup!$S1154), SECOND(Backup!$S1154)) &lt; TIME(18,0,0)), "Afternoon", IF(AND(TIME(HOUR(Backup!$S1154), MINUTE(Backup!$S1154), SECOND(Backup!$S1154)) &gt;= TIME(18,0,0), TIME(HOUR(Backup!$S1154), MINUTE(Backup!$S1154), SECOND(Backup!$S1154)) &lt; TIME(24,0,0)), "Evening", "Night")))</f>
        <v>Afternoon</v>
      </c>
      <c r="Q1154" s="98" t="str">
        <f>IF(OR(Backup!$W1154="Monday", Backup!$W1154="Tuesday", Backup!$W1154="Wednesday", Backup!$W1154="Thursday", Backup!$W1154="Friday"), "Weekday", "Weekend")</f>
        <v>Weekend</v>
      </c>
      <c r="R1154" s="97">
        <v>0</v>
      </c>
      <c r="S1154" s="100">
        <v>0.53194444444444444</v>
      </c>
      <c r="T1154" s="97" t="s">
        <v>22</v>
      </c>
      <c r="U1154" s="97" t="s">
        <v>53</v>
      </c>
      <c r="V1154" s="97" t="s">
        <v>19</v>
      </c>
      <c r="W1154" s="101" t="s">
        <v>20</v>
      </c>
    </row>
    <row r="1155" spans="1:23" x14ac:dyDescent="0.25">
      <c r="A1155" s="90" t="s">
        <v>52</v>
      </c>
      <c r="B1155" s="91">
        <v>4</v>
      </c>
      <c r="C1155" s="91">
        <v>3</v>
      </c>
      <c r="D1155" s="91">
        <v>680</v>
      </c>
      <c r="E1155" s="90" t="s">
        <v>16</v>
      </c>
      <c r="F1155" s="90">
        <v>0</v>
      </c>
      <c r="G1155" s="90">
        <v>0</v>
      </c>
      <c r="H1155" s="90">
        <v>1</v>
      </c>
      <c r="I1155" s="90">
        <v>1</v>
      </c>
      <c r="J1155" s="90">
        <v>1</v>
      </c>
      <c r="K1155" s="90">
        <v>0</v>
      </c>
      <c r="L1155" s="90">
        <v>0</v>
      </c>
      <c r="M1155" s="91">
        <v>2017</v>
      </c>
      <c r="N1155" s="91">
        <f t="shared" si="17"/>
        <v>8</v>
      </c>
      <c r="O1155" s="102">
        <v>42973</v>
      </c>
      <c r="P1155" s="102" t="str">
        <f>IF(AND(TIME(HOUR(Backup!$S1155), MINUTE(Backup!$S1155), SECOND(Backup!$S1155)) &gt;= TIME(6,0,0), TIME(HOUR(Backup!$S1155), MINUTE(Backup!$S1155), SECOND(Backup!$S1155)) &lt; TIME(12,0,0)), "Morning", IF(AND(TIME(HOUR(Backup!$S1155), MINUTE(Backup!$S1155), SECOND(Backup!$S1155)) &gt;= TIME(12,0,0), TIME(HOUR(Backup!$S1155), MINUTE(Backup!$S1155), SECOND(Backup!$S1155)) &lt; TIME(18,0,0)), "Afternoon", IF(AND(TIME(HOUR(Backup!$S1155), MINUTE(Backup!$S1155), SECOND(Backup!$S1155)) &gt;= TIME(18,0,0), TIME(HOUR(Backup!$S1155), MINUTE(Backup!$S1155), SECOND(Backup!$S1155)) &lt; TIME(24,0,0)), "Evening", "Night")))</f>
        <v>Afternoon</v>
      </c>
      <c r="Q1155" s="91" t="str">
        <f>IF(OR(Backup!$W1155="Monday", Backup!$W1155="Tuesday", Backup!$W1155="Wednesday", Backup!$W1155="Thursday", Backup!$W1155="Friday"), "Weekday", "Weekend")</f>
        <v>Weekend</v>
      </c>
      <c r="R1155" s="90">
        <v>0</v>
      </c>
      <c r="S1155" s="95">
        <v>0.71180555555555547</v>
      </c>
      <c r="T1155" s="90" t="s">
        <v>22</v>
      </c>
      <c r="U1155" s="90" t="s">
        <v>53</v>
      </c>
      <c r="V1155" s="90" t="s">
        <v>19</v>
      </c>
      <c r="W1155" s="96" t="s">
        <v>20</v>
      </c>
    </row>
    <row r="1156" spans="1:23" x14ac:dyDescent="0.25">
      <c r="A1156" s="97" t="s">
        <v>52</v>
      </c>
      <c r="B1156" s="98">
        <v>3</v>
      </c>
      <c r="C1156" s="98">
        <v>2</v>
      </c>
      <c r="D1156" s="98">
        <v>205</v>
      </c>
      <c r="E1156" s="97" t="s">
        <v>16</v>
      </c>
      <c r="F1156" s="97">
        <v>1</v>
      </c>
      <c r="G1156" s="97">
        <v>0</v>
      </c>
      <c r="H1156" s="97">
        <v>1</v>
      </c>
      <c r="I1156" s="97">
        <v>0</v>
      </c>
      <c r="J1156" s="97">
        <v>0</v>
      </c>
      <c r="K1156" s="97">
        <v>0</v>
      </c>
      <c r="L1156" s="97">
        <v>0</v>
      </c>
      <c r="M1156" s="98">
        <v>2017</v>
      </c>
      <c r="N1156" s="98">
        <f t="shared" si="17"/>
        <v>8</v>
      </c>
      <c r="O1156" s="99">
        <v>42973</v>
      </c>
      <c r="P1156" s="99" t="str">
        <f>IF(AND(TIME(HOUR(Backup!$S1156), MINUTE(Backup!$S1156), SECOND(Backup!$S1156)) &gt;= TIME(6,0,0), TIME(HOUR(Backup!$S1156), MINUTE(Backup!$S1156), SECOND(Backup!$S1156)) &lt; TIME(12,0,0)), "Morning", IF(AND(TIME(HOUR(Backup!$S1156), MINUTE(Backup!$S1156), SECOND(Backup!$S1156)) &gt;= TIME(12,0,0), TIME(HOUR(Backup!$S1156), MINUTE(Backup!$S1156), SECOND(Backup!$S1156)) &lt; TIME(18,0,0)), "Afternoon", IF(AND(TIME(HOUR(Backup!$S1156), MINUTE(Backup!$S1156), SECOND(Backup!$S1156)) &gt;= TIME(18,0,0), TIME(HOUR(Backup!$S1156), MINUTE(Backup!$S1156), SECOND(Backup!$S1156)) &lt; TIME(24,0,0)), "Evening", "Night")))</f>
        <v>Night</v>
      </c>
      <c r="Q1156" s="98" t="str">
        <f>IF(OR(Backup!$W1156="Monday", Backup!$W1156="Tuesday", Backup!$W1156="Wednesday", Backup!$W1156="Thursday", Backup!$W1156="Friday"), "Weekday", "Weekend")</f>
        <v>Weekend</v>
      </c>
      <c r="R1156" s="97">
        <v>0</v>
      </c>
      <c r="S1156" s="100">
        <v>0.7729166666666667</v>
      </c>
      <c r="T1156" s="97" t="s">
        <v>22</v>
      </c>
      <c r="U1156" s="97" t="s">
        <v>53</v>
      </c>
      <c r="V1156" s="97" t="s">
        <v>19</v>
      </c>
      <c r="W1156" s="101" t="s">
        <v>20</v>
      </c>
    </row>
    <row r="1157" spans="1:23" x14ac:dyDescent="0.25">
      <c r="A1157" s="90" t="s">
        <v>52</v>
      </c>
      <c r="B1157" s="91">
        <v>2</v>
      </c>
      <c r="C1157" s="91">
        <v>2</v>
      </c>
      <c r="D1157" s="91">
        <v>105</v>
      </c>
      <c r="E1157" s="90" t="s">
        <v>16</v>
      </c>
      <c r="F1157" s="90">
        <v>0</v>
      </c>
      <c r="G1157" s="90">
        <v>0</v>
      </c>
      <c r="H1157" s="90">
        <v>1</v>
      </c>
      <c r="I1157" s="90">
        <v>0</v>
      </c>
      <c r="J1157" s="90">
        <v>0</v>
      </c>
      <c r="K1157" s="90">
        <v>1</v>
      </c>
      <c r="L1157" s="90">
        <v>0</v>
      </c>
      <c r="M1157" s="91">
        <v>2017</v>
      </c>
      <c r="N1157" s="91">
        <f t="shared" ref="N1157:N1220" si="18">MONTH(O1157)</f>
        <v>8</v>
      </c>
      <c r="O1157" s="102">
        <v>42973</v>
      </c>
      <c r="P1157" s="102" t="str">
        <f>IF(AND(TIME(HOUR(Backup!$S1157), MINUTE(Backup!$S1157), SECOND(Backup!$S1157)) &gt;= TIME(6,0,0), TIME(HOUR(Backup!$S1157), MINUTE(Backup!$S1157), SECOND(Backup!$S1157)) &lt; TIME(12,0,0)), "Morning", IF(AND(TIME(HOUR(Backup!$S1157), MINUTE(Backup!$S1157), SECOND(Backup!$S1157)) &gt;= TIME(12,0,0), TIME(HOUR(Backup!$S1157), MINUTE(Backup!$S1157), SECOND(Backup!$S1157)) &lt; TIME(18,0,0)), "Afternoon", IF(AND(TIME(HOUR(Backup!$S1157), MINUTE(Backup!$S1157), SECOND(Backup!$S1157)) &gt;= TIME(18,0,0), TIME(HOUR(Backup!$S1157), MINUTE(Backup!$S1157), SECOND(Backup!$S1157)) &lt; TIME(24,0,0)), "Evening", "Night")))</f>
        <v>Night</v>
      </c>
      <c r="Q1157" s="91" t="str">
        <f>IF(OR(Backup!$W1157="Monday", Backup!$W1157="Tuesday", Backup!$W1157="Wednesday", Backup!$W1157="Thursday", Backup!$W1157="Friday"), "Weekday", "Weekend")</f>
        <v>Weekend</v>
      </c>
      <c r="R1157" s="90">
        <v>0</v>
      </c>
      <c r="S1157" s="95">
        <v>0.76388888888888884</v>
      </c>
      <c r="T1157" s="90" t="s">
        <v>22</v>
      </c>
      <c r="U1157" s="90" t="s">
        <v>53</v>
      </c>
      <c r="V1157" s="90" t="s">
        <v>19</v>
      </c>
      <c r="W1157" s="96" t="s">
        <v>20</v>
      </c>
    </row>
    <row r="1158" spans="1:23" x14ac:dyDescent="0.25">
      <c r="A1158" s="97" t="s">
        <v>52</v>
      </c>
      <c r="B1158" s="98">
        <v>4</v>
      </c>
      <c r="C1158" s="98">
        <v>2</v>
      </c>
      <c r="D1158" s="98">
        <v>243</v>
      </c>
      <c r="E1158" s="97" t="s">
        <v>16</v>
      </c>
      <c r="F1158" s="97">
        <v>0</v>
      </c>
      <c r="G1158" s="97">
        <v>1</v>
      </c>
      <c r="H1158" s="97">
        <v>1</v>
      </c>
      <c r="I1158" s="97">
        <v>0</v>
      </c>
      <c r="J1158" s="97">
        <v>0</v>
      </c>
      <c r="K1158" s="97">
        <v>0</v>
      </c>
      <c r="L1158" s="97">
        <v>0</v>
      </c>
      <c r="M1158" s="98">
        <v>2017</v>
      </c>
      <c r="N1158" s="98">
        <f t="shared" si="18"/>
        <v>8</v>
      </c>
      <c r="O1158" s="99">
        <v>42973</v>
      </c>
      <c r="P1158" s="99" t="str">
        <f>IF(AND(TIME(HOUR(Backup!$S1158), MINUTE(Backup!$S1158), SECOND(Backup!$S1158)) &gt;= TIME(6,0,0), TIME(HOUR(Backup!$S1158), MINUTE(Backup!$S1158), SECOND(Backup!$S1158)) &lt; TIME(12,0,0)), "Morning", IF(AND(TIME(HOUR(Backup!$S1158), MINUTE(Backup!$S1158), SECOND(Backup!$S1158)) &gt;= TIME(12,0,0), TIME(HOUR(Backup!$S1158), MINUTE(Backup!$S1158), SECOND(Backup!$S1158)) &lt; TIME(18,0,0)), "Afternoon", IF(AND(TIME(HOUR(Backup!$S1158), MINUTE(Backup!$S1158), SECOND(Backup!$S1158)) &gt;= TIME(18,0,0), TIME(HOUR(Backup!$S1158), MINUTE(Backup!$S1158), SECOND(Backup!$S1158)) &lt; TIME(24,0,0)), "Evening", "Night")))</f>
        <v>Afternoon</v>
      </c>
      <c r="Q1158" s="98" t="str">
        <f>IF(OR(Backup!$W1158="Monday", Backup!$W1158="Tuesday", Backup!$W1158="Wednesday", Backup!$W1158="Thursday", Backup!$W1158="Friday"), "Weekday", "Weekend")</f>
        <v>Weekend</v>
      </c>
      <c r="R1158" s="97">
        <v>0</v>
      </c>
      <c r="S1158" s="100">
        <v>0.57361111111111118</v>
      </c>
      <c r="T1158" s="97" t="s">
        <v>22</v>
      </c>
      <c r="U1158" s="97" t="s">
        <v>53</v>
      </c>
      <c r="V1158" s="97" t="s">
        <v>19</v>
      </c>
      <c r="W1158" s="101" t="s">
        <v>20</v>
      </c>
    </row>
    <row r="1159" spans="1:23" x14ac:dyDescent="0.25">
      <c r="A1159" s="90" t="s">
        <v>52</v>
      </c>
      <c r="B1159" s="91">
        <v>2</v>
      </c>
      <c r="C1159" s="91">
        <v>2</v>
      </c>
      <c r="D1159" s="91">
        <v>94</v>
      </c>
      <c r="E1159" s="90" t="s">
        <v>16</v>
      </c>
      <c r="F1159" s="90">
        <v>1</v>
      </c>
      <c r="G1159" s="90">
        <v>0</v>
      </c>
      <c r="H1159" s="90">
        <v>0</v>
      </c>
      <c r="I1159" s="90">
        <v>1</v>
      </c>
      <c r="J1159" s="90">
        <v>0</v>
      </c>
      <c r="K1159" s="90">
        <v>0</v>
      </c>
      <c r="L1159" s="90">
        <v>0</v>
      </c>
      <c r="M1159" s="91">
        <v>2017</v>
      </c>
      <c r="N1159" s="91">
        <f t="shared" si="18"/>
        <v>8</v>
      </c>
      <c r="O1159" s="102">
        <v>42973</v>
      </c>
      <c r="P1159" s="102" t="str">
        <f>IF(AND(TIME(HOUR(Backup!$S1159), MINUTE(Backup!$S1159), SECOND(Backup!$S1159)) &gt;= TIME(6,0,0), TIME(HOUR(Backup!$S1159), MINUTE(Backup!$S1159), SECOND(Backup!$S1159)) &lt; TIME(12,0,0)), "Morning", IF(AND(TIME(HOUR(Backup!$S1159), MINUTE(Backup!$S1159), SECOND(Backup!$S1159)) &gt;= TIME(12,0,0), TIME(HOUR(Backup!$S1159), MINUTE(Backup!$S1159), SECOND(Backup!$S1159)) &lt; TIME(18,0,0)), "Afternoon", IF(AND(TIME(HOUR(Backup!$S1159), MINUTE(Backup!$S1159), SECOND(Backup!$S1159)) &gt;= TIME(18,0,0), TIME(HOUR(Backup!$S1159), MINUTE(Backup!$S1159), SECOND(Backup!$S1159)) &lt; TIME(24,0,0)), "Evening", "Night")))</f>
        <v>Night</v>
      </c>
      <c r="Q1159" s="91" t="str">
        <f>IF(OR(Backup!$W1159="Monday", Backup!$W1159="Tuesday", Backup!$W1159="Wednesday", Backup!$W1159="Thursday", Backup!$W1159="Friday"), "Weekday", "Weekend")</f>
        <v>Weekend</v>
      </c>
      <c r="R1159" s="90">
        <v>0</v>
      </c>
      <c r="S1159" s="95">
        <v>0.77222222222222225</v>
      </c>
      <c r="T1159" s="90" t="s">
        <v>22</v>
      </c>
      <c r="U1159" s="90" t="s">
        <v>53</v>
      </c>
      <c r="V1159" s="90" t="s">
        <v>19</v>
      </c>
      <c r="W1159" s="96" t="s">
        <v>20</v>
      </c>
    </row>
    <row r="1160" spans="1:23" x14ac:dyDescent="0.25">
      <c r="A1160" s="97" t="s">
        <v>52</v>
      </c>
      <c r="B1160" s="98">
        <v>6</v>
      </c>
      <c r="C1160" s="98">
        <v>2</v>
      </c>
      <c r="D1160" s="98">
        <v>508</v>
      </c>
      <c r="E1160" s="97" t="s">
        <v>16</v>
      </c>
      <c r="F1160" s="97">
        <v>1</v>
      </c>
      <c r="G1160" s="97">
        <v>0</v>
      </c>
      <c r="H1160" s="97">
        <v>0</v>
      </c>
      <c r="I1160" s="97">
        <v>1</v>
      </c>
      <c r="J1160" s="97">
        <v>0</v>
      </c>
      <c r="K1160" s="97">
        <v>0</v>
      </c>
      <c r="L1160" s="97">
        <v>0</v>
      </c>
      <c r="M1160" s="98">
        <v>2017</v>
      </c>
      <c r="N1160" s="98">
        <f t="shared" si="18"/>
        <v>8</v>
      </c>
      <c r="O1160" s="99">
        <v>42973</v>
      </c>
      <c r="P1160" s="99" t="str">
        <f>IF(AND(TIME(HOUR(Backup!$S1160), MINUTE(Backup!$S1160), SECOND(Backup!$S1160)) &gt;= TIME(6,0,0), TIME(HOUR(Backup!$S1160), MINUTE(Backup!$S1160), SECOND(Backup!$S1160)) &lt; TIME(12,0,0)), "Morning", IF(AND(TIME(HOUR(Backup!$S1160), MINUTE(Backup!$S1160), SECOND(Backup!$S1160)) &gt;= TIME(12,0,0), TIME(HOUR(Backup!$S1160), MINUTE(Backup!$S1160), SECOND(Backup!$S1160)) &lt; TIME(18,0,0)), "Afternoon", IF(AND(TIME(HOUR(Backup!$S1160), MINUTE(Backup!$S1160), SECOND(Backup!$S1160)) &gt;= TIME(18,0,0), TIME(HOUR(Backup!$S1160), MINUTE(Backup!$S1160), SECOND(Backup!$S1160)) &lt; TIME(24,0,0)), "Evening", "Night")))</f>
        <v>Night</v>
      </c>
      <c r="Q1160" s="98" t="str">
        <f>IF(OR(Backup!$W1160="Monday", Backup!$W1160="Tuesday", Backup!$W1160="Wednesday", Backup!$W1160="Thursday", Backup!$W1160="Friday"), "Weekday", "Weekend")</f>
        <v>Weekend</v>
      </c>
      <c r="R1160" s="97">
        <v>0</v>
      </c>
      <c r="S1160" s="100">
        <v>0.77361111111111114</v>
      </c>
      <c r="T1160" s="97" t="s">
        <v>22</v>
      </c>
      <c r="U1160" s="97" t="s">
        <v>53</v>
      </c>
      <c r="V1160" s="97" t="s">
        <v>19</v>
      </c>
      <c r="W1160" s="101" t="s">
        <v>20</v>
      </c>
    </row>
    <row r="1161" spans="1:23" x14ac:dyDescent="0.25">
      <c r="A1161" s="90" t="s">
        <v>52</v>
      </c>
      <c r="B1161" s="91">
        <v>1</v>
      </c>
      <c r="C1161" s="91">
        <v>1</v>
      </c>
      <c r="D1161" s="91">
        <v>67</v>
      </c>
      <c r="E1161" s="90" t="s">
        <v>16</v>
      </c>
      <c r="F1161" s="90">
        <v>1</v>
      </c>
      <c r="G1161" s="90">
        <v>0</v>
      </c>
      <c r="H1161" s="90">
        <v>0</v>
      </c>
      <c r="I1161" s="90">
        <v>0</v>
      </c>
      <c r="J1161" s="90">
        <v>0</v>
      </c>
      <c r="K1161" s="90">
        <v>0</v>
      </c>
      <c r="L1161" s="90">
        <v>0</v>
      </c>
      <c r="M1161" s="91">
        <v>2017</v>
      </c>
      <c r="N1161" s="91">
        <f t="shared" si="18"/>
        <v>8</v>
      </c>
      <c r="O1161" s="102">
        <v>42973</v>
      </c>
      <c r="P1161" s="102" t="str">
        <f>IF(AND(TIME(HOUR(Backup!$S1161), MINUTE(Backup!$S1161), SECOND(Backup!$S1161)) &gt;= TIME(6,0,0), TIME(HOUR(Backup!$S1161), MINUTE(Backup!$S1161), SECOND(Backup!$S1161)) &lt; TIME(12,0,0)), "Morning", IF(AND(TIME(HOUR(Backup!$S1161), MINUTE(Backup!$S1161), SECOND(Backup!$S1161)) &gt;= TIME(12,0,0), TIME(HOUR(Backup!$S1161), MINUTE(Backup!$S1161), SECOND(Backup!$S1161)) &lt; TIME(18,0,0)), "Afternoon", IF(AND(TIME(HOUR(Backup!$S1161), MINUTE(Backup!$S1161), SECOND(Backup!$S1161)) &gt;= TIME(18,0,0), TIME(HOUR(Backup!$S1161), MINUTE(Backup!$S1161), SECOND(Backup!$S1161)) &lt; TIME(24,0,0)), "Evening", "Night")))</f>
        <v>Night</v>
      </c>
      <c r="Q1161" s="91" t="str">
        <f>IF(OR(Backup!$W1161="Monday", Backup!$W1161="Tuesday", Backup!$W1161="Wednesday", Backup!$W1161="Thursday", Backup!$W1161="Friday"), "Weekday", "Weekend")</f>
        <v>Weekend</v>
      </c>
      <c r="R1161" s="90">
        <v>0</v>
      </c>
      <c r="S1161" s="95">
        <v>0.75902777777777775</v>
      </c>
      <c r="T1161" s="90" t="s">
        <v>22</v>
      </c>
      <c r="U1161" s="90" t="s">
        <v>53</v>
      </c>
      <c r="V1161" s="90" t="s">
        <v>19</v>
      </c>
      <c r="W1161" s="96" t="s">
        <v>20</v>
      </c>
    </row>
    <row r="1162" spans="1:23" x14ac:dyDescent="0.25">
      <c r="A1162" s="97" t="s">
        <v>52</v>
      </c>
      <c r="B1162" s="98">
        <v>2</v>
      </c>
      <c r="C1162" s="98">
        <v>1</v>
      </c>
      <c r="D1162" s="98">
        <v>115</v>
      </c>
      <c r="E1162" s="97" t="s">
        <v>16</v>
      </c>
      <c r="F1162" s="97">
        <v>1</v>
      </c>
      <c r="G1162" s="97">
        <v>0</v>
      </c>
      <c r="H1162" s="97">
        <v>0</v>
      </c>
      <c r="I1162" s="97">
        <v>0</v>
      </c>
      <c r="J1162" s="97">
        <v>0</v>
      </c>
      <c r="K1162" s="97">
        <v>0</v>
      </c>
      <c r="L1162" s="97">
        <v>0</v>
      </c>
      <c r="M1162" s="98">
        <v>2017</v>
      </c>
      <c r="N1162" s="98">
        <f t="shared" si="18"/>
        <v>8</v>
      </c>
      <c r="O1162" s="99">
        <v>42973</v>
      </c>
      <c r="P1162" s="99" t="str">
        <f>IF(AND(TIME(HOUR(Backup!$S1162), MINUTE(Backup!$S1162), SECOND(Backup!$S1162)) &gt;= TIME(6,0,0), TIME(HOUR(Backup!$S1162), MINUTE(Backup!$S1162), SECOND(Backup!$S1162)) &lt; TIME(12,0,0)), "Morning", IF(AND(TIME(HOUR(Backup!$S1162), MINUTE(Backup!$S1162), SECOND(Backup!$S1162)) &gt;= TIME(12,0,0), TIME(HOUR(Backup!$S1162), MINUTE(Backup!$S1162), SECOND(Backup!$S1162)) &lt; TIME(18,0,0)), "Afternoon", IF(AND(TIME(HOUR(Backup!$S1162), MINUTE(Backup!$S1162), SECOND(Backup!$S1162)) &gt;= TIME(18,0,0), TIME(HOUR(Backup!$S1162), MINUTE(Backup!$S1162), SECOND(Backup!$S1162)) &lt; TIME(24,0,0)), "Evening", "Night")))</f>
        <v>Afternoon</v>
      </c>
      <c r="Q1162" s="98" t="str">
        <f>IF(OR(Backup!$W1162="Monday", Backup!$W1162="Tuesday", Backup!$W1162="Wednesday", Backup!$W1162="Thursday", Backup!$W1162="Friday"), "Weekday", "Weekend")</f>
        <v>Weekend</v>
      </c>
      <c r="R1162" s="97">
        <v>0</v>
      </c>
      <c r="S1162" s="100">
        <v>0.71458333333333324</v>
      </c>
      <c r="T1162" s="97" t="s">
        <v>22</v>
      </c>
      <c r="U1162" s="97" t="s">
        <v>53</v>
      </c>
      <c r="V1162" s="97" t="s">
        <v>19</v>
      </c>
      <c r="W1162" s="101" t="s">
        <v>20</v>
      </c>
    </row>
    <row r="1163" spans="1:23" x14ac:dyDescent="0.25">
      <c r="A1163" s="90" t="s">
        <v>52</v>
      </c>
      <c r="B1163" s="91">
        <v>4</v>
      </c>
      <c r="C1163" s="91">
        <v>3</v>
      </c>
      <c r="D1163" s="91">
        <v>312</v>
      </c>
      <c r="E1163" s="90" t="s">
        <v>16</v>
      </c>
      <c r="F1163" s="90">
        <v>1</v>
      </c>
      <c r="G1163" s="90">
        <v>1</v>
      </c>
      <c r="H1163" s="90">
        <v>1</v>
      </c>
      <c r="I1163" s="90">
        <v>0</v>
      </c>
      <c r="J1163" s="90">
        <v>0</v>
      </c>
      <c r="K1163" s="90">
        <v>0</v>
      </c>
      <c r="L1163" s="90">
        <v>0</v>
      </c>
      <c r="M1163" s="91">
        <v>2017</v>
      </c>
      <c r="N1163" s="91">
        <f t="shared" si="18"/>
        <v>8</v>
      </c>
      <c r="O1163" s="102">
        <v>42973</v>
      </c>
      <c r="P1163" s="102" t="str">
        <f>IF(AND(TIME(HOUR(Backup!$S1163), MINUTE(Backup!$S1163), SECOND(Backup!$S1163)) &gt;= TIME(6,0,0), TIME(HOUR(Backup!$S1163), MINUTE(Backup!$S1163), SECOND(Backup!$S1163)) &lt; TIME(12,0,0)), "Morning", IF(AND(TIME(HOUR(Backup!$S1163), MINUTE(Backup!$S1163), SECOND(Backup!$S1163)) &gt;= TIME(12,0,0), TIME(HOUR(Backup!$S1163), MINUTE(Backup!$S1163), SECOND(Backup!$S1163)) &lt; TIME(18,0,0)), "Afternoon", IF(AND(TIME(HOUR(Backup!$S1163), MINUTE(Backup!$S1163), SECOND(Backup!$S1163)) &gt;= TIME(18,0,0), TIME(HOUR(Backup!$S1163), MINUTE(Backup!$S1163), SECOND(Backup!$S1163)) &lt; TIME(24,0,0)), "Evening", "Night")))</f>
        <v>Afternoon</v>
      </c>
      <c r="Q1163" s="91" t="str">
        <f>IF(OR(Backup!$W1163="Monday", Backup!$W1163="Tuesday", Backup!$W1163="Wednesday", Backup!$W1163="Thursday", Backup!$W1163="Friday"), "Weekday", "Weekend")</f>
        <v>Weekend</v>
      </c>
      <c r="R1163" s="90">
        <v>0</v>
      </c>
      <c r="S1163" s="95">
        <v>0.71527777777777779</v>
      </c>
      <c r="T1163" s="90" t="s">
        <v>22</v>
      </c>
      <c r="U1163" s="90" t="s">
        <v>53</v>
      </c>
      <c r="V1163" s="90" t="s">
        <v>19</v>
      </c>
      <c r="W1163" s="96" t="s">
        <v>20</v>
      </c>
    </row>
    <row r="1164" spans="1:23" x14ac:dyDescent="0.25">
      <c r="A1164" s="97" t="s">
        <v>52</v>
      </c>
      <c r="B1164" s="98">
        <v>1</v>
      </c>
      <c r="C1164" s="98">
        <v>1</v>
      </c>
      <c r="D1164" s="98">
        <v>300</v>
      </c>
      <c r="E1164" s="97" t="s">
        <v>16</v>
      </c>
      <c r="F1164" s="97">
        <v>1</v>
      </c>
      <c r="G1164" s="97">
        <v>0</v>
      </c>
      <c r="H1164" s="97">
        <v>0</v>
      </c>
      <c r="I1164" s="97">
        <v>0</v>
      </c>
      <c r="J1164" s="97">
        <v>0</v>
      </c>
      <c r="K1164" s="97">
        <v>0</v>
      </c>
      <c r="L1164" s="97">
        <v>0</v>
      </c>
      <c r="M1164" s="98">
        <v>2017</v>
      </c>
      <c r="N1164" s="98">
        <f t="shared" si="18"/>
        <v>8</v>
      </c>
      <c r="O1164" s="99">
        <v>42973</v>
      </c>
      <c r="P1164" s="99" t="str">
        <f>IF(AND(TIME(HOUR(Backup!$S1164), MINUTE(Backup!$S1164), SECOND(Backup!$S1164)) &gt;= TIME(6,0,0), TIME(HOUR(Backup!$S1164), MINUTE(Backup!$S1164), SECOND(Backup!$S1164)) &lt; TIME(12,0,0)), "Morning", IF(AND(TIME(HOUR(Backup!$S1164), MINUTE(Backup!$S1164), SECOND(Backup!$S1164)) &gt;= TIME(12,0,0), TIME(HOUR(Backup!$S1164), MINUTE(Backup!$S1164), SECOND(Backup!$S1164)) &lt; TIME(18,0,0)), "Afternoon", IF(AND(TIME(HOUR(Backup!$S1164), MINUTE(Backup!$S1164), SECOND(Backup!$S1164)) &gt;= TIME(18,0,0), TIME(HOUR(Backup!$S1164), MINUTE(Backup!$S1164), SECOND(Backup!$S1164)) &lt; TIME(24,0,0)), "Evening", "Night")))</f>
        <v>Afternoon</v>
      </c>
      <c r="Q1164" s="98" t="str">
        <f>IF(OR(Backup!$W1164="Monday", Backup!$W1164="Tuesday", Backup!$W1164="Wednesday", Backup!$W1164="Thursday", Backup!$W1164="Friday"), "Weekday", "Weekend")</f>
        <v>Weekend</v>
      </c>
      <c r="R1164" s="97">
        <v>0</v>
      </c>
      <c r="S1164" s="100">
        <v>0.64374999999999993</v>
      </c>
      <c r="T1164" s="97" t="s">
        <v>22</v>
      </c>
      <c r="U1164" s="97" t="s">
        <v>53</v>
      </c>
      <c r="V1164" s="97" t="s">
        <v>19</v>
      </c>
      <c r="W1164" s="101" t="s">
        <v>20</v>
      </c>
    </row>
    <row r="1165" spans="1:23" x14ac:dyDescent="0.25">
      <c r="A1165" s="90" t="s">
        <v>52</v>
      </c>
      <c r="B1165" s="91">
        <v>2</v>
      </c>
      <c r="C1165" s="91">
        <v>1</v>
      </c>
      <c r="D1165" s="91">
        <v>130</v>
      </c>
      <c r="E1165" s="90" t="s">
        <v>16</v>
      </c>
      <c r="F1165" s="90">
        <v>1</v>
      </c>
      <c r="G1165" s="90">
        <v>0</v>
      </c>
      <c r="H1165" s="90">
        <v>0</v>
      </c>
      <c r="I1165" s="90">
        <v>0</v>
      </c>
      <c r="J1165" s="90">
        <v>0</v>
      </c>
      <c r="K1165" s="90">
        <v>0</v>
      </c>
      <c r="L1165" s="90">
        <v>0</v>
      </c>
      <c r="M1165" s="91">
        <v>2017</v>
      </c>
      <c r="N1165" s="91">
        <f t="shared" si="18"/>
        <v>8</v>
      </c>
      <c r="O1165" s="102">
        <v>42973</v>
      </c>
      <c r="P1165" s="102" t="str">
        <f>IF(AND(TIME(HOUR(Backup!$S1165), MINUTE(Backup!$S1165), SECOND(Backup!$S1165)) &gt;= TIME(6,0,0), TIME(HOUR(Backup!$S1165), MINUTE(Backup!$S1165), SECOND(Backup!$S1165)) &lt; TIME(12,0,0)), "Morning", IF(AND(TIME(HOUR(Backup!$S1165), MINUTE(Backup!$S1165), SECOND(Backup!$S1165)) &gt;= TIME(12,0,0), TIME(HOUR(Backup!$S1165), MINUTE(Backup!$S1165), SECOND(Backup!$S1165)) &lt; TIME(18,0,0)), "Afternoon", IF(AND(TIME(HOUR(Backup!$S1165), MINUTE(Backup!$S1165), SECOND(Backup!$S1165)) &gt;= TIME(18,0,0), TIME(HOUR(Backup!$S1165), MINUTE(Backup!$S1165), SECOND(Backup!$S1165)) &lt; TIME(24,0,0)), "Evening", "Night")))</f>
        <v>Afternoon</v>
      </c>
      <c r="Q1165" s="91" t="str">
        <f>IF(OR(Backup!$W1165="Monday", Backup!$W1165="Tuesday", Backup!$W1165="Wednesday", Backup!$W1165="Thursday", Backup!$W1165="Friday"), "Weekday", "Weekend")</f>
        <v>Weekend</v>
      </c>
      <c r="R1165" s="90">
        <v>0</v>
      </c>
      <c r="S1165" s="95">
        <v>0.5708333333333333</v>
      </c>
      <c r="T1165" s="90" t="s">
        <v>22</v>
      </c>
      <c r="U1165" s="90" t="s">
        <v>53</v>
      </c>
      <c r="V1165" s="90" t="s">
        <v>19</v>
      </c>
      <c r="W1165" s="96" t="s">
        <v>20</v>
      </c>
    </row>
    <row r="1166" spans="1:23" x14ac:dyDescent="0.25">
      <c r="A1166" s="97" t="s">
        <v>52</v>
      </c>
      <c r="B1166" s="98">
        <v>2</v>
      </c>
      <c r="C1166" s="98">
        <v>1</v>
      </c>
      <c r="D1166" s="98">
        <v>317</v>
      </c>
      <c r="E1166" s="97" t="s">
        <v>16</v>
      </c>
      <c r="F1166" s="97">
        <v>1</v>
      </c>
      <c r="G1166" s="97">
        <v>0</v>
      </c>
      <c r="H1166" s="97">
        <v>0</v>
      </c>
      <c r="I1166" s="97">
        <v>0</v>
      </c>
      <c r="J1166" s="97">
        <v>0</v>
      </c>
      <c r="K1166" s="97">
        <v>0</v>
      </c>
      <c r="L1166" s="97">
        <v>0</v>
      </c>
      <c r="M1166" s="98">
        <v>2017</v>
      </c>
      <c r="N1166" s="98">
        <f t="shared" si="18"/>
        <v>8</v>
      </c>
      <c r="O1166" s="99">
        <v>42973</v>
      </c>
      <c r="P1166" s="99" t="str">
        <f>IF(AND(TIME(HOUR(Backup!$S1166), MINUTE(Backup!$S1166), SECOND(Backup!$S1166)) &gt;= TIME(6,0,0), TIME(HOUR(Backup!$S1166), MINUTE(Backup!$S1166), SECOND(Backup!$S1166)) &lt; TIME(12,0,0)), "Morning", IF(AND(TIME(HOUR(Backup!$S1166), MINUTE(Backup!$S1166), SECOND(Backup!$S1166)) &gt;= TIME(12,0,0), TIME(HOUR(Backup!$S1166), MINUTE(Backup!$S1166), SECOND(Backup!$S1166)) &lt; TIME(18,0,0)), "Afternoon", IF(AND(TIME(HOUR(Backup!$S1166), MINUTE(Backup!$S1166), SECOND(Backup!$S1166)) &gt;= TIME(18,0,0), TIME(HOUR(Backup!$S1166), MINUTE(Backup!$S1166), SECOND(Backup!$S1166)) &lt; TIME(24,0,0)), "Evening", "Night")))</f>
        <v>Afternoon</v>
      </c>
      <c r="Q1166" s="98" t="str">
        <f>IF(OR(Backup!$W1166="Monday", Backup!$W1166="Tuesday", Backup!$W1166="Wednesday", Backup!$W1166="Thursday", Backup!$W1166="Friday"), "Weekday", "Weekend")</f>
        <v>Weekend</v>
      </c>
      <c r="R1166" s="97">
        <v>0</v>
      </c>
      <c r="S1166" s="100">
        <v>0.67986111111111114</v>
      </c>
      <c r="T1166" s="97" t="s">
        <v>22</v>
      </c>
      <c r="U1166" s="97" t="s">
        <v>53</v>
      </c>
      <c r="V1166" s="97" t="s">
        <v>19</v>
      </c>
      <c r="W1166" s="101" t="s">
        <v>20</v>
      </c>
    </row>
    <row r="1167" spans="1:23" x14ac:dyDescent="0.25">
      <c r="A1167" s="90" t="s">
        <v>52</v>
      </c>
      <c r="B1167" s="91">
        <v>1</v>
      </c>
      <c r="C1167" s="91">
        <v>1</v>
      </c>
      <c r="D1167" s="91">
        <v>105</v>
      </c>
      <c r="E1167" s="90" t="s">
        <v>16</v>
      </c>
      <c r="F1167" s="90">
        <v>0</v>
      </c>
      <c r="G1167" s="90">
        <v>1</v>
      </c>
      <c r="H1167" s="90">
        <v>0</v>
      </c>
      <c r="I1167" s="90">
        <v>0</v>
      </c>
      <c r="J1167" s="90">
        <v>0</v>
      </c>
      <c r="K1167" s="90">
        <v>0</v>
      </c>
      <c r="L1167" s="90">
        <v>0</v>
      </c>
      <c r="M1167" s="91">
        <v>2017</v>
      </c>
      <c r="N1167" s="91">
        <f t="shared" si="18"/>
        <v>8</v>
      </c>
      <c r="O1167" s="102">
        <v>42973</v>
      </c>
      <c r="P1167" s="102" t="str">
        <f>IF(AND(TIME(HOUR(Backup!$S1167), MINUTE(Backup!$S1167), SECOND(Backup!$S1167)) &gt;= TIME(6,0,0), TIME(HOUR(Backup!$S1167), MINUTE(Backup!$S1167), SECOND(Backup!$S1167)) &lt; TIME(12,0,0)), "Morning", IF(AND(TIME(HOUR(Backup!$S1167), MINUTE(Backup!$S1167), SECOND(Backup!$S1167)) &gt;= TIME(12,0,0), TIME(HOUR(Backup!$S1167), MINUTE(Backup!$S1167), SECOND(Backup!$S1167)) &lt; TIME(18,0,0)), "Afternoon", IF(AND(TIME(HOUR(Backup!$S1167), MINUTE(Backup!$S1167), SECOND(Backup!$S1167)) &gt;= TIME(18,0,0), TIME(HOUR(Backup!$S1167), MINUTE(Backup!$S1167), SECOND(Backup!$S1167)) &lt; TIME(24,0,0)), "Evening", "Night")))</f>
        <v>Afternoon</v>
      </c>
      <c r="Q1167" s="91" t="str">
        <f>IF(OR(Backup!$W1167="Monday", Backup!$W1167="Tuesday", Backup!$W1167="Wednesday", Backup!$W1167="Thursday", Backup!$W1167="Friday"), "Weekday", "Weekend")</f>
        <v>Weekend</v>
      </c>
      <c r="R1167" s="90">
        <v>0</v>
      </c>
      <c r="S1167" s="95">
        <v>0.65625</v>
      </c>
      <c r="T1167" s="90" t="s">
        <v>22</v>
      </c>
      <c r="U1167" s="90" t="s">
        <v>53</v>
      </c>
      <c r="V1167" s="90" t="s">
        <v>19</v>
      </c>
      <c r="W1167" s="96" t="s">
        <v>20</v>
      </c>
    </row>
    <row r="1168" spans="1:23" x14ac:dyDescent="0.25">
      <c r="A1168" s="97" t="s">
        <v>52</v>
      </c>
      <c r="B1168" s="98">
        <v>1</v>
      </c>
      <c r="C1168" s="98">
        <v>1</v>
      </c>
      <c r="D1168" s="98">
        <v>99</v>
      </c>
      <c r="E1168" s="97" t="s">
        <v>16</v>
      </c>
      <c r="F1168" s="97">
        <v>0</v>
      </c>
      <c r="G1168" s="97">
        <v>0</v>
      </c>
      <c r="H1168" s="97">
        <v>1</v>
      </c>
      <c r="I1168" s="97">
        <v>0</v>
      </c>
      <c r="J1168" s="97">
        <v>0</v>
      </c>
      <c r="K1168" s="97">
        <v>0</v>
      </c>
      <c r="L1168" s="97">
        <v>0</v>
      </c>
      <c r="M1168" s="98">
        <v>2017</v>
      </c>
      <c r="N1168" s="98">
        <f t="shared" si="18"/>
        <v>8</v>
      </c>
      <c r="O1168" s="99">
        <v>42973</v>
      </c>
      <c r="P1168" s="99" t="str">
        <f>IF(AND(TIME(HOUR(Backup!$S1168), MINUTE(Backup!$S1168), SECOND(Backup!$S1168)) &gt;= TIME(6,0,0), TIME(HOUR(Backup!$S1168), MINUTE(Backup!$S1168), SECOND(Backup!$S1168)) &lt; TIME(12,0,0)), "Morning", IF(AND(TIME(HOUR(Backup!$S1168), MINUTE(Backup!$S1168), SECOND(Backup!$S1168)) &gt;= TIME(12,0,0), TIME(HOUR(Backup!$S1168), MINUTE(Backup!$S1168), SECOND(Backup!$S1168)) &lt; TIME(18,0,0)), "Afternoon", IF(AND(TIME(HOUR(Backup!$S1168), MINUTE(Backup!$S1168), SECOND(Backup!$S1168)) &gt;= TIME(18,0,0), TIME(HOUR(Backup!$S1168), MINUTE(Backup!$S1168), SECOND(Backup!$S1168)) &lt; TIME(24,0,0)), "Evening", "Night")))</f>
        <v>Afternoon</v>
      </c>
      <c r="Q1168" s="98" t="str">
        <f>IF(OR(Backup!$W1168="Monday", Backup!$W1168="Tuesday", Backup!$W1168="Wednesday", Backup!$W1168="Thursday", Backup!$W1168="Friday"), "Weekday", "Weekend")</f>
        <v>Weekend</v>
      </c>
      <c r="R1168" s="97">
        <v>0</v>
      </c>
      <c r="S1168" s="100">
        <v>0.65277777777777779</v>
      </c>
      <c r="T1168" s="97" t="s">
        <v>22</v>
      </c>
      <c r="U1168" s="97" t="s">
        <v>53</v>
      </c>
      <c r="V1168" s="97" t="s">
        <v>19</v>
      </c>
      <c r="W1168" s="101" t="s">
        <v>20</v>
      </c>
    </row>
    <row r="1169" spans="1:23" x14ac:dyDescent="0.25">
      <c r="A1169" s="90" t="s">
        <v>52</v>
      </c>
      <c r="B1169" s="91">
        <v>2</v>
      </c>
      <c r="C1169" s="91">
        <v>2</v>
      </c>
      <c r="D1169" s="91">
        <v>76</v>
      </c>
      <c r="E1169" s="90" t="s">
        <v>16</v>
      </c>
      <c r="F1169" s="90">
        <v>0</v>
      </c>
      <c r="G1169" s="90">
        <v>1</v>
      </c>
      <c r="H1169" s="90">
        <v>1</v>
      </c>
      <c r="I1169" s="90">
        <v>0</v>
      </c>
      <c r="J1169" s="90">
        <v>0</v>
      </c>
      <c r="K1169" s="90">
        <v>0</v>
      </c>
      <c r="L1169" s="90">
        <v>0</v>
      </c>
      <c r="M1169" s="91">
        <v>2017</v>
      </c>
      <c r="N1169" s="91">
        <f t="shared" si="18"/>
        <v>8</v>
      </c>
      <c r="O1169" s="102">
        <v>42973</v>
      </c>
      <c r="P1169" s="102" t="str">
        <f>IF(AND(TIME(HOUR(Backup!$S1169), MINUTE(Backup!$S1169), SECOND(Backup!$S1169)) &gt;= TIME(6,0,0), TIME(HOUR(Backup!$S1169), MINUTE(Backup!$S1169), SECOND(Backup!$S1169)) &lt; TIME(12,0,0)), "Morning", IF(AND(TIME(HOUR(Backup!$S1169), MINUTE(Backup!$S1169), SECOND(Backup!$S1169)) &gt;= TIME(12,0,0), TIME(HOUR(Backup!$S1169), MINUTE(Backup!$S1169), SECOND(Backup!$S1169)) &lt; TIME(18,0,0)), "Afternoon", IF(AND(TIME(HOUR(Backup!$S1169), MINUTE(Backup!$S1169), SECOND(Backup!$S1169)) &gt;= TIME(18,0,0), TIME(HOUR(Backup!$S1169), MINUTE(Backup!$S1169), SECOND(Backup!$S1169)) &lt; TIME(24,0,0)), "Evening", "Night")))</f>
        <v>Afternoon</v>
      </c>
      <c r="Q1169" s="91" t="str">
        <f>IF(OR(Backup!$W1169="Monday", Backup!$W1169="Tuesday", Backup!$W1169="Wednesday", Backup!$W1169="Thursday", Backup!$W1169="Friday"), "Weekday", "Weekend")</f>
        <v>Weekend</v>
      </c>
      <c r="R1169" s="90">
        <v>0</v>
      </c>
      <c r="S1169" s="95">
        <v>0.71527777777777779</v>
      </c>
      <c r="T1169" s="90" t="s">
        <v>22</v>
      </c>
      <c r="U1169" s="90" t="s">
        <v>53</v>
      </c>
      <c r="V1169" s="90" t="s">
        <v>19</v>
      </c>
      <c r="W1169" s="96" t="s">
        <v>20</v>
      </c>
    </row>
    <row r="1170" spans="1:23" x14ac:dyDescent="0.25">
      <c r="A1170" s="97" t="s">
        <v>52</v>
      </c>
      <c r="B1170" s="98">
        <v>4</v>
      </c>
      <c r="C1170" s="98">
        <v>2</v>
      </c>
      <c r="D1170" s="98">
        <v>626</v>
      </c>
      <c r="E1170" s="97" t="s">
        <v>26</v>
      </c>
      <c r="F1170" s="97">
        <v>1</v>
      </c>
      <c r="G1170" s="97">
        <v>1</v>
      </c>
      <c r="H1170" s="97">
        <v>0</v>
      </c>
      <c r="I1170" s="97">
        <v>0</v>
      </c>
      <c r="J1170" s="97">
        <v>0</v>
      </c>
      <c r="K1170" s="97">
        <v>0</v>
      </c>
      <c r="L1170" s="97">
        <v>0</v>
      </c>
      <c r="M1170" s="98">
        <v>2017</v>
      </c>
      <c r="N1170" s="98">
        <f t="shared" si="18"/>
        <v>8</v>
      </c>
      <c r="O1170" s="99">
        <v>42973</v>
      </c>
      <c r="P1170" s="99" t="str">
        <f>IF(AND(TIME(HOUR(Backup!$S1170), MINUTE(Backup!$S1170), SECOND(Backup!$S1170)) &gt;= TIME(6,0,0), TIME(HOUR(Backup!$S1170), MINUTE(Backup!$S1170), SECOND(Backup!$S1170)) &lt; TIME(12,0,0)), "Morning", IF(AND(TIME(HOUR(Backup!$S1170), MINUTE(Backup!$S1170), SECOND(Backup!$S1170)) &gt;= TIME(12,0,0), TIME(HOUR(Backup!$S1170), MINUTE(Backup!$S1170), SECOND(Backup!$S1170)) &lt; TIME(18,0,0)), "Afternoon", IF(AND(TIME(HOUR(Backup!$S1170), MINUTE(Backup!$S1170), SECOND(Backup!$S1170)) &gt;= TIME(18,0,0), TIME(HOUR(Backup!$S1170), MINUTE(Backup!$S1170), SECOND(Backup!$S1170)) &lt; TIME(24,0,0)), "Evening", "Night")))</f>
        <v>Afternoon</v>
      </c>
      <c r="Q1170" s="98" t="str">
        <f>IF(OR(Backup!$W1170="Monday", Backup!$W1170="Tuesday", Backup!$W1170="Wednesday", Backup!$W1170="Thursday", Backup!$W1170="Friday"), "Weekday", "Weekend")</f>
        <v>Weekend</v>
      </c>
      <c r="R1170" s="97">
        <v>0</v>
      </c>
      <c r="S1170" s="100">
        <v>0.7270833333333333</v>
      </c>
      <c r="T1170" s="97" t="s">
        <v>22</v>
      </c>
      <c r="U1170" s="97" t="s">
        <v>53</v>
      </c>
      <c r="V1170" s="97" t="s">
        <v>19</v>
      </c>
      <c r="W1170" s="101" t="s">
        <v>20</v>
      </c>
    </row>
    <row r="1171" spans="1:23" x14ac:dyDescent="0.25">
      <c r="A1171" s="90" t="s">
        <v>52</v>
      </c>
      <c r="B1171" s="91">
        <v>2</v>
      </c>
      <c r="C1171" s="91">
        <v>1</v>
      </c>
      <c r="D1171" s="91">
        <v>136</v>
      </c>
      <c r="E1171" s="90" t="s">
        <v>16</v>
      </c>
      <c r="F1171" s="90">
        <v>1</v>
      </c>
      <c r="G1171" s="90">
        <v>0</v>
      </c>
      <c r="H1171" s="90">
        <v>0</v>
      </c>
      <c r="I1171" s="90">
        <v>0</v>
      </c>
      <c r="J1171" s="90">
        <v>0</v>
      </c>
      <c r="K1171" s="90">
        <v>0</v>
      </c>
      <c r="L1171" s="90">
        <v>0</v>
      </c>
      <c r="M1171" s="91">
        <v>2017</v>
      </c>
      <c r="N1171" s="91">
        <f t="shared" si="18"/>
        <v>8</v>
      </c>
      <c r="O1171" s="102">
        <v>42973</v>
      </c>
      <c r="P1171" s="102" t="str">
        <f>IF(AND(TIME(HOUR(Backup!$S1171), MINUTE(Backup!$S1171), SECOND(Backup!$S1171)) &gt;= TIME(6,0,0), TIME(HOUR(Backup!$S1171), MINUTE(Backup!$S1171), SECOND(Backup!$S1171)) &lt; TIME(12,0,0)), "Morning", IF(AND(TIME(HOUR(Backup!$S1171), MINUTE(Backup!$S1171), SECOND(Backup!$S1171)) &gt;= TIME(12,0,0), TIME(HOUR(Backup!$S1171), MINUTE(Backup!$S1171), SECOND(Backup!$S1171)) &lt; TIME(18,0,0)), "Afternoon", IF(AND(TIME(HOUR(Backup!$S1171), MINUTE(Backup!$S1171), SECOND(Backup!$S1171)) &gt;= TIME(18,0,0), TIME(HOUR(Backup!$S1171), MINUTE(Backup!$S1171), SECOND(Backup!$S1171)) &lt; TIME(24,0,0)), "Evening", "Night")))</f>
        <v>Afternoon</v>
      </c>
      <c r="Q1171" s="91" t="str">
        <f>IF(OR(Backup!$W1171="Monday", Backup!$W1171="Tuesday", Backup!$W1171="Wednesday", Backup!$W1171="Thursday", Backup!$W1171="Friday"), "Weekday", "Weekend")</f>
        <v>Weekend</v>
      </c>
      <c r="R1171" s="90">
        <v>0</v>
      </c>
      <c r="S1171" s="95">
        <v>0.67847222222222225</v>
      </c>
      <c r="T1171" s="90" t="s">
        <v>22</v>
      </c>
      <c r="U1171" s="90" t="s">
        <v>53</v>
      </c>
      <c r="V1171" s="90" t="s">
        <v>19</v>
      </c>
      <c r="W1171" s="96" t="s">
        <v>20</v>
      </c>
    </row>
    <row r="1172" spans="1:23" x14ac:dyDescent="0.25">
      <c r="A1172" s="97" t="s">
        <v>52</v>
      </c>
      <c r="B1172" s="98">
        <v>3</v>
      </c>
      <c r="C1172" s="98">
        <v>1</v>
      </c>
      <c r="D1172" s="98">
        <v>60</v>
      </c>
      <c r="E1172" s="97" t="s">
        <v>16</v>
      </c>
      <c r="F1172" s="97">
        <v>0</v>
      </c>
      <c r="G1172" s="97">
        <v>1</v>
      </c>
      <c r="H1172" s="97">
        <v>0</v>
      </c>
      <c r="I1172" s="97">
        <v>0</v>
      </c>
      <c r="J1172" s="97">
        <v>0</v>
      </c>
      <c r="K1172" s="97">
        <v>0</v>
      </c>
      <c r="L1172" s="97">
        <v>0</v>
      </c>
      <c r="M1172" s="98">
        <v>2017</v>
      </c>
      <c r="N1172" s="98">
        <f t="shared" si="18"/>
        <v>8</v>
      </c>
      <c r="O1172" s="99">
        <v>42973</v>
      </c>
      <c r="P1172" s="99" t="str">
        <f>IF(AND(TIME(HOUR(Backup!$S1172), MINUTE(Backup!$S1172), SECOND(Backup!$S1172)) &gt;= TIME(6,0,0), TIME(HOUR(Backup!$S1172), MINUTE(Backup!$S1172), SECOND(Backup!$S1172)) &lt; TIME(12,0,0)), "Morning", IF(AND(TIME(HOUR(Backup!$S1172), MINUTE(Backup!$S1172), SECOND(Backup!$S1172)) &gt;= TIME(12,0,0), TIME(HOUR(Backup!$S1172), MINUTE(Backup!$S1172), SECOND(Backup!$S1172)) &lt; TIME(18,0,0)), "Afternoon", IF(AND(TIME(HOUR(Backup!$S1172), MINUTE(Backup!$S1172), SECOND(Backup!$S1172)) &gt;= TIME(18,0,0), TIME(HOUR(Backup!$S1172), MINUTE(Backup!$S1172), SECOND(Backup!$S1172)) &lt; TIME(24,0,0)), "Evening", "Night")))</f>
        <v>Afternoon</v>
      </c>
      <c r="Q1172" s="98" t="str">
        <f>IF(OR(Backup!$W1172="Monday", Backup!$W1172="Tuesday", Backup!$W1172="Wednesday", Backup!$W1172="Thursday", Backup!$W1172="Friday"), "Weekday", "Weekend")</f>
        <v>Weekend</v>
      </c>
      <c r="R1172" s="97">
        <v>0</v>
      </c>
      <c r="S1172" s="100">
        <v>0.5395833333333333</v>
      </c>
      <c r="T1172" s="97" t="s">
        <v>22</v>
      </c>
      <c r="U1172" s="97" t="s">
        <v>53</v>
      </c>
      <c r="V1172" s="97" t="s">
        <v>19</v>
      </c>
      <c r="W1172" s="101" t="s">
        <v>20</v>
      </c>
    </row>
    <row r="1173" spans="1:23" x14ac:dyDescent="0.25">
      <c r="A1173" s="90" t="s">
        <v>52</v>
      </c>
      <c r="B1173" s="91">
        <v>1</v>
      </c>
      <c r="C1173" s="91">
        <v>1</v>
      </c>
      <c r="D1173" s="91">
        <v>95</v>
      </c>
      <c r="E1173" s="90" t="s">
        <v>16</v>
      </c>
      <c r="F1173" s="90">
        <v>0</v>
      </c>
      <c r="G1173" s="90">
        <v>0</v>
      </c>
      <c r="H1173" s="90">
        <v>1</v>
      </c>
      <c r="I1173" s="90">
        <v>0</v>
      </c>
      <c r="J1173" s="90">
        <v>0</v>
      </c>
      <c r="K1173" s="90">
        <v>0</v>
      </c>
      <c r="L1173" s="90">
        <v>0</v>
      </c>
      <c r="M1173" s="91">
        <v>2017</v>
      </c>
      <c r="N1173" s="91">
        <f t="shared" si="18"/>
        <v>8</v>
      </c>
      <c r="O1173" s="102">
        <v>42973</v>
      </c>
      <c r="P1173" s="102" t="str">
        <f>IF(AND(TIME(HOUR(Backup!$S1173), MINUTE(Backup!$S1173), SECOND(Backup!$S1173)) &gt;= TIME(6,0,0), TIME(HOUR(Backup!$S1173), MINUTE(Backup!$S1173), SECOND(Backup!$S1173)) &lt; TIME(12,0,0)), "Morning", IF(AND(TIME(HOUR(Backup!$S1173), MINUTE(Backup!$S1173), SECOND(Backup!$S1173)) &gt;= TIME(12,0,0), TIME(HOUR(Backup!$S1173), MINUTE(Backup!$S1173), SECOND(Backup!$S1173)) &lt; TIME(18,0,0)), "Afternoon", IF(AND(TIME(HOUR(Backup!$S1173), MINUTE(Backup!$S1173), SECOND(Backup!$S1173)) &gt;= TIME(18,0,0), TIME(HOUR(Backup!$S1173), MINUTE(Backup!$S1173), SECOND(Backup!$S1173)) &lt; TIME(24,0,0)), "Evening", "Night")))</f>
        <v>Afternoon</v>
      </c>
      <c r="Q1173" s="91" t="str">
        <f>IF(OR(Backup!$W1173="Monday", Backup!$W1173="Tuesday", Backup!$W1173="Wednesday", Backup!$W1173="Thursday", Backup!$W1173="Friday"), "Weekday", "Weekend")</f>
        <v>Weekend</v>
      </c>
      <c r="R1173" s="90">
        <v>0</v>
      </c>
      <c r="S1173" s="95">
        <v>0.65555555555555556</v>
      </c>
      <c r="T1173" s="90" t="s">
        <v>22</v>
      </c>
      <c r="U1173" s="90" t="s">
        <v>53</v>
      </c>
      <c r="V1173" s="90" t="s">
        <v>19</v>
      </c>
      <c r="W1173" s="96" t="s">
        <v>20</v>
      </c>
    </row>
    <row r="1174" spans="1:23" x14ac:dyDescent="0.25">
      <c r="A1174" s="97" t="s">
        <v>52</v>
      </c>
      <c r="B1174" s="98">
        <v>4</v>
      </c>
      <c r="C1174" s="98">
        <v>2</v>
      </c>
      <c r="D1174" s="98">
        <v>682</v>
      </c>
      <c r="E1174" s="97" t="s">
        <v>16</v>
      </c>
      <c r="F1174" s="97">
        <v>1</v>
      </c>
      <c r="G1174" s="97">
        <v>1</v>
      </c>
      <c r="H1174" s="97">
        <v>0</v>
      </c>
      <c r="I1174" s="97">
        <v>0</v>
      </c>
      <c r="J1174" s="97">
        <v>0</v>
      </c>
      <c r="K1174" s="97">
        <v>0</v>
      </c>
      <c r="L1174" s="97">
        <v>0</v>
      </c>
      <c r="M1174" s="98">
        <v>2017</v>
      </c>
      <c r="N1174" s="98">
        <f t="shared" si="18"/>
        <v>8</v>
      </c>
      <c r="O1174" s="99">
        <v>42973</v>
      </c>
      <c r="P1174" s="99" t="str">
        <f>IF(AND(TIME(HOUR(Backup!$S1174), MINUTE(Backup!$S1174), SECOND(Backup!$S1174)) &gt;= TIME(6,0,0), TIME(HOUR(Backup!$S1174), MINUTE(Backup!$S1174), SECOND(Backup!$S1174)) &lt; TIME(12,0,0)), "Morning", IF(AND(TIME(HOUR(Backup!$S1174), MINUTE(Backup!$S1174), SECOND(Backup!$S1174)) &gt;= TIME(12,0,0), TIME(HOUR(Backup!$S1174), MINUTE(Backup!$S1174), SECOND(Backup!$S1174)) &lt; TIME(18,0,0)), "Afternoon", IF(AND(TIME(HOUR(Backup!$S1174), MINUTE(Backup!$S1174), SECOND(Backup!$S1174)) &gt;= TIME(18,0,0), TIME(HOUR(Backup!$S1174), MINUTE(Backup!$S1174), SECOND(Backup!$S1174)) &lt; TIME(24,0,0)), "Evening", "Night")))</f>
        <v>Afternoon</v>
      </c>
      <c r="Q1174" s="98" t="str">
        <f>IF(OR(Backup!$W1174="Monday", Backup!$W1174="Tuesday", Backup!$W1174="Wednesday", Backup!$W1174="Thursday", Backup!$W1174="Friday"), "Weekday", "Weekend")</f>
        <v>Weekend</v>
      </c>
      <c r="R1174" s="97">
        <v>0</v>
      </c>
      <c r="S1174" s="100">
        <v>0.6333333333333333</v>
      </c>
      <c r="T1174" s="97" t="s">
        <v>22</v>
      </c>
      <c r="U1174" s="97" t="s">
        <v>53</v>
      </c>
      <c r="V1174" s="97" t="s">
        <v>19</v>
      </c>
      <c r="W1174" s="101" t="s">
        <v>20</v>
      </c>
    </row>
    <row r="1175" spans="1:23" x14ac:dyDescent="0.25">
      <c r="A1175" s="90" t="s">
        <v>52</v>
      </c>
      <c r="B1175" s="91">
        <v>1</v>
      </c>
      <c r="C1175" s="91">
        <v>1</v>
      </c>
      <c r="D1175" s="91">
        <v>100</v>
      </c>
      <c r="E1175" s="90" t="s">
        <v>26</v>
      </c>
      <c r="F1175" s="90">
        <v>1</v>
      </c>
      <c r="G1175" s="90">
        <v>0</v>
      </c>
      <c r="H1175" s="90">
        <v>0</v>
      </c>
      <c r="I1175" s="90">
        <v>0</v>
      </c>
      <c r="J1175" s="90">
        <v>0</v>
      </c>
      <c r="K1175" s="90">
        <v>0</v>
      </c>
      <c r="L1175" s="90">
        <v>0</v>
      </c>
      <c r="M1175" s="91">
        <v>2017</v>
      </c>
      <c r="N1175" s="91">
        <f t="shared" si="18"/>
        <v>8</v>
      </c>
      <c r="O1175" s="102">
        <v>42973</v>
      </c>
      <c r="P1175" s="102" t="str">
        <f>IF(AND(TIME(HOUR(Backup!$S1175), MINUTE(Backup!$S1175), SECOND(Backup!$S1175)) &gt;= TIME(6,0,0), TIME(HOUR(Backup!$S1175), MINUTE(Backup!$S1175), SECOND(Backup!$S1175)) &lt; TIME(12,0,0)), "Morning", IF(AND(TIME(HOUR(Backup!$S1175), MINUTE(Backup!$S1175), SECOND(Backup!$S1175)) &gt;= TIME(12,0,0), TIME(HOUR(Backup!$S1175), MINUTE(Backup!$S1175), SECOND(Backup!$S1175)) &lt; TIME(18,0,0)), "Afternoon", IF(AND(TIME(HOUR(Backup!$S1175), MINUTE(Backup!$S1175), SECOND(Backup!$S1175)) &gt;= TIME(18,0,0), TIME(HOUR(Backup!$S1175), MINUTE(Backup!$S1175), SECOND(Backup!$S1175)) &lt; TIME(24,0,0)), "Evening", "Night")))</f>
        <v>Morning</v>
      </c>
      <c r="Q1175" s="91" t="str">
        <f>IF(OR(Backup!$W1175="Monday", Backup!$W1175="Tuesday", Backup!$W1175="Wednesday", Backup!$W1175="Thursday", Backup!$W1175="Friday"), "Weekday", "Weekend")</f>
        <v>Weekend</v>
      </c>
      <c r="R1175" s="90">
        <v>0</v>
      </c>
      <c r="S1175" s="95">
        <v>0.39097222222222222</v>
      </c>
      <c r="T1175" s="90" t="s">
        <v>22</v>
      </c>
      <c r="U1175" s="90" t="s">
        <v>53</v>
      </c>
      <c r="V1175" s="90" t="s">
        <v>19</v>
      </c>
      <c r="W1175" s="96" t="s">
        <v>20</v>
      </c>
    </row>
    <row r="1176" spans="1:23" x14ac:dyDescent="0.25">
      <c r="A1176" s="97" t="s">
        <v>52</v>
      </c>
      <c r="B1176" s="98">
        <v>3</v>
      </c>
      <c r="C1176" s="98">
        <v>2</v>
      </c>
      <c r="D1176" s="98">
        <v>375</v>
      </c>
      <c r="E1176" s="97" t="s">
        <v>16</v>
      </c>
      <c r="F1176" s="97">
        <v>1</v>
      </c>
      <c r="G1176" s="97">
        <v>0</v>
      </c>
      <c r="H1176" s="97">
        <v>1</v>
      </c>
      <c r="I1176" s="97">
        <v>0</v>
      </c>
      <c r="J1176" s="97">
        <v>0</v>
      </c>
      <c r="K1176" s="97">
        <v>0</v>
      </c>
      <c r="L1176" s="97">
        <v>0</v>
      </c>
      <c r="M1176" s="98">
        <v>2017</v>
      </c>
      <c r="N1176" s="98">
        <f t="shared" si="18"/>
        <v>8</v>
      </c>
      <c r="O1176" s="99">
        <v>42973</v>
      </c>
      <c r="P1176" s="99" t="str">
        <f>IF(AND(TIME(HOUR(Backup!$S1176), MINUTE(Backup!$S1176), SECOND(Backup!$S1176)) &gt;= TIME(6,0,0), TIME(HOUR(Backup!$S1176), MINUTE(Backup!$S1176), SECOND(Backup!$S1176)) &lt; TIME(12,0,0)), "Morning", IF(AND(TIME(HOUR(Backup!$S1176), MINUTE(Backup!$S1176), SECOND(Backup!$S1176)) &gt;= TIME(12,0,0), TIME(HOUR(Backup!$S1176), MINUTE(Backup!$S1176), SECOND(Backup!$S1176)) &lt; TIME(18,0,0)), "Afternoon", IF(AND(TIME(HOUR(Backup!$S1176), MINUTE(Backup!$S1176), SECOND(Backup!$S1176)) &gt;= TIME(18,0,0), TIME(HOUR(Backup!$S1176), MINUTE(Backup!$S1176), SECOND(Backup!$S1176)) &lt; TIME(24,0,0)), "Evening", "Night")))</f>
        <v>Afternoon</v>
      </c>
      <c r="Q1176" s="98" t="str">
        <f>IF(OR(Backup!$W1176="Monday", Backup!$W1176="Tuesday", Backup!$W1176="Wednesday", Backup!$W1176="Thursday", Backup!$W1176="Friday"), "Weekday", "Weekend")</f>
        <v>Weekend</v>
      </c>
      <c r="R1176" s="97">
        <v>0</v>
      </c>
      <c r="S1176" s="100">
        <v>0.74583333333333324</v>
      </c>
      <c r="T1176" s="97" t="s">
        <v>22</v>
      </c>
      <c r="U1176" s="97" t="s">
        <v>53</v>
      </c>
      <c r="V1176" s="97" t="s">
        <v>19</v>
      </c>
      <c r="W1176" s="101" t="s">
        <v>20</v>
      </c>
    </row>
    <row r="1177" spans="1:23" x14ac:dyDescent="0.25">
      <c r="A1177" s="90" t="s">
        <v>52</v>
      </c>
      <c r="B1177" s="91">
        <v>1</v>
      </c>
      <c r="C1177" s="91">
        <v>1</v>
      </c>
      <c r="D1177" s="91">
        <v>55</v>
      </c>
      <c r="E1177" s="90" t="s">
        <v>16</v>
      </c>
      <c r="F1177" s="90">
        <v>0</v>
      </c>
      <c r="G1177" s="90">
        <v>0</v>
      </c>
      <c r="H1177" s="90">
        <v>1</v>
      </c>
      <c r="I1177" s="90">
        <v>0</v>
      </c>
      <c r="J1177" s="90">
        <v>0</v>
      </c>
      <c r="K1177" s="90">
        <v>0</v>
      </c>
      <c r="L1177" s="90">
        <v>0</v>
      </c>
      <c r="M1177" s="91">
        <v>2017</v>
      </c>
      <c r="N1177" s="91">
        <f t="shared" si="18"/>
        <v>8</v>
      </c>
      <c r="O1177" s="102">
        <v>42973</v>
      </c>
      <c r="P1177" s="102" t="str">
        <f>IF(AND(TIME(HOUR(Backup!$S1177), MINUTE(Backup!$S1177), SECOND(Backup!$S1177)) &gt;= TIME(6,0,0), TIME(HOUR(Backup!$S1177), MINUTE(Backup!$S1177), SECOND(Backup!$S1177)) &lt; TIME(12,0,0)), "Morning", IF(AND(TIME(HOUR(Backup!$S1177), MINUTE(Backup!$S1177), SECOND(Backup!$S1177)) &gt;= TIME(12,0,0), TIME(HOUR(Backup!$S1177), MINUTE(Backup!$S1177), SECOND(Backup!$S1177)) &lt; TIME(18,0,0)), "Afternoon", IF(AND(TIME(HOUR(Backup!$S1177), MINUTE(Backup!$S1177), SECOND(Backup!$S1177)) &gt;= TIME(18,0,0), TIME(HOUR(Backup!$S1177), MINUTE(Backup!$S1177), SECOND(Backup!$S1177)) &lt; TIME(24,0,0)), "Evening", "Night")))</f>
        <v>Afternoon</v>
      </c>
      <c r="Q1177" s="91" t="str">
        <f>IF(OR(Backup!$W1177="Monday", Backup!$W1177="Tuesday", Backup!$W1177="Wednesday", Backup!$W1177="Thursday", Backup!$W1177="Friday"), "Weekday", "Weekend")</f>
        <v>Weekend</v>
      </c>
      <c r="R1177" s="90">
        <v>0</v>
      </c>
      <c r="S1177" s="95">
        <v>0.69236111111111109</v>
      </c>
      <c r="T1177" s="90" t="s">
        <v>22</v>
      </c>
      <c r="U1177" s="90" t="s">
        <v>53</v>
      </c>
      <c r="V1177" s="90" t="s">
        <v>19</v>
      </c>
      <c r="W1177" s="96" t="s">
        <v>20</v>
      </c>
    </row>
    <row r="1178" spans="1:23" x14ac:dyDescent="0.25">
      <c r="A1178" s="97" t="s">
        <v>52</v>
      </c>
      <c r="B1178" s="98">
        <v>2</v>
      </c>
      <c r="C1178" s="98">
        <v>1</v>
      </c>
      <c r="D1178" s="98">
        <v>157</v>
      </c>
      <c r="E1178" s="97" t="s">
        <v>16</v>
      </c>
      <c r="F1178" s="97">
        <v>1</v>
      </c>
      <c r="G1178" s="97">
        <v>0</v>
      </c>
      <c r="H1178" s="97">
        <v>0</v>
      </c>
      <c r="I1178" s="97">
        <v>0</v>
      </c>
      <c r="J1178" s="97">
        <v>0</v>
      </c>
      <c r="K1178" s="97">
        <v>0</v>
      </c>
      <c r="L1178" s="97">
        <v>0</v>
      </c>
      <c r="M1178" s="98">
        <v>2017</v>
      </c>
      <c r="N1178" s="98">
        <f t="shared" si="18"/>
        <v>8</v>
      </c>
      <c r="O1178" s="99">
        <v>42973</v>
      </c>
      <c r="P1178" s="99" t="str">
        <f>IF(AND(TIME(HOUR(Backup!$S1178), MINUTE(Backup!$S1178), SECOND(Backup!$S1178)) &gt;= TIME(6,0,0), TIME(HOUR(Backup!$S1178), MINUTE(Backup!$S1178), SECOND(Backup!$S1178)) &lt; TIME(12,0,0)), "Morning", IF(AND(TIME(HOUR(Backup!$S1178), MINUTE(Backup!$S1178), SECOND(Backup!$S1178)) &gt;= TIME(12,0,0), TIME(HOUR(Backup!$S1178), MINUTE(Backup!$S1178), SECOND(Backup!$S1178)) &lt; TIME(18,0,0)), "Afternoon", IF(AND(TIME(HOUR(Backup!$S1178), MINUTE(Backup!$S1178), SECOND(Backup!$S1178)) &gt;= TIME(18,0,0), TIME(HOUR(Backup!$S1178), MINUTE(Backup!$S1178), SECOND(Backup!$S1178)) &lt; TIME(24,0,0)), "Evening", "Night")))</f>
        <v>Afternoon</v>
      </c>
      <c r="Q1178" s="98" t="str">
        <f>IF(OR(Backup!$W1178="Monday", Backup!$W1178="Tuesday", Backup!$W1178="Wednesday", Backup!$W1178="Thursday", Backup!$W1178="Friday"), "Weekday", "Weekend")</f>
        <v>Weekend</v>
      </c>
      <c r="R1178" s="97">
        <v>0</v>
      </c>
      <c r="S1178" s="100">
        <v>0.68958333333333333</v>
      </c>
      <c r="T1178" s="97" t="s">
        <v>22</v>
      </c>
      <c r="U1178" s="97" t="s">
        <v>53</v>
      </c>
      <c r="V1178" s="97" t="s">
        <v>19</v>
      </c>
      <c r="W1178" s="101" t="s">
        <v>20</v>
      </c>
    </row>
    <row r="1179" spans="1:23" x14ac:dyDescent="0.25">
      <c r="A1179" s="90" t="s">
        <v>52</v>
      </c>
      <c r="B1179" s="91">
        <v>3</v>
      </c>
      <c r="C1179" s="91">
        <v>1</v>
      </c>
      <c r="D1179" s="91">
        <v>185</v>
      </c>
      <c r="E1179" s="90" t="s">
        <v>16</v>
      </c>
      <c r="F1179" s="90">
        <v>1</v>
      </c>
      <c r="G1179" s="90">
        <v>0</v>
      </c>
      <c r="H1179" s="90">
        <v>0</v>
      </c>
      <c r="I1179" s="90">
        <v>0</v>
      </c>
      <c r="J1179" s="90">
        <v>0</v>
      </c>
      <c r="K1179" s="90">
        <v>0</v>
      </c>
      <c r="L1179" s="90">
        <v>0</v>
      </c>
      <c r="M1179" s="91">
        <v>2017</v>
      </c>
      <c r="N1179" s="91">
        <f t="shared" si="18"/>
        <v>8</v>
      </c>
      <c r="O1179" s="102">
        <v>42973</v>
      </c>
      <c r="P1179" s="102" t="str">
        <f>IF(AND(TIME(HOUR(Backup!$S1179), MINUTE(Backup!$S1179), SECOND(Backup!$S1179)) &gt;= TIME(6,0,0), TIME(HOUR(Backup!$S1179), MINUTE(Backup!$S1179), SECOND(Backup!$S1179)) &lt; TIME(12,0,0)), "Morning", IF(AND(TIME(HOUR(Backup!$S1179), MINUTE(Backup!$S1179), SECOND(Backup!$S1179)) &gt;= TIME(12,0,0), TIME(HOUR(Backup!$S1179), MINUTE(Backup!$S1179), SECOND(Backup!$S1179)) &lt; TIME(18,0,0)), "Afternoon", IF(AND(TIME(HOUR(Backup!$S1179), MINUTE(Backup!$S1179), SECOND(Backup!$S1179)) &gt;= TIME(18,0,0), TIME(HOUR(Backup!$S1179), MINUTE(Backup!$S1179), SECOND(Backup!$S1179)) &lt; TIME(24,0,0)), "Evening", "Night")))</f>
        <v>Afternoon</v>
      </c>
      <c r="Q1179" s="91" t="str">
        <f>IF(OR(Backup!$W1179="Monday", Backup!$W1179="Tuesday", Backup!$W1179="Wednesday", Backup!$W1179="Thursday", Backup!$W1179="Friday"), "Weekday", "Weekend")</f>
        <v>Weekend</v>
      </c>
      <c r="R1179" s="90">
        <v>0</v>
      </c>
      <c r="S1179" s="95">
        <v>0.69652777777777775</v>
      </c>
      <c r="T1179" s="90" t="s">
        <v>22</v>
      </c>
      <c r="U1179" s="90" t="s">
        <v>53</v>
      </c>
      <c r="V1179" s="90" t="s">
        <v>19</v>
      </c>
      <c r="W1179" s="96" t="s">
        <v>20</v>
      </c>
    </row>
    <row r="1180" spans="1:23" x14ac:dyDescent="0.25">
      <c r="A1180" s="97" t="s">
        <v>52</v>
      </c>
      <c r="B1180" s="98">
        <v>1</v>
      </c>
      <c r="C1180" s="98">
        <v>1</v>
      </c>
      <c r="D1180" s="98">
        <v>40</v>
      </c>
      <c r="E1180" s="97" t="s">
        <v>16</v>
      </c>
      <c r="F1180" s="97">
        <v>0</v>
      </c>
      <c r="G1180" s="97">
        <v>0</v>
      </c>
      <c r="H1180" s="97">
        <v>1</v>
      </c>
      <c r="I1180" s="97">
        <v>0</v>
      </c>
      <c r="J1180" s="97">
        <v>0</v>
      </c>
      <c r="K1180" s="97">
        <v>0</v>
      </c>
      <c r="L1180" s="97">
        <v>0</v>
      </c>
      <c r="M1180" s="98">
        <v>2017</v>
      </c>
      <c r="N1180" s="98">
        <f t="shared" si="18"/>
        <v>8</v>
      </c>
      <c r="O1180" s="99">
        <v>42973</v>
      </c>
      <c r="P1180" s="99" t="str">
        <f>IF(AND(TIME(HOUR(Backup!$S1180), MINUTE(Backup!$S1180), SECOND(Backup!$S1180)) &gt;= TIME(6,0,0), TIME(HOUR(Backup!$S1180), MINUTE(Backup!$S1180), SECOND(Backup!$S1180)) &lt; TIME(12,0,0)), "Morning", IF(AND(TIME(HOUR(Backup!$S1180), MINUTE(Backup!$S1180), SECOND(Backup!$S1180)) &gt;= TIME(12,0,0), TIME(HOUR(Backup!$S1180), MINUTE(Backup!$S1180), SECOND(Backup!$S1180)) &lt; TIME(18,0,0)), "Afternoon", IF(AND(TIME(HOUR(Backup!$S1180), MINUTE(Backup!$S1180), SECOND(Backup!$S1180)) &gt;= TIME(18,0,0), TIME(HOUR(Backup!$S1180), MINUTE(Backup!$S1180), SECOND(Backup!$S1180)) &lt; TIME(24,0,0)), "Evening", "Night")))</f>
        <v>Afternoon</v>
      </c>
      <c r="Q1180" s="98" t="str">
        <f>IF(OR(Backup!$W1180="Monday", Backup!$W1180="Tuesday", Backup!$W1180="Wednesday", Backup!$W1180="Thursday", Backup!$W1180="Friday"), "Weekday", "Weekend")</f>
        <v>Weekend</v>
      </c>
      <c r="R1180" s="97">
        <v>0</v>
      </c>
      <c r="S1180" s="100">
        <v>0.70138888888888884</v>
      </c>
      <c r="T1180" s="97" t="s">
        <v>22</v>
      </c>
      <c r="U1180" s="97" t="s">
        <v>53</v>
      </c>
      <c r="V1180" s="97" t="s">
        <v>19</v>
      </c>
      <c r="W1180" s="101" t="s">
        <v>20</v>
      </c>
    </row>
    <row r="1181" spans="1:23" x14ac:dyDescent="0.25">
      <c r="A1181" s="90" t="s">
        <v>52</v>
      </c>
      <c r="B1181" s="91">
        <v>4</v>
      </c>
      <c r="C1181" s="91">
        <v>1</v>
      </c>
      <c r="D1181" s="91">
        <v>468</v>
      </c>
      <c r="E1181" s="90" t="s">
        <v>26</v>
      </c>
      <c r="F1181" s="90">
        <v>1</v>
      </c>
      <c r="G1181" s="90">
        <v>0</v>
      </c>
      <c r="H1181" s="90">
        <v>0</v>
      </c>
      <c r="I1181" s="90">
        <v>0</v>
      </c>
      <c r="J1181" s="90">
        <v>0</v>
      </c>
      <c r="K1181" s="90">
        <v>0</v>
      </c>
      <c r="L1181" s="90">
        <v>0</v>
      </c>
      <c r="M1181" s="91">
        <v>2017</v>
      </c>
      <c r="N1181" s="91">
        <f t="shared" si="18"/>
        <v>8</v>
      </c>
      <c r="O1181" s="102">
        <v>42973</v>
      </c>
      <c r="P1181" s="102" t="str">
        <f>IF(AND(TIME(HOUR(Backup!$S1181), MINUTE(Backup!$S1181), SECOND(Backup!$S1181)) &gt;= TIME(6,0,0), TIME(HOUR(Backup!$S1181), MINUTE(Backup!$S1181), SECOND(Backup!$S1181)) &lt; TIME(12,0,0)), "Morning", IF(AND(TIME(HOUR(Backup!$S1181), MINUTE(Backup!$S1181), SECOND(Backup!$S1181)) &gt;= TIME(12,0,0), TIME(HOUR(Backup!$S1181), MINUTE(Backup!$S1181), SECOND(Backup!$S1181)) &lt; TIME(18,0,0)), "Afternoon", IF(AND(TIME(HOUR(Backup!$S1181), MINUTE(Backup!$S1181), SECOND(Backup!$S1181)) &gt;= TIME(18,0,0), TIME(HOUR(Backup!$S1181), MINUTE(Backup!$S1181), SECOND(Backup!$S1181)) &lt; TIME(24,0,0)), "Evening", "Night")))</f>
        <v>Afternoon</v>
      </c>
      <c r="Q1181" s="91" t="str">
        <f>IF(OR(Backup!$W1181="Monday", Backup!$W1181="Tuesday", Backup!$W1181="Wednesday", Backup!$W1181="Thursday", Backup!$W1181="Friday"), "Weekday", "Weekend")</f>
        <v>Weekend</v>
      </c>
      <c r="R1181" s="90">
        <v>0</v>
      </c>
      <c r="S1181" s="95">
        <v>0.73611111111111116</v>
      </c>
      <c r="T1181" s="90" t="s">
        <v>22</v>
      </c>
      <c r="U1181" s="90" t="s">
        <v>53</v>
      </c>
      <c r="V1181" s="90" t="s">
        <v>19</v>
      </c>
      <c r="W1181" s="96" t="s">
        <v>20</v>
      </c>
    </row>
    <row r="1182" spans="1:23" x14ac:dyDescent="0.25">
      <c r="A1182" s="97" t="s">
        <v>52</v>
      </c>
      <c r="B1182" s="98">
        <v>1</v>
      </c>
      <c r="C1182" s="98">
        <v>1</v>
      </c>
      <c r="D1182" s="98">
        <v>120</v>
      </c>
      <c r="E1182" s="97" t="s">
        <v>16</v>
      </c>
      <c r="F1182" s="97">
        <v>1</v>
      </c>
      <c r="G1182" s="97">
        <v>0</v>
      </c>
      <c r="H1182" s="97">
        <v>0</v>
      </c>
      <c r="I1182" s="97">
        <v>0</v>
      </c>
      <c r="J1182" s="97">
        <v>0</v>
      </c>
      <c r="K1182" s="97">
        <v>0</v>
      </c>
      <c r="L1182" s="97">
        <v>0</v>
      </c>
      <c r="M1182" s="98">
        <v>2017</v>
      </c>
      <c r="N1182" s="98">
        <f t="shared" si="18"/>
        <v>8</v>
      </c>
      <c r="O1182" s="99">
        <v>42973</v>
      </c>
      <c r="P1182" s="99" t="str">
        <f>IF(AND(TIME(HOUR(Backup!$S1182), MINUTE(Backup!$S1182), SECOND(Backup!$S1182)) &gt;= TIME(6,0,0), TIME(HOUR(Backup!$S1182), MINUTE(Backup!$S1182), SECOND(Backup!$S1182)) &lt; TIME(12,0,0)), "Morning", IF(AND(TIME(HOUR(Backup!$S1182), MINUTE(Backup!$S1182), SECOND(Backup!$S1182)) &gt;= TIME(12,0,0), TIME(HOUR(Backup!$S1182), MINUTE(Backup!$S1182), SECOND(Backup!$S1182)) &lt; TIME(18,0,0)), "Afternoon", IF(AND(TIME(HOUR(Backup!$S1182), MINUTE(Backup!$S1182), SECOND(Backup!$S1182)) &gt;= TIME(18,0,0), TIME(HOUR(Backup!$S1182), MINUTE(Backup!$S1182), SECOND(Backup!$S1182)) &lt; TIME(24,0,0)), "Evening", "Night")))</f>
        <v>Afternoon</v>
      </c>
      <c r="Q1182" s="98" t="str">
        <f>IF(OR(Backup!$W1182="Monday", Backup!$W1182="Tuesday", Backup!$W1182="Wednesday", Backup!$W1182="Thursday", Backup!$W1182="Friday"), "Weekday", "Weekend")</f>
        <v>Weekend</v>
      </c>
      <c r="R1182" s="97">
        <v>0</v>
      </c>
      <c r="S1182" s="100">
        <v>0.73611111111111116</v>
      </c>
      <c r="T1182" s="97" t="s">
        <v>22</v>
      </c>
      <c r="U1182" s="97" t="s">
        <v>53</v>
      </c>
      <c r="V1182" s="97" t="s">
        <v>19</v>
      </c>
      <c r="W1182" s="101" t="s">
        <v>20</v>
      </c>
    </row>
    <row r="1183" spans="1:23" x14ac:dyDescent="0.25">
      <c r="A1183" s="90" t="s">
        <v>52</v>
      </c>
      <c r="B1183" s="91">
        <v>2</v>
      </c>
      <c r="C1183" s="91">
        <v>2</v>
      </c>
      <c r="D1183" s="91">
        <v>217</v>
      </c>
      <c r="E1183" s="90" t="s">
        <v>16</v>
      </c>
      <c r="F1183" s="90">
        <v>1</v>
      </c>
      <c r="G1183" s="90">
        <v>0</v>
      </c>
      <c r="H1183" s="90">
        <v>1</v>
      </c>
      <c r="I1183" s="90">
        <v>0</v>
      </c>
      <c r="J1183" s="90">
        <v>0</v>
      </c>
      <c r="K1183" s="90">
        <v>0</v>
      </c>
      <c r="L1183" s="90">
        <v>0</v>
      </c>
      <c r="M1183" s="91">
        <v>2017</v>
      </c>
      <c r="N1183" s="91">
        <f t="shared" si="18"/>
        <v>8</v>
      </c>
      <c r="O1183" s="102">
        <v>42973</v>
      </c>
      <c r="P1183" s="102" t="str">
        <f>IF(AND(TIME(HOUR(Backup!$S1183), MINUTE(Backup!$S1183), SECOND(Backup!$S1183)) &gt;= TIME(6,0,0), TIME(HOUR(Backup!$S1183), MINUTE(Backup!$S1183), SECOND(Backup!$S1183)) &lt; TIME(12,0,0)), "Morning", IF(AND(TIME(HOUR(Backup!$S1183), MINUTE(Backup!$S1183), SECOND(Backup!$S1183)) &gt;= TIME(12,0,0), TIME(HOUR(Backup!$S1183), MINUTE(Backup!$S1183), SECOND(Backup!$S1183)) &lt; TIME(18,0,0)), "Afternoon", IF(AND(TIME(HOUR(Backup!$S1183), MINUTE(Backup!$S1183), SECOND(Backup!$S1183)) &gt;= TIME(18,0,0), TIME(HOUR(Backup!$S1183), MINUTE(Backup!$S1183), SECOND(Backup!$S1183)) &lt; TIME(24,0,0)), "Evening", "Night")))</f>
        <v>Afternoon</v>
      </c>
      <c r="Q1183" s="91" t="str">
        <f>IF(OR(Backup!$W1183="Monday", Backup!$W1183="Tuesday", Backup!$W1183="Wednesday", Backup!$W1183="Thursday", Backup!$W1183="Friday"), "Weekday", "Weekend")</f>
        <v>Weekend</v>
      </c>
      <c r="R1183" s="90">
        <v>0</v>
      </c>
      <c r="S1183" s="95">
        <v>0.7402777777777777</v>
      </c>
      <c r="T1183" s="90" t="s">
        <v>22</v>
      </c>
      <c r="U1183" s="90" t="s">
        <v>53</v>
      </c>
      <c r="V1183" s="90" t="s">
        <v>19</v>
      </c>
      <c r="W1183" s="96" t="s">
        <v>20</v>
      </c>
    </row>
    <row r="1184" spans="1:23" x14ac:dyDescent="0.25">
      <c r="A1184" s="97" t="s">
        <v>52</v>
      </c>
      <c r="B1184" s="98">
        <v>1</v>
      </c>
      <c r="C1184" s="98">
        <v>1</v>
      </c>
      <c r="D1184" s="98">
        <v>94</v>
      </c>
      <c r="E1184" s="97" t="s">
        <v>16</v>
      </c>
      <c r="F1184" s="97">
        <v>1</v>
      </c>
      <c r="G1184" s="97">
        <v>0</v>
      </c>
      <c r="H1184" s="97">
        <v>0</v>
      </c>
      <c r="I1184" s="97">
        <v>0</v>
      </c>
      <c r="J1184" s="97">
        <v>0</v>
      </c>
      <c r="K1184" s="97">
        <v>0</v>
      </c>
      <c r="L1184" s="97">
        <v>0</v>
      </c>
      <c r="M1184" s="98">
        <v>2017</v>
      </c>
      <c r="N1184" s="98">
        <f t="shared" si="18"/>
        <v>8</v>
      </c>
      <c r="O1184" s="99">
        <v>42973</v>
      </c>
      <c r="P1184" s="99" t="str">
        <f>IF(AND(TIME(HOUR(Backup!$S1184), MINUTE(Backup!$S1184), SECOND(Backup!$S1184)) &gt;= TIME(6,0,0), TIME(HOUR(Backup!$S1184), MINUTE(Backup!$S1184), SECOND(Backup!$S1184)) &lt; TIME(12,0,0)), "Morning", IF(AND(TIME(HOUR(Backup!$S1184), MINUTE(Backup!$S1184), SECOND(Backup!$S1184)) &gt;= TIME(12,0,0), TIME(HOUR(Backup!$S1184), MINUTE(Backup!$S1184), SECOND(Backup!$S1184)) &lt; TIME(18,0,0)), "Afternoon", IF(AND(TIME(HOUR(Backup!$S1184), MINUTE(Backup!$S1184), SECOND(Backup!$S1184)) &gt;= TIME(18,0,0), TIME(HOUR(Backup!$S1184), MINUTE(Backup!$S1184), SECOND(Backup!$S1184)) &lt; TIME(24,0,0)), "Evening", "Night")))</f>
        <v>Afternoon</v>
      </c>
      <c r="Q1184" s="98" t="str">
        <f>IF(OR(Backup!$W1184="Monday", Backup!$W1184="Tuesday", Backup!$W1184="Wednesday", Backup!$W1184="Thursday", Backup!$W1184="Friday"), "Weekday", "Weekend")</f>
        <v>Weekend</v>
      </c>
      <c r="R1184" s="97">
        <v>0</v>
      </c>
      <c r="S1184" s="100">
        <v>0.67638888888888893</v>
      </c>
      <c r="T1184" s="97" t="s">
        <v>22</v>
      </c>
      <c r="U1184" s="97" t="s">
        <v>53</v>
      </c>
      <c r="V1184" s="97" t="s">
        <v>19</v>
      </c>
      <c r="W1184" s="101" t="s">
        <v>20</v>
      </c>
    </row>
    <row r="1185" spans="1:23" x14ac:dyDescent="0.25">
      <c r="A1185" s="90" t="s">
        <v>52</v>
      </c>
      <c r="B1185" s="91">
        <v>1</v>
      </c>
      <c r="C1185" s="91">
        <v>1</v>
      </c>
      <c r="D1185" s="91">
        <v>90</v>
      </c>
      <c r="E1185" s="90" t="s">
        <v>16</v>
      </c>
      <c r="F1185" s="90">
        <v>0</v>
      </c>
      <c r="G1185" s="90">
        <v>0</v>
      </c>
      <c r="H1185" s="90">
        <v>1</v>
      </c>
      <c r="I1185" s="90">
        <v>0</v>
      </c>
      <c r="J1185" s="90">
        <v>0</v>
      </c>
      <c r="K1185" s="90">
        <v>0</v>
      </c>
      <c r="L1185" s="90">
        <v>0</v>
      </c>
      <c r="M1185" s="91">
        <v>2017</v>
      </c>
      <c r="N1185" s="91">
        <f t="shared" si="18"/>
        <v>8</v>
      </c>
      <c r="O1185" s="102">
        <v>42973</v>
      </c>
      <c r="P1185" s="102" t="str">
        <f>IF(AND(TIME(HOUR(Backup!$S1185), MINUTE(Backup!$S1185), SECOND(Backup!$S1185)) &gt;= TIME(6,0,0), TIME(HOUR(Backup!$S1185), MINUTE(Backup!$S1185), SECOND(Backup!$S1185)) &lt; TIME(12,0,0)), "Morning", IF(AND(TIME(HOUR(Backup!$S1185), MINUTE(Backup!$S1185), SECOND(Backup!$S1185)) &gt;= TIME(12,0,0), TIME(HOUR(Backup!$S1185), MINUTE(Backup!$S1185), SECOND(Backup!$S1185)) &lt; TIME(18,0,0)), "Afternoon", IF(AND(TIME(HOUR(Backup!$S1185), MINUTE(Backup!$S1185), SECOND(Backup!$S1185)) &gt;= TIME(18,0,0), TIME(HOUR(Backup!$S1185), MINUTE(Backup!$S1185), SECOND(Backup!$S1185)) &lt; TIME(24,0,0)), "Evening", "Night")))</f>
        <v>Afternoon</v>
      </c>
      <c r="Q1185" s="91" t="str">
        <f>IF(OR(Backup!$W1185="Monday", Backup!$W1185="Tuesday", Backup!$W1185="Wednesday", Backup!$W1185="Thursday", Backup!$W1185="Friday"), "Weekday", "Weekend")</f>
        <v>Weekend</v>
      </c>
      <c r="R1185" s="90">
        <v>0</v>
      </c>
      <c r="S1185" s="95">
        <v>0.6972222222222223</v>
      </c>
      <c r="T1185" s="90" t="s">
        <v>22</v>
      </c>
      <c r="U1185" s="90" t="s">
        <v>53</v>
      </c>
      <c r="V1185" s="90" t="s">
        <v>19</v>
      </c>
      <c r="W1185" s="96" t="s">
        <v>20</v>
      </c>
    </row>
    <row r="1186" spans="1:23" x14ac:dyDescent="0.25">
      <c r="A1186" s="97" t="s">
        <v>52</v>
      </c>
      <c r="B1186" s="98">
        <v>11</v>
      </c>
      <c r="C1186" s="98">
        <v>3</v>
      </c>
      <c r="D1186" s="98">
        <v>2079</v>
      </c>
      <c r="E1186" s="97" t="s">
        <v>26</v>
      </c>
      <c r="F1186" s="97">
        <v>1</v>
      </c>
      <c r="G1186" s="97">
        <v>0</v>
      </c>
      <c r="H1186" s="97">
        <v>0</v>
      </c>
      <c r="I1186" s="97">
        <v>1</v>
      </c>
      <c r="J1186" s="97">
        <v>0</v>
      </c>
      <c r="K1186" s="97">
        <v>1</v>
      </c>
      <c r="L1186" s="97">
        <v>0</v>
      </c>
      <c r="M1186" s="98">
        <v>2017</v>
      </c>
      <c r="N1186" s="98">
        <f t="shared" si="18"/>
        <v>8</v>
      </c>
      <c r="O1186" s="99">
        <v>42973</v>
      </c>
      <c r="P1186" s="99" t="str">
        <f>IF(AND(TIME(HOUR(Backup!$S1186), MINUTE(Backup!$S1186), SECOND(Backup!$S1186)) &gt;= TIME(6,0,0), TIME(HOUR(Backup!$S1186), MINUTE(Backup!$S1186), SECOND(Backup!$S1186)) &lt; TIME(12,0,0)), "Morning", IF(AND(TIME(HOUR(Backup!$S1186), MINUTE(Backup!$S1186), SECOND(Backup!$S1186)) &gt;= TIME(12,0,0), TIME(HOUR(Backup!$S1186), MINUTE(Backup!$S1186), SECOND(Backup!$S1186)) &lt; TIME(18,0,0)), "Afternoon", IF(AND(TIME(HOUR(Backup!$S1186), MINUTE(Backup!$S1186), SECOND(Backup!$S1186)) &gt;= TIME(18,0,0), TIME(HOUR(Backup!$S1186), MINUTE(Backup!$S1186), SECOND(Backup!$S1186)) &lt; TIME(24,0,0)), "Evening", "Night")))</f>
        <v>Afternoon</v>
      </c>
      <c r="Q1186" s="98" t="str">
        <f>IF(OR(Backup!$W1186="Monday", Backup!$W1186="Tuesday", Backup!$W1186="Wednesday", Backup!$W1186="Thursday", Backup!$W1186="Friday"), "Weekday", "Weekend")</f>
        <v>Weekend</v>
      </c>
      <c r="R1186" s="97">
        <v>0</v>
      </c>
      <c r="S1186" s="100">
        <v>0.73611111111111116</v>
      </c>
      <c r="T1186" s="97" t="s">
        <v>22</v>
      </c>
      <c r="U1186" s="97" t="s">
        <v>53</v>
      </c>
      <c r="V1186" s="97" t="s">
        <v>19</v>
      </c>
      <c r="W1186" s="101" t="s">
        <v>20</v>
      </c>
    </row>
    <row r="1187" spans="1:23" x14ac:dyDescent="0.25">
      <c r="A1187" s="90" t="s">
        <v>52</v>
      </c>
      <c r="B1187" s="91">
        <v>1</v>
      </c>
      <c r="C1187" s="91">
        <v>1</v>
      </c>
      <c r="D1187" s="91">
        <v>1200</v>
      </c>
      <c r="E1187" s="90" t="s">
        <v>26</v>
      </c>
      <c r="F1187" s="90">
        <v>1</v>
      </c>
      <c r="G1187" s="90">
        <v>0</v>
      </c>
      <c r="H1187" s="90">
        <v>0</v>
      </c>
      <c r="I1187" s="90">
        <v>0</v>
      </c>
      <c r="J1187" s="90">
        <v>0</v>
      </c>
      <c r="K1187" s="90">
        <v>0</v>
      </c>
      <c r="L1187" s="90">
        <v>0</v>
      </c>
      <c r="M1187" s="91">
        <v>2017</v>
      </c>
      <c r="N1187" s="91">
        <f t="shared" si="18"/>
        <v>8</v>
      </c>
      <c r="O1187" s="102">
        <v>42973</v>
      </c>
      <c r="P1187" s="102" t="str">
        <f>IF(AND(TIME(HOUR(Backup!$S1187), MINUTE(Backup!$S1187), SECOND(Backup!$S1187)) &gt;= TIME(6,0,0), TIME(HOUR(Backup!$S1187), MINUTE(Backup!$S1187), SECOND(Backup!$S1187)) &lt; TIME(12,0,0)), "Morning", IF(AND(TIME(HOUR(Backup!$S1187), MINUTE(Backup!$S1187), SECOND(Backup!$S1187)) &gt;= TIME(12,0,0), TIME(HOUR(Backup!$S1187), MINUTE(Backup!$S1187), SECOND(Backup!$S1187)) &lt; TIME(18,0,0)), "Afternoon", IF(AND(TIME(HOUR(Backup!$S1187), MINUTE(Backup!$S1187), SECOND(Backup!$S1187)) &gt;= TIME(18,0,0), TIME(HOUR(Backup!$S1187), MINUTE(Backup!$S1187), SECOND(Backup!$S1187)) &lt; TIME(24,0,0)), "Evening", "Night")))</f>
        <v>Afternoon</v>
      </c>
      <c r="Q1187" s="91" t="str">
        <f>IF(OR(Backup!$W1187="Monday", Backup!$W1187="Tuesday", Backup!$W1187="Wednesday", Backup!$W1187="Thursday", Backup!$W1187="Friday"), "Weekday", "Weekend")</f>
        <v>Weekend</v>
      </c>
      <c r="R1187" s="90">
        <v>0</v>
      </c>
      <c r="S1187" s="95">
        <v>0.69930555555555562</v>
      </c>
      <c r="T1187" s="90" t="s">
        <v>22</v>
      </c>
      <c r="U1187" s="90" t="s">
        <v>53</v>
      </c>
      <c r="V1187" s="90" t="s">
        <v>19</v>
      </c>
      <c r="W1187" s="96" t="s">
        <v>20</v>
      </c>
    </row>
    <row r="1188" spans="1:23" x14ac:dyDescent="0.25">
      <c r="A1188" s="97" t="s">
        <v>52</v>
      </c>
      <c r="B1188" s="98">
        <v>3</v>
      </c>
      <c r="C1188" s="98">
        <v>2</v>
      </c>
      <c r="D1188" s="98">
        <v>321</v>
      </c>
      <c r="E1188" s="97" t="s">
        <v>16</v>
      </c>
      <c r="F1188" s="97">
        <v>1</v>
      </c>
      <c r="G1188" s="97">
        <v>0</v>
      </c>
      <c r="H1188" s="97">
        <v>1</v>
      </c>
      <c r="I1188" s="97">
        <v>0</v>
      </c>
      <c r="J1188" s="97">
        <v>0</v>
      </c>
      <c r="K1188" s="97">
        <v>0</v>
      </c>
      <c r="L1188" s="97">
        <v>0</v>
      </c>
      <c r="M1188" s="98">
        <v>2017</v>
      </c>
      <c r="N1188" s="98">
        <f t="shared" si="18"/>
        <v>8</v>
      </c>
      <c r="O1188" s="99">
        <v>42973</v>
      </c>
      <c r="P1188" s="99" t="str">
        <f>IF(AND(TIME(HOUR(Backup!$S1188), MINUTE(Backup!$S1188), SECOND(Backup!$S1188)) &gt;= TIME(6,0,0), TIME(HOUR(Backup!$S1188), MINUTE(Backup!$S1188), SECOND(Backup!$S1188)) &lt; TIME(12,0,0)), "Morning", IF(AND(TIME(HOUR(Backup!$S1188), MINUTE(Backup!$S1188), SECOND(Backup!$S1188)) &gt;= TIME(12,0,0), TIME(HOUR(Backup!$S1188), MINUTE(Backup!$S1188), SECOND(Backup!$S1188)) &lt; TIME(18,0,0)), "Afternoon", IF(AND(TIME(HOUR(Backup!$S1188), MINUTE(Backup!$S1188), SECOND(Backup!$S1188)) &gt;= TIME(18,0,0), TIME(HOUR(Backup!$S1188), MINUTE(Backup!$S1188), SECOND(Backup!$S1188)) &lt; TIME(24,0,0)), "Evening", "Night")))</f>
        <v>Afternoon</v>
      </c>
      <c r="Q1188" s="98" t="str">
        <f>IF(OR(Backup!$W1188="Monday", Backup!$W1188="Tuesday", Backup!$W1188="Wednesday", Backup!$W1188="Thursday", Backup!$W1188="Friday"), "Weekday", "Weekend")</f>
        <v>Weekend</v>
      </c>
      <c r="R1188" s="97">
        <v>0</v>
      </c>
      <c r="S1188" s="100">
        <v>0.6958333333333333</v>
      </c>
      <c r="T1188" s="97" t="s">
        <v>22</v>
      </c>
      <c r="U1188" s="97" t="s">
        <v>53</v>
      </c>
      <c r="V1188" s="97" t="s">
        <v>19</v>
      </c>
      <c r="W1188" s="101" t="s">
        <v>20</v>
      </c>
    </row>
    <row r="1189" spans="1:23" x14ac:dyDescent="0.25">
      <c r="A1189" s="90" t="s">
        <v>52</v>
      </c>
      <c r="B1189" s="91">
        <v>2</v>
      </c>
      <c r="C1189" s="91">
        <v>1</v>
      </c>
      <c r="D1189" s="91">
        <v>263</v>
      </c>
      <c r="E1189" s="90" t="s">
        <v>16</v>
      </c>
      <c r="F1189" s="90">
        <v>1</v>
      </c>
      <c r="G1189" s="90">
        <v>0</v>
      </c>
      <c r="H1189" s="90">
        <v>0</v>
      </c>
      <c r="I1189" s="90">
        <v>0</v>
      </c>
      <c r="J1189" s="90">
        <v>0</v>
      </c>
      <c r="K1189" s="90">
        <v>0</v>
      </c>
      <c r="L1189" s="90">
        <v>0</v>
      </c>
      <c r="M1189" s="91">
        <v>2017</v>
      </c>
      <c r="N1189" s="91">
        <f t="shared" si="18"/>
        <v>8</v>
      </c>
      <c r="O1189" s="102">
        <v>42973</v>
      </c>
      <c r="P1189" s="102" t="str">
        <f>IF(AND(TIME(HOUR(Backup!$S1189), MINUTE(Backup!$S1189), SECOND(Backup!$S1189)) &gt;= TIME(6,0,0), TIME(HOUR(Backup!$S1189), MINUTE(Backup!$S1189), SECOND(Backup!$S1189)) &lt; TIME(12,0,0)), "Morning", IF(AND(TIME(HOUR(Backup!$S1189), MINUTE(Backup!$S1189), SECOND(Backup!$S1189)) &gt;= TIME(12,0,0), TIME(HOUR(Backup!$S1189), MINUTE(Backup!$S1189), SECOND(Backup!$S1189)) &lt; TIME(18,0,0)), "Afternoon", IF(AND(TIME(HOUR(Backup!$S1189), MINUTE(Backup!$S1189), SECOND(Backup!$S1189)) &gt;= TIME(18,0,0), TIME(HOUR(Backup!$S1189), MINUTE(Backup!$S1189), SECOND(Backup!$S1189)) &lt; TIME(24,0,0)), "Evening", "Night")))</f>
        <v>Afternoon</v>
      </c>
      <c r="Q1189" s="91" t="str">
        <f>IF(OR(Backup!$W1189="Monday", Backup!$W1189="Tuesday", Backup!$W1189="Wednesday", Backup!$W1189="Thursday", Backup!$W1189="Friday"), "Weekday", "Weekend")</f>
        <v>Weekend</v>
      </c>
      <c r="R1189" s="90">
        <v>0</v>
      </c>
      <c r="S1189" s="95">
        <v>0.6645833333333333</v>
      </c>
      <c r="T1189" s="90" t="s">
        <v>22</v>
      </c>
      <c r="U1189" s="90" t="s">
        <v>53</v>
      </c>
      <c r="V1189" s="90" t="s">
        <v>19</v>
      </c>
      <c r="W1189" s="96" t="s">
        <v>20</v>
      </c>
    </row>
    <row r="1190" spans="1:23" x14ac:dyDescent="0.25">
      <c r="A1190" s="97" t="s">
        <v>52</v>
      </c>
      <c r="B1190" s="98">
        <v>3</v>
      </c>
      <c r="C1190" s="98">
        <v>1</v>
      </c>
      <c r="D1190" s="98">
        <v>259</v>
      </c>
      <c r="E1190" s="97" t="s">
        <v>16</v>
      </c>
      <c r="F1190" s="97">
        <v>1</v>
      </c>
      <c r="G1190" s="97">
        <v>0</v>
      </c>
      <c r="H1190" s="97">
        <v>0</v>
      </c>
      <c r="I1190" s="97">
        <v>0</v>
      </c>
      <c r="J1190" s="97">
        <v>0</v>
      </c>
      <c r="K1190" s="97">
        <v>0</v>
      </c>
      <c r="L1190" s="97">
        <v>0</v>
      </c>
      <c r="M1190" s="98">
        <v>2017</v>
      </c>
      <c r="N1190" s="98">
        <f t="shared" si="18"/>
        <v>8</v>
      </c>
      <c r="O1190" s="99">
        <v>42973</v>
      </c>
      <c r="P1190" s="99" t="str">
        <f>IF(AND(TIME(HOUR(Backup!$S1190), MINUTE(Backup!$S1190), SECOND(Backup!$S1190)) &gt;= TIME(6,0,0), TIME(HOUR(Backup!$S1190), MINUTE(Backup!$S1190), SECOND(Backup!$S1190)) &lt; TIME(12,0,0)), "Morning", IF(AND(TIME(HOUR(Backup!$S1190), MINUTE(Backup!$S1190), SECOND(Backup!$S1190)) &gt;= TIME(12,0,0), TIME(HOUR(Backup!$S1190), MINUTE(Backup!$S1190), SECOND(Backup!$S1190)) &lt; TIME(18,0,0)), "Afternoon", IF(AND(TIME(HOUR(Backup!$S1190), MINUTE(Backup!$S1190), SECOND(Backup!$S1190)) &gt;= TIME(18,0,0), TIME(HOUR(Backup!$S1190), MINUTE(Backup!$S1190), SECOND(Backup!$S1190)) &lt; TIME(24,0,0)), "Evening", "Night")))</f>
        <v>Afternoon</v>
      </c>
      <c r="Q1190" s="98" t="str">
        <f>IF(OR(Backup!$W1190="Monday", Backup!$W1190="Tuesday", Backup!$W1190="Wednesday", Backup!$W1190="Thursday", Backup!$W1190="Friday"), "Weekday", "Weekend")</f>
        <v>Weekend</v>
      </c>
      <c r="R1190" s="97">
        <v>0</v>
      </c>
      <c r="S1190" s="100">
        <v>0.57708333333333328</v>
      </c>
      <c r="T1190" s="97" t="s">
        <v>22</v>
      </c>
      <c r="U1190" s="97" t="s">
        <v>53</v>
      </c>
      <c r="V1190" s="97" t="s">
        <v>19</v>
      </c>
      <c r="W1190" s="101" t="s">
        <v>20</v>
      </c>
    </row>
    <row r="1191" spans="1:23" x14ac:dyDescent="0.25">
      <c r="A1191" s="90" t="s">
        <v>52</v>
      </c>
      <c r="B1191" s="91">
        <v>2</v>
      </c>
      <c r="C1191" s="91">
        <v>1</v>
      </c>
      <c r="D1191" s="91">
        <v>235</v>
      </c>
      <c r="E1191" s="90" t="s">
        <v>16</v>
      </c>
      <c r="F1191" s="90">
        <v>1</v>
      </c>
      <c r="G1191" s="90">
        <v>0</v>
      </c>
      <c r="H1191" s="90">
        <v>0</v>
      </c>
      <c r="I1191" s="90">
        <v>0</v>
      </c>
      <c r="J1191" s="90">
        <v>0</v>
      </c>
      <c r="K1191" s="90">
        <v>0</v>
      </c>
      <c r="L1191" s="90">
        <v>0</v>
      </c>
      <c r="M1191" s="91">
        <v>2017</v>
      </c>
      <c r="N1191" s="91">
        <f t="shared" si="18"/>
        <v>8</v>
      </c>
      <c r="O1191" s="102">
        <v>42973</v>
      </c>
      <c r="P1191" s="102" t="str">
        <f>IF(AND(TIME(HOUR(Backup!$S1191), MINUTE(Backup!$S1191), SECOND(Backup!$S1191)) &gt;= TIME(6,0,0), TIME(HOUR(Backup!$S1191), MINUTE(Backup!$S1191), SECOND(Backup!$S1191)) &lt; TIME(12,0,0)), "Morning", IF(AND(TIME(HOUR(Backup!$S1191), MINUTE(Backup!$S1191), SECOND(Backup!$S1191)) &gt;= TIME(12,0,0), TIME(HOUR(Backup!$S1191), MINUTE(Backup!$S1191), SECOND(Backup!$S1191)) &lt; TIME(18,0,0)), "Afternoon", IF(AND(TIME(HOUR(Backup!$S1191), MINUTE(Backup!$S1191), SECOND(Backup!$S1191)) &gt;= TIME(18,0,0), TIME(HOUR(Backup!$S1191), MINUTE(Backup!$S1191), SECOND(Backup!$S1191)) &lt; TIME(24,0,0)), "Evening", "Night")))</f>
        <v>Afternoon</v>
      </c>
      <c r="Q1191" s="91" t="str">
        <f>IF(OR(Backup!$W1191="Monday", Backup!$W1191="Tuesday", Backup!$W1191="Wednesday", Backup!$W1191="Thursday", Backup!$W1191="Friday"), "Weekday", "Weekend")</f>
        <v>Weekend</v>
      </c>
      <c r="R1191" s="90">
        <v>0</v>
      </c>
      <c r="S1191" s="95">
        <v>0.70347222222222217</v>
      </c>
      <c r="T1191" s="90" t="s">
        <v>22</v>
      </c>
      <c r="U1191" s="90" t="s">
        <v>53</v>
      </c>
      <c r="V1191" s="90" t="s">
        <v>19</v>
      </c>
      <c r="W1191" s="96" t="s">
        <v>20</v>
      </c>
    </row>
    <row r="1192" spans="1:23" x14ac:dyDescent="0.25">
      <c r="A1192" s="97" t="s">
        <v>38</v>
      </c>
      <c r="B1192" s="98">
        <v>1</v>
      </c>
      <c r="C1192" s="98">
        <v>1</v>
      </c>
      <c r="D1192" s="98">
        <v>780</v>
      </c>
      <c r="E1192" s="97" t="s">
        <v>16</v>
      </c>
      <c r="F1192" s="97">
        <v>0</v>
      </c>
      <c r="G1192" s="97">
        <v>0</v>
      </c>
      <c r="H1192" s="97">
        <v>0</v>
      </c>
      <c r="I1192" s="97">
        <v>1</v>
      </c>
      <c r="J1192" s="97">
        <v>0</v>
      </c>
      <c r="K1192" s="97">
        <v>0</v>
      </c>
      <c r="L1192" s="97">
        <v>0</v>
      </c>
      <c r="M1192" s="98">
        <v>2017</v>
      </c>
      <c r="N1192" s="98">
        <f t="shared" si="18"/>
        <v>3</v>
      </c>
      <c r="O1192" s="99">
        <v>42821</v>
      </c>
      <c r="P1192" s="99" t="str">
        <f>IF(AND(TIME(HOUR(Backup!$S1192), MINUTE(Backup!$S1192), SECOND(Backup!$S1192)) &gt;= TIME(6,0,0), TIME(HOUR(Backup!$S1192), MINUTE(Backup!$S1192), SECOND(Backup!$S1192)) &lt; TIME(12,0,0)), "Morning", IF(AND(TIME(HOUR(Backup!$S1192), MINUTE(Backup!$S1192), SECOND(Backup!$S1192)) &gt;= TIME(12,0,0), TIME(HOUR(Backup!$S1192), MINUTE(Backup!$S1192), SECOND(Backup!$S1192)) &lt; TIME(18,0,0)), "Afternoon", IF(AND(TIME(HOUR(Backup!$S1192), MINUTE(Backup!$S1192), SECOND(Backup!$S1192)) &gt;= TIME(18,0,0), TIME(HOUR(Backup!$S1192), MINUTE(Backup!$S1192), SECOND(Backup!$S1192)) &lt; TIME(24,0,0)), "Evening", "Night")))</f>
        <v>Night</v>
      </c>
      <c r="Q1192" s="98" t="str">
        <f>IF(OR(Backup!$W1192="Monday", Backup!$W1192="Tuesday", Backup!$W1192="Wednesday", Backup!$W1192="Thursday", Backup!$W1192="Friday"), "Weekday", "Weekend")</f>
        <v>Weekday</v>
      </c>
      <c r="R1192" s="97">
        <v>1</v>
      </c>
      <c r="S1192" s="100">
        <v>0.81527777777777777</v>
      </c>
      <c r="T1192" s="97" t="s">
        <v>22</v>
      </c>
      <c r="U1192" s="97" t="s">
        <v>31</v>
      </c>
      <c r="V1192" s="97" t="s">
        <v>29</v>
      </c>
      <c r="W1192" s="101" t="s">
        <v>32</v>
      </c>
    </row>
    <row r="1193" spans="1:23" x14ac:dyDescent="0.25">
      <c r="A1193" s="90" t="s">
        <v>38</v>
      </c>
      <c r="B1193" s="108">
        <v>6</v>
      </c>
      <c r="C1193" s="108">
        <v>4</v>
      </c>
      <c r="D1193" s="108">
        <v>1433</v>
      </c>
      <c r="E1193" s="109" t="s">
        <v>16</v>
      </c>
      <c r="F1193" s="109">
        <v>1</v>
      </c>
      <c r="G1193" s="109">
        <v>1</v>
      </c>
      <c r="H1193" s="109">
        <v>1</v>
      </c>
      <c r="I1193" s="109">
        <v>0</v>
      </c>
      <c r="J1193" s="109">
        <v>1</v>
      </c>
      <c r="K1193" s="109">
        <v>0</v>
      </c>
      <c r="L1193" s="109">
        <v>0</v>
      </c>
      <c r="M1193" s="108">
        <v>2017</v>
      </c>
      <c r="N1193" s="108">
        <f t="shared" si="18"/>
        <v>6</v>
      </c>
      <c r="O1193" s="110">
        <v>42913</v>
      </c>
      <c r="P1193" s="110" t="str">
        <f>IF(AND(TIME(HOUR(Backup!$S1193), MINUTE(Backup!$S1193), SECOND(Backup!$S1193)) &gt;= TIME(6,0,0), TIME(HOUR(Backup!$S1193), MINUTE(Backup!$S1193), SECOND(Backup!$S1193)) &lt; TIME(12,0,0)), "Morning", IF(AND(TIME(HOUR(Backup!$S1193), MINUTE(Backup!$S1193), SECOND(Backup!$S1193)) &gt;= TIME(12,0,0), TIME(HOUR(Backup!$S1193), MINUTE(Backup!$S1193), SECOND(Backup!$S1193)) &lt; TIME(18,0,0)), "Afternoon", IF(AND(TIME(HOUR(Backup!$S1193), MINUTE(Backup!$S1193), SECOND(Backup!$S1193)) &gt;= TIME(18,0,0), TIME(HOUR(Backup!$S1193), MINUTE(Backup!$S1193), SECOND(Backup!$S1193)) &lt; TIME(24,0,0)), "Evening", "Night")))</f>
        <v>Morning</v>
      </c>
      <c r="Q1193" s="108" t="str">
        <f>IF(OR(Backup!$W1193="Monday", Backup!$W1193="Tuesday", Backup!$W1193="Wednesday", Backup!$W1193="Thursday", Backup!$W1193="Friday"), "Weekday", "Weekend")</f>
        <v>Weekday</v>
      </c>
      <c r="R1193" s="109">
        <v>1</v>
      </c>
      <c r="S1193" s="111">
        <v>0.44166666666666665</v>
      </c>
      <c r="T1193" s="90" t="s">
        <v>22</v>
      </c>
      <c r="U1193" s="109" t="s">
        <v>60</v>
      </c>
      <c r="V1193" s="109" t="s">
        <v>19</v>
      </c>
      <c r="W1193" s="112" t="s">
        <v>54</v>
      </c>
    </row>
    <row r="1194" spans="1:23" x14ac:dyDescent="0.25">
      <c r="A1194" s="104" t="s">
        <v>52</v>
      </c>
      <c r="B1194" s="103">
        <v>2</v>
      </c>
      <c r="C1194" s="103">
        <v>1</v>
      </c>
      <c r="D1194" s="103">
        <v>290</v>
      </c>
      <c r="E1194" s="104" t="s">
        <v>16</v>
      </c>
      <c r="F1194" s="104">
        <v>0</v>
      </c>
      <c r="G1194" s="104">
        <v>1</v>
      </c>
      <c r="H1194" s="104">
        <v>0</v>
      </c>
      <c r="I1194" s="104">
        <v>0</v>
      </c>
      <c r="J1194" s="104">
        <v>0</v>
      </c>
      <c r="K1194" s="104">
        <v>0</v>
      </c>
      <c r="L1194" s="104">
        <v>0</v>
      </c>
      <c r="M1194" s="103">
        <v>2017</v>
      </c>
      <c r="N1194" s="103">
        <f t="shared" si="18"/>
        <v>9</v>
      </c>
      <c r="O1194" s="105">
        <v>43005</v>
      </c>
      <c r="P1194" s="105" t="str">
        <f>IF(AND(TIME(HOUR(Backup!$S1194), MINUTE(Backup!$S1194), SECOND(Backup!$S1194)) &gt;= TIME(6,0,0), TIME(HOUR(Backup!$S1194), MINUTE(Backup!$S1194), SECOND(Backup!$S1194)) &lt; TIME(12,0,0)), "Morning", IF(AND(TIME(HOUR(Backup!$S1194), MINUTE(Backup!$S1194), SECOND(Backup!$S1194)) &gt;= TIME(12,0,0), TIME(HOUR(Backup!$S1194), MINUTE(Backup!$S1194), SECOND(Backup!$S1194)) &lt; TIME(18,0,0)), "Afternoon", IF(AND(TIME(HOUR(Backup!$S1194), MINUTE(Backup!$S1194), SECOND(Backup!$S1194)) &gt;= TIME(18,0,0), TIME(HOUR(Backup!$S1194), MINUTE(Backup!$S1194), SECOND(Backup!$S1194)) &lt; TIME(24,0,0)), "Evening", "Night")))</f>
        <v>Afternoon</v>
      </c>
      <c r="Q1194" s="103" t="str">
        <f>IF(OR(Backup!$W1194="Monday", Backup!$W1194="Tuesday", Backup!$W1194="Wednesday", Backup!$W1194="Thursday", Backup!$W1194="Friday"), "Weekday", "Weekend")</f>
        <v>Weekday</v>
      </c>
      <c r="R1194" s="104">
        <v>0</v>
      </c>
      <c r="S1194" s="106">
        <v>0.6875</v>
      </c>
      <c r="T1194" s="104" t="s">
        <v>22</v>
      </c>
      <c r="U1194" s="104" t="s">
        <v>53</v>
      </c>
      <c r="V1194" s="104" t="s">
        <v>19</v>
      </c>
      <c r="W1194" s="107" t="s">
        <v>67</v>
      </c>
    </row>
    <row r="1195" spans="1:23" x14ac:dyDescent="0.25">
      <c r="A1195" s="90" t="s">
        <v>44</v>
      </c>
      <c r="B1195" s="91">
        <v>1</v>
      </c>
      <c r="C1195" s="91">
        <v>1</v>
      </c>
      <c r="D1195" s="91">
        <v>115</v>
      </c>
      <c r="E1195" s="90" t="s">
        <v>16</v>
      </c>
      <c r="F1195" s="90">
        <v>0</v>
      </c>
      <c r="G1195" s="90">
        <v>0</v>
      </c>
      <c r="H1195" s="90">
        <v>0</v>
      </c>
      <c r="I1195" s="90">
        <v>1</v>
      </c>
      <c r="J1195" s="90">
        <v>0</v>
      </c>
      <c r="K1195" s="90">
        <v>0</v>
      </c>
      <c r="L1195" s="90">
        <v>0</v>
      </c>
      <c r="M1195" s="108">
        <v>2017</v>
      </c>
      <c r="N1195" s="108">
        <f t="shared" si="18"/>
        <v>5</v>
      </c>
      <c r="O1195" s="110">
        <v>42878</v>
      </c>
      <c r="P1195" s="102" t="str">
        <f>IF(AND(TIME(HOUR(Backup!$S1195), MINUTE(Backup!$S1195), SECOND(Backup!$S1195)) &gt;= TIME(6,0,0), TIME(HOUR(Backup!$S1195), MINUTE(Backup!$S1195), SECOND(Backup!$S1195)) &lt; TIME(12,0,0)), "Morning", IF(AND(TIME(HOUR(Backup!$S1195), MINUTE(Backup!$S1195), SECOND(Backup!$S1195)) &gt;= TIME(12,0,0), TIME(HOUR(Backup!$S1195), MINUTE(Backup!$S1195), SECOND(Backup!$S1195)) &lt; TIME(18,0,0)), "Afternoon", IF(AND(TIME(HOUR(Backup!$S1195), MINUTE(Backup!$S1195), SECOND(Backup!$S1195)) &gt;= TIME(18,0,0), TIME(HOUR(Backup!$S1195), MINUTE(Backup!$S1195), SECOND(Backup!$S1195)) &lt; TIME(24,0,0)), "Evening", "Night")))</f>
        <v>Night</v>
      </c>
      <c r="Q1195" s="91" t="str">
        <f>IF(OR(Backup!$W1195="Monday", Backup!$W1195="Tuesday", Backup!$W1195="Wednesday", Backup!$W1195="Thursday", Backup!$W1195="Friday"), "Weekday", "Weekend")</f>
        <v>Weekday</v>
      </c>
      <c r="R1195" s="90">
        <v>0</v>
      </c>
      <c r="S1195" s="95">
        <v>0.7909722222222223</v>
      </c>
      <c r="T1195" s="90" t="s">
        <v>22</v>
      </c>
      <c r="U1195" s="90" t="s">
        <v>51</v>
      </c>
      <c r="V1195" s="90" t="s">
        <v>19</v>
      </c>
      <c r="W1195" s="96" t="s">
        <v>30</v>
      </c>
    </row>
    <row r="1196" spans="1:23" x14ac:dyDescent="0.25">
      <c r="A1196" s="97" t="s">
        <v>38</v>
      </c>
      <c r="B1196" s="103">
        <v>1</v>
      </c>
      <c r="C1196" s="103">
        <v>1</v>
      </c>
      <c r="D1196" s="103">
        <v>360</v>
      </c>
      <c r="E1196" s="104" t="s">
        <v>16</v>
      </c>
      <c r="F1196" s="104">
        <v>0</v>
      </c>
      <c r="G1196" s="104">
        <v>0</v>
      </c>
      <c r="H1196" s="104">
        <v>0</v>
      </c>
      <c r="I1196" s="104">
        <v>1</v>
      </c>
      <c r="J1196" s="104">
        <v>0</v>
      </c>
      <c r="K1196" s="104">
        <v>0</v>
      </c>
      <c r="L1196" s="104">
        <v>0</v>
      </c>
      <c r="M1196" s="103">
        <v>2017</v>
      </c>
      <c r="N1196" s="103">
        <f t="shared" si="18"/>
        <v>6</v>
      </c>
      <c r="O1196" s="105">
        <v>42914</v>
      </c>
      <c r="P1196" s="105" t="str">
        <f>IF(AND(TIME(HOUR(Backup!$S1196), MINUTE(Backup!$S1196), SECOND(Backup!$S1196)) &gt;= TIME(6,0,0), TIME(HOUR(Backup!$S1196), MINUTE(Backup!$S1196), SECOND(Backup!$S1196)) &lt; TIME(12,0,0)), "Morning", IF(AND(TIME(HOUR(Backup!$S1196), MINUTE(Backup!$S1196), SECOND(Backup!$S1196)) &gt;= TIME(12,0,0), TIME(HOUR(Backup!$S1196), MINUTE(Backup!$S1196), SECOND(Backup!$S1196)) &lt; TIME(18,0,0)), "Afternoon", IF(AND(TIME(HOUR(Backup!$S1196), MINUTE(Backup!$S1196), SECOND(Backup!$S1196)) &gt;= TIME(18,0,0), TIME(HOUR(Backup!$S1196), MINUTE(Backup!$S1196), SECOND(Backup!$S1196)) &lt; TIME(24,0,0)), "Evening", "Night")))</f>
        <v>Night</v>
      </c>
      <c r="Q1196" s="103" t="str">
        <f>IF(OR(Backup!$W1196="Monday", Backup!$W1196="Tuesday", Backup!$W1196="Wednesday", Backup!$W1196="Thursday", Backup!$W1196="Friday"), "Weekday", "Weekend")</f>
        <v>Weekday</v>
      </c>
      <c r="R1196" s="104">
        <v>0</v>
      </c>
      <c r="S1196" s="106">
        <v>0.85138888888888886</v>
      </c>
      <c r="T1196" s="97" t="s">
        <v>22</v>
      </c>
      <c r="U1196" s="104" t="s">
        <v>60</v>
      </c>
      <c r="V1196" s="104" t="s">
        <v>19</v>
      </c>
      <c r="W1196" s="107" t="s">
        <v>67</v>
      </c>
    </row>
    <row r="1197" spans="1:23" x14ac:dyDescent="0.25">
      <c r="A1197" s="90" t="s">
        <v>38</v>
      </c>
      <c r="B1197" s="108">
        <v>1</v>
      </c>
      <c r="C1197" s="108">
        <v>1</v>
      </c>
      <c r="D1197" s="108">
        <v>80</v>
      </c>
      <c r="E1197" s="109" t="s">
        <v>16</v>
      </c>
      <c r="F1197" s="109">
        <v>0</v>
      </c>
      <c r="G1197" s="109">
        <v>1</v>
      </c>
      <c r="H1197" s="109">
        <v>0</v>
      </c>
      <c r="I1197" s="109">
        <v>0</v>
      </c>
      <c r="J1197" s="109">
        <v>0</v>
      </c>
      <c r="K1197" s="109">
        <v>0</v>
      </c>
      <c r="L1197" s="109">
        <v>0</v>
      </c>
      <c r="M1197" s="108">
        <v>2017</v>
      </c>
      <c r="N1197" s="108">
        <f t="shared" si="18"/>
        <v>6</v>
      </c>
      <c r="O1197" s="110">
        <v>42914</v>
      </c>
      <c r="P1197" s="110" t="str">
        <f>IF(AND(TIME(HOUR(Backup!$S1197), MINUTE(Backup!$S1197), SECOND(Backup!$S1197)) &gt;= TIME(6,0,0), TIME(HOUR(Backup!$S1197), MINUTE(Backup!$S1197), SECOND(Backup!$S1197)) &lt; TIME(12,0,0)), "Morning", IF(AND(TIME(HOUR(Backup!$S1197), MINUTE(Backup!$S1197), SECOND(Backup!$S1197)) &gt;= TIME(12,0,0), TIME(HOUR(Backup!$S1197), MINUTE(Backup!$S1197), SECOND(Backup!$S1197)) &lt; TIME(18,0,0)), "Afternoon", IF(AND(TIME(HOUR(Backup!$S1197), MINUTE(Backup!$S1197), SECOND(Backup!$S1197)) &gt;= TIME(18,0,0), TIME(HOUR(Backup!$S1197), MINUTE(Backup!$S1197), SECOND(Backup!$S1197)) &lt; TIME(24,0,0)), "Evening", "Night")))</f>
        <v>Night</v>
      </c>
      <c r="Q1197" s="108" t="str">
        <f>IF(OR(Backup!$W1197="Monday", Backup!$W1197="Tuesday", Backup!$W1197="Wednesday", Backup!$W1197="Thursday", Backup!$W1197="Friday"), "Weekday", "Weekend")</f>
        <v>Weekday</v>
      </c>
      <c r="R1197" s="109">
        <v>0</v>
      </c>
      <c r="S1197" s="111">
        <v>0.8930555555555556</v>
      </c>
      <c r="T1197" s="90" t="s">
        <v>22</v>
      </c>
      <c r="U1197" s="109" t="s">
        <v>60</v>
      </c>
      <c r="V1197" s="109" t="s">
        <v>19</v>
      </c>
      <c r="W1197" s="112" t="s">
        <v>67</v>
      </c>
    </row>
    <row r="1198" spans="1:23" x14ac:dyDescent="0.25">
      <c r="A1198" s="97" t="s">
        <v>38</v>
      </c>
      <c r="B1198" s="103">
        <v>3</v>
      </c>
      <c r="C1198" s="103">
        <v>1</v>
      </c>
      <c r="D1198" s="103">
        <v>381</v>
      </c>
      <c r="E1198" s="104" t="s">
        <v>16</v>
      </c>
      <c r="F1198" s="104">
        <v>1</v>
      </c>
      <c r="G1198" s="104">
        <v>0</v>
      </c>
      <c r="H1198" s="104">
        <v>0</v>
      </c>
      <c r="I1198" s="104">
        <v>0</v>
      </c>
      <c r="J1198" s="104">
        <v>0</v>
      </c>
      <c r="K1198" s="104">
        <v>0</v>
      </c>
      <c r="L1198" s="104">
        <v>0</v>
      </c>
      <c r="M1198" s="103">
        <v>2017</v>
      </c>
      <c r="N1198" s="103">
        <f t="shared" si="18"/>
        <v>8</v>
      </c>
      <c r="O1198" s="105">
        <v>42975</v>
      </c>
      <c r="P1198" s="105" t="str">
        <f>IF(AND(TIME(HOUR(Backup!$S1198), MINUTE(Backup!$S1198), SECOND(Backup!$S1198)) &gt;= TIME(6,0,0), TIME(HOUR(Backup!$S1198), MINUTE(Backup!$S1198), SECOND(Backup!$S1198)) &lt; TIME(12,0,0)), "Morning", IF(AND(TIME(HOUR(Backup!$S1198), MINUTE(Backup!$S1198), SECOND(Backup!$S1198)) &gt;= TIME(12,0,0), TIME(HOUR(Backup!$S1198), MINUTE(Backup!$S1198), SECOND(Backup!$S1198)) &lt; TIME(18,0,0)), "Afternoon", IF(AND(TIME(HOUR(Backup!$S1198), MINUTE(Backup!$S1198), SECOND(Backup!$S1198)) &gt;= TIME(18,0,0), TIME(HOUR(Backup!$S1198), MINUTE(Backup!$S1198), SECOND(Backup!$S1198)) &lt; TIME(24,0,0)), "Evening", "Night")))</f>
        <v>Night</v>
      </c>
      <c r="Q1198" s="103" t="str">
        <f>IF(OR(Backup!$W1198="Monday", Backup!$W1198="Tuesday", Backup!$W1198="Wednesday", Backup!$W1198="Thursday", Backup!$W1198="Friday"), "Weekday", "Weekend")</f>
        <v>Weekday</v>
      </c>
      <c r="R1198" s="104">
        <v>1</v>
      </c>
      <c r="S1198" s="106">
        <v>0.87916666666666676</v>
      </c>
      <c r="T1198" s="97" t="s">
        <v>22</v>
      </c>
      <c r="U1198" s="104" t="s">
        <v>60</v>
      </c>
      <c r="V1198" s="104" t="s">
        <v>19</v>
      </c>
      <c r="W1198" s="107" t="s">
        <v>56</v>
      </c>
    </row>
    <row r="1199" spans="1:23" x14ac:dyDescent="0.25">
      <c r="A1199" s="90" t="s">
        <v>38</v>
      </c>
      <c r="B1199" s="108">
        <v>1</v>
      </c>
      <c r="C1199" s="108">
        <v>1</v>
      </c>
      <c r="D1199" s="108">
        <v>1250</v>
      </c>
      <c r="E1199" s="109" t="s">
        <v>26</v>
      </c>
      <c r="F1199" s="109">
        <v>0</v>
      </c>
      <c r="G1199" s="109">
        <v>0</v>
      </c>
      <c r="H1199" s="109">
        <v>0</v>
      </c>
      <c r="I1199" s="109">
        <v>1</v>
      </c>
      <c r="J1199" s="109">
        <v>0</v>
      </c>
      <c r="K1199" s="109">
        <v>0</v>
      </c>
      <c r="L1199" s="109">
        <v>0</v>
      </c>
      <c r="M1199" s="108">
        <v>2017</v>
      </c>
      <c r="N1199" s="108">
        <f t="shared" si="18"/>
        <v>8</v>
      </c>
      <c r="O1199" s="110">
        <v>42975</v>
      </c>
      <c r="P1199" s="110" t="str">
        <f>IF(AND(TIME(HOUR(Backup!$S1199), MINUTE(Backup!$S1199), SECOND(Backup!$S1199)) &gt;= TIME(6,0,0), TIME(HOUR(Backup!$S1199), MINUTE(Backup!$S1199), SECOND(Backup!$S1199)) &lt; TIME(12,0,0)), "Morning", IF(AND(TIME(HOUR(Backup!$S1199), MINUTE(Backup!$S1199), SECOND(Backup!$S1199)) &gt;= TIME(12,0,0), TIME(HOUR(Backup!$S1199), MINUTE(Backup!$S1199), SECOND(Backup!$S1199)) &lt; TIME(18,0,0)), "Afternoon", IF(AND(TIME(HOUR(Backup!$S1199), MINUTE(Backup!$S1199), SECOND(Backup!$S1199)) &gt;= TIME(18,0,0), TIME(HOUR(Backup!$S1199), MINUTE(Backup!$S1199), SECOND(Backup!$S1199)) &lt; TIME(24,0,0)), "Evening", "Night")))</f>
        <v>Night</v>
      </c>
      <c r="Q1199" s="108" t="str">
        <f>IF(OR(Backup!$W1199="Monday", Backup!$W1199="Tuesday", Backup!$W1199="Wednesday", Backup!$W1199="Thursday", Backup!$W1199="Friday"), "Weekday", "Weekend")</f>
        <v>Weekday</v>
      </c>
      <c r="R1199" s="109">
        <v>1</v>
      </c>
      <c r="S1199" s="111">
        <v>0.87708333333333333</v>
      </c>
      <c r="T1199" s="90" t="s">
        <v>22</v>
      </c>
      <c r="U1199" s="109" t="s">
        <v>60</v>
      </c>
      <c r="V1199" s="109" t="s">
        <v>19</v>
      </c>
      <c r="W1199" s="112" t="s">
        <v>56</v>
      </c>
    </row>
    <row r="1200" spans="1:23" x14ac:dyDescent="0.25">
      <c r="A1200" s="97" t="s">
        <v>38</v>
      </c>
      <c r="B1200" s="103">
        <v>3</v>
      </c>
      <c r="C1200" s="103">
        <v>1</v>
      </c>
      <c r="D1200" s="103">
        <v>381</v>
      </c>
      <c r="E1200" s="104" t="s">
        <v>16</v>
      </c>
      <c r="F1200" s="104">
        <v>1</v>
      </c>
      <c r="G1200" s="104">
        <v>0</v>
      </c>
      <c r="H1200" s="104">
        <v>0</v>
      </c>
      <c r="I1200" s="104">
        <v>0</v>
      </c>
      <c r="J1200" s="104">
        <v>0</v>
      </c>
      <c r="K1200" s="104">
        <v>0</v>
      </c>
      <c r="L1200" s="104">
        <v>0</v>
      </c>
      <c r="M1200" s="103">
        <v>2017</v>
      </c>
      <c r="N1200" s="103">
        <f t="shared" si="18"/>
        <v>8</v>
      </c>
      <c r="O1200" s="105">
        <v>42975</v>
      </c>
      <c r="P1200" s="105" t="str">
        <f>IF(AND(TIME(HOUR(Backup!$S1200), MINUTE(Backup!$S1200), SECOND(Backup!$S1200)) &gt;= TIME(6,0,0), TIME(HOUR(Backup!$S1200), MINUTE(Backup!$S1200), SECOND(Backup!$S1200)) &lt; TIME(12,0,0)), "Morning", IF(AND(TIME(HOUR(Backup!$S1200), MINUTE(Backup!$S1200), SECOND(Backup!$S1200)) &gt;= TIME(12,0,0), TIME(HOUR(Backup!$S1200), MINUTE(Backup!$S1200), SECOND(Backup!$S1200)) &lt; TIME(18,0,0)), "Afternoon", IF(AND(TIME(HOUR(Backup!$S1200), MINUTE(Backup!$S1200), SECOND(Backup!$S1200)) &gt;= TIME(18,0,0), TIME(HOUR(Backup!$S1200), MINUTE(Backup!$S1200), SECOND(Backup!$S1200)) &lt; TIME(24,0,0)), "Evening", "Night")))</f>
        <v>Night</v>
      </c>
      <c r="Q1200" s="103" t="str">
        <f>IF(OR(Backup!$W1200="Monday", Backup!$W1200="Tuesday", Backup!$W1200="Wednesday", Backup!$W1200="Thursday", Backup!$W1200="Friday"), "Weekday", "Weekend")</f>
        <v>Weekday</v>
      </c>
      <c r="R1200" s="104">
        <v>1</v>
      </c>
      <c r="S1200" s="106">
        <v>0.87916666666666676</v>
      </c>
      <c r="T1200" s="97" t="s">
        <v>22</v>
      </c>
      <c r="U1200" s="104" t="s">
        <v>60</v>
      </c>
      <c r="V1200" s="104" t="s">
        <v>19</v>
      </c>
      <c r="W1200" s="107" t="s">
        <v>56</v>
      </c>
    </row>
    <row r="1201" spans="1:23" x14ac:dyDescent="0.25">
      <c r="A1201" s="90" t="s">
        <v>38</v>
      </c>
      <c r="B1201" s="108">
        <v>1</v>
      </c>
      <c r="C1201" s="108">
        <v>1</v>
      </c>
      <c r="D1201" s="108">
        <v>1250</v>
      </c>
      <c r="E1201" s="109" t="s">
        <v>26</v>
      </c>
      <c r="F1201" s="109">
        <v>0</v>
      </c>
      <c r="G1201" s="109">
        <v>0</v>
      </c>
      <c r="H1201" s="109">
        <v>0</v>
      </c>
      <c r="I1201" s="109">
        <v>1</v>
      </c>
      <c r="J1201" s="109">
        <v>0</v>
      </c>
      <c r="K1201" s="109">
        <v>0</v>
      </c>
      <c r="L1201" s="109">
        <v>0</v>
      </c>
      <c r="M1201" s="108">
        <v>2017</v>
      </c>
      <c r="N1201" s="108">
        <f t="shared" si="18"/>
        <v>8</v>
      </c>
      <c r="O1201" s="110">
        <v>42975</v>
      </c>
      <c r="P1201" s="110" t="str">
        <f>IF(AND(TIME(HOUR(Backup!$S1201), MINUTE(Backup!$S1201), SECOND(Backup!$S1201)) &gt;= TIME(6,0,0), TIME(HOUR(Backup!$S1201), MINUTE(Backup!$S1201), SECOND(Backup!$S1201)) &lt; TIME(12,0,0)), "Morning", IF(AND(TIME(HOUR(Backup!$S1201), MINUTE(Backup!$S1201), SECOND(Backup!$S1201)) &gt;= TIME(12,0,0), TIME(HOUR(Backup!$S1201), MINUTE(Backup!$S1201), SECOND(Backup!$S1201)) &lt; TIME(18,0,0)), "Afternoon", IF(AND(TIME(HOUR(Backup!$S1201), MINUTE(Backup!$S1201), SECOND(Backup!$S1201)) &gt;= TIME(18,0,0), TIME(HOUR(Backup!$S1201), MINUTE(Backup!$S1201), SECOND(Backup!$S1201)) &lt; TIME(24,0,0)), "Evening", "Night")))</f>
        <v>Night</v>
      </c>
      <c r="Q1201" s="108" t="str">
        <f>IF(OR(Backup!$W1201="Monday", Backup!$W1201="Tuesday", Backup!$W1201="Wednesday", Backup!$W1201="Thursday", Backup!$W1201="Friday"), "Weekday", "Weekend")</f>
        <v>Weekday</v>
      </c>
      <c r="R1201" s="109">
        <v>1</v>
      </c>
      <c r="S1201" s="111">
        <v>0.87708333333333333</v>
      </c>
      <c r="T1201" s="90" t="s">
        <v>22</v>
      </c>
      <c r="U1201" s="109" t="s">
        <v>60</v>
      </c>
      <c r="V1201" s="109" t="s">
        <v>19</v>
      </c>
      <c r="W1201" s="112" t="s">
        <v>56</v>
      </c>
    </row>
    <row r="1202" spans="1:23" x14ac:dyDescent="0.25">
      <c r="A1202" s="97" t="s">
        <v>38</v>
      </c>
      <c r="B1202" s="98">
        <v>4</v>
      </c>
      <c r="C1202" s="98">
        <v>2</v>
      </c>
      <c r="D1202" s="98">
        <v>5439</v>
      </c>
      <c r="E1202" s="97" t="s">
        <v>26</v>
      </c>
      <c r="F1202" s="97">
        <v>1</v>
      </c>
      <c r="G1202" s="97">
        <v>0</v>
      </c>
      <c r="H1202" s="97">
        <v>0</v>
      </c>
      <c r="I1202" s="97">
        <v>0</v>
      </c>
      <c r="J1202" s="97">
        <v>0</v>
      </c>
      <c r="K1202" s="97">
        <v>0</v>
      </c>
      <c r="L1202" s="97">
        <v>0</v>
      </c>
      <c r="M1202" s="98">
        <v>2016</v>
      </c>
      <c r="N1202" s="98">
        <f t="shared" si="18"/>
        <v>11</v>
      </c>
      <c r="O1202" s="99">
        <v>42702</v>
      </c>
      <c r="P1202" s="99" t="str">
        <f>IF(AND(TIME(HOUR(Backup!$S1202), MINUTE(Backup!$S1202), SECOND(Backup!$S1202)) &gt;= TIME(6,0,0), TIME(HOUR(Backup!$S1202), MINUTE(Backup!$S1202), SECOND(Backup!$S1202)) &lt; TIME(12,0,0)), "Morning", IF(AND(TIME(HOUR(Backup!$S1202), MINUTE(Backup!$S1202), SECOND(Backup!$S1202)) &gt;= TIME(12,0,0), TIME(HOUR(Backup!$S1202), MINUTE(Backup!$S1202), SECOND(Backup!$S1202)) &lt; TIME(18,0,0)), "Afternoon", IF(AND(TIME(HOUR(Backup!$S1202), MINUTE(Backup!$S1202), SECOND(Backup!$S1202)) &gt;= TIME(18,0,0), TIME(HOUR(Backup!$S1202), MINUTE(Backup!$S1202), SECOND(Backup!$S1202)) &lt; TIME(24,0,0)), "Evening", "Night")))</f>
        <v>Morning</v>
      </c>
      <c r="Q1202" s="98" t="str">
        <f>IF(OR(Backup!$W1202="Monday", Backup!$W1202="Tuesday", Backup!$W1202="Wednesday", Backup!$W1202="Thursday", Backup!$W1202="Friday"), "Weekday", "Weekend")</f>
        <v>Weekday</v>
      </c>
      <c r="R1202" s="97">
        <v>1</v>
      </c>
      <c r="S1202" s="100">
        <v>0.28402777777777777</v>
      </c>
      <c r="T1202" s="97" t="s">
        <v>22</v>
      </c>
      <c r="U1202" s="97" t="s">
        <v>31</v>
      </c>
      <c r="V1202" s="97" t="s">
        <v>29</v>
      </c>
      <c r="W1202" s="101" t="s">
        <v>32</v>
      </c>
    </row>
    <row r="1203" spans="1:23" x14ac:dyDescent="0.25">
      <c r="A1203" s="90" t="s">
        <v>44</v>
      </c>
      <c r="B1203" s="91">
        <v>1</v>
      </c>
      <c r="C1203" s="91">
        <v>1</v>
      </c>
      <c r="D1203" s="91">
        <v>135</v>
      </c>
      <c r="E1203" s="90" t="s">
        <v>16</v>
      </c>
      <c r="F1203" s="90">
        <v>0</v>
      </c>
      <c r="G1203" s="90">
        <v>0</v>
      </c>
      <c r="H1203" s="90">
        <v>0</v>
      </c>
      <c r="I1203" s="90">
        <v>1</v>
      </c>
      <c r="J1203" s="90">
        <v>0</v>
      </c>
      <c r="K1203" s="90">
        <v>0</v>
      </c>
      <c r="L1203" s="90">
        <v>0</v>
      </c>
      <c r="M1203" s="108">
        <v>2017</v>
      </c>
      <c r="N1203" s="108">
        <f t="shared" si="18"/>
        <v>5</v>
      </c>
      <c r="O1203" s="110">
        <v>42878</v>
      </c>
      <c r="P1203" s="102" t="str">
        <f>IF(AND(TIME(HOUR(Backup!$S1203), MINUTE(Backup!$S1203), SECOND(Backup!$S1203)) &gt;= TIME(6,0,0), TIME(HOUR(Backup!$S1203), MINUTE(Backup!$S1203), SECOND(Backup!$S1203)) &lt; TIME(12,0,0)), "Morning", IF(AND(TIME(HOUR(Backup!$S1203), MINUTE(Backup!$S1203), SECOND(Backup!$S1203)) &gt;= TIME(12,0,0), TIME(HOUR(Backup!$S1203), MINUTE(Backup!$S1203), SECOND(Backup!$S1203)) &lt; TIME(18,0,0)), "Afternoon", IF(AND(TIME(HOUR(Backup!$S1203), MINUTE(Backup!$S1203), SECOND(Backup!$S1203)) &gt;= TIME(18,0,0), TIME(HOUR(Backup!$S1203), MINUTE(Backup!$S1203), SECOND(Backup!$S1203)) &lt; TIME(24,0,0)), "Evening", "Night")))</f>
        <v>Night</v>
      </c>
      <c r="Q1203" s="91" t="str">
        <f>IF(OR(Backup!$W1203="Monday", Backup!$W1203="Tuesday", Backup!$W1203="Wednesday", Backup!$W1203="Thursday", Backup!$W1203="Friday"), "Weekday", "Weekend")</f>
        <v>Weekday</v>
      </c>
      <c r="R1203" s="90">
        <v>0</v>
      </c>
      <c r="S1203" s="95">
        <v>0.76111111111111107</v>
      </c>
      <c r="T1203" s="90" t="s">
        <v>22</v>
      </c>
      <c r="U1203" s="90" t="s">
        <v>51</v>
      </c>
      <c r="V1203" s="90" t="s">
        <v>19</v>
      </c>
      <c r="W1203" s="96" t="s">
        <v>24</v>
      </c>
    </row>
    <row r="1204" spans="1:23" x14ac:dyDescent="0.25">
      <c r="A1204" s="97" t="s">
        <v>44</v>
      </c>
      <c r="B1204" s="98">
        <v>3</v>
      </c>
      <c r="C1204" s="98">
        <v>2</v>
      </c>
      <c r="D1204" s="98">
        <v>278</v>
      </c>
      <c r="E1204" s="97" t="s">
        <v>16</v>
      </c>
      <c r="F1204" s="97">
        <v>1</v>
      </c>
      <c r="G1204" s="97">
        <v>0</v>
      </c>
      <c r="H1204" s="97">
        <v>0</v>
      </c>
      <c r="I1204" s="97">
        <v>1</v>
      </c>
      <c r="J1204" s="97">
        <v>0</v>
      </c>
      <c r="K1204" s="97">
        <v>0</v>
      </c>
      <c r="L1204" s="97">
        <v>0</v>
      </c>
      <c r="M1204" s="103">
        <v>2017</v>
      </c>
      <c r="N1204" s="103">
        <f t="shared" si="18"/>
        <v>5</v>
      </c>
      <c r="O1204" s="105">
        <v>42878</v>
      </c>
      <c r="P1204" s="99" t="str">
        <f>IF(AND(TIME(HOUR(Backup!$S1204), MINUTE(Backup!$S1204), SECOND(Backup!$S1204)) &gt;= TIME(6,0,0), TIME(HOUR(Backup!$S1204), MINUTE(Backup!$S1204), SECOND(Backup!$S1204)) &lt; TIME(12,0,0)), "Morning", IF(AND(TIME(HOUR(Backup!$S1204), MINUTE(Backup!$S1204), SECOND(Backup!$S1204)) &gt;= TIME(12,0,0), TIME(HOUR(Backup!$S1204), MINUTE(Backup!$S1204), SECOND(Backup!$S1204)) &lt; TIME(18,0,0)), "Afternoon", IF(AND(TIME(HOUR(Backup!$S1204), MINUTE(Backup!$S1204), SECOND(Backup!$S1204)) &gt;= TIME(18,0,0), TIME(HOUR(Backup!$S1204), MINUTE(Backup!$S1204), SECOND(Backup!$S1204)) &lt; TIME(24,0,0)), "Evening", "Night")))</f>
        <v>Afternoon</v>
      </c>
      <c r="Q1204" s="98" t="str">
        <f>IF(OR(Backup!$W1204="Monday", Backup!$W1204="Tuesday", Backup!$W1204="Wednesday", Backup!$W1204="Thursday", Backup!$W1204="Friday"), "Weekday", "Weekend")</f>
        <v>Weekday</v>
      </c>
      <c r="R1204" s="97">
        <v>0</v>
      </c>
      <c r="S1204" s="100">
        <v>0.72916666666666663</v>
      </c>
      <c r="T1204" s="97" t="s">
        <v>22</v>
      </c>
      <c r="U1204" s="97" t="s">
        <v>51</v>
      </c>
      <c r="V1204" s="97" t="s">
        <v>19</v>
      </c>
      <c r="W1204" s="101" t="s">
        <v>24</v>
      </c>
    </row>
    <row r="1205" spans="1:23" x14ac:dyDescent="0.25">
      <c r="A1205" s="90" t="s">
        <v>44</v>
      </c>
      <c r="B1205" s="91">
        <v>2</v>
      </c>
      <c r="C1205" s="91">
        <v>2</v>
      </c>
      <c r="D1205" s="91">
        <v>110</v>
      </c>
      <c r="E1205" s="90" t="s">
        <v>16</v>
      </c>
      <c r="F1205" s="90">
        <v>1</v>
      </c>
      <c r="G1205" s="90">
        <v>0</v>
      </c>
      <c r="H1205" s="90">
        <v>0</v>
      </c>
      <c r="I1205" s="90">
        <v>1</v>
      </c>
      <c r="J1205" s="90">
        <v>0</v>
      </c>
      <c r="K1205" s="90">
        <v>0</v>
      </c>
      <c r="L1205" s="90">
        <v>0</v>
      </c>
      <c r="M1205" s="108">
        <v>2017</v>
      </c>
      <c r="N1205" s="108">
        <f t="shared" si="18"/>
        <v>5</v>
      </c>
      <c r="O1205" s="110">
        <v>42878</v>
      </c>
      <c r="P1205" s="102" t="str">
        <f>IF(AND(TIME(HOUR(Backup!$S1205), MINUTE(Backup!$S1205), SECOND(Backup!$S1205)) &gt;= TIME(6,0,0), TIME(HOUR(Backup!$S1205), MINUTE(Backup!$S1205), SECOND(Backup!$S1205)) &lt; TIME(12,0,0)), "Morning", IF(AND(TIME(HOUR(Backup!$S1205), MINUTE(Backup!$S1205), SECOND(Backup!$S1205)) &gt;= TIME(12,0,0), TIME(HOUR(Backup!$S1205), MINUTE(Backup!$S1205), SECOND(Backup!$S1205)) &lt; TIME(18,0,0)), "Afternoon", IF(AND(TIME(HOUR(Backup!$S1205), MINUTE(Backup!$S1205), SECOND(Backup!$S1205)) &gt;= TIME(18,0,0), TIME(HOUR(Backup!$S1205), MINUTE(Backup!$S1205), SECOND(Backup!$S1205)) &lt; TIME(24,0,0)), "Evening", "Night")))</f>
        <v>Afternoon</v>
      </c>
      <c r="Q1205" s="91" t="str">
        <f>IF(OR(Backup!$W1205="Monday", Backup!$W1205="Tuesday", Backup!$W1205="Wednesday", Backup!$W1205="Thursday", Backup!$W1205="Friday"), "Weekday", "Weekend")</f>
        <v>Weekday</v>
      </c>
      <c r="R1205" s="90">
        <v>0</v>
      </c>
      <c r="S1205" s="95">
        <v>0.60486111111111118</v>
      </c>
      <c r="T1205" s="90" t="s">
        <v>22</v>
      </c>
      <c r="U1205" s="90" t="s">
        <v>51</v>
      </c>
      <c r="V1205" s="90" t="s">
        <v>19</v>
      </c>
      <c r="W1205" s="96" t="s">
        <v>24</v>
      </c>
    </row>
    <row r="1206" spans="1:23" x14ac:dyDescent="0.25">
      <c r="A1206" s="97" t="s">
        <v>44</v>
      </c>
      <c r="B1206" s="98">
        <v>1</v>
      </c>
      <c r="C1206" s="98">
        <v>1</v>
      </c>
      <c r="D1206" s="98">
        <v>95</v>
      </c>
      <c r="E1206" s="97" t="s">
        <v>16</v>
      </c>
      <c r="F1206" s="97">
        <v>0</v>
      </c>
      <c r="G1206" s="97">
        <v>0</v>
      </c>
      <c r="H1206" s="97">
        <v>0</v>
      </c>
      <c r="I1206" s="97">
        <v>1</v>
      </c>
      <c r="J1206" s="97">
        <v>1</v>
      </c>
      <c r="K1206" s="97">
        <v>0</v>
      </c>
      <c r="L1206" s="97">
        <v>0</v>
      </c>
      <c r="M1206" s="103">
        <v>2017</v>
      </c>
      <c r="N1206" s="103">
        <f t="shared" si="18"/>
        <v>5</v>
      </c>
      <c r="O1206" s="105">
        <v>42878</v>
      </c>
      <c r="P1206" s="99" t="str">
        <f>IF(AND(TIME(HOUR(Backup!$S1206), MINUTE(Backup!$S1206), SECOND(Backup!$S1206)) &gt;= TIME(6,0,0), TIME(HOUR(Backup!$S1206), MINUTE(Backup!$S1206), SECOND(Backup!$S1206)) &lt; TIME(12,0,0)), "Morning", IF(AND(TIME(HOUR(Backup!$S1206), MINUTE(Backup!$S1206), SECOND(Backup!$S1206)) &gt;= TIME(12,0,0), TIME(HOUR(Backup!$S1206), MINUTE(Backup!$S1206), SECOND(Backup!$S1206)) &lt; TIME(18,0,0)), "Afternoon", IF(AND(TIME(HOUR(Backup!$S1206), MINUTE(Backup!$S1206), SECOND(Backup!$S1206)) &gt;= TIME(18,0,0), TIME(HOUR(Backup!$S1206), MINUTE(Backup!$S1206), SECOND(Backup!$S1206)) &lt; TIME(24,0,0)), "Evening", "Night")))</f>
        <v>Afternoon</v>
      </c>
      <c r="Q1206" s="98" t="str">
        <f>IF(OR(Backup!$W1206="Monday", Backup!$W1206="Tuesday", Backup!$W1206="Wednesday", Backup!$W1206="Thursday", Backup!$W1206="Friday"), "Weekday", "Weekend")</f>
        <v>Weekday</v>
      </c>
      <c r="R1206" s="97">
        <v>0</v>
      </c>
      <c r="S1206" s="100">
        <v>0.65833333333333333</v>
      </c>
      <c r="T1206" s="97" t="s">
        <v>22</v>
      </c>
      <c r="U1206" s="97" t="s">
        <v>51</v>
      </c>
      <c r="V1206" s="97" t="s">
        <v>19</v>
      </c>
      <c r="W1206" s="101" t="s">
        <v>24</v>
      </c>
    </row>
    <row r="1207" spans="1:23" x14ac:dyDescent="0.25">
      <c r="A1207" s="90" t="s">
        <v>44</v>
      </c>
      <c r="B1207" s="91">
        <v>1</v>
      </c>
      <c r="C1207" s="91">
        <v>1</v>
      </c>
      <c r="D1207" s="91">
        <v>71</v>
      </c>
      <c r="E1207" s="90" t="s">
        <v>16</v>
      </c>
      <c r="F1207" s="90">
        <v>0</v>
      </c>
      <c r="G1207" s="90">
        <v>0</v>
      </c>
      <c r="H1207" s="90">
        <v>0</v>
      </c>
      <c r="I1207" s="90">
        <v>1</v>
      </c>
      <c r="J1207" s="90">
        <v>0</v>
      </c>
      <c r="K1207" s="90">
        <v>0</v>
      </c>
      <c r="L1207" s="90">
        <v>0</v>
      </c>
      <c r="M1207" s="108">
        <v>2017</v>
      </c>
      <c r="N1207" s="108">
        <f t="shared" si="18"/>
        <v>5</v>
      </c>
      <c r="O1207" s="110">
        <v>42878</v>
      </c>
      <c r="P1207" s="102" t="str">
        <f>IF(AND(TIME(HOUR(Backup!$S1207), MINUTE(Backup!$S1207), SECOND(Backup!$S1207)) &gt;= TIME(6,0,0), TIME(HOUR(Backup!$S1207), MINUTE(Backup!$S1207), SECOND(Backup!$S1207)) &lt; TIME(12,0,0)), "Morning", IF(AND(TIME(HOUR(Backup!$S1207), MINUTE(Backup!$S1207), SECOND(Backup!$S1207)) &gt;= TIME(12,0,0), TIME(HOUR(Backup!$S1207), MINUTE(Backup!$S1207), SECOND(Backup!$S1207)) &lt; TIME(18,0,0)), "Afternoon", IF(AND(TIME(HOUR(Backup!$S1207), MINUTE(Backup!$S1207), SECOND(Backup!$S1207)) &gt;= TIME(18,0,0), TIME(HOUR(Backup!$S1207), MINUTE(Backup!$S1207), SECOND(Backup!$S1207)) &lt; TIME(24,0,0)), "Evening", "Night")))</f>
        <v>Night</v>
      </c>
      <c r="Q1207" s="91" t="str">
        <f>IF(OR(Backup!$W1207="Monday", Backup!$W1207="Tuesday", Backup!$W1207="Wednesday", Backup!$W1207="Thursday", Backup!$W1207="Friday"), "Weekday", "Weekend")</f>
        <v>Weekday</v>
      </c>
      <c r="R1207" s="90">
        <v>0</v>
      </c>
      <c r="S1207" s="95">
        <v>0.82013888888888886</v>
      </c>
      <c r="T1207" s="90" t="s">
        <v>22</v>
      </c>
      <c r="U1207" s="90" t="s">
        <v>51</v>
      </c>
      <c r="V1207" s="90" t="s">
        <v>19</v>
      </c>
      <c r="W1207" s="96" t="s">
        <v>24</v>
      </c>
    </row>
    <row r="1208" spans="1:23" x14ac:dyDescent="0.25">
      <c r="A1208" s="97" t="s">
        <v>44</v>
      </c>
      <c r="B1208" s="98">
        <v>4</v>
      </c>
      <c r="C1208" s="98">
        <v>1</v>
      </c>
      <c r="D1208" s="98">
        <v>240</v>
      </c>
      <c r="E1208" s="97" t="s">
        <v>16</v>
      </c>
      <c r="F1208" s="97">
        <v>0</v>
      </c>
      <c r="G1208" s="97">
        <v>1</v>
      </c>
      <c r="H1208" s="97">
        <v>0</v>
      </c>
      <c r="I1208" s="97">
        <v>0</v>
      </c>
      <c r="J1208" s="97">
        <v>0</v>
      </c>
      <c r="K1208" s="97">
        <v>0</v>
      </c>
      <c r="L1208" s="97">
        <v>0</v>
      </c>
      <c r="M1208" s="103">
        <v>2017</v>
      </c>
      <c r="N1208" s="103">
        <f t="shared" si="18"/>
        <v>5</v>
      </c>
      <c r="O1208" s="105">
        <v>42878</v>
      </c>
      <c r="P1208" s="99" t="str">
        <f>IF(AND(TIME(HOUR(Backup!$S1208), MINUTE(Backup!$S1208), SECOND(Backup!$S1208)) &gt;= TIME(6,0,0), TIME(HOUR(Backup!$S1208), MINUTE(Backup!$S1208), SECOND(Backup!$S1208)) &lt; TIME(12,0,0)), "Morning", IF(AND(TIME(HOUR(Backup!$S1208), MINUTE(Backup!$S1208), SECOND(Backup!$S1208)) &gt;= TIME(12,0,0), TIME(HOUR(Backup!$S1208), MINUTE(Backup!$S1208), SECOND(Backup!$S1208)) &lt; TIME(18,0,0)), "Afternoon", IF(AND(TIME(HOUR(Backup!$S1208), MINUTE(Backup!$S1208), SECOND(Backup!$S1208)) &gt;= TIME(18,0,0), TIME(HOUR(Backup!$S1208), MINUTE(Backup!$S1208), SECOND(Backup!$S1208)) &lt; TIME(24,0,0)), "Evening", "Night")))</f>
        <v>Night</v>
      </c>
      <c r="Q1208" s="98" t="str">
        <f>IF(OR(Backup!$W1208="Monday", Backup!$W1208="Tuesday", Backup!$W1208="Wednesday", Backup!$W1208="Thursday", Backup!$W1208="Friday"), "Weekday", "Weekend")</f>
        <v>Weekday</v>
      </c>
      <c r="R1208" s="97">
        <v>0</v>
      </c>
      <c r="S1208" s="100">
        <v>0.81180555555555556</v>
      </c>
      <c r="T1208" s="97" t="s">
        <v>22</v>
      </c>
      <c r="U1208" s="97" t="s">
        <v>51</v>
      </c>
      <c r="V1208" s="97" t="s">
        <v>19</v>
      </c>
      <c r="W1208" s="101" t="s">
        <v>24</v>
      </c>
    </row>
    <row r="1209" spans="1:23" x14ac:dyDescent="0.25">
      <c r="A1209" s="90" t="s">
        <v>84</v>
      </c>
      <c r="B1209" s="91">
        <v>2</v>
      </c>
      <c r="C1209" s="91">
        <v>2</v>
      </c>
      <c r="D1209" s="91">
        <v>78</v>
      </c>
      <c r="E1209" s="90" t="s">
        <v>16</v>
      </c>
      <c r="F1209" s="90">
        <v>1</v>
      </c>
      <c r="G1209" s="90">
        <v>0</v>
      </c>
      <c r="H1209" s="90">
        <v>0</v>
      </c>
      <c r="I1209" s="90">
        <v>0</v>
      </c>
      <c r="J1209" s="90">
        <v>0</v>
      </c>
      <c r="K1209" s="90">
        <v>0</v>
      </c>
      <c r="L1209" s="90">
        <v>0</v>
      </c>
      <c r="M1209" s="91">
        <v>2017</v>
      </c>
      <c r="N1209" s="91">
        <f t="shared" si="18"/>
        <v>5</v>
      </c>
      <c r="O1209" s="102">
        <v>42884</v>
      </c>
      <c r="P1209" s="102" t="str">
        <f>IF(AND(TIME(HOUR(Backup!$S1209), MINUTE(Backup!$S1209), SECOND(Backup!$S1209)) &gt;= TIME(6,0,0), TIME(HOUR(Backup!$S1209), MINUTE(Backup!$S1209), SECOND(Backup!$S1209)) &lt; TIME(12,0,0)), "Morning", IF(AND(TIME(HOUR(Backup!$S1209), MINUTE(Backup!$S1209), SECOND(Backup!$S1209)) &gt;= TIME(12,0,0), TIME(HOUR(Backup!$S1209), MINUTE(Backup!$S1209), SECOND(Backup!$S1209)) &lt; TIME(18,0,0)), "Afternoon", IF(AND(TIME(HOUR(Backup!$S1209), MINUTE(Backup!$S1209), SECOND(Backup!$S1209)) &gt;= TIME(18,0,0), TIME(HOUR(Backup!$S1209), MINUTE(Backup!$S1209), SECOND(Backup!$S1209)) &lt; TIME(24,0,0)), "Evening", "Night")))</f>
        <v>Night</v>
      </c>
      <c r="Q1209" s="91" t="str">
        <f>IF(OR(Backup!$W1209="Monday", Backup!$W1209="Tuesday", Backup!$W1209="Wednesday", Backup!$W1209="Thursday", Backup!$W1209="Friday"), "Weekday", "Weekend")</f>
        <v>Weekday</v>
      </c>
      <c r="R1209" s="90">
        <v>0</v>
      </c>
      <c r="S1209" s="95">
        <v>0.84930555555555554</v>
      </c>
      <c r="T1209" s="90" t="s">
        <v>22</v>
      </c>
      <c r="U1209" s="90" t="s">
        <v>85</v>
      </c>
      <c r="V1209" s="90" t="s">
        <v>19</v>
      </c>
      <c r="W1209" s="96" t="s">
        <v>32</v>
      </c>
    </row>
    <row r="1210" spans="1:23" x14ac:dyDescent="0.25">
      <c r="A1210" s="97" t="s">
        <v>83</v>
      </c>
      <c r="B1210" s="98">
        <v>4</v>
      </c>
      <c r="C1210" s="98">
        <v>2</v>
      </c>
      <c r="D1210" s="98">
        <v>590</v>
      </c>
      <c r="E1210" s="97" t="s">
        <v>16</v>
      </c>
      <c r="F1210" s="97">
        <v>0</v>
      </c>
      <c r="G1210" s="97">
        <v>0</v>
      </c>
      <c r="H1210" s="97">
        <v>0</v>
      </c>
      <c r="I1210" s="97">
        <v>1</v>
      </c>
      <c r="J1210" s="97">
        <v>0</v>
      </c>
      <c r="K1210" s="97">
        <v>1</v>
      </c>
      <c r="L1210" s="97">
        <v>0</v>
      </c>
      <c r="M1210" s="98">
        <v>2017</v>
      </c>
      <c r="N1210" s="98">
        <f t="shared" si="18"/>
        <v>5</v>
      </c>
      <c r="O1210" s="99">
        <v>42884</v>
      </c>
      <c r="P1210" s="99" t="str">
        <f>IF(AND(TIME(HOUR(Backup!$S1210), MINUTE(Backup!$S1210), SECOND(Backup!$S1210)) &gt;= TIME(6,0,0), TIME(HOUR(Backup!$S1210), MINUTE(Backup!$S1210), SECOND(Backup!$S1210)) &lt; TIME(12,0,0)), "Morning", IF(AND(TIME(HOUR(Backup!$S1210), MINUTE(Backup!$S1210), SECOND(Backup!$S1210)) &gt;= TIME(12,0,0), TIME(HOUR(Backup!$S1210), MINUTE(Backup!$S1210), SECOND(Backup!$S1210)) &lt; TIME(18,0,0)), "Afternoon", IF(AND(TIME(HOUR(Backup!$S1210), MINUTE(Backup!$S1210), SECOND(Backup!$S1210)) &gt;= TIME(18,0,0), TIME(HOUR(Backup!$S1210), MINUTE(Backup!$S1210), SECOND(Backup!$S1210)) &lt; TIME(24,0,0)), "Evening", "Night")))</f>
        <v>Afternoon</v>
      </c>
      <c r="Q1210" s="98" t="str">
        <f>IF(OR(Backup!$W1210="Monday", Backup!$W1210="Tuesday", Backup!$W1210="Wednesday", Backup!$W1210="Thursday", Backup!$W1210="Friday"), "Weekday", "Weekend")</f>
        <v>Weekday</v>
      </c>
      <c r="R1210" s="97">
        <v>0</v>
      </c>
      <c r="S1210" s="100">
        <v>0.68125000000000002</v>
      </c>
      <c r="T1210" s="97" t="s">
        <v>22</v>
      </c>
      <c r="U1210" s="97" t="s">
        <v>23</v>
      </c>
      <c r="V1210" s="97" t="s">
        <v>19</v>
      </c>
      <c r="W1210" s="101" t="s">
        <v>32</v>
      </c>
    </row>
    <row r="1211" spans="1:23" x14ac:dyDescent="0.25">
      <c r="A1211" s="109" t="s">
        <v>61</v>
      </c>
      <c r="B1211" s="108">
        <v>2</v>
      </c>
      <c r="C1211" s="108">
        <v>1</v>
      </c>
      <c r="D1211" s="108">
        <v>130</v>
      </c>
      <c r="E1211" s="109" t="s">
        <v>16</v>
      </c>
      <c r="F1211" s="109">
        <v>1</v>
      </c>
      <c r="G1211" s="109">
        <v>0</v>
      </c>
      <c r="H1211" s="109">
        <v>0</v>
      </c>
      <c r="I1211" s="109">
        <v>0</v>
      </c>
      <c r="J1211" s="109">
        <v>0</v>
      </c>
      <c r="K1211" s="109">
        <v>0</v>
      </c>
      <c r="L1211" s="109">
        <v>0</v>
      </c>
      <c r="M1211" s="108">
        <v>2017</v>
      </c>
      <c r="N1211" s="108">
        <f t="shared" si="18"/>
        <v>5</v>
      </c>
      <c r="O1211" s="110">
        <v>42884</v>
      </c>
      <c r="P1211" s="110" t="str">
        <f>IF(AND(TIME(HOUR(Backup!$S1211), MINUTE(Backup!$S1211), SECOND(Backup!$S1211)) &gt;= TIME(6,0,0), TIME(HOUR(Backup!$S1211), MINUTE(Backup!$S1211), SECOND(Backup!$S1211)) &lt; TIME(12,0,0)), "Morning", IF(AND(TIME(HOUR(Backup!$S1211), MINUTE(Backup!$S1211), SECOND(Backup!$S1211)) &gt;= TIME(12,0,0), TIME(HOUR(Backup!$S1211), MINUTE(Backup!$S1211), SECOND(Backup!$S1211)) &lt; TIME(18,0,0)), "Afternoon", IF(AND(TIME(HOUR(Backup!$S1211), MINUTE(Backup!$S1211), SECOND(Backup!$S1211)) &gt;= TIME(18,0,0), TIME(HOUR(Backup!$S1211), MINUTE(Backup!$S1211), SECOND(Backup!$S1211)) &lt; TIME(24,0,0)), "Evening", "Night")))</f>
        <v>Night</v>
      </c>
      <c r="Q1211" s="108" t="str">
        <f>IF(OR(Backup!$W1211="Monday", Backup!$W1211="Tuesday", Backup!$W1211="Wednesday", Backup!$W1211="Thursday", Backup!$W1211="Friday"), "Weekday", "Weekend")</f>
        <v>Weekday</v>
      </c>
      <c r="R1211" s="109">
        <v>0</v>
      </c>
      <c r="S1211" s="111">
        <v>0.80902777777777779</v>
      </c>
      <c r="T1211" s="109" t="s">
        <v>17</v>
      </c>
      <c r="U1211" s="109" t="s">
        <v>62</v>
      </c>
      <c r="V1211" s="109" t="s">
        <v>19</v>
      </c>
      <c r="W1211" s="112" t="s">
        <v>56</v>
      </c>
    </row>
    <row r="1212" spans="1:23" x14ac:dyDescent="0.25">
      <c r="A1212" s="97" t="s">
        <v>83</v>
      </c>
      <c r="B1212" s="103">
        <v>1</v>
      </c>
      <c r="C1212" s="103">
        <v>1</v>
      </c>
      <c r="D1212" s="103">
        <v>85</v>
      </c>
      <c r="E1212" s="104" t="s">
        <v>16</v>
      </c>
      <c r="F1212" s="104">
        <v>0</v>
      </c>
      <c r="G1212" s="104">
        <v>1</v>
      </c>
      <c r="H1212" s="104">
        <v>0</v>
      </c>
      <c r="I1212" s="104">
        <v>0</v>
      </c>
      <c r="J1212" s="104">
        <v>0</v>
      </c>
      <c r="K1212" s="104">
        <v>0</v>
      </c>
      <c r="L1212" s="104">
        <v>0</v>
      </c>
      <c r="M1212" s="103">
        <v>2017</v>
      </c>
      <c r="N1212" s="103">
        <f t="shared" si="18"/>
        <v>5</v>
      </c>
      <c r="O1212" s="105">
        <v>42884</v>
      </c>
      <c r="P1212" s="105" t="str">
        <f>IF(AND(TIME(HOUR(Backup!$S1212), MINUTE(Backup!$S1212), SECOND(Backup!$S1212)) &gt;= TIME(6,0,0), TIME(HOUR(Backup!$S1212), MINUTE(Backup!$S1212), SECOND(Backup!$S1212)) &lt; TIME(12,0,0)), "Morning", IF(AND(TIME(HOUR(Backup!$S1212), MINUTE(Backup!$S1212), SECOND(Backup!$S1212)) &gt;= TIME(12,0,0), TIME(HOUR(Backup!$S1212), MINUTE(Backup!$S1212), SECOND(Backup!$S1212)) &lt; TIME(18,0,0)), "Afternoon", IF(AND(TIME(HOUR(Backup!$S1212), MINUTE(Backup!$S1212), SECOND(Backup!$S1212)) &gt;= TIME(18,0,0), TIME(HOUR(Backup!$S1212), MINUTE(Backup!$S1212), SECOND(Backup!$S1212)) &lt; TIME(24,0,0)), "Evening", "Night")))</f>
        <v>Morning</v>
      </c>
      <c r="Q1212" s="103" t="str">
        <f>IF(OR(Backup!$W1212="Monday", Backup!$W1212="Tuesday", Backup!$W1212="Wednesday", Backup!$W1212="Thursday", Backup!$W1212="Friday"), "Weekday", "Weekend")</f>
        <v>Weekday</v>
      </c>
      <c r="R1212" s="104">
        <v>0</v>
      </c>
      <c r="S1212" s="106">
        <v>0.48333333333333334</v>
      </c>
      <c r="T1212" s="104" t="s">
        <v>22</v>
      </c>
      <c r="U1212" s="104" t="s">
        <v>23</v>
      </c>
      <c r="V1212" s="97" t="s">
        <v>22</v>
      </c>
      <c r="W1212" s="107" t="s">
        <v>56</v>
      </c>
    </row>
    <row r="1213" spans="1:23" x14ac:dyDescent="0.25">
      <c r="A1213" s="90" t="s">
        <v>38</v>
      </c>
      <c r="B1213" s="108">
        <v>3</v>
      </c>
      <c r="C1213" s="108">
        <v>3</v>
      </c>
      <c r="D1213" s="108">
        <v>388</v>
      </c>
      <c r="E1213" s="109" t="s">
        <v>21</v>
      </c>
      <c r="F1213" s="109">
        <v>0</v>
      </c>
      <c r="G1213" s="109">
        <v>1</v>
      </c>
      <c r="H1213" s="109">
        <v>0</v>
      </c>
      <c r="I1213" s="109">
        <v>0</v>
      </c>
      <c r="J1213" s="109">
        <v>1</v>
      </c>
      <c r="K1213" s="109">
        <v>1</v>
      </c>
      <c r="L1213" s="109">
        <v>0</v>
      </c>
      <c r="M1213" s="108">
        <v>2017</v>
      </c>
      <c r="N1213" s="108">
        <f t="shared" si="18"/>
        <v>5</v>
      </c>
      <c r="O1213" s="110">
        <v>42884</v>
      </c>
      <c r="P1213" s="110" t="str">
        <f>IF(AND(TIME(HOUR(Backup!$S1213), MINUTE(Backup!$S1213), SECOND(Backup!$S1213)) &gt;= TIME(6,0,0), TIME(HOUR(Backup!$S1213), MINUTE(Backup!$S1213), SECOND(Backup!$S1213)) &lt; TIME(12,0,0)), "Morning", IF(AND(TIME(HOUR(Backup!$S1213), MINUTE(Backup!$S1213), SECOND(Backup!$S1213)) &gt;= TIME(12,0,0), TIME(HOUR(Backup!$S1213), MINUTE(Backup!$S1213), SECOND(Backup!$S1213)) &lt; TIME(18,0,0)), "Afternoon", IF(AND(TIME(HOUR(Backup!$S1213), MINUTE(Backup!$S1213), SECOND(Backup!$S1213)) &gt;= TIME(18,0,0), TIME(HOUR(Backup!$S1213), MINUTE(Backup!$S1213), SECOND(Backup!$S1213)) &lt; TIME(24,0,0)), "Evening", "Night")))</f>
        <v>Morning</v>
      </c>
      <c r="Q1213" s="108" t="str">
        <f>IF(OR(Backup!$W1213="Monday", Backup!$W1213="Tuesday", Backup!$W1213="Wednesday", Backup!$W1213="Thursday", Backup!$W1213="Friday"), "Weekday", "Weekend")</f>
        <v>Weekday</v>
      </c>
      <c r="R1213" s="109">
        <v>1</v>
      </c>
      <c r="S1213" s="111">
        <v>0.47916666666666669</v>
      </c>
      <c r="T1213" s="90" t="s">
        <v>22</v>
      </c>
      <c r="U1213" s="109" t="s">
        <v>68</v>
      </c>
      <c r="V1213" s="109" t="s">
        <v>29</v>
      </c>
      <c r="W1213" s="112" t="s">
        <v>56</v>
      </c>
    </row>
    <row r="1214" spans="1:23" x14ac:dyDescent="0.25">
      <c r="A1214" s="104" t="s">
        <v>61</v>
      </c>
      <c r="B1214" s="103">
        <v>2</v>
      </c>
      <c r="C1214" s="103">
        <v>1</v>
      </c>
      <c r="D1214" s="103">
        <v>130</v>
      </c>
      <c r="E1214" s="104" t="s">
        <v>16</v>
      </c>
      <c r="F1214" s="104">
        <v>1</v>
      </c>
      <c r="G1214" s="104">
        <v>0</v>
      </c>
      <c r="H1214" s="104">
        <v>0</v>
      </c>
      <c r="I1214" s="104">
        <v>0</v>
      </c>
      <c r="J1214" s="104">
        <v>0</v>
      </c>
      <c r="K1214" s="104">
        <v>0</v>
      </c>
      <c r="L1214" s="104">
        <v>0</v>
      </c>
      <c r="M1214" s="103">
        <v>2017</v>
      </c>
      <c r="N1214" s="103">
        <f t="shared" si="18"/>
        <v>5</v>
      </c>
      <c r="O1214" s="105">
        <v>42884</v>
      </c>
      <c r="P1214" s="105" t="str">
        <f>IF(AND(TIME(HOUR(Backup!$S1214), MINUTE(Backup!$S1214), SECOND(Backup!$S1214)) &gt;= TIME(6,0,0), TIME(HOUR(Backup!$S1214), MINUTE(Backup!$S1214), SECOND(Backup!$S1214)) &lt; TIME(12,0,0)), "Morning", IF(AND(TIME(HOUR(Backup!$S1214), MINUTE(Backup!$S1214), SECOND(Backup!$S1214)) &gt;= TIME(12,0,0), TIME(HOUR(Backup!$S1214), MINUTE(Backup!$S1214), SECOND(Backup!$S1214)) &lt; TIME(18,0,0)), "Afternoon", IF(AND(TIME(HOUR(Backup!$S1214), MINUTE(Backup!$S1214), SECOND(Backup!$S1214)) &gt;= TIME(18,0,0), TIME(HOUR(Backup!$S1214), MINUTE(Backup!$S1214), SECOND(Backup!$S1214)) &lt; TIME(24,0,0)), "Evening", "Night")))</f>
        <v>Night</v>
      </c>
      <c r="Q1214" s="103" t="str">
        <f>IF(OR(Backup!$W1214="Monday", Backup!$W1214="Tuesday", Backup!$W1214="Wednesday", Backup!$W1214="Thursday", Backup!$W1214="Friday"), "Weekday", "Weekend")</f>
        <v>Weekday</v>
      </c>
      <c r="R1214" s="104">
        <v>0</v>
      </c>
      <c r="S1214" s="106">
        <v>0.80902777777777779</v>
      </c>
      <c r="T1214" s="104" t="s">
        <v>17</v>
      </c>
      <c r="U1214" s="104" t="s">
        <v>62</v>
      </c>
      <c r="V1214" s="104" t="s">
        <v>19</v>
      </c>
      <c r="W1214" s="107" t="s">
        <v>56</v>
      </c>
    </row>
    <row r="1215" spans="1:23" x14ac:dyDescent="0.25">
      <c r="A1215" s="90" t="s">
        <v>83</v>
      </c>
      <c r="B1215" s="108">
        <v>1</v>
      </c>
      <c r="C1215" s="108">
        <v>1</v>
      </c>
      <c r="D1215" s="108">
        <v>85</v>
      </c>
      <c r="E1215" s="109" t="s">
        <v>16</v>
      </c>
      <c r="F1215" s="109">
        <v>0</v>
      </c>
      <c r="G1215" s="109">
        <v>1</v>
      </c>
      <c r="H1215" s="109">
        <v>0</v>
      </c>
      <c r="I1215" s="109">
        <v>0</v>
      </c>
      <c r="J1215" s="109">
        <v>0</v>
      </c>
      <c r="K1215" s="109">
        <v>0</v>
      </c>
      <c r="L1215" s="109">
        <v>0</v>
      </c>
      <c r="M1215" s="108">
        <v>2017</v>
      </c>
      <c r="N1215" s="108">
        <f t="shared" si="18"/>
        <v>5</v>
      </c>
      <c r="O1215" s="110">
        <v>42884</v>
      </c>
      <c r="P1215" s="110" t="str">
        <f>IF(AND(TIME(HOUR(Backup!$S1215), MINUTE(Backup!$S1215), SECOND(Backup!$S1215)) &gt;= TIME(6,0,0), TIME(HOUR(Backup!$S1215), MINUTE(Backup!$S1215), SECOND(Backup!$S1215)) &lt; TIME(12,0,0)), "Morning", IF(AND(TIME(HOUR(Backup!$S1215), MINUTE(Backup!$S1215), SECOND(Backup!$S1215)) &gt;= TIME(12,0,0), TIME(HOUR(Backup!$S1215), MINUTE(Backup!$S1215), SECOND(Backup!$S1215)) &lt; TIME(18,0,0)), "Afternoon", IF(AND(TIME(HOUR(Backup!$S1215), MINUTE(Backup!$S1215), SECOND(Backup!$S1215)) &gt;= TIME(18,0,0), TIME(HOUR(Backup!$S1215), MINUTE(Backup!$S1215), SECOND(Backup!$S1215)) &lt; TIME(24,0,0)), "Evening", "Night")))</f>
        <v>Morning</v>
      </c>
      <c r="Q1215" s="108" t="str">
        <f>IF(OR(Backup!$W1215="Monday", Backup!$W1215="Tuesday", Backup!$W1215="Wednesday", Backup!$W1215="Thursday", Backup!$W1215="Friday"), "Weekday", "Weekend")</f>
        <v>Weekday</v>
      </c>
      <c r="R1215" s="109">
        <v>0</v>
      </c>
      <c r="S1215" s="111">
        <v>0.48333333333333334</v>
      </c>
      <c r="T1215" s="109" t="s">
        <v>22</v>
      </c>
      <c r="U1215" s="109" t="s">
        <v>23</v>
      </c>
      <c r="V1215" s="90" t="s">
        <v>22</v>
      </c>
      <c r="W1215" s="112" t="s">
        <v>32</v>
      </c>
    </row>
    <row r="1216" spans="1:23" x14ac:dyDescent="0.25">
      <c r="A1216" s="97" t="s">
        <v>38</v>
      </c>
      <c r="B1216" s="103">
        <v>1</v>
      </c>
      <c r="C1216" s="103">
        <v>1</v>
      </c>
      <c r="D1216" s="103">
        <v>55</v>
      </c>
      <c r="E1216" s="104" t="s">
        <v>16</v>
      </c>
      <c r="F1216" s="104">
        <v>0</v>
      </c>
      <c r="G1216" s="104">
        <v>0</v>
      </c>
      <c r="H1216" s="104">
        <v>1</v>
      </c>
      <c r="I1216" s="104">
        <v>0</v>
      </c>
      <c r="J1216" s="104">
        <v>0</v>
      </c>
      <c r="K1216" s="104">
        <v>0</v>
      </c>
      <c r="L1216" s="104">
        <v>0</v>
      </c>
      <c r="M1216" s="103">
        <v>2017</v>
      </c>
      <c r="N1216" s="103">
        <f t="shared" si="18"/>
        <v>6</v>
      </c>
      <c r="O1216" s="105">
        <v>42915</v>
      </c>
      <c r="P1216" s="105" t="str">
        <f>IF(AND(TIME(HOUR(Backup!$S1216), MINUTE(Backup!$S1216), SECOND(Backup!$S1216)) &gt;= TIME(6,0,0), TIME(HOUR(Backup!$S1216), MINUTE(Backup!$S1216), SECOND(Backup!$S1216)) &lt; TIME(12,0,0)), "Morning", IF(AND(TIME(HOUR(Backup!$S1216), MINUTE(Backup!$S1216), SECOND(Backup!$S1216)) &gt;= TIME(12,0,0), TIME(HOUR(Backup!$S1216), MINUTE(Backup!$S1216), SECOND(Backup!$S1216)) &lt; TIME(18,0,0)), "Afternoon", IF(AND(TIME(HOUR(Backup!$S1216), MINUTE(Backup!$S1216), SECOND(Backup!$S1216)) &gt;= TIME(18,0,0), TIME(HOUR(Backup!$S1216), MINUTE(Backup!$S1216), SECOND(Backup!$S1216)) &lt; TIME(24,0,0)), "Evening", "Night")))</f>
        <v>Night</v>
      </c>
      <c r="Q1216" s="103" t="str">
        <f>IF(OR(Backup!$W1216="Monday", Backup!$W1216="Tuesday", Backup!$W1216="Wednesday", Backup!$W1216="Thursday", Backup!$W1216="Friday"), "Weekday", "Weekend")</f>
        <v>Weekend</v>
      </c>
      <c r="R1216" s="104">
        <v>0</v>
      </c>
      <c r="S1216" s="106">
        <v>0.78888888888888886</v>
      </c>
      <c r="T1216" s="97" t="s">
        <v>22</v>
      </c>
      <c r="U1216" s="104" t="s">
        <v>23</v>
      </c>
      <c r="V1216" s="104" t="s">
        <v>19</v>
      </c>
      <c r="W1216" s="107" t="s">
        <v>59</v>
      </c>
    </row>
    <row r="1217" spans="1:23" x14ac:dyDescent="0.25">
      <c r="A1217" s="90" t="s">
        <v>83</v>
      </c>
      <c r="B1217" s="91">
        <v>7</v>
      </c>
      <c r="C1217" s="91">
        <v>2</v>
      </c>
      <c r="D1217" s="91">
        <v>1128</v>
      </c>
      <c r="E1217" s="90" t="s">
        <v>21</v>
      </c>
      <c r="F1217" s="90">
        <v>1</v>
      </c>
      <c r="G1217" s="90">
        <v>0</v>
      </c>
      <c r="H1217" s="90">
        <v>0</v>
      </c>
      <c r="I1217" s="90">
        <v>1</v>
      </c>
      <c r="J1217" s="90">
        <v>0</v>
      </c>
      <c r="K1217" s="90">
        <v>0</v>
      </c>
      <c r="L1217" s="90">
        <v>0</v>
      </c>
      <c r="M1217" s="91">
        <v>2017</v>
      </c>
      <c r="N1217" s="91">
        <f t="shared" si="18"/>
        <v>8</v>
      </c>
      <c r="O1217" s="102">
        <v>42976</v>
      </c>
      <c r="P1217" s="102" t="str">
        <f>IF(AND(TIME(HOUR(Backup!$S1217), MINUTE(Backup!$S1217), SECOND(Backup!$S1217)) &gt;= TIME(6,0,0), TIME(HOUR(Backup!$S1217), MINUTE(Backup!$S1217), SECOND(Backup!$S1217)) &lt; TIME(12,0,0)), "Morning", IF(AND(TIME(HOUR(Backup!$S1217), MINUTE(Backup!$S1217), SECOND(Backup!$S1217)) &gt;= TIME(12,0,0), TIME(HOUR(Backup!$S1217), MINUTE(Backup!$S1217), SECOND(Backup!$S1217)) &lt; TIME(18,0,0)), "Afternoon", IF(AND(TIME(HOUR(Backup!$S1217), MINUTE(Backup!$S1217), SECOND(Backup!$S1217)) &gt;= TIME(18,0,0), TIME(HOUR(Backup!$S1217), MINUTE(Backup!$S1217), SECOND(Backup!$S1217)) &lt; TIME(24,0,0)), "Evening", "Night")))</f>
        <v>Afternoon</v>
      </c>
      <c r="Q1217" s="91" t="str">
        <f>IF(OR(Backup!$W1217="Monday", Backup!$W1217="Tuesday", Backup!$W1217="Wednesday", Backup!$W1217="Thursday", Backup!$W1217="Friday"), "Weekday", "Weekend")</f>
        <v>Weekday</v>
      </c>
      <c r="R1217" s="90">
        <v>0</v>
      </c>
      <c r="S1217" s="95">
        <v>0.73472222222222217</v>
      </c>
      <c r="T1217" s="90" t="s">
        <v>22</v>
      </c>
      <c r="U1217" s="90" t="s">
        <v>53</v>
      </c>
      <c r="V1217" s="90" t="s">
        <v>22</v>
      </c>
      <c r="W1217" s="96" t="s">
        <v>54</v>
      </c>
    </row>
    <row r="1218" spans="1:23" x14ac:dyDescent="0.25">
      <c r="A1218" s="97" t="s">
        <v>38</v>
      </c>
      <c r="B1218" s="103">
        <v>1</v>
      </c>
      <c r="C1218" s="103">
        <v>1</v>
      </c>
      <c r="D1218" s="103">
        <v>49</v>
      </c>
      <c r="E1218" s="104" t="s">
        <v>16</v>
      </c>
      <c r="F1218" s="104">
        <v>1</v>
      </c>
      <c r="G1218" s="104">
        <v>0</v>
      </c>
      <c r="H1218" s="104">
        <v>0</v>
      </c>
      <c r="I1218" s="104">
        <v>0</v>
      </c>
      <c r="J1218" s="104">
        <v>0</v>
      </c>
      <c r="K1218" s="104">
        <v>0</v>
      </c>
      <c r="L1218" s="104">
        <v>0</v>
      </c>
      <c r="M1218" s="103">
        <v>2017</v>
      </c>
      <c r="N1218" s="103">
        <f t="shared" si="18"/>
        <v>8</v>
      </c>
      <c r="O1218" s="105">
        <v>42976</v>
      </c>
      <c r="P1218" s="105" t="str">
        <f>IF(AND(TIME(HOUR(Backup!$S1218), MINUTE(Backup!$S1218), SECOND(Backup!$S1218)) &gt;= TIME(6,0,0), TIME(HOUR(Backup!$S1218), MINUTE(Backup!$S1218), SECOND(Backup!$S1218)) &lt; TIME(12,0,0)), "Morning", IF(AND(TIME(HOUR(Backup!$S1218), MINUTE(Backup!$S1218), SECOND(Backup!$S1218)) &gt;= TIME(12,0,0), TIME(HOUR(Backup!$S1218), MINUTE(Backup!$S1218), SECOND(Backup!$S1218)) &lt; TIME(18,0,0)), "Afternoon", IF(AND(TIME(HOUR(Backup!$S1218), MINUTE(Backup!$S1218), SECOND(Backup!$S1218)) &gt;= TIME(18,0,0), TIME(HOUR(Backup!$S1218), MINUTE(Backup!$S1218), SECOND(Backup!$S1218)) &lt; TIME(24,0,0)), "Evening", "Night")))</f>
        <v>Morning</v>
      </c>
      <c r="Q1218" s="103" t="str">
        <f>IF(OR(Backup!$W1218="Monday", Backup!$W1218="Tuesday", Backup!$W1218="Wednesday", Backup!$W1218="Thursday", Backup!$W1218="Friday"), "Weekday", "Weekend")</f>
        <v>Weekday</v>
      </c>
      <c r="R1218" s="104">
        <v>1</v>
      </c>
      <c r="S1218" s="106">
        <v>0.43263888888888885</v>
      </c>
      <c r="T1218" s="97" t="s">
        <v>22</v>
      </c>
      <c r="U1218" s="104" t="s">
        <v>60</v>
      </c>
      <c r="V1218" s="104" t="s">
        <v>19</v>
      </c>
      <c r="W1218" s="107" t="s">
        <v>54</v>
      </c>
    </row>
    <row r="1219" spans="1:23" x14ac:dyDescent="0.25">
      <c r="A1219" s="90" t="s">
        <v>38</v>
      </c>
      <c r="B1219" s="91">
        <v>5</v>
      </c>
      <c r="C1219" s="91">
        <v>1</v>
      </c>
      <c r="D1219" s="91">
        <v>850</v>
      </c>
      <c r="E1219" s="90" t="s">
        <v>21</v>
      </c>
      <c r="F1219" s="90">
        <v>0</v>
      </c>
      <c r="G1219" s="90">
        <v>0</v>
      </c>
      <c r="H1219" s="90">
        <v>1</v>
      </c>
      <c r="I1219" s="90">
        <v>0</v>
      </c>
      <c r="J1219" s="90">
        <v>0</v>
      </c>
      <c r="K1219" s="90">
        <v>0</v>
      </c>
      <c r="L1219" s="90">
        <v>0</v>
      </c>
      <c r="M1219" s="91">
        <v>2016</v>
      </c>
      <c r="N1219" s="91">
        <f t="shared" si="18"/>
        <v>11</v>
      </c>
      <c r="O1219" s="102">
        <v>42703</v>
      </c>
      <c r="P1219" s="102" t="str">
        <f>IF(AND(TIME(HOUR(Backup!$S1219), MINUTE(Backup!$S1219), SECOND(Backup!$S1219)) &gt;= TIME(6,0,0), TIME(HOUR(Backup!$S1219), MINUTE(Backup!$S1219), SECOND(Backup!$S1219)) &lt; TIME(12,0,0)), "Morning", IF(AND(TIME(HOUR(Backup!$S1219), MINUTE(Backup!$S1219), SECOND(Backup!$S1219)) &gt;= TIME(12,0,0), TIME(HOUR(Backup!$S1219), MINUTE(Backup!$S1219), SECOND(Backup!$S1219)) &lt; TIME(18,0,0)), "Afternoon", IF(AND(TIME(HOUR(Backup!$S1219), MINUTE(Backup!$S1219), SECOND(Backup!$S1219)) &gt;= TIME(18,0,0), TIME(HOUR(Backup!$S1219), MINUTE(Backup!$S1219), SECOND(Backup!$S1219)) &lt; TIME(24,0,0)), "Evening", "Night")))</f>
        <v>Night</v>
      </c>
      <c r="Q1219" s="91" t="str">
        <f>IF(OR(Backup!$W1219="Monday", Backup!$W1219="Tuesday", Backup!$W1219="Wednesday", Backup!$W1219="Thursday", Backup!$W1219="Friday"), "Weekday", "Weekend")</f>
        <v>Weekday</v>
      </c>
      <c r="R1219" s="90">
        <v>1</v>
      </c>
      <c r="S1219" s="95">
        <v>0.24374999999999999</v>
      </c>
      <c r="T1219" s="90" t="s">
        <v>22</v>
      </c>
      <c r="U1219" s="90" t="s">
        <v>31</v>
      </c>
      <c r="V1219" s="90" t="s">
        <v>29</v>
      </c>
      <c r="W1219" s="96" t="s">
        <v>35</v>
      </c>
    </row>
    <row r="1220" spans="1:23" x14ac:dyDescent="0.25">
      <c r="A1220" s="97" t="s">
        <v>83</v>
      </c>
      <c r="B1220" s="98">
        <v>1</v>
      </c>
      <c r="C1220" s="98">
        <v>1</v>
      </c>
      <c r="D1220" s="98">
        <v>86</v>
      </c>
      <c r="E1220" s="97" t="s">
        <v>16</v>
      </c>
      <c r="F1220" s="97">
        <v>1</v>
      </c>
      <c r="G1220" s="97">
        <v>0</v>
      </c>
      <c r="H1220" s="97">
        <v>0</v>
      </c>
      <c r="I1220" s="97">
        <v>0</v>
      </c>
      <c r="J1220" s="97">
        <v>0</v>
      </c>
      <c r="K1220" s="97">
        <v>0</v>
      </c>
      <c r="L1220" s="97">
        <v>0</v>
      </c>
      <c r="M1220" s="98">
        <v>2017</v>
      </c>
      <c r="N1220" s="98">
        <f t="shared" si="18"/>
        <v>5</v>
      </c>
      <c r="O1220" s="99">
        <v>42885</v>
      </c>
      <c r="P1220" s="99" t="str">
        <f>IF(AND(TIME(HOUR(Backup!$S1220), MINUTE(Backup!$S1220), SECOND(Backup!$S1220)) &gt;= TIME(6,0,0), TIME(HOUR(Backup!$S1220), MINUTE(Backup!$S1220), SECOND(Backup!$S1220)) &lt; TIME(12,0,0)), "Morning", IF(AND(TIME(HOUR(Backup!$S1220), MINUTE(Backup!$S1220), SECOND(Backup!$S1220)) &gt;= TIME(12,0,0), TIME(HOUR(Backup!$S1220), MINUTE(Backup!$S1220), SECOND(Backup!$S1220)) &lt; TIME(18,0,0)), "Afternoon", IF(AND(TIME(HOUR(Backup!$S1220), MINUTE(Backup!$S1220), SECOND(Backup!$S1220)) &gt;= TIME(18,0,0), TIME(HOUR(Backup!$S1220), MINUTE(Backup!$S1220), SECOND(Backup!$S1220)) &lt; TIME(24,0,0)), "Evening", "Night")))</f>
        <v>Afternoon</v>
      </c>
      <c r="Q1220" s="98" t="str">
        <f>IF(OR(Backup!$W1220="Monday", Backup!$W1220="Tuesday", Backup!$W1220="Wednesday", Backup!$W1220="Thursday", Backup!$W1220="Friday"), "Weekday", "Weekend")</f>
        <v>Weekday</v>
      </c>
      <c r="R1220" s="97">
        <v>0</v>
      </c>
      <c r="S1220" s="100">
        <v>0.64027777777777783</v>
      </c>
      <c r="T1220" s="97" t="s">
        <v>27</v>
      </c>
      <c r="U1220" s="97" t="s">
        <v>23</v>
      </c>
      <c r="V1220" s="97" t="s">
        <v>19</v>
      </c>
      <c r="W1220" s="101" t="s">
        <v>30</v>
      </c>
    </row>
    <row r="1221" spans="1:23" x14ac:dyDescent="0.25">
      <c r="A1221" s="90" t="s">
        <v>38</v>
      </c>
      <c r="B1221" s="108">
        <v>1</v>
      </c>
      <c r="C1221" s="108">
        <v>1</v>
      </c>
      <c r="D1221" s="108">
        <v>135</v>
      </c>
      <c r="E1221" s="109" t="s">
        <v>16</v>
      </c>
      <c r="F1221" s="109">
        <v>0</v>
      </c>
      <c r="G1221" s="109">
        <v>1</v>
      </c>
      <c r="H1221" s="109">
        <v>0</v>
      </c>
      <c r="I1221" s="109">
        <v>0</v>
      </c>
      <c r="J1221" s="109">
        <v>0</v>
      </c>
      <c r="K1221" s="109">
        <v>0</v>
      </c>
      <c r="L1221" s="109">
        <v>0</v>
      </c>
      <c r="M1221" s="108">
        <v>2017</v>
      </c>
      <c r="N1221" s="108">
        <f t="shared" ref="N1221:N1233" si="19">MONTH(O1221)</f>
        <v>5</v>
      </c>
      <c r="O1221" s="110">
        <v>42885</v>
      </c>
      <c r="P1221" s="110" t="str">
        <f>IF(AND(TIME(HOUR(Backup!$S1221), MINUTE(Backup!$S1221), SECOND(Backup!$S1221)) &gt;= TIME(6,0,0), TIME(HOUR(Backup!$S1221), MINUTE(Backup!$S1221), SECOND(Backup!$S1221)) &lt; TIME(12,0,0)), "Morning", IF(AND(TIME(HOUR(Backup!$S1221), MINUTE(Backup!$S1221), SECOND(Backup!$S1221)) &gt;= TIME(12,0,0), TIME(HOUR(Backup!$S1221), MINUTE(Backup!$S1221), SECOND(Backup!$S1221)) &lt; TIME(18,0,0)), "Afternoon", IF(AND(TIME(HOUR(Backup!$S1221), MINUTE(Backup!$S1221), SECOND(Backup!$S1221)) &gt;= TIME(18,0,0), TIME(HOUR(Backup!$S1221), MINUTE(Backup!$S1221), SECOND(Backup!$S1221)) &lt; TIME(24,0,0)), "Evening", "Night")))</f>
        <v>Night</v>
      </c>
      <c r="Q1221" s="108" t="str">
        <f>IF(OR(Backup!$W1221="Monday", Backup!$W1221="Tuesday", Backup!$W1221="Wednesday", Backup!$W1221="Thursday", Backup!$W1221="Friday"), "Weekday", "Weekend")</f>
        <v>Weekday</v>
      </c>
      <c r="R1221" s="109">
        <v>1</v>
      </c>
      <c r="S1221" s="111">
        <v>0.7597222222222223</v>
      </c>
      <c r="T1221" s="90" t="s">
        <v>22</v>
      </c>
      <c r="U1221" s="109" t="s">
        <v>60</v>
      </c>
      <c r="V1221" s="109" t="s">
        <v>19</v>
      </c>
      <c r="W1221" s="112" t="s">
        <v>54</v>
      </c>
    </row>
    <row r="1222" spans="1:23" x14ac:dyDescent="0.25">
      <c r="A1222" s="97" t="s">
        <v>38</v>
      </c>
      <c r="B1222" s="103">
        <v>1</v>
      </c>
      <c r="C1222" s="103">
        <v>1</v>
      </c>
      <c r="D1222" s="103">
        <v>135</v>
      </c>
      <c r="E1222" s="104" t="s">
        <v>16</v>
      </c>
      <c r="F1222" s="104">
        <v>0</v>
      </c>
      <c r="G1222" s="104">
        <v>1</v>
      </c>
      <c r="H1222" s="104">
        <v>0</v>
      </c>
      <c r="I1222" s="104">
        <v>0</v>
      </c>
      <c r="J1222" s="104">
        <v>0</v>
      </c>
      <c r="K1222" s="104">
        <v>0</v>
      </c>
      <c r="L1222" s="104">
        <v>0</v>
      </c>
      <c r="M1222" s="103">
        <v>2017</v>
      </c>
      <c r="N1222" s="103">
        <f t="shared" si="19"/>
        <v>5</v>
      </c>
      <c r="O1222" s="105">
        <v>42885</v>
      </c>
      <c r="P1222" s="105" t="str">
        <f>IF(AND(TIME(HOUR(Backup!$S1222), MINUTE(Backup!$S1222), SECOND(Backup!$S1222)) &gt;= TIME(6,0,0), TIME(HOUR(Backup!$S1222), MINUTE(Backup!$S1222), SECOND(Backup!$S1222)) &lt; TIME(12,0,0)), "Morning", IF(AND(TIME(HOUR(Backup!$S1222), MINUTE(Backup!$S1222), SECOND(Backup!$S1222)) &gt;= TIME(12,0,0), TIME(HOUR(Backup!$S1222), MINUTE(Backup!$S1222), SECOND(Backup!$S1222)) &lt; TIME(18,0,0)), "Afternoon", IF(AND(TIME(HOUR(Backup!$S1222), MINUTE(Backup!$S1222), SECOND(Backup!$S1222)) &gt;= TIME(18,0,0), TIME(HOUR(Backup!$S1222), MINUTE(Backup!$S1222), SECOND(Backup!$S1222)) &lt; TIME(24,0,0)), "Evening", "Night")))</f>
        <v>Night</v>
      </c>
      <c r="Q1222" s="103" t="str">
        <f>IF(OR(Backup!$W1222="Monday", Backup!$W1222="Tuesday", Backup!$W1222="Wednesday", Backup!$W1222="Thursday", Backup!$W1222="Friday"), "Weekday", "Weekend")</f>
        <v>Weekday</v>
      </c>
      <c r="R1222" s="104">
        <v>1</v>
      </c>
      <c r="S1222" s="106">
        <v>0.7597222222222223</v>
      </c>
      <c r="T1222" s="97" t="s">
        <v>22</v>
      </c>
      <c r="U1222" s="104" t="s">
        <v>60</v>
      </c>
      <c r="V1222" s="104" t="s">
        <v>19</v>
      </c>
      <c r="W1222" s="107" t="s">
        <v>54</v>
      </c>
    </row>
    <row r="1223" spans="1:23" x14ac:dyDescent="0.25">
      <c r="A1223" s="90" t="s">
        <v>38</v>
      </c>
      <c r="B1223" s="108">
        <v>6</v>
      </c>
      <c r="C1223" s="108">
        <v>2</v>
      </c>
      <c r="D1223" s="108">
        <v>1712</v>
      </c>
      <c r="E1223" s="109" t="s">
        <v>21</v>
      </c>
      <c r="F1223" s="109">
        <v>1</v>
      </c>
      <c r="G1223" s="109">
        <v>0</v>
      </c>
      <c r="H1223" s="109">
        <v>1</v>
      </c>
      <c r="I1223" s="109">
        <v>0</v>
      </c>
      <c r="J1223" s="109">
        <v>0</v>
      </c>
      <c r="K1223" s="109">
        <v>0</v>
      </c>
      <c r="L1223" s="109">
        <v>0</v>
      </c>
      <c r="M1223" s="108">
        <v>2017</v>
      </c>
      <c r="N1223" s="108">
        <f t="shared" si="19"/>
        <v>6</v>
      </c>
      <c r="O1223" s="110">
        <v>42916</v>
      </c>
      <c r="P1223" s="110" t="str">
        <f>IF(AND(TIME(HOUR(Backup!$S1223), MINUTE(Backup!$S1223), SECOND(Backup!$S1223)) &gt;= TIME(6,0,0), TIME(HOUR(Backup!$S1223), MINUTE(Backup!$S1223), SECOND(Backup!$S1223)) &lt; TIME(12,0,0)), "Morning", IF(AND(TIME(HOUR(Backup!$S1223), MINUTE(Backup!$S1223), SECOND(Backup!$S1223)) &gt;= TIME(12,0,0), TIME(HOUR(Backup!$S1223), MINUTE(Backup!$S1223), SECOND(Backup!$S1223)) &lt; TIME(18,0,0)), "Afternoon", IF(AND(TIME(HOUR(Backup!$S1223), MINUTE(Backup!$S1223), SECOND(Backup!$S1223)) &gt;= TIME(18,0,0), TIME(HOUR(Backup!$S1223), MINUTE(Backup!$S1223), SECOND(Backup!$S1223)) &lt; TIME(24,0,0)), "Evening", "Night")))</f>
        <v>Night</v>
      </c>
      <c r="Q1223" s="108" t="str">
        <f>IF(OR(Backup!$W1223="Monday", Backup!$W1223="Tuesday", Backup!$W1223="Wednesday", Backup!$W1223="Thursday", Backup!$W1223="Friday"), "Weekday", "Weekend")</f>
        <v>Weekday</v>
      </c>
      <c r="R1223" s="109">
        <v>0</v>
      </c>
      <c r="S1223" s="111">
        <v>0.87986111111111109</v>
      </c>
      <c r="T1223" s="90" t="s">
        <v>22</v>
      </c>
      <c r="U1223" s="109" t="s">
        <v>23</v>
      </c>
      <c r="V1223" s="109" t="s">
        <v>19</v>
      </c>
      <c r="W1223" s="112" t="s">
        <v>58</v>
      </c>
    </row>
    <row r="1224" spans="1:23" x14ac:dyDescent="0.25">
      <c r="A1224" s="97" t="s">
        <v>38</v>
      </c>
      <c r="B1224" s="103">
        <v>1</v>
      </c>
      <c r="C1224" s="103">
        <v>1</v>
      </c>
      <c r="D1224" s="103">
        <v>49</v>
      </c>
      <c r="E1224" s="104" t="s">
        <v>16</v>
      </c>
      <c r="F1224" s="104">
        <v>1</v>
      </c>
      <c r="G1224" s="104">
        <v>0</v>
      </c>
      <c r="H1224" s="104">
        <v>0</v>
      </c>
      <c r="I1224" s="104">
        <v>0</v>
      </c>
      <c r="J1224" s="104">
        <v>0</v>
      </c>
      <c r="K1224" s="104">
        <v>0</v>
      </c>
      <c r="L1224" s="104">
        <v>0</v>
      </c>
      <c r="M1224" s="103">
        <v>2017</v>
      </c>
      <c r="N1224" s="103">
        <f t="shared" si="19"/>
        <v>6</v>
      </c>
      <c r="O1224" s="105">
        <v>42916</v>
      </c>
      <c r="P1224" s="105" t="str">
        <f>IF(AND(TIME(HOUR(Backup!$S1224), MINUTE(Backup!$S1224), SECOND(Backup!$S1224)) &gt;= TIME(6,0,0), TIME(HOUR(Backup!$S1224), MINUTE(Backup!$S1224), SECOND(Backup!$S1224)) &lt; TIME(12,0,0)), "Morning", IF(AND(TIME(HOUR(Backup!$S1224), MINUTE(Backup!$S1224), SECOND(Backup!$S1224)) &gt;= TIME(12,0,0), TIME(HOUR(Backup!$S1224), MINUTE(Backup!$S1224), SECOND(Backup!$S1224)) &lt; TIME(18,0,0)), "Afternoon", IF(AND(TIME(HOUR(Backup!$S1224), MINUTE(Backup!$S1224), SECOND(Backup!$S1224)) &gt;= TIME(18,0,0), TIME(HOUR(Backup!$S1224), MINUTE(Backup!$S1224), SECOND(Backup!$S1224)) &lt; TIME(24,0,0)), "Evening", "Night")))</f>
        <v>Night</v>
      </c>
      <c r="Q1224" s="103" t="str">
        <f>IF(OR(Backup!$W1224="Monday", Backup!$W1224="Tuesday", Backup!$W1224="Wednesday", Backup!$W1224="Thursday", Backup!$W1224="Friday"), "Weekday", "Weekend")</f>
        <v>Weekday</v>
      </c>
      <c r="R1224" s="104">
        <v>0</v>
      </c>
      <c r="S1224" s="106">
        <v>0.89027777777777783</v>
      </c>
      <c r="T1224" s="97" t="s">
        <v>22</v>
      </c>
      <c r="U1224" s="104" t="s">
        <v>23</v>
      </c>
      <c r="V1224" s="104" t="s">
        <v>19</v>
      </c>
      <c r="W1224" s="107" t="s">
        <v>56</v>
      </c>
    </row>
    <row r="1225" spans="1:23" x14ac:dyDescent="0.25">
      <c r="A1225" s="90" t="s">
        <v>83</v>
      </c>
      <c r="B1225" s="108">
        <v>2</v>
      </c>
      <c r="C1225" s="108">
        <v>1</v>
      </c>
      <c r="D1225" s="108">
        <v>156</v>
      </c>
      <c r="E1225" s="109" t="s">
        <v>16</v>
      </c>
      <c r="F1225" s="109">
        <v>1</v>
      </c>
      <c r="G1225" s="109">
        <v>0</v>
      </c>
      <c r="H1225" s="109">
        <v>0</v>
      </c>
      <c r="I1225" s="109">
        <v>0</v>
      </c>
      <c r="J1225" s="109">
        <v>0</v>
      </c>
      <c r="K1225" s="109">
        <v>0</v>
      </c>
      <c r="L1225" s="109">
        <v>0</v>
      </c>
      <c r="M1225" s="108">
        <v>2017</v>
      </c>
      <c r="N1225" s="108">
        <f t="shared" si="19"/>
        <v>6</v>
      </c>
      <c r="O1225" s="110">
        <v>42916</v>
      </c>
      <c r="P1225" s="110" t="str">
        <f>IF(AND(TIME(HOUR(Backup!$S1225), MINUTE(Backup!$S1225), SECOND(Backup!$S1225)) &gt;= TIME(6,0,0), TIME(HOUR(Backup!$S1225), MINUTE(Backup!$S1225), SECOND(Backup!$S1225)) &lt; TIME(12,0,0)), "Morning", IF(AND(TIME(HOUR(Backup!$S1225), MINUTE(Backup!$S1225), SECOND(Backup!$S1225)) &gt;= TIME(12,0,0), TIME(HOUR(Backup!$S1225), MINUTE(Backup!$S1225), SECOND(Backup!$S1225)) &lt; TIME(18,0,0)), "Afternoon", IF(AND(TIME(HOUR(Backup!$S1225), MINUTE(Backup!$S1225), SECOND(Backup!$S1225)) &gt;= TIME(18,0,0), TIME(HOUR(Backup!$S1225), MINUTE(Backup!$S1225), SECOND(Backup!$S1225)) &lt; TIME(24,0,0)), "Evening", "Night")))</f>
        <v>Night</v>
      </c>
      <c r="Q1225" s="108" t="str">
        <f>IF(OR(Backup!$W1225="Monday", Backup!$W1225="Tuesday", Backup!$W1225="Wednesday", Backup!$W1225="Thursday", Backup!$W1225="Friday"), "Weekday", "Weekend")</f>
        <v>Weekday</v>
      </c>
      <c r="R1225" s="109">
        <v>0</v>
      </c>
      <c r="S1225" s="111">
        <v>0.84791666666666676</v>
      </c>
      <c r="T1225" s="109" t="s">
        <v>22</v>
      </c>
      <c r="U1225" s="109" t="s">
        <v>23</v>
      </c>
      <c r="V1225" s="90" t="s">
        <v>22</v>
      </c>
      <c r="W1225" s="112" t="s">
        <v>58</v>
      </c>
    </row>
    <row r="1226" spans="1:23" x14ac:dyDescent="0.25">
      <c r="A1226" s="97" t="s">
        <v>83</v>
      </c>
      <c r="B1226" s="103">
        <v>5</v>
      </c>
      <c r="C1226" s="103">
        <v>3</v>
      </c>
      <c r="D1226" s="103">
        <v>696</v>
      </c>
      <c r="E1226" s="104" t="s">
        <v>16</v>
      </c>
      <c r="F1226" s="104">
        <v>1</v>
      </c>
      <c r="G1226" s="104">
        <v>0</v>
      </c>
      <c r="H1226" s="104">
        <v>1</v>
      </c>
      <c r="I1226" s="104">
        <v>1</v>
      </c>
      <c r="J1226" s="104">
        <v>0</v>
      </c>
      <c r="K1226" s="104">
        <v>0</v>
      </c>
      <c r="L1226" s="104">
        <v>0</v>
      </c>
      <c r="M1226" s="103">
        <v>2017</v>
      </c>
      <c r="N1226" s="103">
        <f t="shared" si="19"/>
        <v>6</v>
      </c>
      <c r="O1226" s="105">
        <v>42916</v>
      </c>
      <c r="P1226" s="105" t="str">
        <f>IF(AND(TIME(HOUR(Backup!$S1226), MINUTE(Backup!$S1226), SECOND(Backup!$S1226)) &gt;= TIME(6,0,0), TIME(HOUR(Backup!$S1226), MINUTE(Backup!$S1226), SECOND(Backup!$S1226)) &lt; TIME(12,0,0)), "Morning", IF(AND(TIME(HOUR(Backup!$S1226), MINUTE(Backup!$S1226), SECOND(Backup!$S1226)) &gt;= TIME(12,0,0), TIME(HOUR(Backup!$S1226), MINUTE(Backup!$S1226), SECOND(Backup!$S1226)) &lt; TIME(18,0,0)), "Afternoon", IF(AND(TIME(HOUR(Backup!$S1226), MINUTE(Backup!$S1226), SECOND(Backup!$S1226)) &gt;= TIME(18,0,0), TIME(HOUR(Backup!$S1226), MINUTE(Backup!$S1226), SECOND(Backup!$S1226)) &lt; TIME(24,0,0)), "Evening", "Night")))</f>
        <v>Night</v>
      </c>
      <c r="Q1226" s="103" t="str">
        <f>IF(OR(Backup!$W1226="Monday", Backup!$W1226="Tuesday", Backup!$W1226="Wednesday", Backup!$W1226="Thursday", Backup!$W1226="Friday"), "Weekday", "Weekend")</f>
        <v>Weekday</v>
      </c>
      <c r="R1226" s="104">
        <v>0</v>
      </c>
      <c r="S1226" s="106">
        <v>0.81874999999999998</v>
      </c>
      <c r="T1226" s="104" t="s">
        <v>22</v>
      </c>
      <c r="U1226" s="104" t="s">
        <v>23</v>
      </c>
      <c r="V1226" s="97" t="s">
        <v>22</v>
      </c>
      <c r="W1226" s="107" t="s">
        <v>58</v>
      </c>
    </row>
    <row r="1227" spans="1:23" x14ac:dyDescent="0.25">
      <c r="A1227" s="90" t="s">
        <v>38</v>
      </c>
      <c r="B1227" s="108">
        <v>1</v>
      </c>
      <c r="C1227" s="108">
        <v>1</v>
      </c>
      <c r="D1227" s="108">
        <v>340</v>
      </c>
      <c r="E1227" s="109" t="s">
        <v>16</v>
      </c>
      <c r="F1227" s="109">
        <v>1</v>
      </c>
      <c r="G1227" s="109">
        <v>0</v>
      </c>
      <c r="H1227" s="109">
        <v>0</v>
      </c>
      <c r="I1227" s="109">
        <v>0</v>
      </c>
      <c r="J1227" s="109">
        <v>0</v>
      </c>
      <c r="K1227" s="109">
        <v>0</v>
      </c>
      <c r="L1227" s="109">
        <v>0</v>
      </c>
      <c r="M1227" s="108">
        <v>2017</v>
      </c>
      <c r="N1227" s="108">
        <f t="shared" si="19"/>
        <v>6</v>
      </c>
      <c r="O1227" s="110">
        <v>42916</v>
      </c>
      <c r="P1227" s="110" t="str">
        <f>IF(AND(TIME(HOUR(Backup!$S1227), MINUTE(Backup!$S1227), SECOND(Backup!$S1227)) &gt;= TIME(6,0,0), TIME(HOUR(Backup!$S1227), MINUTE(Backup!$S1227), SECOND(Backup!$S1227)) &lt; TIME(12,0,0)), "Morning", IF(AND(TIME(HOUR(Backup!$S1227), MINUTE(Backup!$S1227), SECOND(Backup!$S1227)) &gt;= TIME(12,0,0), TIME(HOUR(Backup!$S1227), MINUTE(Backup!$S1227), SECOND(Backup!$S1227)) &lt; TIME(18,0,0)), "Afternoon", IF(AND(TIME(HOUR(Backup!$S1227), MINUTE(Backup!$S1227), SECOND(Backup!$S1227)) &gt;= TIME(18,0,0), TIME(HOUR(Backup!$S1227), MINUTE(Backup!$S1227), SECOND(Backup!$S1227)) &lt; TIME(24,0,0)), "Evening", "Night")))</f>
        <v>Afternoon</v>
      </c>
      <c r="Q1227" s="108" t="str">
        <f>IF(OR(Backup!$W1227="Monday", Backup!$W1227="Tuesday", Backup!$W1227="Wednesday", Backup!$W1227="Thursday", Backup!$W1227="Friday"), "Weekday", "Weekend")</f>
        <v>Weekday</v>
      </c>
      <c r="R1227" s="109">
        <v>0</v>
      </c>
      <c r="S1227" s="111">
        <v>0.69513888888888886</v>
      </c>
      <c r="T1227" s="90" t="s">
        <v>22</v>
      </c>
      <c r="U1227" s="109" t="s">
        <v>23</v>
      </c>
      <c r="V1227" s="109" t="s">
        <v>19</v>
      </c>
      <c r="W1227" s="112" t="s">
        <v>58</v>
      </c>
    </row>
    <row r="1228" spans="1:23" x14ac:dyDescent="0.25">
      <c r="A1228" s="97" t="s">
        <v>83</v>
      </c>
      <c r="B1228" s="103">
        <v>5</v>
      </c>
      <c r="C1228" s="103">
        <v>3</v>
      </c>
      <c r="D1228" s="103">
        <v>696</v>
      </c>
      <c r="E1228" s="104" t="s">
        <v>16</v>
      </c>
      <c r="F1228" s="104">
        <v>1</v>
      </c>
      <c r="G1228" s="104">
        <v>0</v>
      </c>
      <c r="H1228" s="104">
        <v>1</v>
      </c>
      <c r="I1228" s="104">
        <v>1</v>
      </c>
      <c r="J1228" s="104">
        <v>0</v>
      </c>
      <c r="K1228" s="104">
        <v>0</v>
      </c>
      <c r="L1228" s="104">
        <v>0</v>
      </c>
      <c r="M1228" s="103">
        <v>2017</v>
      </c>
      <c r="N1228" s="103">
        <f t="shared" si="19"/>
        <v>6</v>
      </c>
      <c r="O1228" s="105">
        <v>42916</v>
      </c>
      <c r="P1228" s="105" t="str">
        <f>IF(AND(TIME(HOUR(Backup!$S1228), MINUTE(Backup!$S1228), SECOND(Backup!$S1228)) &gt;= TIME(6,0,0), TIME(HOUR(Backup!$S1228), MINUTE(Backup!$S1228), SECOND(Backup!$S1228)) &lt; TIME(12,0,0)), "Morning", IF(AND(TIME(HOUR(Backup!$S1228), MINUTE(Backup!$S1228), SECOND(Backup!$S1228)) &gt;= TIME(12,0,0), TIME(HOUR(Backup!$S1228), MINUTE(Backup!$S1228), SECOND(Backup!$S1228)) &lt; TIME(18,0,0)), "Afternoon", IF(AND(TIME(HOUR(Backup!$S1228), MINUTE(Backup!$S1228), SECOND(Backup!$S1228)) &gt;= TIME(18,0,0), TIME(HOUR(Backup!$S1228), MINUTE(Backup!$S1228), SECOND(Backup!$S1228)) &lt; TIME(24,0,0)), "Evening", "Night")))</f>
        <v>Night</v>
      </c>
      <c r="Q1228" s="103" t="str">
        <f>IF(OR(Backup!$W1228="Monday", Backup!$W1228="Tuesday", Backup!$W1228="Wednesday", Backup!$W1228="Thursday", Backup!$W1228="Friday"), "Weekday", "Weekend")</f>
        <v>Weekday</v>
      </c>
      <c r="R1228" s="104">
        <v>0</v>
      </c>
      <c r="S1228" s="106">
        <v>0.81874999999999998</v>
      </c>
      <c r="T1228" s="104" t="s">
        <v>22</v>
      </c>
      <c r="U1228" s="104" t="s">
        <v>23</v>
      </c>
      <c r="V1228" s="97" t="s">
        <v>22</v>
      </c>
      <c r="W1228" s="107" t="s">
        <v>58</v>
      </c>
    </row>
    <row r="1229" spans="1:23" x14ac:dyDescent="0.25">
      <c r="A1229" s="90" t="s">
        <v>38</v>
      </c>
      <c r="B1229" s="108">
        <v>1</v>
      </c>
      <c r="C1229" s="108">
        <v>1</v>
      </c>
      <c r="D1229" s="108">
        <v>190</v>
      </c>
      <c r="E1229" s="109" t="s">
        <v>16</v>
      </c>
      <c r="F1229" s="109">
        <v>0</v>
      </c>
      <c r="G1229" s="109">
        <v>0</v>
      </c>
      <c r="H1229" s="109">
        <v>1</v>
      </c>
      <c r="I1229" s="109">
        <v>0</v>
      </c>
      <c r="J1229" s="109">
        <v>0</v>
      </c>
      <c r="K1229" s="109">
        <v>0</v>
      </c>
      <c r="L1229" s="109">
        <v>0</v>
      </c>
      <c r="M1229" s="108">
        <v>2017</v>
      </c>
      <c r="N1229" s="108">
        <f t="shared" si="19"/>
        <v>7</v>
      </c>
      <c r="O1229" s="110">
        <v>42946</v>
      </c>
      <c r="P1229" s="110" t="str">
        <f>IF(AND(TIME(HOUR(Backup!$S1229), MINUTE(Backup!$S1229), SECOND(Backup!$S1229)) &gt;= TIME(6,0,0), TIME(HOUR(Backup!$S1229), MINUTE(Backup!$S1229), SECOND(Backup!$S1229)) &lt; TIME(12,0,0)), "Morning", IF(AND(TIME(HOUR(Backup!$S1229), MINUTE(Backup!$S1229), SECOND(Backup!$S1229)) &gt;= TIME(12,0,0), TIME(HOUR(Backup!$S1229), MINUTE(Backup!$S1229), SECOND(Backup!$S1229)) &lt; TIME(18,0,0)), "Afternoon", IF(AND(TIME(HOUR(Backup!$S1229), MINUTE(Backup!$S1229), SECOND(Backup!$S1229)) &gt;= TIME(18,0,0), TIME(HOUR(Backup!$S1229), MINUTE(Backup!$S1229), SECOND(Backup!$S1229)) &lt; TIME(24,0,0)), "Evening", "Night")))</f>
        <v>Night</v>
      </c>
      <c r="Q1229" s="108" t="str">
        <f>IF(OR(Backup!$W1229="Monday", Backup!$W1229="Tuesday", Backup!$W1229="Wednesday", Backup!$W1229="Thursday", Backup!$W1229="Friday"), "Weekday", "Weekend")</f>
        <v>Weekday</v>
      </c>
      <c r="R1229" s="109">
        <v>0</v>
      </c>
      <c r="S1229" s="111">
        <v>0.88124999999999998</v>
      </c>
      <c r="T1229" s="90" t="s">
        <v>22</v>
      </c>
      <c r="U1229" s="109" t="s">
        <v>23</v>
      </c>
      <c r="V1229" s="109" t="s">
        <v>19</v>
      </c>
      <c r="W1229" s="112" t="s">
        <v>56</v>
      </c>
    </row>
    <row r="1230" spans="1:23" x14ac:dyDescent="0.25">
      <c r="A1230" s="97" t="s">
        <v>83</v>
      </c>
      <c r="B1230" s="98">
        <v>1</v>
      </c>
      <c r="C1230" s="98">
        <v>1</v>
      </c>
      <c r="D1230" s="98">
        <v>425</v>
      </c>
      <c r="E1230" s="97" t="s">
        <v>16</v>
      </c>
      <c r="F1230" s="97">
        <v>0</v>
      </c>
      <c r="G1230" s="97">
        <v>0</v>
      </c>
      <c r="H1230" s="97">
        <v>0</v>
      </c>
      <c r="I1230" s="97">
        <v>0</v>
      </c>
      <c r="J1230" s="97">
        <v>1</v>
      </c>
      <c r="K1230" s="97">
        <v>1</v>
      </c>
      <c r="L1230" s="97">
        <v>0</v>
      </c>
      <c r="M1230" s="98">
        <v>2017</v>
      </c>
      <c r="N1230" s="98">
        <f t="shared" si="19"/>
        <v>5</v>
      </c>
      <c r="O1230" s="99">
        <v>42886</v>
      </c>
      <c r="P1230" s="99" t="str">
        <f>IF(AND(TIME(HOUR(Backup!$S1230), MINUTE(Backup!$S1230), SECOND(Backup!$S1230)) &gt;= TIME(6,0,0), TIME(HOUR(Backup!$S1230), MINUTE(Backup!$S1230), SECOND(Backup!$S1230)) &lt; TIME(12,0,0)), "Morning", IF(AND(TIME(HOUR(Backup!$S1230), MINUTE(Backup!$S1230), SECOND(Backup!$S1230)) &gt;= TIME(12,0,0), TIME(HOUR(Backup!$S1230), MINUTE(Backup!$S1230), SECOND(Backup!$S1230)) &lt; TIME(18,0,0)), "Afternoon", IF(AND(TIME(HOUR(Backup!$S1230), MINUTE(Backup!$S1230), SECOND(Backup!$S1230)) &gt;= TIME(18,0,0), TIME(HOUR(Backup!$S1230), MINUTE(Backup!$S1230), SECOND(Backup!$S1230)) &lt; TIME(24,0,0)), "Evening", "Night")))</f>
        <v>Morning</v>
      </c>
      <c r="Q1230" s="98" t="str">
        <f>IF(OR(Backup!$W1230="Monday", Backup!$W1230="Tuesday", Backup!$W1230="Wednesday", Backup!$W1230="Thursday", Backup!$W1230="Friday"), "Weekday", "Weekend")</f>
        <v>Weekday</v>
      </c>
      <c r="R1230" s="97">
        <v>0</v>
      </c>
      <c r="S1230" s="100">
        <v>0.39930555555555558</v>
      </c>
      <c r="T1230" s="97" t="s">
        <v>22</v>
      </c>
      <c r="U1230" s="97" t="s">
        <v>23</v>
      </c>
      <c r="V1230" s="97" t="s">
        <v>19</v>
      </c>
      <c r="W1230" s="101" t="s">
        <v>24</v>
      </c>
    </row>
    <row r="1231" spans="1:23" x14ac:dyDescent="0.25">
      <c r="A1231" s="90" t="s">
        <v>83</v>
      </c>
      <c r="B1231" s="91">
        <v>1</v>
      </c>
      <c r="C1231" s="91">
        <v>1</v>
      </c>
      <c r="D1231" s="91">
        <v>42</v>
      </c>
      <c r="E1231" s="90" t="s">
        <v>16</v>
      </c>
      <c r="F1231" s="90">
        <v>0</v>
      </c>
      <c r="G1231" s="90">
        <v>0</v>
      </c>
      <c r="H1231" s="90">
        <v>1</v>
      </c>
      <c r="I1231" s="90">
        <v>0</v>
      </c>
      <c r="J1231" s="90">
        <v>0</v>
      </c>
      <c r="K1231" s="90">
        <v>0</v>
      </c>
      <c r="L1231" s="90">
        <v>0</v>
      </c>
      <c r="M1231" s="91">
        <v>2017</v>
      </c>
      <c r="N1231" s="91">
        <f t="shared" si="19"/>
        <v>5</v>
      </c>
      <c r="O1231" s="102">
        <v>42886</v>
      </c>
      <c r="P1231" s="102" t="str">
        <f>IF(AND(TIME(HOUR(Backup!$S1231), MINUTE(Backup!$S1231), SECOND(Backup!$S1231)) &gt;= TIME(6,0,0), TIME(HOUR(Backup!$S1231), MINUTE(Backup!$S1231), SECOND(Backup!$S1231)) &lt; TIME(12,0,0)), "Morning", IF(AND(TIME(HOUR(Backup!$S1231), MINUTE(Backup!$S1231), SECOND(Backup!$S1231)) &gt;= TIME(12,0,0), TIME(HOUR(Backup!$S1231), MINUTE(Backup!$S1231), SECOND(Backup!$S1231)) &lt; TIME(18,0,0)), "Afternoon", IF(AND(TIME(HOUR(Backup!$S1231), MINUTE(Backup!$S1231), SECOND(Backup!$S1231)) &gt;= TIME(18,0,0), TIME(HOUR(Backup!$S1231), MINUTE(Backup!$S1231), SECOND(Backup!$S1231)) &lt; TIME(24,0,0)), "Evening", "Night")))</f>
        <v>Night</v>
      </c>
      <c r="Q1231" s="91" t="str">
        <f>IF(OR(Backup!$W1231="Monday", Backup!$W1231="Tuesday", Backup!$W1231="Wednesday", Backup!$W1231="Thursday", Backup!$W1231="Friday"), "Weekday", "Weekend")</f>
        <v>Weekday</v>
      </c>
      <c r="R1231" s="90">
        <v>0</v>
      </c>
      <c r="S1231" s="95">
        <v>0.86319444444444438</v>
      </c>
      <c r="T1231" s="90" t="s">
        <v>22</v>
      </c>
      <c r="U1231" s="90" t="s">
        <v>23</v>
      </c>
      <c r="V1231" s="90" t="s">
        <v>19</v>
      </c>
      <c r="W1231" s="96" t="s">
        <v>24</v>
      </c>
    </row>
    <row r="1232" spans="1:23" x14ac:dyDescent="0.25">
      <c r="A1232" s="97" t="s">
        <v>38</v>
      </c>
      <c r="B1232" s="98">
        <v>1</v>
      </c>
      <c r="C1232" s="98">
        <v>1</v>
      </c>
      <c r="D1232" s="98">
        <v>70</v>
      </c>
      <c r="E1232" s="97" t="s">
        <v>16</v>
      </c>
      <c r="F1232" s="97">
        <v>0</v>
      </c>
      <c r="G1232" s="97">
        <v>0</v>
      </c>
      <c r="H1232" s="97">
        <v>1</v>
      </c>
      <c r="I1232" s="97">
        <v>0</v>
      </c>
      <c r="J1232" s="97">
        <v>0</v>
      </c>
      <c r="K1232" s="97">
        <v>0</v>
      </c>
      <c r="L1232" s="97">
        <v>0</v>
      </c>
      <c r="M1232" s="98">
        <v>2017</v>
      </c>
      <c r="N1232" s="98">
        <f t="shared" si="19"/>
        <v>5</v>
      </c>
      <c r="O1232" s="99">
        <v>42886</v>
      </c>
      <c r="P1232" s="99" t="str">
        <f>IF(AND(TIME(HOUR(Backup!$S1232), MINUTE(Backup!$S1232), SECOND(Backup!$S1232)) &gt;= TIME(6,0,0), TIME(HOUR(Backup!$S1232), MINUTE(Backup!$S1232), SECOND(Backup!$S1232)) &lt; TIME(12,0,0)), "Morning", IF(AND(TIME(HOUR(Backup!$S1232), MINUTE(Backup!$S1232), SECOND(Backup!$S1232)) &gt;= TIME(12,0,0), TIME(HOUR(Backup!$S1232), MINUTE(Backup!$S1232), SECOND(Backup!$S1232)) &lt; TIME(18,0,0)), "Afternoon", IF(AND(TIME(HOUR(Backup!$S1232), MINUTE(Backup!$S1232), SECOND(Backup!$S1232)) &gt;= TIME(18,0,0), TIME(HOUR(Backup!$S1232), MINUTE(Backup!$S1232), SECOND(Backup!$S1232)) &lt; TIME(24,0,0)), "Evening", "Night")))</f>
        <v>Night</v>
      </c>
      <c r="Q1232" s="98" t="str">
        <f>IF(OR(Backup!$W1232="Monday", Backup!$W1232="Tuesday", Backup!$W1232="Wednesday", Backup!$W1232="Thursday", Backup!$W1232="Friday"), "Weekday", "Weekend")</f>
        <v>Weekday</v>
      </c>
      <c r="R1232" s="97">
        <v>0</v>
      </c>
      <c r="S1232" s="100">
        <v>0.90763888888888899</v>
      </c>
      <c r="T1232" s="97" t="s">
        <v>22</v>
      </c>
      <c r="U1232" s="97" t="s">
        <v>23</v>
      </c>
      <c r="V1232" s="97" t="s">
        <v>19</v>
      </c>
      <c r="W1232" s="101" t="s">
        <v>24</v>
      </c>
    </row>
    <row r="1233" spans="1:23" x14ac:dyDescent="0.25">
      <c r="A1233" s="115" t="s">
        <v>38</v>
      </c>
      <c r="B1233" s="116">
        <v>1</v>
      </c>
      <c r="C1233" s="116">
        <v>2</v>
      </c>
      <c r="D1233" s="116">
        <v>160</v>
      </c>
      <c r="E1233" s="117" t="s">
        <v>57</v>
      </c>
      <c r="F1233" s="118">
        <v>0</v>
      </c>
      <c r="G1233" s="118">
        <v>0</v>
      </c>
      <c r="H1233" s="118">
        <v>0</v>
      </c>
      <c r="I1233" s="118">
        <v>0</v>
      </c>
      <c r="J1233" s="118">
        <v>1</v>
      </c>
      <c r="K1233" s="118">
        <v>1</v>
      </c>
      <c r="L1233" s="118">
        <v>0</v>
      </c>
      <c r="M1233" s="116">
        <v>2017</v>
      </c>
      <c r="N1233" s="116">
        <f t="shared" si="19"/>
        <v>5</v>
      </c>
      <c r="O1233" s="119">
        <v>42886</v>
      </c>
      <c r="P1233" s="119" t="str">
        <f>IF(AND(TIME(HOUR(Backup!$S1233), MINUTE(Backup!$S1233), SECOND(Backup!$S1233)) &gt;= TIME(6,0,0), TIME(HOUR(Backup!$S1233), MINUTE(Backup!$S1233), SECOND(Backup!$S1233)) &lt; TIME(12,0,0)), "Morning", IF(AND(TIME(HOUR(Backup!$S1233), MINUTE(Backup!$S1233), SECOND(Backup!$S1233)) &gt;= TIME(12,0,0), TIME(HOUR(Backup!$S1233), MINUTE(Backup!$S1233), SECOND(Backup!$S1233)) &lt; TIME(18,0,0)), "Afternoon", IF(AND(TIME(HOUR(Backup!$S1233), MINUTE(Backup!$S1233), SECOND(Backup!$S1233)) &gt;= TIME(18,0,0), TIME(HOUR(Backup!$S1233), MINUTE(Backup!$S1233), SECOND(Backup!$S1233)) &lt; TIME(24,0,0)), "Evening", "Night")))</f>
        <v>Afternoon</v>
      </c>
      <c r="Q1233" s="116" t="str">
        <f>IF(OR(Backup!$W1233="Monday", Backup!$W1233="Tuesday", Backup!$W1233="Wednesday", Backup!$W1233="Thursday", Backup!$W1233="Friday"), "Weekday", "Weekend")</f>
        <v>Weekday</v>
      </c>
      <c r="R1233" s="118">
        <v>0</v>
      </c>
      <c r="S1233" s="120">
        <v>0.54791666666666672</v>
      </c>
      <c r="T1233" s="115" t="s">
        <v>22</v>
      </c>
      <c r="U1233" s="118" t="s">
        <v>64</v>
      </c>
      <c r="V1233" s="118" t="s">
        <v>29</v>
      </c>
      <c r="W1233" s="121" t="s">
        <v>56</v>
      </c>
    </row>
  </sheetData>
  <mergeCells count="1">
    <mergeCell ref="A1: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Performance</vt:lpstr>
      <vt:lpstr>Consumer Purchase behavior</vt:lpstr>
      <vt:lpstr>Usefull Formulas</vt:lpstr>
      <vt:lpstr>Dataset</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Zeetracker</dc:creator>
  <cp:lastModifiedBy>Zeetracker</cp:lastModifiedBy>
  <dcterms:created xsi:type="dcterms:W3CDTF">2024-06-18T11:48:16Z</dcterms:created>
  <dcterms:modified xsi:type="dcterms:W3CDTF">2024-08-15T16:53:40Z</dcterms:modified>
</cp:coreProperties>
</file>