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<sst xmlns="http://schemas.openxmlformats.org/spreadsheetml/2006/main" count="404" uniqueCount="64">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</sst>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41061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10.285714285714286</v>
      </c>
      <c r="C3" s="12">
        <v>128.47619047619048</v>
      </c>
      <c r="D3" s="12">
        <v>109.0952380952381</v>
      </c>
      <c r="E3" s="12">
        <v>86.285714285714292</v>
      </c>
      <c r="F3" s="12">
        <v>383.57142857142856</v>
      </c>
      <c r="G3" s="12">
        <v>121.57142857142857</v>
      </c>
      <c r="H3" s="12">
        <v>166.95238095238096</v>
      </c>
      <c r="I3" s="12">
        <v>153.8095238095238</v>
      </c>
      <c r="J3" s="12">
        <v>187.9047619047619</v>
      </c>
      <c r="K3" s="12">
        <v>41.19047619047619</v>
      </c>
      <c r="L3" s="12">
        <v>116.42857142857143</v>
      </c>
      <c r="M3" s="12">
        <v>88.047619047619051</v>
      </c>
      <c r="N3" s="12">
        <v>44.666666666666664</v>
      </c>
      <c r="O3" s="12">
        <v>35.714285714285715</v>
      </c>
      <c r="P3" s="12">
        <v>45.333333333333336</v>
      </c>
      <c r="Q3" s="12">
        <v>21.80952380952381</v>
      </c>
      <c r="R3" s="12">
        <v>22.666666666666668</v>
      </c>
      <c r="S3" s="12">
        <v>33.714285714285715</v>
      </c>
      <c r="T3" s="12">
        <v>31.428571428571427</v>
      </c>
      <c r="U3" s="12">
        <v>18.428571428571427</v>
      </c>
      <c r="V3" s="12">
        <v>31.666666666666668</v>
      </c>
      <c r="W3" s="12">
        <v>12.80952380952381</v>
      </c>
      <c r="X3" s="12">
        <v>11.857142857142858</v>
      </c>
      <c r="Y3" s="12">
        <v>24.761904761904763</v>
      </c>
      <c r="Z3" s="12">
        <v>31.19047619047619</v>
      </c>
      <c r="AA3" s="12">
        <v>255.28571428571428</v>
      </c>
      <c r="AB3" s="12">
        <v>260.76190476190476</v>
      </c>
      <c r="AC3" s="12">
        <v>363.85714285714283</v>
      </c>
      <c r="AD3" s="12">
        <v>257.23809523809524</v>
      </c>
      <c r="AE3" s="12">
        <v>134.8095238095238</v>
      </c>
      <c r="AF3" s="12">
        <v>136.71428571428572</v>
      </c>
      <c r="AG3" s="12">
        <v>38.142857142857146</v>
      </c>
      <c r="AH3" s="12">
        <v>44.61904761904762</v>
      </c>
      <c r="AI3" s="12">
        <v>37.38095238095238</v>
      </c>
      <c r="AJ3" s="12">
        <v>19.142857142857142</v>
      </c>
      <c r="AK3" s="12">
        <v>7.3809523809523814</v>
      </c>
      <c r="AL3" s="12">
        <v>20.476190476190474</v>
      </c>
      <c r="AM3" s="12">
        <v>10.285714285714286</v>
      </c>
      <c r="AN3" s="12">
        <v>41.285714285714285</v>
      </c>
      <c r="AO3" s="12">
        <v>12.714285714285714</v>
      </c>
      <c r="AP3" s="12">
        <v>16.761904761904763</v>
      </c>
      <c r="AQ3" s="12">
        <v>33.523809523809526</v>
      </c>
      <c r="AR3" s="12">
        <v>26.19047619047619</v>
      </c>
      <c r="AS3" s="13">
        <v>3685.2857142857147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234809.00000000003</v>
      </c>
      <c r="BA3" s="16">
        <f>AZ3/BD$19</f>
        <v>0.63888704617669767</v>
      </c>
    </row>
    <row r="4" spans="1:56">
      <c r="A4" s="1" t="s">
        <v>3</v>
      </c>
      <c r="B4" s="12">
        <v>151.28571428571428</v>
      </c>
      <c r="C4" s="12">
        <v>24.714285714285715</v>
      </c>
      <c r="D4" s="12">
        <v>115.42857142857143</v>
      </c>
      <c r="E4" s="12">
        <v>99.857142857142861</v>
      </c>
      <c r="F4" s="12">
        <v>875.90476190476193</v>
      </c>
      <c r="G4" s="12">
        <v>154.76190476190476</v>
      </c>
      <c r="H4" s="12">
        <v>298.1904761904762</v>
      </c>
      <c r="I4" s="12">
        <v>490.23809523809524</v>
      </c>
      <c r="J4" s="12">
        <v>632.19047619047615</v>
      </c>
      <c r="K4" s="12">
        <v>111.85714285714286</v>
      </c>
      <c r="L4" s="12">
        <v>159.28571428571428</v>
      </c>
      <c r="M4" s="12">
        <v>180.95238095238096</v>
      </c>
      <c r="N4" s="12">
        <v>69.952380952380949</v>
      </c>
      <c r="O4" s="12">
        <v>62.38095238095238</v>
      </c>
      <c r="P4" s="12">
        <v>79.285714285714292</v>
      </c>
      <c r="Q4" s="12">
        <v>34.095238095238095</v>
      </c>
      <c r="R4" s="12">
        <v>47.761904761904759</v>
      </c>
      <c r="S4" s="12">
        <v>93.666666666666671</v>
      </c>
      <c r="T4" s="12">
        <v>43.38095238095238</v>
      </c>
      <c r="U4" s="12">
        <v>25.19047619047619</v>
      </c>
      <c r="V4" s="12">
        <v>44.904761904761905</v>
      </c>
      <c r="W4" s="12">
        <v>11.666666666666666</v>
      </c>
      <c r="X4" s="12">
        <v>14.095238095238095</v>
      </c>
      <c r="Y4" s="12">
        <v>38.19047619047619</v>
      </c>
      <c r="Z4" s="12">
        <v>45.904761904761905</v>
      </c>
      <c r="AA4" s="12">
        <v>863.33333333333337</v>
      </c>
      <c r="AB4" s="12">
        <v>856</v>
      </c>
      <c r="AC4" s="12">
        <v>832.71428571428567</v>
      </c>
      <c r="AD4" s="12">
        <v>614</v>
      </c>
      <c r="AE4" s="12">
        <v>166.9047619047619</v>
      </c>
      <c r="AF4" s="12">
        <v>154.57142857142858</v>
      </c>
      <c r="AG4" s="12">
        <v>58</v>
      </c>
      <c r="AH4" s="12">
        <v>66.333333333333329</v>
      </c>
      <c r="AI4" s="12">
        <v>75.333333333333329</v>
      </c>
      <c r="AJ4" s="12">
        <v>48.714285714285715</v>
      </c>
      <c r="AK4" s="12">
        <v>8.5238095238095237</v>
      </c>
      <c r="AL4" s="12">
        <v>38.047619047619051</v>
      </c>
      <c r="AM4" s="12">
        <v>8.3809523809523814</v>
      </c>
      <c r="AN4" s="12">
        <v>47.428571428571431</v>
      </c>
      <c r="AO4" s="12">
        <v>25.952380952380953</v>
      </c>
      <c r="AP4" s="12">
        <v>37.238095238095241</v>
      </c>
      <c r="AQ4" s="12">
        <v>73.80952380952381</v>
      </c>
      <c r="AR4" s="12">
        <v>51.38095238095238</v>
      </c>
      <c r="AS4" s="13">
        <v>7945.9999999999964</v>
      </c>
      <c r="AT4" s="14"/>
      <c r="AV4" s="9" t="s">
        <v>40</v>
      </c>
      <c r="AW4" s="24">
        <f>SUM(AA28:AJ37, AA42:AJ45, AO28:AR37, AO42:AR45)</f>
        <v>105163.04761904763</v>
      </c>
      <c r="AY4" s="9" t="s">
        <v>41</v>
      </c>
      <c r="AZ4" s="15">
        <f>SUM(AX13:BB18)</f>
        <v>123912.23809523812</v>
      </c>
      <c r="BA4" s="16">
        <f>AZ4/BD$19</f>
        <v>0.33715029569484278</v>
      </c>
    </row>
    <row r="5" spans="1:56">
      <c r="A5" s="1" t="s">
        <v>4</v>
      </c>
      <c r="B5" s="12">
        <v>109.42857142857143</v>
      </c>
      <c r="C5" s="12">
        <v>96.047619047619051</v>
      </c>
      <c r="D5" s="12">
        <v>14.428571428571429</v>
      </c>
      <c r="E5" s="12">
        <v>65.80952380952381</v>
      </c>
      <c r="F5" s="12">
        <v>663.85714285714289</v>
      </c>
      <c r="G5" s="12">
        <v>89.19047619047619</v>
      </c>
      <c r="H5" s="12">
        <v>140.71428571428572</v>
      </c>
      <c r="I5" s="12">
        <v>262.66666666666669</v>
      </c>
      <c r="J5" s="12">
        <v>299.23809523809524</v>
      </c>
      <c r="K5" s="12">
        <v>67.38095238095238</v>
      </c>
      <c r="L5" s="12">
        <v>74.761904761904759</v>
      </c>
      <c r="M5" s="12">
        <v>88.238095238095241</v>
      </c>
      <c r="N5" s="12">
        <v>26.19047619047619</v>
      </c>
      <c r="O5" s="12">
        <v>19.476190476190474</v>
      </c>
      <c r="P5" s="12">
        <v>29.952380952380953</v>
      </c>
      <c r="Q5" s="12">
        <v>10.80952380952381</v>
      </c>
      <c r="R5" s="12">
        <v>15.380952380952381</v>
      </c>
      <c r="S5" s="12">
        <v>46.38095238095238</v>
      </c>
      <c r="T5" s="12">
        <v>23.523809523809526</v>
      </c>
      <c r="U5" s="12">
        <v>14.80952380952381</v>
      </c>
      <c r="V5" s="12">
        <v>31.142857142857142</v>
      </c>
      <c r="W5" s="12">
        <v>14.047619047619047</v>
      </c>
      <c r="X5" s="12">
        <v>11.380952380952381</v>
      </c>
      <c r="Y5" s="12">
        <v>34.61904761904762</v>
      </c>
      <c r="Z5" s="12">
        <v>17.61904761904762</v>
      </c>
      <c r="AA5" s="12">
        <v>501.52380952380952</v>
      </c>
      <c r="AB5" s="12">
        <v>579.14285714285711</v>
      </c>
      <c r="AC5" s="12">
        <v>393.8095238095238</v>
      </c>
      <c r="AD5" s="12">
        <v>327.76190476190476</v>
      </c>
      <c r="AE5" s="12">
        <v>82.285714285714292</v>
      </c>
      <c r="AF5" s="12">
        <v>58.047619047619051</v>
      </c>
      <c r="AG5" s="12">
        <v>22.285714285714285</v>
      </c>
      <c r="AH5" s="12">
        <v>20.238095238095237</v>
      </c>
      <c r="AI5" s="12">
        <v>27.19047619047619</v>
      </c>
      <c r="AJ5" s="12">
        <v>15.095238095238095</v>
      </c>
      <c r="AK5" s="12">
        <v>11.761904761904763</v>
      </c>
      <c r="AL5" s="12">
        <v>19.047619047619047</v>
      </c>
      <c r="AM5" s="12">
        <v>5.0476190476190474</v>
      </c>
      <c r="AN5" s="12">
        <v>13</v>
      </c>
      <c r="AO5" s="12">
        <v>5.4761904761904763</v>
      </c>
      <c r="AP5" s="12">
        <v>6.1904761904761907</v>
      </c>
      <c r="AQ5" s="12">
        <v>55.38095238095238</v>
      </c>
      <c r="AR5" s="12">
        <v>26.19047619047619</v>
      </c>
      <c r="AS5" s="13">
        <v>4444.6190476190504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90.333333333333329</v>
      </c>
      <c r="C6" s="12">
        <v>91.238095238095241</v>
      </c>
      <c r="D6" s="12">
        <v>66</v>
      </c>
      <c r="E6" s="12">
        <v>13.619047619047619</v>
      </c>
      <c r="F6" s="12">
        <v>175.0952380952381</v>
      </c>
      <c r="G6" s="12">
        <v>69.857142857142861</v>
      </c>
      <c r="H6" s="12">
        <v>99.952380952380949</v>
      </c>
      <c r="I6" s="12">
        <v>209.28571428571428</v>
      </c>
      <c r="J6" s="12">
        <v>261.57142857142856</v>
      </c>
      <c r="K6" s="12">
        <v>57.80952380952381</v>
      </c>
      <c r="L6" s="12">
        <v>83.333333333333329</v>
      </c>
      <c r="M6" s="12">
        <v>84.428571428571431</v>
      </c>
      <c r="N6" s="12">
        <v>29.19047619047619</v>
      </c>
      <c r="O6" s="12">
        <v>22.38095238095238</v>
      </c>
      <c r="P6" s="12">
        <v>21.80952380952381</v>
      </c>
      <c r="Q6" s="12">
        <v>7.4285714285714288</v>
      </c>
      <c r="R6" s="12">
        <v>11.047619047619047</v>
      </c>
      <c r="S6" s="12">
        <v>35.238095238095241</v>
      </c>
      <c r="T6" s="12">
        <v>15.714285714285714</v>
      </c>
      <c r="U6" s="12">
        <v>21.095238095238095</v>
      </c>
      <c r="V6" s="12">
        <v>34.80952380952381</v>
      </c>
      <c r="W6" s="12">
        <v>12.857142857142858</v>
      </c>
      <c r="X6" s="12">
        <v>14</v>
      </c>
      <c r="Y6" s="12">
        <v>21.714285714285715</v>
      </c>
      <c r="Z6" s="12">
        <v>19.523809523809526</v>
      </c>
      <c r="AA6" s="12">
        <v>667.14285714285711</v>
      </c>
      <c r="AB6" s="12">
        <v>675.85714285714289</v>
      </c>
      <c r="AC6" s="12">
        <v>426.52380952380952</v>
      </c>
      <c r="AD6" s="12">
        <v>394.14285714285717</v>
      </c>
      <c r="AE6" s="12">
        <v>141.52380952380952</v>
      </c>
      <c r="AF6" s="12">
        <v>93.714285714285708</v>
      </c>
      <c r="AG6" s="12">
        <v>29.714285714285715</v>
      </c>
      <c r="AH6" s="12">
        <v>20.047619047619047</v>
      </c>
      <c r="AI6" s="12">
        <v>26.428571428571427</v>
      </c>
      <c r="AJ6" s="12">
        <v>14.952380952380953</v>
      </c>
      <c r="AK6" s="12">
        <v>7.6190476190476186</v>
      </c>
      <c r="AL6" s="12">
        <v>18.714285714285715</v>
      </c>
      <c r="AM6" s="12">
        <v>6</v>
      </c>
      <c r="AN6" s="12">
        <v>19.238095238095237</v>
      </c>
      <c r="AO6" s="12">
        <v>3.9523809523809526</v>
      </c>
      <c r="AP6" s="12">
        <v>10.523809523809524</v>
      </c>
      <c r="AQ6" s="12">
        <v>87.333333333333329</v>
      </c>
      <c r="AR6" s="12">
        <v>32.476190476190474</v>
      </c>
      <c r="AS6" s="13">
        <v>4249.2380952380954</v>
      </c>
      <c r="AT6" s="14"/>
      <c r="AW6" s="12"/>
    </row>
    <row r="7" spans="1:56">
      <c r="A7" s="1" t="s">
        <v>6</v>
      </c>
      <c r="B7" s="12">
        <v>410.28571428571428</v>
      </c>
      <c r="C7" s="12">
        <v>907.23809523809518</v>
      </c>
      <c r="D7" s="12">
        <v>661.33333333333337</v>
      </c>
      <c r="E7" s="12">
        <v>195.28571428571428</v>
      </c>
      <c r="F7" s="12">
        <v>43.285714285714285</v>
      </c>
      <c r="G7" s="12">
        <v>372.42857142857144</v>
      </c>
      <c r="H7" s="12">
        <v>491.95238095238096</v>
      </c>
      <c r="I7" s="12">
        <v>538.42857142857144</v>
      </c>
      <c r="J7" s="12">
        <v>588.95238095238096</v>
      </c>
      <c r="K7" s="12">
        <v>209.57142857142858</v>
      </c>
      <c r="L7" s="12">
        <v>318.23809523809524</v>
      </c>
      <c r="M7" s="12">
        <v>284.14285714285717</v>
      </c>
      <c r="N7" s="12">
        <v>179.57142857142858</v>
      </c>
      <c r="O7" s="12">
        <v>156.85714285714286</v>
      </c>
      <c r="P7" s="12">
        <v>151.57142857142858</v>
      </c>
      <c r="Q7" s="12">
        <v>113</v>
      </c>
      <c r="R7" s="12">
        <v>162.47619047619048</v>
      </c>
      <c r="S7" s="12">
        <v>345.95238095238096</v>
      </c>
      <c r="T7" s="12">
        <v>141.8095238095238</v>
      </c>
      <c r="U7" s="12">
        <v>157.23809523809524</v>
      </c>
      <c r="V7" s="12">
        <v>158.95238095238096</v>
      </c>
      <c r="W7" s="12">
        <v>96.666666666666671</v>
      </c>
      <c r="X7" s="12">
        <v>77.857142857142861</v>
      </c>
      <c r="Y7" s="12">
        <v>64.904761904761898</v>
      </c>
      <c r="Z7" s="12">
        <v>76.333333333333329</v>
      </c>
      <c r="AA7" s="12">
        <v>1072.2380952380952</v>
      </c>
      <c r="AB7" s="12">
        <v>976.85714285714289</v>
      </c>
      <c r="AC7" s="12">
        <v>1046.952380952381</v>
      </c>
      <c r="AD7" s="12">
        <v>751.33333333333337</v>
      </c>
      <c r="AE7" s="12">
        <v>363.95238095238096</v>
      </c>
      <c r="AF7" s="12">
        <v>292.09523809523807</v>
      </c>
      <c r="AG7" s="12">
        <v>136.66666666666666</v>
      </c>
      <c r="AH7" s="12">
        <v>106.04761904761905</v>
      </c>
      <c r="AI7" s="12">
        <v>123.57142857142857</v>
      </c>
      <c r="AJ7" s="12">
        <v>42.571428571428569</v>
      </c>
      <c r="AK7" s="12">
        <v>62.857142857142854</v>
      </c>
      <c r="AL7" s="12">
        <v>143.28571428571428</v>
      </c>
      <c r="AM7" s="12">
        <v>49.476190476190474</v>
      </c>
      <c r="AN7" s="12">
        <v>114.95238095238095</v>
      </c>
      <c r="AO7" s="12">
        <v>25.38095238095238</v>
      </c>
      <c r="AP7" s="12">
        <v>39.666666666666664</v>
      </c>
      <c r="AQ7" s="12">
        <v>192.71428571428572</v>
      </c>
      <c r="AR7" s="12">
        <v>173.85714285714286</v>
      </c>
      <c r="AS7" s="13">
        <v>12680.571428571431</v>
      </c>
      <c r="AT7" s="14"/>
      <c r="AW7" s="12"/>
    </row>
    <row r="8" spans="1:56">
      <c r="A8" s="1" t="s">
        <v>7</v>
      </c>
      <c r="B8" s="12">
        <v>123.14285714285714</v>
      </c>
      <c r="C8" s="12">
        <v>128.61904761904762</v>
      </c>
      <c r="D8" s="12">
        <v>81.80952380952381</v>
      </c>
      <c r="E8" s="12">
        <v>73.142857142857139</v>
      </c>
      <c r="F8" s="12">
        <v>303.61904761904759</v>
      </c>
      <c r="G8" s="12">
        <v>15.285714285714286</v>
      </c>
      <c r="H8" s="12">
        <v>111.23809523809524</v>
      </c>
      <c r="I8" s="12">
        <v>237.57142857142858</v>
      </c>
      <c r="J8" s="12">
        <v>263.90476190476193</v>
      </c>
      <c r="K8" s="12">
        <v>69.904761904761898</v>
      </c>
      <c r="L8" s="12">
        <v>121.52380952380952</v>
      </c>
      <c r="M8" s="12">
        <v>115.9047619047619</v>
      </c>
      <c r="N8" s="12">
        <v>50.285714285714285</v>
      </c>
      <c r="O8" s="12">
        <v>47.761904761904759</v>
      </c>
      <c r="P8" s="12">
        <v>46.904761904761905</v>
      </c>
      <c r="Q8" s="12">
        <v>25.285714285714285</v>
      </c>
      <c r="R8" s="12">
        <v>34</v>
      </c>
      <c r="S8" s="12">
        <v>63.952380952380949</v>
      </c>
      <c r="T8" s="12">
        <v>28.333333333333332</v>
      </c>
      <c r="U8" s="12">
        <v>22.38095238095238</v>
      </c>
      <c r="V8" s="12">
        <v>30.666666666666668</v>
      </c>
      <c r="W8" s="12">
        <v>13.238095238095237</v>
      </c>
      <c r="X8" s="12">
        <v>8.6190476190476186</v>
      </c>
      <c r="Y8" s="12">
        <v>17.38095238095238</v>
      </c>
      <c r="Z8" s="12">
        <v>40.571428571428569</v>
      </c>
      <c r="AA8" s="12">
        <v>568.90476190476193</v>
      </c>
      <c r="AB8" s="12">
        <v>615.19047619047615</v>
      </c>
      <c r="AC8" s="12">
        <v>428.71428571428572</v>
      </c>
      <c r="AD8" s="12">
        <v>416.71428571428572</v>
      </c>
      <c r="AE8" s="12">
        <v>196.28571428571428</v>
      </c>
      <c r="AF8" s="12">
        <v>128.95238095238096</v>
      </c>
      <c r="AG8" s="12">
        <v>34.80952380952381</v>
      </c>
      <c r="AH8" s="12">
        <v>26</v>
      </c>
      <c r="AI8" s="12">
        <v>28.142857142857142</v>
      </c>
      <c r="AJ8" s="12">
        <v>15.19047619047619</v>
      </c>
      <c r="AK8" s="12">
        <v>11.142857142857142</v>
      </c>
      <c r="AL8" s="12">
        <v>26.904761904761905</v>
      </c>
      <c r="AM8" s="12">
        <v>6.2380952380952381</v>
      </c>
      <c r="AN8" s="12">
        <v>30.80952380952381</v>
      </c>
      <c r="AO8" s="12">
        <v>5.2380952380952381</v>
      </c>
      <c r="AP8" s="12">
        <v>12.571428571428571</v>
      </c>
      <c r="AQ8" s="12">
        <v>49.333333333333336</v>
      </c>
      <c r="AR8" s="12">
        <v>31.666666666666668</v>
      </c>
      <c r="AS8" s="13">
        <v>4718.8571428571422</v>
      </c>
      <c r="AT8" s="14"/>
      <c r="AW8" s="15"/>
    </row>
    <row r="9" spans="1:56">
      <c r="A9" s="1" t="s">
        <v>8</v>
      </c>
      <c r="B9" s="12">
        <v>172.85714285714286</v>
      </c>
      <c r="C9" s="12">
        <v>306.47619047619048</v>
      </c>
      <c r="D9" s="12">
        <v>138.1904761904762</v>
      </c>
      <c r="E9" s="12">
        <v>96</v>
      </c>
      <c r="F9" s="12">
        <v>454.47619047619048</v>
      </c>
      <c r="G9" s="12">
        <v>118.80952380952381</v>
      </c>
      <c r="H9" s="12">
        <v>25.095238095238095</v>
      </c>
      <c r="I9" s="12">
        <v>207.9047619047619</v>
      </c>
      <c r="J9" s="12">
        <v>255.52380952380952</v>
      </c>
      <c r="K9" s="12">
        <v>77.476190476190482</v>
      </c>
      <c r="L9" s="12">
        <v>206.9047619047619</v>
      </c>
      <c r="M9" s="12">
        <v>224.61904761904762</v>
      </c>
      <c r="N9" s="12">
        <v>137.23809523809524</v>
      </c>
      <c r="O9" s="12">
        <v>132.52380952380952</v>
      </c>
      <c r="P9" s="12">
        <v>136.52380952380952</v>
      </c>
      <c r="Q9" s="12">
        <v>71.761904761904759</v>
      </c>
      <c r="R9" s="12">
        <v>73.761904761904759</v>
      </c>
      <c r="S9" s="12">
        <v>167.66666666666666</v>
      </c>
      <c r="T9" s="12">
        <v>168.47619047619048</v>
      </c>
      <c r="U9" s="12">
        <v>150.04761904761904</v>
      </c>
      <c r="V9" s="12">
        <v>145.14285714285714</v>
      </c>
      <c r="W9" s="12">
        <v>58.761904761904759</v>
      </c>
      <c r="X9" s="12">
        <v>54.80952380952381</v>
      </c>
      <c r="Y9" s="12">
        <v>73.285714285714292</v>
      </c>
      <c r="Z9" s="12">
        <v>76.714285714285708</v>
      </c>
      <c r="AA9" s="12">
        <v>964.95238095238096</v>
      </c>
      <c r="AB9" s="12">
        <v>1025.2380952380952</v>
      </c>
      <c r="AC9" s="12">
        <v>847.38095238095241</v>
      </c>
      <c r="AD9" s="12">
        <v>749.71428571428567</v>
      </c>
      <c r="AE9" s="12">
        <v>346.90476190476193</v>
      </c>
      <c r="AF9" s="12">
        <v>226.66666666666666</v>
      </c>
      <c r="AG9" s="12">
        <v>82.428571428571431</v>
      </c>
      <c r="AH9" s="12">
        <v>68.285714285714292</v>
      </c>
      <c r="AI9" s="12">
        <v>77.80952380952381</v>
      </c>
      <c r="AJ9" s="12">
        <v>43.571428571428569</v>
      </c>
      <c r="AK9" s="12">
        <v>33.666666666666664</v>
      </c>
      <c r="AL9" s="12">
        <v>78.047619047619051</v>
      </c>
      <c r="AM9" s="12">
        <v>50.857142857142854</v>
      </c>
      <c r="AN9" s="12">
        <v>228.42857142857142</v>
      </c>
      <c r="AO9" s="12">
        <v>21.857142857142858</v>
      </c>
      <c r="AP9" s="12">
        <v>29.047619047619047</v>
      </c>
      <c r="AQ9" s="12">
        <v>96.666666666666671</v>
      </c>
      <c r="AR9" s="12">
        <v>53.19047619047619</v>
      </c>
      <c r="AS9" s="13">
        <v>8776.6666666666661</v>
      </c>
      <c r="AT9" s="14"/>
      <c r="AW9" s="15"/>
    </row>
    <row r="10" spans="1:56">
      <c r="A10" s="1">
        <v>19</v>
      </c>
      <c r="B10" s="12">
        <v>170.66666666666666</v>
      </c>
      <c r="C10" s="12">
        <v>496.23809523809524</v>
      </c>
      <c r="D10" s="12">
        <v>257.09523809523807</v>
      </c>
      <c r="E10" s="12">
        <v>222.38095238095238</v>
      </c>
      <c r="F10" s="12">
        <v>498.28571428571428</v>
      </c>
      <c r="G10" s="12">
        <v>241.42857142857142</v>
      </c>
      <c r="H10" s="12">
        <v>204</v>
      </c>
      <c r="I10" s="12">
        <v>27.285714285714285</v>
      </c>
      <c r="J10" s="12">
        <v>62.142857142857146</v>
      </c>
      <c r="K10" s="12">
        <v>42.38095238095238</v>
      </c>
      <c r="L10" s="12">
        <v>170.28571428571428</v>
      </c>
      <c r="M10" s="12">
        <v>233.85714285714286</v>
      </c>
      <c r="N10" s="12">
        <v>226.23809523809524</v>
      </c>
      <c r="O10" s="12">
        <v>215.33333333333334</v>
      </c>
      <c r="P10" s="12">
        <v>216</v>
      </c>
      <c r="Q10" s="12">
        <v>173.04761904761904</v>
      </c>
      <c r="R10" s="12">
        <v>186.42857142857142</v>
      </c>
      <c r="S10" s="12">
        <v>403.57142857142856</v>
      </c>
      <c r="T10" s="12">
        <v>310.66666666666669</v>
      </c>
      <c r="U10" s="12">
        <v>332.90476190476193</v>
      </c>
      <c r="V10" s="12">
        <v>281.33333333333331</v>
      </c>
      <c r="W10" s="12">
        <v>159.57142857142858</v>
      </c>
      <c r="X10" s="12">
        <v>96.095238095238102</v>
      </c>
      <c r="Y10" s="12">
        <v>173.0952380952381</v>
      </c>
      <c r="Z10" s="12">
        <v>68.714285714285708</v>
      </c>
      <c r="AA10" s="12">
        <v>889</v>
      </c>
      <c r="AB10" s="12">
        <v>925.42857142857144</v>
      </c>
      <c r="AC10" s="12">
        <v>747.23809523809518</v>
      </c>
      <c r="AD10" s="12">
        <v>735.76190476190482</v>
      </c>
      <c r="AE10" s="12">
        <v>309.33333333333331</v>
      </c>
      <c r="AF10" s="12">
        <v>242.28571428571428</v>
      </c>
      <c r="AG10" s="12">
        <v>134.0952380952381</v>
      </c>
      <c r="AH10" s="12">
        <v>100.52380952380952</v>
      </c>
      <c r="AI10" s="12">
        <v>126.71428571428571</v>
      </c>
      <c r="AJ10" s="12">
        <v>72.428571428571431</v>
      </c>
      <c r="AK10" s="12">
        <v>79.666666666666671</v>
      </c>
      <c r="AL10" s="12">
        <v>213.04761904761904</v>
      </c>
      <c r="AM10" s="12">
        <v>152.23809523809524</v>
      </c>
      <c r="AN10" s="12">
        <v>280.14285714285717</v>
      </c>
      <c r="AO10" s="12">
        <v>55.904761904761905</v>
      </c>
      <c r="AP10" s="12">
        <v>54.38095238095238</v>
      </c>
      <c r="AQ10" s="12">
        <v>63.047619047619051</v>
      </c>
      <c r="AR10" s="12">
        <v>100.80952380952381</v>
      </c>
      <c r="AS10" s="13">
        <v>10831.619047619044</v>
      </c>
      <c r="AT10" s="14"/>
      <c r="AV10" s="17"/>
      <c r="AW10" s="15"/>
      <c r="BC10" s="11"/>
    </row>
    <row r="11" spans="1:56">
      <c r="A11" s="1">
        <v>12</v>
      </c>
      <c r="B11" s="12">
        <v>205.85714285714286</v>
      </c>
      <c r="C11" s="12">
        <v>613.38095238095241</v>
      </c>
      <c r="D11" s="12">
        <v>302.52380952380952</v>
      </c>
      <c r="E11" s="12">
        <v>258</v>
      </c>
      <c r="F11" s="12">
        <v>525.09523809523807</v>
      </c>
      <c r="G11" s="12">
        <v>272.04761904761904</v>
      </c>
      <c r="H11" s="12">
        <v>241.95238095238096</v>
      </c>
      <c r="I11" s="12">
        <v>55.095238095238095</v>
      </c>
      <c r="J11" s="12">
        <v>37.571428571428569</v>
      </c>
      <c r="K11" s="12">
        <v>46.952380952380949</v>
      </c>
      <c r="L11" s="12">
        <v>230.04761904761904</v>
      </c>
      <c r="M11" s="12">
        <v>370.23809523809524</v>
      </c>
      <c r="N11" s="12">
        <v>350</v>
      </c>
      <c r="O11" s="12">
        <v>352.42857142857144</v>
      </c>
      <c r="P11" s="12">
        <v>318.8095238095238</v>
      </c>
      <c r="Q11" s="12">
        <v>209.8095238095238</v>
      </c>
      <c r="R11" s="12">
        <v>239.14285714285714</v>
      </c>
      <c r="S11" s="12">
        <v>441.71428571428572</v>
      </c>
      <c r="T11" s="12">
        <v>315.8095238095238</v>
      </c>
      <c r="U11" s="12">
        <v>366.61904761904759</v>
      </c>
      <c r="V11" s="12">
        <v>324.57142857142856</v>
      </c>
      <c r="W11" s="12">
        <v>174.42857142857142</v>
      </c>
      <c r="X11" s="12">
        <v>143.42857142857142</v>
      </c>
      <c r="Y11" s="12">
        <v>191.42857142857142</v>
      </c>
      <c r="Z11" s="12">
        <v>91.904761904761898</v>
      </c>
      <c r="AA11" s="12">
        <v>1015.6190476190476</v>
      </c>
      <c r="AB11" s="12">
        <v>975.57142857142856</v>
      </c>
      <c r="AC11" s="12">
        <v>907.80952380952385</v>
      </c>
      <c r="AD11" s="12">
        <v>788.23809523809518</v>
      </c>
      <c r="AE11" s="12">
        <v>274.61904761904759</v>
      </c>
      <c r="AF11" s="12">
        <v>259.66666666666669</v>
      </c>
      <c r="AG11" s="12">
        <v>152</v>
      </c>
      <c r="AH11" s="12">
        <v>137.38095238095238</v>
      </c>
      <c r="AI11" s="12">
        <v>153.23809523809524</v>
      </c>
      <c r="AJ11" s="12">
        <v>124</v>
      </c>
      <c r="AK11" s="12">
        <v>113.28571428571429</v>
      </c>
      <c r="AL11" s="12">
        <v>256.28571428571428</v>
      </c>
      <c r="AM11" s="12">
        <v>167.95238095238096</v>
      </c>
      <c r="AN11" s="12">
        <v>297.90476190476193</v>
      </c>
      <c r="AO11" s="12">
        <v>74.238095238095241</v>
      </c>
      <c r="AP11" s="12">
        <v>80.904761904761898</v>
      </c>
      <c r="AQ11" s="12">
        <v>106.19047619047619</v>
      </c>
      <c r="AR11" s="12">
        <v>134.52380952380952</v>
      </c>
      <c r="AS11" s="13">
        <v>12808.999999999998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41.047619047619051</v>
      </c>
      <c r="C12" s="12">
        <v>106.66666666666667</v>
      </c>
      <c r="D12" s="12">
        <v>66.333333333333329</v>
      </c>
      <c r="E12" s="12">
        <v>56.571428571428569</v>
      </c>
      <c r="F12" s="12">
        <v>197.23809523809524</v>
      </c>
      <c r="G12" s="12">
        <v>71.047619047619051</v>
      </c>
      <c r="H12" s="12">
        <v>77.761904761904759</v>
      </c>
      <c r="I12" s="12">
        <v>37.38095238095238</v>
      </c>
      <c r="J12" s="12">
        <v>47.714285714285715</v>
      </c>
      <c r="K12" s="12">
        <v>19.095238095238095</v>
      </c>
      <c r="L12" s="12">
        <v>151.38095238095238</v>
      </c>
      <c r="M12" s="12">
        <v>222.8095238095238</v>
      </c>
      <c r="N12" s="12">
        <v>265.61904761904759</v>
      </c>
      <c r="O12" s="12">
        <v>262.71428571428572</v>
      </c>
      <c r="P12" s="12">
        <v>171.14285714285714</v>
      </c>
      <c r="Q12" s="12">
        <v>109.28571428571429</v>
      </c>
      <c r="R12" s="12">
        <v>128.38095238095238</v>
      </c>
      <c r="S12" s="12">
        <v>182.71428571428572</v>
      </c>
      <c r="T12" s="12">
        <v>37.714285714285715</v>
      </c>
      <c r="U12" s="12">
        <v>27.952380952380953</v>
      </c>
      <c r="V12" s="12">
        <v>32.238095238095241</v>
      </c>
      <c r="W12" s="12">
        <v>15.285714285714286</v>
      </c>
      <c r="X12" s="12">
        <v>15.238095238095237</v>
      </c>
      <c r="Y12" s="12">
        <v>35.714285714285715</v>
      </c>
      <c r="Z12" s="12">
        <v>39.714285714285715</v>
      </c>
      <c r="AA12" s="12">
        <v>659.19047619047615</v>
      </c>
      <c r="AB12" s="12">
        <v>664.04761904761904</v>
      </c>
      <c r="AC12" s="12">
        <v>584.57142857142856</v>
      </c>
      <c r="AD12" s="12">
        <v>451.47619047619048</v>
      </c>
      <c r="AE12" s="12">
        <v>178.04761904761904</v>
      </c>
      <c r="AF12" s="12">
        <v>121.38095238095238</v>
      </c>
      <c r="AG12" s="12">
        <v>51.714285714285715</v>
      </c>
      <c r="AH12" s="12">
        <v>61.61904761904762</v>
      </c>
      <c r="AI12" s="12">
        <v>61.38095238095238</v>
      </c>
      <c r="AJ12" s="12">
        <v>12.523809523809524</v>
      </c>
      <c r="AK12" s="12">
        <v>117.14285714285714</v>
      </c>
      <c r="AL12" s="12">
        <v>181.52380952380952</v>
      </c>
      <c r="AM12" s="12">
        <v>15.80952380952381</v>
      </c>
      <c r="AN12" s="12">
        <v>49.428571428571431</v>
      </c>
      <c r="AO12" s="12">
        <v>10.380952380952381</v>
      </c>
      <c r="AP12" s="12">
        <v>14.80952380952381</v>
      </c>
      <c r="AQ12" s="12">
        <v>26.047619047619047</v>
      </c>
      <c r="AR12" s="12">
        <v>17.523809523809526</v>
      </c>
      <c r="AS12" s="13">
        <v>5766.142857142856</v>
      </c>
      <c r="AT12" s="14"/>
      <c r="AV12" s="17" t="s">
        <v>43</v>
      </c>
      <c r="AW12" s="22">
        <f>SUM(AA28:AD31)</f>
        <v>5317.1904761904761</v>
      </c>
      <c r="AX12" s="22">
        <f>SUM(Z28:Z31,H28:K31)</f>
        <v>16504.809523809523</v>
      </c>
      <c r="AY12" s="22">
        <f>SUM(AE28:AJ31)</f>
        <v>32301.571428571424</v>
      </c>
      <c r="AZ12" s="22">
        <f>SUM(B28:G31)</f>
        <v>13375.333333333332</v>
      </c>
      <c r="BA12" s="22">
        <f>SUM(AM28:AN31,T28:Y31)</f>
        <v>19809.142857142855</v>
      </c>
      <c r="BB12" s="22">
        <f>SUM(AK28:AL31,L28:S31)</f>
        <v>22539.714285714286</v>
      </c>
      <c r="BC12" s="23">
        <f>SUM(AO28:AR31)</f>
        <v>10451</v>
      </c>
      <c r="BD12" s="22">
        <f t="shared" ref="BD12:BD19" si="0">SUM(AW12:BC12)</f>
        <v>120298.76190476189</v>
      </c>
    </row>
    <row r="13" spans="1:56">
      <c r="A13" s="1" t="s">
        <v>10</v>
      </c>
      <c r="B13" s="12">
        <v>106.80952380952381</v>
      </c>
      <c r="C13" s="12">
        <v>153.42857142857142</v>
      </c>
      <c r="D13" s="12">
        <v>72.571428571428569</v>
      </c>
      <c r="E13" s="12">
        <v>83.761904761904759</v>
      </c>
      <c r="F13" s="12">
        <v>315.38095238095241</v>
      </c>
      <c r="G13" s="12">
        <v>122.19047619047619</v>
      </c>
      <c r="H13" s="12">
        <v>212.61904761904762</v>
      </c>
      <c r="I13" s="12">
        <v>184.42857142857142</v>
      </c>
      <c r="J13" s="12">
        <v>248.9047619047619</v>
      </c>
      <c r="K13" s="12">
        <v>144.14285714285714</v>
      </c>
      <c r="L13" s="12">
        <v>20.142857142857142</v>
      </c>
      <c r="M13" s="12">
        <v>304.61904761904759</v>
      </c>
      <c r="N13" s="12">
        <v>242.38095238095238</v>
      </c>
      <c r="O13" s="12">
        <v>285.28571428571428</v>
      </c>
      <c r="P13" s="12">
        <v>272.28571428571428</v>
      </c>
      <c r="Q13" s="12">
        <v>127.85714285714286</v>
      </c>
      <c r="R13" s="12">
        <v>95.38095238095238</v>
      </c>
      <c r="S13" s="12">
        <v>174.04761904761904</v>
      </c>
      <c r="T13" s="12">
        <v>53.761904761904759</v>
      </c>
      <c r="U13" s="12">
        <v>33.476190476190474</v>
      </c>
      <c r="V13" s="12">
        <v>58.904761904761905</v>
      </c>
      <c r="W13" s="12">
        <v>26.904761904761905</v>
      </c>
      <c r="X13" s="12">
        <v>33.523809523809526</v>
      </c>
      <c r="Y13" s="12">
        <v>58.333333333333336</v>
      </c>
      <c r="Z13" s="12">
        <v>123.47619047619048</v>
      </c>
      <c r="AA13" s="12">
        <v>800.04761904761904</v>
      </c>
      <c r="AB13" s="12">
        <v>792.76190476190482</v>
      </c>
      <c r="AC13" s="12">
        <v>829.85714285714289</v>
      </c>
      <c r="AD13" s="12">
        <v>639.90476190476193</v>
      </c>
      <c r="AE13" s="12">
        <v>236.47619047619048</v>
      </c>
      <c r="AF13" s="12">
        <v>164.23809523809524</v>
      </c>
      <c r="AG13" s="12">
        <v>59.142857142857146</v>
      </c>
      <c r="AH13" s="12">
        <v>75.238095238095241</v>
      </c>
      <c r="AI13" s="12">
        <v>65.571428571428569</v>
      </c>
      <c r="AJ13" s="12">
        <v>24.666666666666668</v>
      </c>
      <c r="AK13" s="12">
        <v>67.952380952380949</v>
      </c>
      <c r="AL13" s="12">
        <v>148.33333333333334</v>
      </c>
      <c r="AM13" s="12">
        <v>11.857142857142858</v>
      </c>
      <c r="AN13" s="12">
        <v>65.571428571428569</v>
      </c>
      <c r="AO13" s="12">
        <v>11</v>
      </c>
      <c r="AP13" s="12">
        <v>19.666666666666668</v>
      </c>
      <c r="AQ13" s="12">
        <v>57.095238095238095</v>
      </c>
      <c r="AR13" s="12">
        <v>26.523809523809526</v>
      </c>
      <c r="AS13" s="13">
        <v>7709.2380952380945</v>
      </c>
      <c r="AT13" s="14"/>
      <c r="AV13" s="17" t="s">
        <v>44</v>
      </c>
      <c r="AW13" s="22">
        <f>SUM(AA27:AD27,AA9:AD12)</f>
        <v>16623.142857142859</v>
      </c>
      <c r="AX13" s="22">
        <f>SUM(Z27,Z9:Z12,H9:K12,H27:K27)</f>
        <v>2022.8095238095236</v>
      </c>
      <c r="AY13" s="22">
        <f>SUM(AE9:AJ12,AE27:AJ27)</f>
        <v>3897.4761904761908</v>
      </c>
      <c r="AZ13" s="22">
        <f>SUM(B9:G12,B27:G27)</f>
        <v>6102.4761904761917</v>
      </c>
      <c r="BA13" s="22">
        <f>SUM(T9:Y12,AM9:AN12,T27:Y27,AM27:AN27)</f>
        <v>5054.5238095238101</v>
      </c>
      <c r="BB13" s="22">
        <f>SUM(L9:S12,AK9:AL12,L27:S27,AK27:AL27)</f>
        <v>8492.8095238095211</v>
      </c>
      <c r="BC13" s="23">
        <f>SUM(AO9:AR12,AO27:AR27)</f>
        <v>1042.2857142857142</v>
      </c>
      <c r="BD13" s="22">
        <f t="shared" si="0"/>
        <v>43235.523809523809</v>
      </c>
    </row>
    <row r="14" spans="1:56">
      <c r="A14" s="1" t="s">
        <v>11</v>
      </c>
      <c r="B14" s="12">
        <v>96.761904761904759</v>
      </c>
      <c r="C14" s="12">
        <v>183.76190476190476</v>
      </c>
      <c r="D14" s="12">
        <v>86.904761904761898</v>
      </c>
      <c r="E14" s="12">
        <v>86.523809523809518</v>
      </c>
      <c r="F14" s="12">
        <v>299.23809523809524</v>
      </c>
      <c r="G14" s="12">
        <v>129.9047619047619</v>
      </c>
      <c r="H14" s="12">
        <v>234.61904761904762</v>
      </c>
      <c r="I14" s="12">
        <v>272.42857142857144</v>
      </c>
      <c r="J14" s="12">
        <v>392.95238095238096</v>
      </c>
      <c r="K14" s="12">
        <v>205.66666666666666</v>
      </c>
      <c r="L14" s="12">
        <v>313.95238095238096</v>
      </c>
      <c r="M14" s="12">
        <v>19.428571428571427</v>
      </c>
      <c r="N14" s="12">
        <v>170.57142857142858</v>
      </c>
      <c r="O14" s="12">
        <v>244.28571428571428</v>
      </c>
      <c r="P14" s="12">
        <v>220.04761904761904</v>
      </c>
      <c r="Q14" s="12">
        <v>135.8095238095238</v>
      </c>
      <c r="R14" s="12">
        <v>152.52380952380952</v>
      </c>
      <c r="S14" s="12">
        <v>270.23809523809524</v>
      </c>
      <c r="T14" s="12">
        <v>116.47619047619048</v>
      </c>
      <c r="U14" s="12">
        <v>106.47619047619048</v>
      </c>
      <c r="V14" s="12">
        <v>113.38095238095238</v>
      </c>
      <c r="W14" s="12">
        <v>62.142857142857146</v>
      </c>
      <c r="X14" s="12">
        <v>38.38095238095238</v>
      </c>
      <c r="Y14" s="12">
        <v>72.476190476190482</v>
      </c>
      <c r="Z14" s="12">
        <v>111.57142857142857</v>
      </c>
      <c r="AA14" s="12">
        <v>599</v>
      </c>
      <c r="AB14" s="12">
        <v>468.8095238095238</v>
      </c>
      <c r="AC14" s="12">
        <v>563.19047619047615</v>
      </c>
      <c r="AD14" s="12">
        <v>403.8095238095238</v>
      </c>
      <c r="AE14" s="12">
        <v>128.66666666666666</v>
      </c>
      <c r="AF14" s="12">
        <v>106.42857142857143</v>
      </c>
      <c r="AG14" s="12">
        <v>53.142857142857146</v>
      </c>
      <c r="AH14" s="12">
        <v>63.952380952380949</v>
      </c>
      <c r="AI14" s="12">
        <v>72.333333333333329</v>
      </c>
      <c r="AJ14" s="12">
        <v>30.523809523809526</v>
      </c>
      <c r="AK14" s="12">
        <v>97.523809523809518</v>
      </c>
      <c r="AL14" s="12">
        <v>343.85714285714283</v>
      </c>
      <c r="AM14" s="12">
        <v>41.047619047619051</v>
      </c>
      <c r="AN14" s="12">
        <v>134.0952380952381</v>
      </c>
      <c r="AO14" s="12">
        <v>21.333333333333332</v>
      </c>
      <c r="AP14" s="12">
        <v>23</v>
      </c>
      <c r="AQ14" s="12">
        <v>53.238095238095241</v>
      </c>
      <c r="AR14" s="12">
        <v>36.238095238095241</v>
      </c>
      <c r="AS14" s="13">
        <v>7497.5714285714294</v>
      </c>
      <c r="AT14" s="14"/>
      <c r="AV14" s="17" t="s">
        <v>45</v>
      </c>
      <c r="AW14" s="22">
        <f>SUM(AA32:AD37)</f>
        <v>30977.666666666672</v>
      </c>
      <c r="AX14" s="22">
        <f>SUM(H32:K37,Z32:Z37)</f>
        <v>3736.7619047619041</v>
      </c>
      <c r="AY14" s="22">
        <f>SUM(AE32:AJ37)</f>
        <v>7861.7142857142853</v>
      </c>
      <c r="AZ14" s="22">
        <f>SUM(B32:G37)</f>
        <v>2817.4761904761917</v>
      </c>
      <c r="BA14" s="22">
        <f>SUM(T32:Y37,AM32:AN37)</f>
        <v>2265.5238095238101</v>
      </c>
      <c r="BB14" s="22">
        <f>SUM(L32:S37,AK32:AL37)</f>
        <v>2960.4761904761899</v>
      </c>
      <c r="BC14" s="23">
        <f>SUM(AO32:AR37)</f>
        <v>3301.4285714285716</v>
      </c>
      <c r="BD14" s="22">
        <f t="shared" si="0"/>
        <v>53921.047619047618</v>
      </c>
    </row>
    <row r="15" spans="1:56">
      <c r="A15" s="1" t="s">
        <v>12</v>
      </c>
      <c r="B15" s="12">
        <v>48.285714285714285</v>
      </c>
      <c r="C15" s="12">
        <v>75.333333333333329</v>
      </c>
      <c r="D15" s="12">
        <v>26.61904761904762</v>
      </c>
      <c r="E15" s="12">
        <v>32.857142857142854</v>
      </c>
      <c r="F15" s="12">
        <v>171.76190476190476</v>
      </c>
      <c r="G15" s="12">
        <v>51.80952380952381</v>
      </c>
      <c r="H15" s="12">
        <v>146.66666666666666</v>
      </c>
      <c r="I15" s="12">
        <v>238.71428571428572</v>
      </c>
      <c r="J15" s="12">
        <v>346.90476190476193</v>
      </c>
      <c r="K15" s="12">
        <v>270.42857142857144</v>
      </c>
      <c r="L15" s="12">
        <v>250.8095238095238</v>
      </c>
      <c r="M15" s="12">
        <v>169.95238095238096</v>
      </c>
      <c r="N15" s="12">
        <v>13.904761904761905</v>
      </c>
      <c r="O15" s="12">
        <v>111.42857142857143</v>
      </c>
      <c r="P15" s="12">
        <v>182.95238095238096</v>
      </c>
      <c r="Q15" s="12">
        <v>80.19047619047619</v>
      </c>
      <c r="R15" s="12">
        <v>84</v>
      </c>
      <c r="S15" s="12">
        <v>142.52380952380952</v>
      </c>
      <c r="T15" s="12">
        <v>37.428571428571431</v>
      </c>
      <c r="U15" s="12">
        <v>30.333333333333332</v>
      </c>
      <c r="V15" s="12">
        <v>31.095238095238095</v>
      </c>
      <c r="W15" s="12">
        <v>11.619047619047619</v>
      </c>
      <c r="X15" s="12">
        <v>11.904761904761905</v>
      </c>
      <c r="Y15" s="12">
        <v>24.142857142857142</v>
      </c>
      <c r="Z15" s="12">
        <v>41.047619047619051</v>
      </c>
      <c r="AA15" s="12">
        <v>657.76190476190482</v>
      </c>
      <c r="AB15" s="12">
        <v>592.95238095238096</v>
      </c>
      <c r="AC15" s="12">
        <v>501.28571428571428</v>
      </c>
      <c r="AD15" s="12">
        <v>394.47619047619048</v>
      </c>
      <c r="AE15" s="12">
        <v>103.47619047619048</v>
      </c>
      <c r="AF15" s="12">
        <v>75.714285714285708</v>
      </c>
      <c r="AG15" s="12">
        <v>38.047619047619051</v>
      </c>
      <c r="AH15" s="12">
        <v>44.61904761904762</v>
      </c>
      <c r="AI15" s="12">
        <v>49.761904761904759</v>
      </c>
      <c r="AJ15" s="12">
        <v>16.857142857142858</v>
      </c>
      <c r="AK15" s="12">
        <v>48.666666666666664</v>
      </c>
      <c r="AL15" s="12">
        <v>104.66666666666667</v>
      </c>
      <c r="AM15" s="12">
        <v>7.8571428571428568</v>
      </c>
      <c r="AN15" s="12">
        <v>47</v>
      </c>
      <c r="AO15" s="12">
        <v>13.095238095238095</v>
      </c>
      <c r="AP15" s="12">
        <v>18.523809523809526</v>
      </c>
      <c r="AQ15" s="12">
        <v>39.523809523809526</v>
      </c>
      <c r="AR15" s="12">
        <v>19.238095238095237</v>
      </c>
      <c r="AS15" s="13">
        <v>5446.1904761904789</v>
      </c>
      <c r="AT15" s="14"/>
      <c r="AV15" s="17" t="s">
        <v>46</v>
      </c>
      <c r="AW15" s="22">
        <f>SUM(AA3:AD8)</f>
        <v>14146</v>
      </c>
      <c r="AX15" s="22">
        <f>SUM(H3:K8,Z3:Z8)</f>
        <v>6223.619047619045</v>
      </c>
      <c r="AY15" s="22">
        <f>SUM(AE3:AJ8)</f>
        <v>3026.4761904761904</v>
      </c>
      <c r="AZ15" s="22">
        <f>SUM(B3:G8)</f>
        <v>7121.6190476190495</v>
      </c>
      <c r="BA15" s="22">
        <f>SUM(T3:Y8,AM3:AN8)</f>
        <v>1728.2857142857138</v>
      </c>
      <c r="BB15" s="22">
        <f>SUM(L3:S8,AK3:AL8)</f>
        <v>4334.9999999999991</v>
      </c>
      <c r="BC15" s="23">
        <f>SUM(AO3:AR8)</f>
        <v>1035.5238095238096</v>
      </c>
      <c r="BD15" s="22">
        <f t="shared" si="0"/>
        <v>37616.523809523809</v>
      </c>
    </row>
    <row r="16" spans="1:56">
      <c r="A16" s="1" t="s">
        <v>13</v>
      </c>
      <c r="B16" s="12">
        <v>34.142857142857146</v>
      </c>
      <c r="C16" s="12">
        <v>57.238095238095241</v>
      </c>
      <c r="D16" s="12">
        <v>18.19047619047619</v>
      </c>
      <c r="E16" s="12">
        <v>21</v>
      </c>
      <c r="F16" s="12">
        <v>145.28571428571428</v>
      </c>
      <c r="G16" s="12">
        <v>44.666666666666664</v>
      </c>
      <c r="H16" s="12">
        <v>126</v>
      </c>
      <c r="I16" s="12">
        <v>217.8095238095238</v>
      </c>
      <c r="J16" s="12">
        <v>337.28571428571428</v>
      </c>
      <c r="K16" s="12">
        <v>239.33333333333334</v>
      </c>
      <c r="L16" s="12">
        <v>276.28571428571428</v>
      </c>
      <c r="M16" s="12">
        <v>229.71428571428572</v>
      </c>
      <c r="N16" s="12">
        <v>110.52380952380952</v>
      </c>
      <c r="O16" s="12">
        <v>16.714285714285715</v>
      </c>
      <c r="P16" s="12">
        <v>180</v>
      </c>
      <c r="Q16" s="12">
        <v>123.95238095238095</v>
      </c>
      <c r="R16" s="12">
        <v>127.66666666666667</v>
      </c>
      <c r="S16" s="12">
        <v>239.0952380952381</v>
      </c>
      <c r="T16" s="12">
        <v>27.333333333333332</v>
      </c>
      <c r="U16" s="12">
        <v>13.523809523809524</v>
      </c>
      <c r="V16" s="12">
        <v>25.238095238095237</v>
      </c>
      <c r="W16" s="12">
        <v>7.9523809523809526</v>
      </c>
      <c r="X16" s="12">
        <v>5.9047619047619051</v>
      </c>
      <c r="Y16" s="12">
        <v>16.571428571428573</v>
      </c>
      <c r="Z16" s="12">
        <v>38.61904761904762</v>
      </c>
      <c r="AA16" s="12">
        <v>548.85714285714289</v>
      </c>
      <c r="AB16" s="12">
        <v>534.71428571428567</v>
      </c>
      <c r="AC16" s="12">
        <v>456.33333333333331</v>
      </c>
      <c r="AD16" s="12">
        <v>310.76190476190476</v>
      </c>
      <c r="AE16" s="12">
        <v>91.761904761904759</v>
      </c>
      <c r="AF16" s="12">
        <v>66.666666666666671</v>
      </c>
      <c r="AG16" s="12">
        <v>21.61904761904762</v>
      </c>
      <c r="AH16" s="12">
        <v>35.19047619047619</v>
      </c>
      <c r="AI16" s="12">
        <v>42</v>
      </c>
      <c r="AJ16" s="12">
        <v>13.619047619047619</v>
      </c>
      <c r="AK16" s="12">
        <v>74.142857142857139</v>
      </c>
      <c r="AL16" s="12">
        <v>199.95238095238096</v>
      </c>
      <c r="AM16" s="12">
        <v>7.1904761904761907</v>
      </c>
      <c r="AN16" s="12">
        <v>26.952380952380953</v>
      </c>
      <c r="AO16" s="12">
        <v>9.3333333333333339</v>
      </c>
      <c r="AP16" s="12">
        <v>17.095238095238095</v>
      </c>
      <c r="AQ16" s="12">
        <v>19.571428571428573</v>
      </c>
      <c r="AR16" s="12">
        <v>11.380952380952381</v>
      </c>
      <c r="AS16" s="13">
        <v>5259.2380952380945</v>
      </c>
      <c r="AT16" s="14"/>
      <c r="AV16" s="17" t="s">
        <v>47</v>
      </c>
      <c r="AW16" s="22">
        <f>SUM(AA21:AD26,AA40:AD41)</f>
        <v>20255.238095238095</v>
      </c>
      <c r="AX16" s="22">
        <f>SUM(H21:K26,H40:K41,Z21:Z26,Z40:Z41)</f>
        <v>5061.5714285714294</v>
      </c>
      <c r="AY16" s="22">
        <f>SUM(AE21:AJ26,AE40:AJ41)</f>
        <v>2423.761904761905</v>
      </c>
      <c r="AZ16" s="22">
        <f>SUM(B21:G26,B40:G41)</f>
        <v>1760.3333333333335</v>
      </c>
      <c r="BA16" s="22">
        <f>SUM(T21:Y26,T40:Y41,AM21:AN26,AM40:AN41)</f>
        <v>5674</v>
      </c>
      <c r="BB16" s="22">
        <f>SUM(L21:S26,L40:S41,AK21:AL26,AK40:AL41)</f>
        <v>2029.5238095238094</v>
      </c>
      <c r="BC16" s="23">
        <f>SUM(AO21:AR26,AO40:AR41)</f>
        <v>1191.1428571428571</v>
      </c>
      <c r="BD16" s="22">
        <f t="shared" si="0"/>
        <v>38395.571428571428</v>
      </c>
    </row>
    <row r="17" spans="1:56">
      <c r="A17" s="1" t="s">
        <v>14</v>
      </c>
      <c r="B17" s="12">
        <v>47.761904761904759</v>
      </c>
      <c r="C17" s="12">
        <v>82.80952380952381</v>
      </c>
      <c r="D17" s="12">
        <v>29.904761904761905</v>
      </c>
      <c r="E17" s="12">
        <v>22.80952380952381</v>
      </c>
      <c r="F17" s="12">
        <v>147.33333333333334</v>
      </c>
      <c r="G17" s="12">
        <v>44.857142857142854</v>
      </c>
      <c r="H17" s="12">
        <v>136.38095238095238</v>
      </c>
      <c r="I17" s="12">
        <v>220.0952380952381</v>
      </c>
      <c r="J17" s="12">
        <v>294.09523809523807</v>
      </c>
      <c r="K17" s="12">
        <v>169</v>
      </c>
      <c r="L17" s="12">
        <v>266.04761904761904</v>
      </c>
      <c r="M17" s="12">
        <v>231.1904761904762</v>
      </c>
      <c r="N17" s="12">
        <v>181.38095238095238</v>
      </c>
      <c r="O17" s="12">
        <v>208.42857142857142</v>
      </c>
      <c r="P17" s="12">
        <v>16.904761904761905</v>
      </c>
      <c r="Q17" s="12">
        <v>126.57142857142857</v>
      </c>
      <c r="R17" s="12">
        <v>196.47619047619048</v>
      </c>
      <c r="S17" s="12">
        <v>343.8095238095238</v>
      </c>
      <c r="T17" s="12">
        <v>36.523809523809526</v>
      </c>
      <c r="U17" s="12">
        <v>24.428571428571427</v>
      </c>
      <c r="V17" s="12">
        <v>23.714285714285715</v>
      </c>
      <c r="W17" s="12">
        <v>7.5714285714285712</v>
      </c>
      <c r="X17" s="12">
        <v>7.666666666666667</v>
      </c>
      <c r="Y17" s="12">
        <v>17.19047619047619</v>
      </c>
      <c r="Z17" s="12">
        <v>31.61904761904762</v>
      </c>
      <c r="AA17" s="12">
        <v>419.14285714285717</v>
      </c>
      <c r="AB17" s="12">
        <v>396.38095238095241</v>
      </c>
      <c r="AC17" s="12">
        <v>343.38095238095241</v>
      </c>
      <c r="AD17" s="12">
        <v>253.85714285714286</v>
      </c>
      <c r="AE17" s="12">
        <v>68</v>
      </c>
      <c r="AF17" s="12">
        <v>51.523809523809526</v>
      </c>
      <c r="AG17" s="12">
        <v>25.571428571428573</v>
      </c>
      <c r="AH17" s="12">
        <v>27.857142857142858</v>
      </c>
      <c r="AI17" s="12">
        <v>34.61904761904762</v>
      </c>
      <c r="AJ17" s="12">
        <v>10.19047619047619</v>
      </c>
      <c r="AK17" s="12">
        <v>33.19047619047619</v>
      </c>
      <c r="AL17" s="12">
        <v>96.333333333333329</v>
      </c>
      <c r="AM17" s="12">
        <v>13.380952380952381</v>
      </c>
      <c r="AN17" s="12">
        <v>44.761904761904759</v>
      </c>
      <c r="AO17" s="12">
        <v>9.3809523809523814</v>
      </c>
      <c r="AP17" s="12">
        <v>14.095238095238095</v>
      </c>
      <c r="AQ17" s="12">
        <v>17.095238095238095</v>
      </c>
      <c r="AR17" s="12">
        <v>6.9047619047619051</v>
      </c>
      <c r="AS17" s="13">
        <v>4817.4761904761899</v>
      </c>
      <c r="AT17" s="14"/>
      <c r="AV17" s="1" t="s">
        <v>48</v>
      </c>
      <c r="AW17" s="23">
        <f>SUM(AA13:AD20,AA38:AD39)</f>
        <v>22428.333333333339</v>
      </c>
      <c r="AX17" s="23">
        <f>SUM(H13:K20,H38:K39,Z13:Z20,Z38:Z39)</f>
        <v>8441.2380952380936</v>
      </c>
      <c r="AY17" s="23">
        <f>SUM(AE13:AJ20,AE38:AJ39)</f>
        <v>3128.7142857142867</v>
      </c>
      <c r="AZ17" s="23">
        <f>SUM(B13:G20,B38:G39)</f>
        <v>4389.6190476190486</v>
      </c>
      <c r="BA17" s="23">
        <f>SUM(T13:Y20,T38:Y39,AM13:AN20,AM38:AN39)</f>
        <v>2066.0000000000009</v>
      </c>
      <c r="BB17" s="23">
        <f>SUM(L13:S20,L38:S39,AK13:AL20,AK38:AL39)</f>
        <v>13678.333333333334</v>
      </c>
      <c r="BC17" s="23">
        <f>SUM(AO13:AR20,AO38:AR39)</f>
        <v>818.23809523809507</v>
      </c>
      <c r="BD17" s="22">
        <f t="shared" si="0"/>
        <v>54950.476190476198</v>
      </c>
    </row>
    <row r="18" spans="1:56">
      <c r="A18" s="1" t="s">
        <v>15</v>
      </c>
      <c r="B18" s="12">
        <v>21.333333333333332</v>
      </c>
      <c r="C18" s="12">
        <v>32.571428571428569</v>
      </c>
      <c r="D18" s="12">
        <v>11.428571428571429</v>
      </c>
      <c r="E18" s="12">
        <v>10.571428571428571</v>
      </c>
      <c r="F18" s="12">
        <v>106.33333333333333</v>
      </c>
      <c r="G18" s="12">
        <v>25.19047619047619</v>
      </c>
      <c r="H18" s="12">
        <v>69.142857142857139</v>
      </c>
      <c r="I18" s="12">
        <v>171.14285714285714</v>
      </c>
      <c r="J18" s="12">
        <v>201.23809523809524</v>
      </c>
      <c r="K18" s="12">
        <v>97.19047619047619</v>
      </c>
      <c r="L18" s="12">
        <v>120.0952380952381</v>
      </c>
      <c r="M18" s="12">
        <v>124.23809523809524</v>
      </c>
      <c r="N18" s="12">
        <v>77.904761904761898</v>
      </c>
      <c r="O18" s="12">
        <v>117.19047619047619</v>
      </c>
      <c r="P18" s="12">
        <v>119.0952380952381</v>
      </c>
      <c r="Q18" s="12">
        <v>9.7619047619047628</v>
      </c>
      <c r="R18" s="12">
        <v>70.61904761904762</v>
      </c>
      <c r="S18" s="12">
        <v>159.04761904761904</v>
      </c>
      <c r="T18" s="12">
        <v>19.095238095238095</v>
      </c>
      <c r="U18" s="12">
        <v>14.666666666666666</v>
      </c>
      <c r="V18" s="12">
        <v>19.571428571428573</v>
      </c>
      <c r="W18" s="12">
        <v>5.1428571428571432</v>
      </c>
      <c r="X18" s="12">
        <v>2.4285714285714284</v>
      </c>
      <c r="Y18" s="12">
        <v>9.2380952380952372</v>
      </c>
      <c r="Z18" s="12">
        <v>17</v>
      </c>
      <c r="AA18" s="12">
        <v>411.66666666666669</v>
      </c>
      <c r="AB18" s="12">
        <v>363.71428571428572</v>
      </c>
      <c r="AC18" s="12">
        <v>246.38095238095238</v>
      </c>
      <c r="AD18" s="12">
        <v>191.76190476190476</v>
      </c>
      <c r="AE18" s="12">
        <v>58</v>
      </c>
      <c r="AF18" s="12">
        <v>38.142857142857146</v>
      </c>
      <c r="AG18" s="12">
        <v>12.761904761904763</v>
      </c>
      <c r="AH18" s="12">
        <v>11.761904761904763</v>
      </c>
      <c r="AI18" s="12">
        <v>25.285714285714285</v>
      </c>
      <c r="AJ18" s="12">
        <v>10.761904761904763</v>
      </c>
      <c r="AK18" s="12">
        <v>24.047619047619047</v>
      </c>
      <c r="AL18" s="12">
        <v>46.952380952380949</v>
      </c>
      <c r="AM18" s="12">
        <v>5.5714285714285712</v>
      </c>
      <c r="AN18" s="12">
        <v>16.19047619047619</v>
      </c>
      <c r="AO18" s="12">
        <v>5.5238095238095237</v>
      </c>
      <c r="AP18" s="12">
        <v>8.4761904761904763</v>
      </c>
      <c r="AQ18" s="12">
        <v>9.0476190476190474</v>
      </c>
      <c r="AR18" s="12">
        <v>7.2380952380952381</v>
      </c>
      <c r="AS18" s="13">
        <v>3150.3809523809518</v>
      </c>
      <c r="AT18" s="14"/>
      <c r="AV18" s="9" t="s">
        <v>58</v>
      </c>
      <c r="AW18" s="22">
        <f>SUM(AA42:AD45)</f>
        <v>10079.857142857143</v>
      </c>
      <c r="AX18" s="22">
        <f>SUM(Z42:Z45,H42:K45)</f>
        <v>1082.6190476190475</v>
      </c>
      <c r="AY18" s="22">
        <f>SUM(AE42:AJ45)</f>
        <v>3454.2857142857147</v>
      </c>
      <c r="AZ18" s="22">
        <f>SUM(B42:G45)</f>
        <v>1048.7142857142858</v>
      </c>
      <c r="BA18" s="22">
        <f>SUM(T42:Y45, AM42:AN45)</f>
        <v>1228.761904761905</v>
      </c>
      <c r="BB18" s="22">
        <f>SUM(AK42:AL45,L42:S45)</f>
        <v>797.71428571428578</v>
      </c>
      <c r="BC18" s="22">
        <f>SUM(AO42:AR45)</f>
        <v>1418.3333333333333</v>
      </c>
      <c r="BD18" s="22">
        <f t="shared" si="0"/>
        <v>19110.285714285714</v>
      </c>
    </row>
    <row r="19" spans="1:56">
      <c r="A19" s="1" t="s">
        <v>16</v>
      </c>
      <c r="B19" s="12">
        <v>23.476190476190474</v>
      </c>
      <c r="C19" s="12">
        <v>45.80952380952381</v>
      </c>
      <c r="D19" s="12">
        <v>16.761904761904763</v>
      </c>
      <c r="E19" s="12">
        <v>12.619047619047619</v>
      </c>
      <c r="F19" s="12">
        <v>162.47619047619048</v>
      </c>
      <c r="G19" s="12">
        <v>38.047619047619051</v>
      </c>
      <c r="H19" s="12">
        <v>79.333333333333329</v>
      </c>
      <c r="I19" s="12">
        <v>189.9047619047619</v>
      </c>
      <c r="J19" s="12">
        <v>225.47619047619048</v>
      </c>
      <c r="K19" s="12">
        <v>134.66666666666666</v>
      </c>
      <c r="L19" s="12">
        <v>96.19047619047619</v>
      </c>
      <c r="M19" s="12">
        <v>152.76190476190476</v>
      </c>
      <c r="N19" s="12">
        <v>91.142857142857139</v>
      </c>
      <c r="O19" s="12">
        <v>138.8095238095238</v>
      </c>
      <c r="P19" s="12">
        <v>191.23809523809524</v>
      </c>
      <c r="Q19" s="12">
        <v>79.952380952380949</v>
      </c>
      <c r="R19" s="12">
        <v>24.80952380952381</v>
      </c>
      <c r="S19" s="12">
        <v>202.1904761904762</v>
      </c>
      <c r="T19" s="12">
        <v>22.285714285714285</v>
      </c>
      <c r="U19" s="12">
        <v>16.857142857142858</v>
      </c>
      <c r="V19" s="12">
        <v>20.476190476190474</v>
      </c>
      <c r="W19" s="12">
        <v>3.5714285714285716</v>
      </c>
      <c r="X19" s="12">
        <v>4.5714285714285712</v>
      </c>
      <c r="Y19" s="12">
        <v>15.047619047619047</v>
      </c>
      <c r="Z19" s="12">
        <v>14.142857142857142</v>
      </c>
      <c r="AA19" s="12">
        <v>698.04761904761904</v>
      </c>
      <c r="AB19" s="12">
        <v>586.42857142857144</v>
      </c>
      <c r="AC19" s="12">
        <v>354.71428571428572</v>
      </c>
      <c r="AD19" s="12">
        <v>225.38095238095238</v>
      </c>
      <c r="AE19" s="12">
        <v>62.714285714285715</v>
      </c>
      <c r="AF19" s="12">
        <v>30.714285714285715</v>
      </c>
      <c r="AG19" s="12">
        <v>13.952380952380953</v>
      </c>
      <c r="AH19" s="12">
        <v>17.666666666666668</v>
      </c>
      <c r="AI19" s="12">
        <v>32.761904761904759</v>
      </c>
      <c r="AJ19" s="12">
        <v>12.047619047619047</v>
      </c>
      <c r="AK19" s="12">
        <v>20.19047619047619</v>
      </c>
      <c r="AL19" s="12">
        <v>63.38095238095238</v>
      </c>
      <c r="AM19" s="12">
        <v>6.5238095238095237</v>
      </c>
      <c r="AN19" s="12">
        <v>16.523809523809526</v>
      </c>
      <c r="AO19" s="12">
        <v>7.1428571428571432</v>
      </c>
      <c r="AP19" s="12">
        <v>6.1904761904761907</v>
      </c>
      <c r="AQ19" s="12">
        <v>24.523809523809526</v>
      </c>
      <c r="AR19" s="12">
        <v>6.0952380952380949</v>
      </c>
      <c r="AS19" s="13">
        <v>4218.8571428571422</v>
      </c>
      <c r="AT19" s="14"/>
      <c r="AV19" s="9" t="s">
        <v>49</v>
      </c>
      <c r="AW19" s="22">
        <f>SUM(AW12:AW18)</f>
        <v>119827.42857142858</v>
      </c>
      <c r="AX19" s="22">
        <f t="shared" ref="AX19:BC19" si="1">SUM(AX12:AX18)</f>
        <v>43073.428571428565</v>
      </c>
      <c r="AY19" s="22">
        <f t="shared" si="1"/>
        <v>56094.000000000007</v>
      </c>
      <c r="AZ19" s="22">
        <f t="shared" si="1"/>
        <v>36615.571428571428</v>
      </c>
      <c r="BA19" s="22">
        <f t="shared" si="1"/>
        <v>37826.238095238092</v>
      </c>
      <c r="BB19" s="22">
        <f t="shared" si="1"/>
        <v>54833.571428571428</v>
      </c>
      <c r="BC19" s="22">
        <f t="shared" si="1"/>
        <v>19257.952380952382</v>
      </c>
      <c r="BD19" s="22">
        <f t="shared" si="0"/>
        <v>367528.19047619047</v>
      </c>
    </row>
    <row r="20" spans="1:56">
      <c r="A20" s="1" t="s">
        <v>17</v>
      </c>
      <c r="B20" s="12">
        <v>36.714285714285715</v>
      </c>
      <c r="C20" s="12">
        <v>104.19047619047619</v>
      </c>
      <c r="D20" s="12">
        <v>50.19047619047619</v>
      </c>
      <c r="E20" s="12">
        <v>34.666666666666664</v>
      </c>
      <c r="F20" s="12">
        <v>362.57142857142856</v>
      </c>
      <c r="G20" s="12">
        <v>69.523809523809518</v>
      </c>
      <c r="H20" s="12">
        <v>158.61904761904762</v>
      </c>
      <c r="I20" s="12">
        <v>399.8095238095238</v>
      </c>
      <c r="J20" s="12">
        <v>424.52380952380952</v>
      </c>
      <c r="K20" s="12">
        <v>182.23809523809524</v>
      </c>
      <c r="L20" s="12">
        <v>171.14285714285714</v>
      </c>
      <c r="M20" s="12">
        <v>269.14285714285717</v>
      </c>
      <c r="N20" s="12">
        <v>144.0952380952381</v>
      </c>
      <c r="O20" s="12">
        <v>262.90476190476193</v>
      </c>
      <c r="P20" s="12">
        <v>353</v>
      </c>
      <c r="Q20" s="12">
        <v>179.14285714285714</v>
      </c>
      <c r="R20" s="12">
        <v>204.04761904761904</v>
      </c>
      <c r="S20" s="12">
        <v>40.095238095238095</v>
      </c>
      <c r="T20" s="12">
        <v>39.666666666666664</v>
      </c>
      <c r="U20" s="12">
        <v>40.19047619047619</v>
      </c>
      <c r="V20" s="12">
        <v>33.952380952380949</v>
      </c>
      <c r="W20" s="12">
        <v>10.095238095238095</v>
      </c>
      <c r="X20" s="12">
        <v>13.666666666666666</v>
      </c>
      <c r="Y20" s="12">
        <v>30.666666666666668</v>
      </c>
      <c r="Z20" s="12">
        <v>23.952380952380953</v>
      </c>
      <c r="AA20" s="12">
        <v>1489.8095238095239</v>
      </c>
      <c r="AB20" s="12">
        <v>1164.5714285714287</v>
      </c>
      <c r="AC20" s="12">
        <v>596.47619047619048</v>
      </c>
      <c r="AD20" s="12">
        <v>365.66666666666669</v>
      </c>
      <c r="AE20" s="12">
        <v>108.33333333333333</v>
      </c>
      <c r="AF20" s="12">
        <v>51.095238095238095</v>
      </c>
      <c r="AG20" s="12">
        <v>33.095238095238095</v>
      </c>
      <c r="AH20" s="12">
        <v>32.80952380952381</v>
      </c>
      <c r="AI20" s="12">
        <v>52.904761904761905</v>
      </c>
      <c r="AJ20" s="12">
        <v>17.80952380952381</v>
      </c>
      <c r="AK20" s="12">
        <v>36.80952380952381</v>
      </c>
      <c r="AL20" s="12">
        <v>92.952380952380949</v>
      </c>
      <c r="AM20" s="12">
        <v>13.380952380952381</v>
      </c>
      <c r="AN20" s="12">
        <v>47.238095238095241</v>
      </c>
      <c r="AO20" s="12">
        <v>11.238095238095237</v>
      </c>
      <c r="AP20" s="12">
        <v>9.9047619047619051</v>
      </c>
      <c r="AQ20" s="12">
        <v>53.19047619047619</v>
      </c>
      <c r="AR20" s="12">
        <v>8.0476190476190474</v>
      </c>
      <c r="AS20" s="13">
        <v>7855.9523809523816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35.61904761904762</v>
      </c>
      <c r="C21" s="12">
        <v>42.333333333333336</v>
      </c>
      <c r="D21" s="12">
        <v>22.047619047619047</v>
      </c>
      <c r="E21" s="12">
        <v>17.714285714285715</v>
      </c>
      <c r="F21" s="12">
        <v>141.71428571428572</v>
      </c>
      <c r="G21" s="12">
        <v>29.238095238095237</v>
      </c>
      <c r="H21" s="12">
        <v>164.33333333333334</v>
      </c>
      <c r="I21" s="12">
        <v>302.66666666666669</v>
      </c>
      <c r="J21" s="12">
        <v>315.47619047619048</v>
      </c>
      <c r="K21" s="12">
        <v>34.476190476190474</v>
      </c>
      <c r="L21" s="12">
        <v>54.285714285714285</v>
      </c>
      <c r="M21" s="12">
        <v>114.04761904761905</v>
      </c>
      <c r="N21" s="12">
        <v>38.19047619047619</v>
      </c>
      <c r="O21" s="12">
        <v>28.571428571428573</v>
      </c>
      <c r="P21" s="12">
        <v>35</v>
      </c>
      <c r="Q21" s="12">
        <v>22.19047619047619</v>
      </c>
      <c r="R21" s="12">
        <v>24.80952380952381</v>
      </c>
      <c r="S21" s="12">
        <v>33.904761904761905</v>
      </c>
      <c r="T21" s="12">
        <v>24.761904761904763</v>
      </c>
      <c r="U21" s="12">
        <v>120.14285714285714</v>
      </c>
      <c r="V21" s="12">
        <v>338.23809523809524</v>
      </c>
      <c r="W21" s="12">
        <v>102.19047619047619</v>
      </c>
      <c r="X21" s="12">
        <v>40.047619047619051</v>
      </c>
      <c r="Y21" s="12">
        <v>98.61904761904762</v>
      </c>
      <c r="Z21" s="12">
        <v>19.61904761904762</v>
      </c>
      <c r="AA21" s="12">
        <v>823.23809523809518</v>
      </c>
      <c r="AB21" s="12">
        <v>765</v>
      </c>
      <c r="AC21" s="12">
        <v>442.04761904761904</v>
      </c>
      <c r="AD21" s="12">
        <v>375.28571428571428</v>
      </c>
      <c r="AE21" s="12">
        <v>84.666666666666671</v>
      </c>
      <c r="AF21" s="12">
        <v>73.904761904761898</v>
      </c>
      <c r="AG21" s="12">
        <v>41.571428571428569</v>
      </c>
      <c r="AH21" s="12">
        <v>36.666666666666664</v>
      </c>
      <c r="AI21" s="12">
        <v>53.428571428571431</v>
      </c>
      <c r="AJ21" s="12">
        <v>49.285714285714285</v>
      </c>
      <c r="AK21" s="12">
        <v>9.2857142857142865</v>
      </c>
      <c r="AL21" s="12">
        <v>11.285714285714286</v>
      </c>
      <c r="AM21" s="12">
        <v>54.428571428571431</v>
      </c>
      <c r="AN21" s="12">
        <v>355.66666666666669</v>
      </c>
      <c r="AO21" s="12">
        <v>16.857142857142858</v>
      </c>
      <c r="AP21" s="12">
        <v>24.38095238095238</v>
      </c>
      <c r="AQ21" s="12">
        <v>92.285714285714292</v>
      </c>
      <c r="AR21" s="12">
        <v>21.571428571428573</v>
      </c>
      <c r="AS21" s="13">
        <v>5538.4761904761936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20</v>
      </c>
      <c r="C22" s="12">
        <v>23.80952380952381</v>
      </c>
      <c r="D22" s="12">
        <v>14.857142857142858</v>
      </c>
      <c r="E22" s="12">
        <v>20.857142857142858</v>
      </c>
      <c r="F22" s="12">
        <v>149.42857142857142</v>
      </c>
      <c r="G22" s="12">
        <v>27.142857142857142</v>
      </c>
      <c r="H22" s="12">
        <v>135.9047619047619</v>
      </c>
      <c r="I22" s="12">
        <v>320.95238095238096</v>
      </c>
      <c r="J22" s="12">
        <v>347.71428571428572</v>
      </c>
      <c r="K22" s="12">
        <v>26.047619047619047</v>
      </c>
      <c r="L22" s="12">
        <v>30.666666666666668</v>
      </c>
      <c r="M22" s="12">
        <v>101.14285714285714</v>
      </c>
      <c r="N22" s="12">
        <v>27.80952380952381</v>
      </c>
      <c r="O22" s="12">
        <v>11.380952380952381</v>
      </c>
      <c r="P22" s="12">
        <v>21.61904761904762</v>
      </c>
      <c r="Q22" s="12">
        <v>15.857142857142858</v>
      </c>
      <c r="R22" s="12">
        <v>17.476190476190474</v>
      </c>
      <c r="S22" s="12">
        <v>39.095238095238095</v>
      </c>
      <c r="T22" s="12">
        <v>115.76190476190476</v>
      </c>
      <c r="U22" s="12">
        <v>24.19047619047619</v>
      </c>
      <c r="V22" s="12">
        <v>135</v>
      </c>
      <c r="W22" s="12">
        <v>52.285714285714285</v>
      </c>
      <c r="X22" s="12">
        <v>29.61904761904762</v>
      </c>
      <c r="Y22" s="12">
        <v>122.19047619047619</v>
      </c>
      <c r="Z22" s="12">
        <v>14.80952380952381</v>
      </c>
      <c r="AA22" s="12">
        <v>1364.9047619047619</v>
      </c>
      <c r="AB22" s="12">
        <v>1314.3333333333333</v>
      </c>
      <c r="AC22" s="12">
        <v>551.09523809523807</v>
      </c>
      <c r="AD22" s="12">
        <v>425.85714285714283</v>
      </c>
      <c r="AE22" s="12">
        <v>82.38095238095238</v>
      </c>
      <c r="AF22" s="12">
        <v>63.285714285714285</v>
      </c>
      <c r="AG22" s="12">
        <v>66.857142857142861</v>
      </c>
      <c r="AH22" s="12">
        <v>31.047619047619047</v>
      </c>
      <c r="AI22" s="12">
        <v>58.666666666666664</v>
      </c>
      <c r="AJ22" s="12">
        <v>60.047619047619051</v>
      </c>
      <c r="AK22" s="12">
        <v>5.7619047619047619</v>
      </c>
      <c r="AL22" s="12">
        <v>7.2857142857142856</v>
      </c>
      <c r="AM22" s="12">
        <v>38.761904761904759</v>
      </c>
      <c r="AN22" s="12">
        <v>132.1904761904762</v>
      </c>
      <c r="AO22" s="12">
        <v>14.047619047619047</v>
      </c>
      <c r="AP22" s="12">
        <v>28</v>
      </c>
      <c r="AQ22" s="12">
        <v>133.38095238095238</v>
      </c>
      <c r="AR22" s="12">
        <v>21.666666666666668</v>
      </c>
      <c r="AS22" s="13">
        <v>6250.1428571428596</v>
      </c>
      <c r="AT22" s="14"/>
      <c r="AV22" s="17" t="s">
        <v>43</v>
      </c>
      <c r="AW22" s="22">
        <f>AW12</f>
        <v>5317.1904761904761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34.428571428571431</v>
      </c>
      <c r="C23" s="12">
        <v>41.857142857142854</v>
      </c>
      <c r="D23" s="12">
        <v>29.19047619047619</v>
      </c>
      <c r="E23" s="12">
        <v>36.142857142857146</v>
      </c>
      <c r="F23" s="12">
        <v>157.9047619047619</v>
      </c>
      <c r="G23" s="12">
        <v>36.428571428571431</v>
      </c>
      <c r="H23" s="12">
        <v>147.95238095238096</v>
      </c>
      <c r="I23" s="12">
        <v>288.42857142857144</v>
      </c>
      <c r="J23" s="12">
        <v>335.23809523809524</v>
      </c>
      <c r="K23" s="12">
        <v>30.761904761904763</v>
      </c>
      <c r="L23" s="12">
        <v>54.523809523809526</v>
      </c>
      <c r="M23" s="12">
        <v>115.33333333333333</v>
      </c>
      <c r="N23" s="12">
        <v>30.047619047619047</v>
      </c>
      <c r="O23" s="12">
        <v>21.095238095238095</v>
      </c>
      <c r="P23" s="12">
        <v>25</v>
      </c>
      <c r="Q23" s="12">
        <v>23.571428571428573</v>
      </c>
      <c r="R23" s="12">
        <v>20.666666666666668</v>
      </c>
      <c r="S23" s="12">
        <v>33.666666666666664</v>
      </c>
      <c r="T23" s="12">
        <v>371.28571428571428</v>
      </c>
      <c r="U23" s="12">
        <v>144.61904761904762</v>
      </c>
      <c r="V23" s="12">
        <v>18.238095238095237</v>
      </c>
      <c r="W23" s="12">
        <v>68.476190476190482</v>
      </c>
      <c r="X23" s="12">
        <v>56.80952380952381</v>
      </c>
      <c r="Y23" s="12">
        <v>194.76190476190476</v>
      </c>
      <c r="Z23" s="12">
        <v>20.238095238095237</v>
      </c>
      <c r="AA23" s="12">
        <v>1256.7142857142858</v>
      </c>
      <c r="AB23" s="12">
        <v>1118.7142857142858</v>
      </c>
      <c r="AC23" s="12">
        <v>523.95238095238096</v>
      </c>
      <c r="AD23" s="12">
        <v>347.47619047619048</v>
      </c>
      <c r="AE23" s="12">
        <v>84.61904761904762</v>
      </c>
      <c r="AF23" s="12">
        <v>58</v>
      </c>
      <c r="AG23" s="12">
        <v>48.61904761904762</v>
      </c>
      <c r="AH23" s="12">
        <v>33.095238095238095</v>
      </c>
      <c r="AI23" s="12">
        <v>67.285714285714292</v>
      </c>
      <c r="AJ23" s="12">
        <v>83.904761904761898</v>
      </c>
      <c r="AK23" s="12">
        <v>7.1904761904761907</v>
      </c>
      <c r="AL23" s="12">
        <v>5.8571428571428568</v>
      </c>
      <c r="AM23" s="12">
        <v>87</v>
      </c>
      <c r="AN23" s="12">
        <v>257.66666666666669</v>
      </c>
      <c r="AO23" s="12">
        <v>16.476190476190474</v>
      </c>
      <c r="AP23" s="12">
        <v>25.571428571428573</v>
      </c>
      <c r="AQ23" s="12">
        <v>151.95238095238096</v>
      </c>
      <c r="AR23" s="12">
        <v>32.428571428571431</v>
      </c>
      <c r="AS23" s="13">
        <v>6547.1428571428587</v>
      </c>
      <c r="AT23" s="14"/>
      <c r="AV23" s="17" t="s">
        <v>44</v>
      </c>
      <c r="AW23" s="22">
        <f>AW13+AX12</f>
        <v>33127.952380952382</v>
      </c>
      <c r="AX23" s="22">
        <f>AX13</f>
        <v>2022.8095238095236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13.619047619047619</v>
      </c>
      <c r="C24" s="12">
        <v>12.904761904761905</v>
      </c>
      <c r="D24" s="12">
        <v>13.380952380952381</v>
      </c>
      <c r="E24" s="12">
        <v>11.285714285714286</v>
      </c>
      <c r="F24" s="12">
        <v>101.47619047619048</v>
      </c>
      <c r="G24" s="12">
        <v>10.571428571428571</v>
      </c>
      <c r="H24" s="12">
        <v>56.19047619047619</v>
      </c>
      <c r="I24" s="12">
        <v>164.9047619047619</v>
      </c>
      <c r="J24" s="12">
        <v>178.9047619047619</v>
      </c>
      <c r="K24" s="12">
        <v>15.523809523809524</v>
      </c>
      <c r="L24" s="12">
        <v>22.761904761904763</v>
      </c>
      <c r="M24" s="12">
        <v>60.428571428571431</v>
      </c>
      <c r="N24" s="12">
        <v>11.428571428571429</v>
      </c>
      <c r="O24" s="12">
        <v>7.0952380952380949</v>
      </c>
      <c r="P24" s="12">
        <v>8.6190476190476186</v>
      </c>
      <c r="Q24" s="12">
        <v>4.7142857142857144</v>
      </c>
      <c r="R24" s="12">
        <v>3.1428571428571428</v>
      </c>
      <c r="S24" s="12">
        <v>9.9047619047619051</v>
      </c>
      <c r="T24" s="12">
        <v>137.1904761904762</v>
      </c>
      <c r="U24" s="12">
        <v>60.285714285714285</v>
      </c>
      <c r="V24" s="12">
        <v>72.952380952380949</v>
      </c>
      <c r="W24" s="12">
        <v>11.761904761904763</v>
      </c>
      <c r="X24" s="12">
        <v>17.238095238095237</v>
      </c>
      <c r="Y24" s="12">
        <v>87.476190476190482</v>
      </c>
      <c r="Z24" s="12">
        <v>4.6190476190476186</v>
      </c>
      <c r="AA24" s="12">
        <v>895.28571428571433</v>
      </c>
      <c r="AB24" s="12">
        <v>799.76190476190482</v>
      </c>
      <c r="AC24" s="12">
        <v>280.61904761904759</v>
      </c>
      <c r="AD24" s="12">
        <v>249.85714285714286</v>
      </c>
      <c r="AE24" s="12">
        <v>46.761904761904759</v>
      </c>
      <c r="AF24" s="12">
        <v>25.238095238095237</v>
      </c>
      <c r="AG24" s="12">
        <v>18.761904761904763</v>
      </c>
      <c r="AH24" s="12">
        <v>10.476190476190476</v>
      </c>
      <c r="AI24" s="12">
        <v>20.61904761904762</v>
      </c>
      <c r="AJ24" s="12">
        <v>51.333333333333336</v>
      </c>
      <c r="AK24" s="12">
        <v>2.3809523809523809</v>
      </c>
      <c r="AL24" s="12">
        <v>2.5238095238095237</v>
      </c>
      <c r="AM24" s="12">
        <v>19.095238095238095</v>
      </c>
      <c r="AN24" s="12">
        <v>46.857142857142854</v>
      </c>
      <c r="AO24" s="12">
        <v>3.6666666666666665</v>
      </c>
      <c r="AP24" s="12">
        <v>9.5714285714285712</v>
      </c>
      <c r="AQ24" s="12">
        <v>81.904761904761898</v>
      </c>
      <c r="AR24" s="12">
        <v>9.2857142857142865</v>
      </c>
      <c r="AS24" s="13">
        <v>3674.9047619047615</v>
      </c>
      <c r="AT24" s="14"/>
      <c r="AV24" s="17" t="s">
        <v>45</v>
      </c>
      <c r="AW24" s="22">
        <f>AW14+AY12</f>
        <v>63279.238095238092</v>
      </c>
      <c r="AX24" s="22">
        <f>AX14+AY13</f>
        <v>7634.2380952380954</v>
      </c>
      <c r="AY24" s="22">
        <f>AY14</f>
        <v>7861.7142857142853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11.238095238095237</v>
      </c>
      <c r="C25" s="12">
        <v>16.857142857142858</v>
      </c>
      <c r="D25" s="12">
        <v>10.761904761904763</v>
      </c>
      <c r="E25" s="12">
        <v>13.857142857142858</v>
      </c>
      <c r="F25" s="12">
        <v>83.476190476190482</v>
      </c>
      <c r="G25" s="12">
        <v>10.80952380952381</v>
      </c>
      <c r="H25" s="12">
        <v>54.904761904761905</v>
      </c>
      <c r="I25" s="12">
        <v>97.61904761904762</v>
      </c>
      <c r="J25" s="12">
        <v>147.47619047619048</v>
      </c>
      <c r="K25" s="12">
        <v>14.666666666666666</v>
      </c>
      <c r="L25" s="12">
        <v>31.523809523809526</v>
      </c>
      <c r="M25" s="12">
        <v>36.80952380952381</v>
      </c>
      <c r="N25" s="12">
        <v>11.666666666666666</v>
      </c>
      <c r="O25" s="12">
        <v>5.1428571428571432</v>
      </c>
      <c r="P25" s="12">
        <v>8.1428571428571423</v>
      </c>
      <c r="Q25" s="12">
        <v>2.4761904761904763</v>
      </c>
      <c r="R25" s="12">
        <v>3.8571428571428572</v>
      </c>
      <c r="S25" s="12">
        <v>13.428571428571429</v>
      </c>
      <c r="T25" s="12">
        <v>46.333333333333336</v>
      </c>
      <c r="U25" s="12">
        <v>38.238095238095241</v>
      </c>
      <c r="V25" s="12">
        <v>55.61904761904762</v>
      </c>
      <c r="W25" s="12">
        <v>19.666666666666668</v>
      </c>
      <c r="X25" s="12">
        <v>15.666666666666666</v>
      </c>
      <c r="Y25" s="12">
        <v>76.238095238095241</v>
      </c>
      <c r="Z25" s="12">
        <v>4.8095238095238093</v>
      </c>
      <c r="AA25" s="12">
        <v>771.80952380952385</v>
      </c>
      <c r="AB25" s="12">
        <v>648.14285714285711</v>
      </c>
      <c r="AC25" s="12">
        <v>232.9047619047619</v>
      </c>
      <c r="AD25" s="12">
        <v>197.04761904761904</v>
      </c>
      <c r="AE25" s="12">
        <v>39.047619047619051</v>
      </c>
      <c r="AF25" s="12">
        <v>25.428571428571427</v>
      </c>
      <c r="AG25" s="12">
        <v>21.714285714285715</v>
      </c>
      <c r="AH25" s="12">
        <v>12.666666666666666</v>
      </c>
      <c r="AI25" s="12">
        <v>14.619047619047619</v>
      </c>
      <c r="AJ25" s="12">
        <v>39.428571428571431</v>
      </c>
      <c r="AK25" s="12">
        <v>1.9047619047619047</v>
      </c>
      <c r="AL25" s="12">
        <v>2.9523809523809526</v>
      </c>
      <c r="AM25" s="12">
        <v>8.9047619047619051</v>
      </c>
      <c r="AN25" s="12">
        <v>21.952380952380953</v>
      </c>
      <c r="AO25" s="12">
        <v>4.666666666666667</v>
      </c>
      <c r="AP25" s="12">
        <v>6.2380952380952381</v>
      </c>
      <c r="AQ25" s="12">
        <v>62.80952380952381</v>
      </c>
      <c r="AR25" s="12">
        <v>10.857142857142858</v>
      </c>
      <c r="AS25" s="13">
        <v>2955.8571428571427</v>
      </c>
      <c r="AT25" s="14"/>
      <c r="AV25" s="17" t="s">
        <v>46</v>
      </c>
      <c r="AW25" s="22">
        <f>AW15+AZ12</f>
        <v>27521.333333333332</v>
      </c>
      <c r="AX25" s="22">
        <f>AX15+AZ13</f>
        <v>12326.095238095237</v>
      </c>
      <c r="AY25" s="22">
        <f>AY15+AZ14</f>
        <v>5843.9523809523816</v>
      </c>
      <c r="AZ25" s="22">
        <f>AZ15</f>
        <v>7121.6190476190495</v>
      </c>
      <c r="BA25" s="22"/>
      <c r="BB25" s="22"/>
      <c r="BC25" s="23"/>
      <c r="BD25" s="22"/>
    </row>
    <row r="26" spans="1:56">
      <c r="A26" s="1" t="s">
        <v>23</v>
      </c>
      <c r="B26" s="12">
        <v>26.095238095238095</v>
      </c>
      <c r="C26" s="12">
        <v>33.095238095238095</v>
      </c>
      <c r="D26" s="12">
        <v>37.61904761904762</v>
      </c>
      <c r="E26" s="12">
        <v>25</v>
      </c>
      <c r="F26" s="12">
        <v>72.857142857142861</v>
      </c>
      <c r="G26" s="12">
        <v>20.19047619047619</v>
      </c>
      <c r="H26" s="12">
        <v>75.761904761904759</v>
      </c>
      <c r="I26" s="12">
        <v>194.9047619047619</v>
      </c>
      <c r="J26" s="12">
        <v>224.66666666666666</v>
      </c>
      <c r="K26" s="12">
        <v>37.238095238095241</v>
      </c>
      <c r="L26" s="12">
        <v>58.714285714285715</v>
      </c>
      <c r="M26" s="12">
        <v>70.047619047619051</v>
      </c>
      <c r="N26" s="12">
        <v>26.047619047619047</v>
      </c>
      <c r="O26" s="12">
        <v>20.857142857142858</v>
      </c>
      <c r="P26" s="12">
        <v>17.523809523809526</v>
      </c>
      <c r="Q26" s="12">
        <v>10.142857142857142</v>
      </c>
      <c r="R26" s="12">
        <v>14.380952380952381</v>
      </c>
      <c r="S26" s="12">
        <v>29.428571428571427</v>
      </c>
      <c r="T26" s="12">
        <v>92.142857142857139</v>
      </c>
      <c r="U26" s="12">
        <v>114.04761904761905</v>
      </c>
      <c r="V26" s="12">
        <v>193.85714285714286</v>
      </c>
      <c r="W26" s="12">
        <v>82.761904761904759</v>
      </c>
      <c r="X26" s="12">
        <v>77.904761904761898</v>
      </c>
      <c r="Y26" s="12">
        <v>16.428571428571427</v>
      </c>
      <c r="Z26" s="12">
        <v>29.238095238095237</v>
      </c>
      <c r="AA26" s="12">
        <v>1133.7142857142858</v>
      </c>
      <c r="AB26" s="12">
        <v>1214.2380952380952</v>
      </c>
      <c r="AC26" s="12">
        <v>601.04761904761904</v>
      </c>
      <c r="AD26" s="12">
        <v>528.47619047619048</v>
      </c>
      <c r="AE26" s="12">
        <v>190</v>
      </c>
      <c r="AF26" s="12">
        <v>106.38095238095238</v>
      </c>
      <c r="AG26" s="12">
        <v>48.333333333333336</v>
      </c>
      <c r="AH26" s="12">
        <v>25.523809523809526</v>
      </c>
      <c r="AI26" s="12">
        <v>29.095238095238095</v>
      </c>
      <c r="AJ26" s="12">
        <v>36.238095238095241</v>
      </c>
      <c r="AK26" s="12">
        <v>7.2857142857142856</v>
      </c>
      <c r="AL26" s="12">
        <v>15.428571428571429</v>
      </c>
      <c r="AM26" s="12">
        <v>23.666666666666668</v>
      </c>
      <c r="AN26" s="12">
        <v>49.38095238095238</v>
      </c>
      <c r="AO26" s="12">
        <v>5.8095238095238093</v>
      </c>
      <c r="AP26" s="12">
        <v>10.619047619047619</v>
      </c>
      <c r="AQ26" s="12">
        <v>114.28571428571429</v>
      </c>
      <c r="AR26" s="12">
        <v>22.761904761904763</v>
      </c>
      <c r="AS26" s="13">
        <v>5768.0952380952394</v>
      </c>
      <c r="AT26" s="14"/>
      <c r="AV26" s="9" t="s">
        <v>47</v>
      </c>
      <c r="AW26" s="22">
        <f>AW16+BA12</f>
        <v>40064.380952380947</v>
      </c>
      <c r="AX26" s="22">
        <f>AX16+BA13</f>
        <v>10116.09523809524</v>
      </c>
      <c r="AY26" s="22">
        <f>AY16+BA14</f>
        <v>4689.2857142857156</v>
      </c>
      <c r="AZ26" s="22">
        <f>AZ16+BA15</f>
        <v>3488.6190476190473</v>
      </c>
      <c r="BA26" s="22">
        <f>BA16</f>
        <v>5674</v>
      </c>
      <c r="BB26" s="22"/>
      <c r="BC26" s="22"/>
      <c r="BD26" s="22"/>
    </row>
    <row r="27" spans="1:56">
      <c r="A27" s="1" t="s">
        <v>24</v>
      </c>
      <c r="B27" s="12">
        <v>28.857142857142858</v>
      </c>
      <c r="C27" s="12">
        <v>44.714285714285715</v>
      </c>
      <c r="D27" s="12">
        <v>16.857142857142858</v>
      </c>
      <c r="E27" s="12">
        <v>15.380952380952381</v>
      </c>
      <c r="F27" s="12">
        <v>71.666666666666671</v>
      </c>
      <c r="G27" s="12">
        <v>36.285714285714285</v>
      </c>
      <c r="H27" s="12">
        <v>66.428571428571431</v>
      </c>
      <c r="I27" s="12">
        <v>63.476190476190474</v>
      </c>
      <c r="J27" s="12">
        <v>110</v>
      </c>
      <c r="K27" s="12">
        <v>31.761904761904763</v>
      </c>
      <c r="L27" s="12">
        <v>121.9047619047619</v>
      </c>
      <c r="M27" s="12">
        <v>116.85714285714286</v>
      </c>
      <c r="N27" s="12">
        <v>41.714285714285715</v>
      </c>
      <c r="O27" s="12">
        <v>40.904761904761905</v>
      </c>
      <c r="P27" s="12">
        <v>31.285714285714285</v>
      </c>
      <c r="Q27" s="12">
        <v>15.952380952380953</v>
      </c>
      <c r="R27" s="12">
        <v>14.80952380952381</v>
      </c>
      <c r="S27" s="12">
        <v>22.38095238095238</v>
      </c>
      <c r="T27" s="12">
        <v>21</v>
      </c>
      <c r="U27" s="12">
        <v>16</v>
      </c>
      <c r="V27" s="12">
        <v>18.476190476190474</v>
      </c>
      <c r="W27" s="12">
        <v>4.3809523809523814</v>
      </c>
      <c r="X27" s="12">
        <v>3.1904761904761907</v>
      </c>
      <c r="Y27" s="12">
        <v>25.80952380952381</v>
      </c>
      <c r="Z27" s="12">
        <v>8.7619047619047628</v>
      </c>
      <c r="AA27" s="12">
        <v>1327.9047619047619</v>
      </c>
      <c r="AB27" s="12">
        <v>1066.1428571428571</v>
      </c>
      <c r="AC27" s="12">
        <v>749.28571428571433</v>
      </c>
      <c r="AD27" s="12">
        <v>548.57142857142856</v>
      </c>
      <c r="AE27" s="12">
        <v>203.71428571428572</v>
      </c>
      <c r="AF27" s="12">
        <v>127.14285714285714</v>
      </c>
      <c r="AG27" s="12">
        <v>34.38095238095238</v>
      </c>
      <c r="AH27" s="12">
        <v>45.238095238095241</v>
      </c>
      <c r="AI27" s="12">
        <v>38.80952380952381</v>
      </c>
      <c r="AJ27" s="12">
        <v>29.571428571428573</v>
      </c>
      <c r="AK27" s="12">
        <v>7.9047619047619051</v>
      </c>
      <c r="AL27" s="12">
        <v>24.428571428571427</v>
      </c>
      <c r="AM27" s="12">
        <v>3.6190476190476191</v>
      </c>
      <c r="AN27" s="12">
        <v>34.666666666666664</v>
      </c>
      <c r="AO27" s="12">
        <v>10.333333333333334</v>
      </c>
      <c r="AP27" s="12">
        <v>17.571428571428573</v>
      </c>
      <c r="AQ27" s="12">
        <v>48.761904761904759</v>
      </c>
      <c r="AR27" s="12">
        <v>26.095238095238095</v>
      </c>
      <c r="AS27" s="13">
        <v>5339.6190476190477</v>
      </c>
      <c r="AT27" s="14"/>
      <c r="AV27" s="9" t="s">
        <v>48</v>
      </c>
      <c r="AW27" s="22">
        <f>AW17+BB12</f>
        <v>44968.047619047626</v>
      </c>
      <c r="AX27" s="22">
        <f>AX17+BB13</f>
        <v>16934.047619047615</v>
      </c>
      <c r="AY27" s="22">
        <f>AY17+BB14</f>
        <v>6089.1904761904771</v>
      </c>
      <c r="AZ27" s="22">
        <f>AZ17+BB15</f>
        <v>8724.6190476190477</v>
      </c>
      <c r="BA27" s="22">
        <f>BA17+BB16</f>
        <v>4095.5238095238101</v>
      </c>
      <c r="BB27" s="22">
        <f>BB17</f>
        <v>13678.333333333334</v>
      </c>
      <c r="BC27" s="22"/>
      <c r="BD27" s="22"/>
    </row>
    <row r="28" spans="1:56">
      <c r="A28" s="1" t="s">
        <v>25</v>
      </c>
      <c r="B28" s="12">
        <v>290.76190476190476</v>
      </c>
      <c r="C28" s="12">
        <v>866.33333333333337</v>
      </c>
      <c r="D28" s="12">
        <v>577.09523809523807</v>
      </c>
      <c r="E28" s="12">
        <v>688.95238095238096</v>
      </c>
      <c r="F28" s="12">
        <v>1249.6190476190477</v>
      </c>
      <c r="G28" s="12">
        <v>702.04761904761904</v>
      </c>
      <c r="H28" s="12">
        <v>1076.2857142857142</v>
      </c>
      <c r="I28" s="12">
        <v>1142.2857142857142</v>
      </c>
      <c r="J28" s="12">
        <v>1296</v>
      </c>
      <c r="K28" s="12">
        <v>742.04761904761904</v>
      </c>
      <c r="L28" s="12">
        <v>893.33333333333337</v>
      </c>
      <c r="M28" s="12">
        <v>622.38095238095241</v>
      </c>
      <c r="N28" s="12">
        <v>771.14285714285711</v>
      </c>
      <c r="O28" s="12">
        <v>668.42857142857144</v>
      </c>
      <c r="P28" s="12">
        <v>495.09523809523807</v>
      </c>
      <c r="Q28" s="12">
        <v>482</v>
      </c>
      <c r="R28" s="12">
        <v>780.23809523809518</v>
      </c>
      <c r="S28" s="12">
        <v>1626.0952380952381</v>
      </c>
      <c r="T28" s="12">
        <v>969.66666666666663</v>
      </c>
      <c r="U28" s="12">
        <v>1670.5714285714287</v>
      </c>
      <c r="V28" s="12">
        <v>1473.3809523809523</v>
      </c>
      <c r="W28" s="12">
        <v>988.76190476190482</v>
      </c>
      <c r="X28" s="12">
        <v>818.04761904761904</v>
      </c>
      <c r="Y28" s="12">
        <v>1151.2380952380952</v>
      </c>
      <c r="Z28" s="12">
        <v>1494.2857142857142</v>
      </c>
      <c r="AA28" s="12">
        <v>144.9047619047619</v>
      </c>
      <c r="AB28" s="12">
        <v>126.42857142857143</v>
      </c>
      <c r="AC28" s="12">
        <v>538.61904761904759</v>
      </c>
      <c r="AD28" s="12">
        <v>544.28571428571433</v>
      </c>
      <c r="AE28" s="12">
        <v>1086.9047619047619</v>
      </c>
      <c r="AF28" s="12">
        <v>1670.5238095238096</v>
      </c>
      <c r="AG28" s="12">
        <v>1246.6666666666667</v>
      </c>
      <c r="AH28" s="12">
        <v>1467.0952380952381</v>
      </c>
      <c r="AI28" s="12">
        <v>1284.2857142857142</v>
      </c>
      <c r="AJ28" s="12">
        <v>892.04761904761904</v>
      </c>
      <c r="AK28" s="12">
        <v>553.04761904761904</v>
      </c>
      <c r="AL28" s="12">
        <v>1883.1428571428571</v>
      </c>
      <c r="AM28" s="12">
        <v>512.09523809523807</v>
      </c>
      <c r="AN28" s="12">
        <v>732.33333333333337</v>
      </c>
      <c r="AO28" s="12">
        <v>564.71428571428567</v>
      </c>
      <c r="AP28" s="12">
        <v>533.38095238095241</v>
      </c>
      <c r="AQ28" s="12">
        <v>561.66666666666663</v>
      </c>
      <c r="AR28" s="12">
        <v>970.71428571428567</v>
      </c>
      <c r="AS28" s="13">
        <v>39557.095238095222</v>
      </c>
      <c r="AT28" s="14"/>
      <c r="AV28" s="9" t="s">
        <v>58</v>
      </c>
      <c r="AW28" s="22">
        <f>AW18+BC12</f>
        <v>20530.857142857145</v>
      </c>
      <c r="AX28" s="22">
        <f>AX18+BC13</f>
        <v>2124.9047619047615</v>
      </c>
      <c r="AY28" s="22">
        <f>AY18+BC14</f>
        <v>6755.7142857142862</v>
      </c>
      <c r="AZ28" s="22">
        <f>AZ18+BC15</f>
        <v>2084.2380952380954</v>
      </c>
      <c r="BA28" s="22">
        <f>BA18+BC16</f>
        <v>2419.9047619047624</v>
      </c>
      <c r="BB28" s="22">
        <f>SUM(BB18,BC17)</f>
        <v>1615.9523809523807</v>
      </c>
      <c r="BC28" s="22">
        <f>BC18</f>
        <v>1418.3333333333333</v>
      </c>
      <c r="BD28" s="22">
        <f>SUM(AW22:BC28)</f>
        <v>367528.19047619036</v>
      </c>
    </row>
    <row r="29" spans="1:56">
      <c r="A29" s="1" t="s">
        <v>26</v>
      </c>
      <c r="B29" s="12">
        <v>289.8095238095238</v>
      </c>
      <c r="C29" s="12">
        <v>784.76190476190482</v>
      </c>
      <c r="D29" s="12">
        <v>574.19047619047615</v>
      </c>
      <c r="E29" s="12">
        <v>585.90476190476193</v>
      </c>
      <c r="F29" s="12">
        <v>981.71428571428567</v>
      </c>
      <c r="G29" s="12">
        <v>662.42857142857144</v>
      </c>
      <c r="H29" s="12">
        <v>996.09523809523807</v>
      </c>
      <c r="I29" s="12">
        <v>926.14285714285711</v>
      </c>
      <c r="J29" s="12">
        <v>988.04761904761904</v>
      </c>
      <c r="K29" s="12">
        <v>672.23809523809518</v>
      </c>
      <c r="L29" s="12">
        <v>827.38095238095241</v>
      </c>
      <c r="M29" s="12">
        <v>458.95238095238096</v>
      </c>
      <c r="N29" s="12">
        <v>612.52380952380952</v>
      </c>
      <c r="O29" s="12">
        <v>562.66666666666663</v>
      </c>
      <c r="P29" s="12">
        <v>439.04761904761904</v>
      </c>
      <c r="Q29" s="12">
        <v>386.47619047619048</v>
      </c>
      <c r="R29" s="12">
        <v>606</v>
      </c>
      <c r="S29" s="12">
        <v>1199.3809523809523</v>
      </c>
      <c r="T29" s="12">
        <v>758.38095238095241</v>
      </c>
      <c r="U29" s="12">
        <v>1299.4761904761904</v>
      </c>
      <c r="V29" s="12">
        <v>1046.3809523809523</v>
      </c>
      <c r="W29" s="12">
        <v>723.42857142857144</v>
      </c>
      <c r="X29" s="12">
        <v>576.09523809523807</v>
      </c>
      <c r="Y29" s="12">
        <v>1034.7619047619048</v>
      </c>
      <c r="Z29" s="12">
        <v>1118.952380952381</v>
      </c>
      <c r="AA29" s="12">
        <v>136.85714285714286</v>
      </c>
      <c r="AB29" s="12">
        <v>128.0952380952381</v>
      </c>
      <c r="AC29" s="12">
        <v>202.61904761904762</v>
      </c>
      <c r="AD29" s="12">
        <v>488.66666666666669</v>
      </c>
      <c r="AE29" s="12">
        <v>1348.3333333333333</v>
      </c>
      <c r="AF29" s="12">
        <v>2233.0476190476193</v>
      </c>
      <c r="AG29" s="12">
        <v>1705.3809523809523</v>
      </c>
      <c r="AH29" s="12">
        <v>2483.5238095238096</v>
      </c>
      <c r="AI29" s="12">
        <v>1650.1428571428571</v>
      </c>
      <c r="AJ29" s="12">
        <v>1024.047619047619</v>
      </c>
      <c r="AK29" s="12">
        <v>431</v>
      </c>
      <c r="AL29" s="12">
        <v>1149.1904761904761</v>
      </c>
      <c r="AM29" s="12">
        <v>388.04761904761904</v>
      </c>
      <c r="AN29" s="12">
        <v>618.76190476190482</v>
      </c>
      <c r="AO29" s="12">
        <v>703.90476190476193</v>
      </c>
      <c r="AP29" s="12">
        <v>605.61904761904759</v>
      </c>
      <c r="AQ29" s="12">
        <v>536.42857142857144</v>
      </c>
      <c r="AR29" s="12">
        <v>1245.6190476190477</v>
      </c>
      <c r="AS29" s="13">
        <v>36666.047619047618</v>
      </c>
      <c r="AT29" s="14"/>
      <c r="AW29" s="15"/>
    </row>
    <row r="30" spans="1:56">
      <c r="A30" s="1" t="s">
        <v>27</v>
      </c>
      <c r="B30" s="12">
        <v>303.33333333333331</v>
      </c>
      <c r="C30" s="12">
        <v>619.42857142857144</v>
      </c>
      <c r="D30" s="12">
        <v>308.76190476190476</v>
      </c>
      <c r="E30" s="12">
        <v>334.66666666666669</v>
      </c>
      <c r="F30" s="12">
        <v>922.42857142857144</v>
      </c>
      <c r="G30" s="12">
        <v>358.33333333333331</v>
      </c>
      <c r="H30" s="12">
        <v>705.23809523809518</v>
      </c>
      <c r="I30" s="12">
        <v>660.14285714285711</v>
      </c>
      <c r="J30" s="12">
        <v>818</v>
      </c>
      <c r="K30" s="12">
        <v>461.1904761904762</v>
      </c>
      <c r="L30" s="12">
        <v>670.66666666666663</v>
      </c>
      <c r="M30" s="12">
        <v>523.33333333333337</v>
      </c>
      <c r="N30" s="12">
        <v>391.04761904761904</v>
      </c>
      <c r="O30" s="12">
        <v>367.14285714285717</v>
      </c>
      <c r="P30" s="12">
        <v>277.76190476190476</v>
      </c>
      <c r="Q30" s="12">
        <v>213.9047619047619</v>
      </c>
      <c r="R30" s="12">
        <v>293.1904761904762</v>
      </c>
      <c r="S30" s="12">
        <v>504.04761904761904</v>
      </c>
      <c r="T30" s="12">
        <v>361.09523809523807</v>
      </c>
      <c r="U30" s="12">
        <v>442.66666666666669</v>
      </c>
      <c r="V30" s="12">
        <v>429.38095238095241</v>
      </c>
      <c r="W30" s="12">
        <v>231.95238095238096</v>
      </c>
      <c r="X30" s="12">
        <v>185.76190476190476</v>
      </c>
      <c r="Y30" s="12">
        <v>456.85714285714283</v>
      </c>
      <c r="Z30" s="12">
        <v>695.28571428571433</v>
      </c>
      <c r="AA30" s="12">
        <v>755.76190476190482</v>
      </c>
      <c r="AB30" s="12">
        <v>307.71428571428572</v>
      </c>
      <c r="AC30" s="12">
        <v>137.0952380952381</v>
      </c>
      <c r="AD30" s="12">
        <v>382.42857142857144</v>
      </c>
      <c r="AE30" s="12">
        <v>1572.0952380952381</v>
      </c>
      <c r="AF30" s="12">
        <v>1908.8095238095239</v>
      </c>
      <c r="AG30" s="12">
        <v>1226.3809523809523</v>
      </c>
      <c r="AH30" s="12">
        <v>2237.2857142857142</v>
      </c>
      <c r="AI30" s="12">
        <v>1210.952380952381</v>
      </c>
      <c r="AJ30" s="12">
        <v>848.85714285714289</v>
      </c>
      <c r="AK30" s="12">
        <v>203.85714285714286</v>
      </c>
      <c r="AL30" s="12">
        <v>564.57142857142856</v>
      </c>
      <c r="AM30" s="12">
        <v>192.47619047619048</v>
      </c>
      <c r="AN30" s="12">
        <v>401.57142857142856</v>
      </c>
      <c r="AO30" s="12">
        <v>418.33333333333331</v>
      </c>
      <c r="AP30" s="12">
        <v>411.90476190476193</v>
      </c>
      <c r="AQ30" s="12">
        <v>1506.9047619047619</v>
      </c>
      <c r="AR30" s="12">
        <v>702.71428571428567</v>
      </c>
      <c r="AS30" s="13">
        <v>26746.142857142855</v>
      </c>
      <c r="AT30" s="14"/>
      <c r="AW30" s="15"/>
    </row>
    <row r="31" spans="1:56">
      <c r="A31" s="1" t="s">
        <v>28</v>
      </c>
      <c r="B31" s="12">
        <v>208.0952380952381</v>
      </c>
      <c r="C31" s="12">
        <v>482.85714285714283</v>
      </c>
      <c r="D31" s="12">
        <v>278.71428571428572</v>
      </c>
      <c r="E31" s="12">
        <v>310.23809523809524</v>
      </c>
      <c r="F31" s="12">
        <v>613.80952380952385</v>
      </c>
      <c r="G31" s="12">
        <v>381.04761904761904</v>
      </c>
      <c r="H31" s="12">
        <v>650.23809523809518</v>
      </c>
      <c r="I31" s="12">
        <v>585.23809523809518</v>
      </c>
      <c r="J31" s="12">
        <v>595.09523809523807</v>
      </c>
      <c r="K31" s="12">
        <v>366.28571428571428</v>
      </c>
      <c r="L31" s="12">
        <v>571.19047619047615</v>
      </c>
      <c r="M31" s="12">
        <v>342.61904761904759</v>
      </c>
      <c r="N31" s="12">
        <v>343.47619047619048</v>
      </c>
      <c r="O31" s="12">
        <v>288.23809523809524</v>
      </c>
      <c r="P31" s="12">
        <v>227.42857142857142</v>
      </c>
      <c r="Q31" s="12">
        <v>172.33333333333334</v>
      </c>
      <c r="R31" s="12">
        <v>209</v>
      </c>
      <c r="S31" s="12">
        <v>338.85714285714283</v>
      </c>
      <c r="T31" s="12">
        <v>317</v>
      </c>
      <c r="U31" s="12">
        <v>375.04761904761904</v>
      </c>
      <c r="V31" s="12">
        <v>282.47619047619048</v>
      </c>
      <c r="W31" s="12">
        <v>213.28571428571428</v>
      </c>
      <c r="X31" s="12">
        <v>164.85714285714286</v>
      </c>
      <c r="Y31" s="12">
        <v>431.61904761904759</v>
      </c>
      <c r="Z31" s="12">
        <v>515.71428571428567</v>
      </c>
      <c r="AA31" s="12">
        <v>521.42857142857144</v>
      </c>
      <c r="AB31" s="12">
        <v>459.09523809523807</v>
      </c>
      <c r="AC31" s="12">
        <v>348.90476190476193</v>
      </c>
      <c r="AD31" s="12">
        <v>94.285714285714292</v>
      </c>
      <c r="AE31" s="12">
        <v>794.80952380952385</v>
      </c>
      <c r="AF31" s="12">
        <v>1116.3333333333333</v>
      </c>
      <c r="AG31" s="12">
        <v>755.38095238095241</v>
      </c>
      <c r="AH31" s="12">
        <v>1321.6666666666667</v>
      </c>
      <c r="AI31" s="12">
        <v>698.76190476190482</v>
      </c>
      <c r="AJ31" s="12">
        <v>518.23809523809518</v>
      </c>
      <c r="AK31" s="12">
        <v>172.85714285714286</v>
      </c>
      <c r="AL31" s="12">
        <v>416.66666666666669</v>
      </c>
      <c r="AM31" s="12">
        <v>177.61904761904762</v>
      </c>
      <c r="AN31" s="12">
        <v>384.04761904761904</v>
      </c>
      <c r="AO31" s="12">
        <v>334.38095238095241</v>
      </c>
      <c r="AP31" s="12">
        <v>307.85714285714283</v>
      </c>
      <c r="AQ31" s="12">
        <v>579.57142857142856</v>
      </c>
      <c r="AR31" s="12">
        <v>467.28571428571428</v>
      </c>
      <c r="AS31" s="13">
        <v>18879.476190476191</v>
      </c>
      <c r="AT31" s="14"/>
      <c r="AW31" s="15"/>
    </row>
    <row r="32" spans="1:56">
      <c r="A32" s="1">
        <v>16</v>
      </c>
      <c r="B32" s="12">
        <v>112.95238095238095</v>
      </c>
      <c r="C32" s="12">
        <v>128.38095238095238</v>
      </c>
      <c r="D32" s="12">
        <v>75.714285714285708</v>
      </c>
      <c r="E32" s="12">
        <v>133.33333333333334</v>
      </c>
      <c r="F32" s="12">
        <v>352.57142857142856</v>
      </c>
      <c r="G32" s="12">
        <v>184.23809523809524</v>
      </c>
      <c r="H32" s="12">
        <v>326.38095238095241</v>
      </c>
      <c r="I32" s="12">
        <v>304.33333333333331</v>
      </c>
      <c r="J32" s="12">
        <v>275.57142857142856</v>
      </c>
      <c r="K32" s="12">
        <v>157.8095238095238</v>
      </c>
      <c r="L32" s="12">
        <v>209.76190476190476</v>
      </c>
      <c r="M32" s="12">
        <v>124.76190476190476</v>
      </c>
      <c r="N32" s="12">
        <v>95.714285714285708</v>
      </c>
      <c r="O32" s="12">
        <v>86.095238095238102</v>
      </c>
      <c r="P32" s="12">
        <v>64.238095238095241</v>
      </c>
      <c r="Q32" s="12">
        <v>53.19047619047619</v>
      </c>
      <c r="R32" s="12">
        <v>59.857142857142854</v>
      </c>
      <c r="S32" s="12">
        <v>100.71428571428571</v>
      </c>
      <c r="T32" s="12">
        <v>81.238095238095241</v>
      </c>
      <c r="U32" s="12">
        <v>80.523809523809518</v>
      </c>
      <c r="V32" s="12">
        <v>78</v>
      </c>
      <c r="W32" s="12">
        <v>43.61904761904762</v>
      </c>
      <c r="X32" s="12">
        <v>36.428571428571431</v>
      </c>
      <c r="Y32" s="12">
        <v>171.9047619047619</v>
      </c>
      <c r="Z32" s="12">
        <v>193.8095238095238</v>
      </c>
      <c r="AA32" s="12">
        <v>1068.7619047619048</v>
      </c>
      <c r="AB32" s="12">
        <v>1282.8571428571429</v>
      </c>
      <c r="AC32" s="12">
        <v>1784.2380952380952</v>
      </c>
      <c r="AD32" s="12">
        <v>889.42857142857144</v>
      </c>
      <c r="AE32" s="12">
        <v>43.047619047619051</v>
      </c>
      <c r="AF32" s="12">
        <v>405.47619047619048</v>
      </c>
      <c r="AG32" s="12">
        <v>396.14285714285717</v>
      </c>
      <c r="AH32" s="12">
        <v>635.61904761904759</v>
      </c>
      <c r="AI32" s="12">
        <v>280.61904761904759</v>
      </c>
      <c r="AJ32" s="12">
        <v>182.71428571428572</v>
      </c>
      <c r="AK32" s="12">
        <v>41.80952380952381</v>
      </c>
      <c r="AL32" s="12">
        <v>109.42857142857143</v>
      </c>
      <c r="AM32" s="12">
        <v>40.904761904761905</v>
      </c>
      <c r="AN32" s="12">
        <v>109.28571428571429</v>
      </c>
      <c r="AO32" s="12">
        <v>103.71428571428571</v>
      </c>
      <c r="AP32" s="12">
        <v>139.85714285714286</v>
      </c>
      <c r="AQ32" s="12">
        <v>218.85714285714286</v>
      </c>
      <c r="AR32" s="12">
        <v>236.23809523809524</v>
      </c>
      <c r="AS32" s="13">
        <v>11540.476190476191</v>
      </c>
      <c r="AT32" s="14"/>
      <c r="AW32" s="15"/>
    </row>
    <row r="33" spans="1:49">
      <c r="A33" s="1">
        <v>24</v>
      </c>
      <c r="B33" s="12">
        <v>115.85714285714286</v>
      </c>
      <c r="C33" s="12">
        <v>129.33333333333334</v>
      </c>
      <c r="D33" s="12">
        <v>57.761904761904759</v>
      </c>
      <c r="E33" s="12">
        <v>87.38095238095238</v>
      </c>
      <c r="F33" s="12">
        <v>277</v>
      </c>
      <c r="G33" s="12">
        <v>125.57142857142857</v>
      </c>
      <c r="H33" s="12">
        <v>217.9047619047619</v>
      </c>
      <c r="I33" s="12">
        <v>238.23809523809524</v>
      </c>
      <c r="J33" s="12">
        <v>242.76190476190476</v>
      </c>
      <c r="K33" s="12">
        <v>105.95238095238095</v>
      </c>
      <c r="L33" s="12">
        <v>155.76190476190476</v>
      </c>
      <c r="M33" s="12">
        <v>104.23809523809524</v>
      </c>
      <c r="N33" s="12">
        <v>73.952380952380949</v>
      </c>
      <c r="O33" s="12">
        <v>66.857142857142861</v>
      </c>
      <c r="P33" s="12">
        <v>48.047619047619051</v>
      </c>
      <c r="Q33" s="12">
        <v>38.476190476190474</v>
      </c>
      <c r="R33" s="12">
        <v>26.428571428571427</v>
      </c>
      <c r="S33" s="12">
        <v>45.523809523809526</v>
      </c>
      <c r="T33" s="12">
        <v>63.333333333333336</v>
      </c>
      <c r="U33" s="12">
        <v>53</v>
      </c>
      <c r="V33" s="12">
        <v>52.238095238095241</v>
      </c>
      <c r="W33" s="12">
        <v>26.333333333333332</v>
      </c>
      <c r="X33" s="12">
        <v>22.333333333333332</v>
      </c>
      <c r="Y33" s="12">
        <v>103.28571428571429</v>
      </c>
      <c r="Z33" s="12">
        <v>136.8095238095238</v>
      </c>
      <c r="AA33" s="12">
        <v>1434.0952380952381</v>
      </c>
      <c r="AB33" s="12">
        <v>1809.7142857142858</v>
      </c>
      <c r="AC33" s="12">
        <v>2196.8095238095239</v>
      </c>
      <c r="AD33" s="12">
        <v>1164.4761904761904</v>
      </c>
      <c r="AE33" s="12">
        <v>414.1904761904762</v>
      </c>
      <c r="AF33" s="12">
        <v>52.285714285714285</v>
      </c>
      <c r="AG33" s="12">
        <v>298.33333333333331</v>
      </c>
      <c r="AH33" s="12">
        <v>571.57142857142856</v>
      </c>
      <c r="AI33" s="12">
        <v>268.95238095238096</v>
      </c>
      <c r="AJ33" s="12">
        <v>180.61904761904762</v>
      </c>
      <c r="AK33" s="12">
        <v>26.285714285714285</v>
      </c>
      <c r="AL33" s="12">
        <v>63.095238095238095</v>
      </c>
      <c r="AM33" s="12">
        <v>28.666666666666668</v>
      </c>
      <c r="AN33" s="12">
        <v>89.142857142857139</v>
      </c>
      <c r="AO33" s="12">
        <v>93.095238095238102</v>
      </c>
      <c r="AP33" s="12">
        <v>147.61904761904762</v>
      </c>
      <c r="AQ33" s="12">
        <v>195.28571428571428</v>
      </c>
      <c r="AR33" s="12">
        <v>223.28571428571428</v>
      </c>
      <c r="AS33" s="13">
        <v>11897.04761904762</v>
      </c>
      <c r="AT33" s="14"/>
      <c r="AW33" s="15"/>
    </row>
    <row r="34" spans="1:49">
      <c r="A34" s="1" t="s">
        <v>29</v>
      </c>
      <c r="B34" s="12">
        <v>36.428571428571431</v>
      </c>
      <c r="C34" s="12">
        <v>47.095238095238095</v>
      </c>
      <c r="D34" s="12">
        <v>25.80952380952381</v>
      </c>
      <c r="E34" s="12">
        <v>30.61904761904762</v>
      </c>
      <c r="F34" s="12">
        <v>127.80952380952381</v>
      </c>
      <c r="G34" s="12">
        <v>38.38095238095238</v>
      </c>
      <c r="H34" s="12">
        <v>73.571428571428569</v>
      </c>
      <c r="I34" s="12">
        <v>126.80952380952381</v>
      </c>
      <c r="J34" s="12">
        <v>143.23809523809524</v>
      </c>
      <c r="K34" s="12">
        <v>47.571428571428569</v>
      </c>
      <c r="L34" s="12">
        <v>50.857142857142854</v>
      </c>
      <c r="M34" s="12">
        <v>55.523809523809526</v>
      </c>
      <c r="N34" s="12">
        <v>35.047619047619051</v>
      </c>
      <c r="O34" s="12">
        <v>21.952380952380953</v>
      </c>
      <c r="P34" s="12">
        <v>20.19047619047619</v>
      </c>
      <c r="Q34" s="12">
        <v>13.047619047619047</v>
      </c>
      <c r="R34" s="12">
        <v>14.571428571428571</v>
      </c>
      <c r="S34" s="12">
        <v>29.80952380952381</v>
      </c>
      <c r="T34" s="12">
        <v>38.047619047619051</v>
      </c>
      <c r="U34" s="12">
        <v>48.428571428571431</v>
      </c>
      <c r="V34" s="12">
        <v>44.761904761904759</v>
      </c>
      <c r="W34" s="12">
        <v>15.142857142857142</v>
      </c>
      <c r="X34" s="12">
        <v>18.952380952380953</v>
      </c>
      <c r="Y34" s="12">
        <v>42.428571428571431</v>
      </c>
      <c r="Z34" s="12">
        <v>36.523809523809526</v>
      </c>
      <c r="AA34" s="12">
        <v>1110.5714285714287</v>
      </c>
      <c r="AB34" s="12">
        <v>1328.8095238095239</v>
      </c>
      <c r="AC34" s="12">
        <v>1439.2380952380952</v>
      </c>
      <c r="AD34" s="12">
        <v>703.42857142857144</v>
      </c>
      <c r="AE34" s="12">
        <v>373.23809523809524</v>
      </c>
      <c r="AF34" s="12">
        <v>336.47619047619048</v>
      </c>
      <c r="AG34" s="12">
        <v>29.61904761904762</v>
      </c>
      <c r="AH34" s="12">
        <v>117.52380952380952</v>
      </c>
      <c r="AI34" s="12">
        <v>66.333333333333329</v>
      </c>
      <c r="AJ34" s="12">
        <v>89.61904761904762</v>
      </c>
      <c r="AK34" s="12">
        <v>12.571428571428571</v>
      </c>
      <c r="AL34" s="12">
        <v>50.952380952380949</v>
      </c>
      <c r="AM34" s="12">
        <v>11.619047619047619</v>
      </c>
      <c r="AN34" s="12">
        <v>47.666666666666664</v>
      </c>
      <c r="AO34" s="12">
        <v>38.428571428571431</v>
      </c>
      <c r="AP34" s="12">
        <v>76.38095238095238</v>
      </c>
      <c r="AQ34" s="12">
        <v>96.714285714285708</v>
      </c>
      <c r="AR34" s="12">
        <v>131.71428571428572</v>
      </c>
      <c r="AS34" s="13">
        <v>7258.0952380952376</v>
      </c>
      <c r="AT34" s="14"/>
      <c r="AW34" s="15"/>
    </row>
    <row r="35" spans="1:49">
      <c r="A35" s="1" t="s">
        <v>30</v>
      </c>
      <c r="B35" s="12">
        <v>45.142857142857146</v>
      </c>
      <c r="C35" s="12">
        <v>60.904761904761905</v>
      </c>
      <c r="D35" s="12">
        <v>20.61904761904762</v>
      </c>
      <c r="E35" s="12">
        <v>19.285714285714285</v>
      </c>
      <c r="F35" s="12">
        <v>89.80952380952381</v>
      </c>
      <c r="G35" s="12">
        <v>29.19047619047619</v>
      </c>
      <c r="H35" s="12">
        <v>61.476190476190474</v>
      </c>
      <c r="I35" s="12">
        <v>88.761904761904759</v>
      </c>
      <c r="J35" s="12">
        <v>121.57142857142857</v>
      </c>
      <c r="K35" s="12">
        <v>47.952380952380949</v>
      </c>
      <c r="L35" s="12">
        <v>63.095238095238095</v>
      </c>
      <c r="M35" s="12">
        <v>58.61904761904762</v>
      </c>
      <c r="N35" s="12">
        <v>38.142857142857146</v>
      </c>
      <c r="O35" s="12">
        <v>34.952380952380949</v>
      </c>
      <c r="P35" s="12">
        <v>25.952380952380953</v>
      </c>
      <c r="Q35" s="12">
        <v>12.238095238095237</v>
      </c>
      <c r="R35" s="12">
        <v>15.714285714285714</v>
      </c>
      <c r="S35" s="12">
        <v>28.904761904761905</v>
      </c>
      <c r="T35" s="12">
        <v>34</v>
      </c>
      <c r="U35" s="12">
        <v>28.80952380952381</v>
      </c>
      <c r="V35" s="12">
        <v>30.714285714285715</v>
      </c>
      <c r="W35" s="12">
        <v>8.3809523809523814</v>
      </c>
      <c r="X35" s="12">
        <v>11.904761904761905</v>
      </c>
      <c r="Y35" s="12">
        <v>21.19047619047619</v>
      </c>
      <c r="Z35" s="12">
        <v>49.476190476190474</v>
      </c>
      <c r="AA35" s="12">
        <v>1262.6666666666667</v>
      </c>
      <c r="AB35" s="12">
        <v>1525.1428571428571</v>
      </c>
      <c r="AC35" s="12">
        <v>2740.1904761904761</v>
      </c>
      <c r="AD35" s="12">
        <v>1153</v>
      </c>
      <c r="AE35" s="12">
        <v>605.95238095238096</v>
      </c>
      <c r="AF35" s="12">
        <v>580.09523809523807</v>
      </c>
      <c r="AG35" s="12">
        <v>121.61904761904762</v>
      </c>
      <c r="AH35" s="12">
        <v>54.857142857142854</v>
      </c>
      <c r="AI35" s="12">
        <v>82.285714285714292</v>
      </c>
      <c r="AJ35" s="12">
        <v>110.47619047619048</v>
      </c>
      <c r="AK35" s="12">
        <v>9.4761904761904763</v>
      </c>
      <c r="AL35" s="12">
        <v>44.80952380952381</v>
      </c>
      <c r="AM35" s="12">
        <v>14.333333333333334</v>
      </c>
      <c r="AN35" s="12">
        <v>54.666666666666664</v>
      </c>
      <c r="AO35" s="12">
        <v>57.904761904761905</v>
      </c>
      <c r="AP35" s="12">
        <v>126.76190476190476</v>
      </c>
      <c r="AQ35" s="12">
        <v>93.61904761904762</v>
      </c>
      <c r="AR35" s="12">
        <v>130.71428571428572</v>
      </c>
      <c r="AS35" s="13">
        <v>9829.6666666666661</v>
      </c>
      <c r="AT35" s="14"/>
      <c r="AW35" s="15"/>
    </row>
    <row r="36" spans="1:49">
      <c r="A36" s="1" t="s">
        <v>31</v>
      </c>
      <c r="B36" s="12">
        <v>38.523809523809526</v>
      </c>
      <c r="C36" s="12">
        <v>76.476190476190482</v>
      </c>
      <c r="D36" s="12">
        <v>24.333333333333332</v>
      </c>
      <c r="E36" s="12">
        <v>27.142857142857142</v>
      </c>
      <c r="F36" s="12">
        <v>114.71428571428571</v>
      </c>
      <c r="G36" s="12">
        <v>31.333333333333332</v>
      </c>
      <c r="H36" s="12">
        <v>82.523809523809518</v>
      </c>
      <c r="I36" s="12">
        <v>122.19047619047619</v>
      </c>
      <c r="J36" s="12">
        <v>151.1904761904762</v>
      </c>
      <c r="K36" s="12">
        <v>60.523809523809526</v>
      </c>
      <c r="L36" s="12">
        <v>70.285714285714292</v>
      </c>
      <c r="M36" s="12">
        <v>75.142857142857139</v>
      </c>
      <c r="N36" s="12">
        <v>48.904761904761905</v>
      </c>
      <c r="O36" s="12">
        <v>41.238095238095241</v>
      </c>
      <c r="P36" s="12">
        <v>35.095238095238095</v>
      </c>
      <c r="Q36" s="12">
        <v>28.285714285714285</v>
      </c>
      <c r="R36" s="12">
        <v>31.952380952380953</v>
      </c>
      <c r="S36" s="12">
        <v>49.285714285714285</v>
      </c>
      <c r="T36" s="12">
        <v>55.142857142857146</v>
      </c>
      <c r="U36" s="12">
        <v>59.38095238095238</v>
      </c>
      <c r="V36" s="12">
        <v>62.047619047619051</v>
      </c>
      <c r="W36" s="12">
        <v>21.047619047619047</v>
      </c>
      <c r="X36" s="12">
        <v>16.238095238095237</v>
      </c>
      <c r="Y36" s="12">
        <v>25.904761904761905</v>
      </c>
      <c r="Z36" s="12">
        <v>41.857142857142854</v>
      </c>
      <c r="AA36" s="12">
        <v>1220.047619047619</v>
      </c>
      <c r="AB36" s="12">
        <v>1462.7619047619048</v>
      </c>
      <c r="AC36" s="12">
        <v>1430.3333333333333</v>
      </c>
      <c r="AD36" s="12">
        <v>711.66666666666663</v>
      </c>
      <c r="AE36" s="12">
        <v>291</v>
      </c>
      <c r="AF36" s="12">
        <v>282.66666666666669</v>
      </c>
      <c r="AG36" s="12">
        <v>76.476190476190482</v>
      </c>
      <c r="AH36" s="12">
        <v>102.57142857142857</v>
      </c>
      <c r="AI36" s="12">
        <v>28.142857142857142</v>
      </c>
      <c r="AJ36" s="12">
        <v>91.238095238095241</v>
      </c>
      <c r="AK36" s="12">
        <v>22</v>
      </c>
      <c r="AL36" s="12">
        <v>101.47619047619048</v>
      </c>
      <c r="AM36" s="12">
        <v>19</v>
      </c>
      <c r="AN36" s="12">
        <v>65.80952380952381</v>
      </c>
      <c r="AO36" s="12">
        <v>60.428571428571431</v>
      </c>
      <c r="AP36" s="12">
        <v>142.76190476190476</v>
      </c>
      <c r="AQ36" s="12">
        <v>172.71428571428572</v>
      </c>
      <c r="AR36" s="12">
        <v>214.9047619047619</v>
      </c>
      <c r="AS36" s="13">
        <v>7911.3809523809523</v>
      </c>
      <c r="AT36" s="14"/>
      <c r="AW36" s="15"/>
    </row>
    <row r="37" spans="1:49">
      <c r="A37" s="1" t="s">
        <v>32</v>
      </c>
      <c r="B37" s="12">
        <v>20.666666666666668</v>
      </c>
      <c r="C37" s="12">
        <v>46.238095238095241</v>
      </c>
      <c r="D37" s="12">
        <v>15.380952380952381</v>
      </c>
      <c r="E37" s="12">
        <v>15.333333333333334</v>
      </c>
      <c r="F37" s="12">
        <v>44.095238095238095</v>
      </c>
      <c r="G37" s="12">
        <v>12.047619047619047</v>
      </c>
      <c r="H37" s="12">
        <v>44.095238095238095</v>
      </c>
      <c r="I37" s="12">
        <v>74.80952380952381</v>
      </c>
      <c r="J37" s="12">
        <v>114.57142857142857</v>
      </c>
      <c r="K37" s="12">
        <v>14</v>
      </c>
      <c r="L37" s="12">
        <v>22.285714285714285</v>
      </c>
      <c r="M37" s="12">
        <v>26.523809523809526</v>
      </c>
      <c r="N37" s="12">
        <v>16.857142857142858</v>
      </c>
      <c r="O37" s="12">
        <v>14.619047619047619</v>
      </c>
      <c r="P37" s="12">
        <v>9.1428571428571423</v>
      </c>
      <c r="Q37" s="12">
        <v>11</v>
      </c>
      <c r="R37" s="12">
        <v>11.333333333333334</v>
      </c>
      <c r="S37" s="12">
        <v>15.619047619047619</v>
      </c>
      <c r="T37" s="12">
        <v>46.571428571428569</v>
      </c>
      <c r="U37" s="12">
        <v>57.714285714285715</v>
      </c>
      <c r="V37" s="12">
        <v>82.761904761904759</v>
      </c>
      <c r="W37" s="12">
        <v>55.238095238095241</v>
      </c>
      <c r="X37" s="12">
        <v>40.428571428571431</v>
      </c>
      <c r="Y37" s="12">
        <v>32.142857142857146</v>
      </c>
      <c r="Z37" s="12">
        <v>34.476190476190474</v>
      </c>
      <c r="AA37" s="12">
        <v>891.61904761904759</v>
      </c>
      <c r="AB37" s="12">
        <v>914.38095238095241</v>
      </c>
      <c r="AC37" s="12">
        <v>945.66666666666663</v>
      </c>
      <c r="AD37" s="12">
        <v>507.76190476190476</v>
      </c>
      <c r="AE37" s="12">
        <v>167.0952380952381</v>
      </c>
      <c r="AF37" s="12">
        <v>181.95238095238096</v>
      </c>
      <c r="AG37" s="12">
        <v>90.142857142857139</v>
      </c>
      <c r="AH37" s="12">
        <v>120.14285714285714</v>
      </c>
      <c r="AI37" s="12">
        <v>82.714285714285708</v>
      </c>
      <c r="AJ37" s="12">
        <v>49.904761904761905</v>
      </c>
      <c r="AK37" s="12">
        <v>10.952380952380953</v>
      </c>
      <c r="AL37" s="12">
        <v>87.80952380952381</v>
      </c>
      <c r="AM37" s="12">
        <v>34.142857142857146</v>
      </c>
      <c r="AN37" s="12">
        <v>40.666666666666664</v>
      </c>
      <c r="AO37" s="12">
        <v>45.428571428571431</v>
      </c>
      <c r="AP37" s="12">
        <v>121.57142857142857</v>
      </c>
      <c r="AQ37" s="12">
        <v>114.71428571428571</v>
      </c>
      <c r="AR37" s="12">
        <v>318.71428571428572</v>
      </c>
      <c r="AS37" s="13">
        <v>5632.5714285714266</v>
      </c>
      <c r="AT37" s="14"/>
      <c r="AW37" s="15"/>
    </row>
    <row r="38" spans="1:49">
      <c r="A38" s="1" t="s">
        <v>33</v>
      </c>
      <c r="B38" s="12">
        <v>7.4761904761904763</v>
      </c>
      <c r="C38" s="12">
        <v>8.7619047619047628</v>
      </c>
      <c r="D38" s="12">
        <v>11.857142857142858</v>
      </c>
      <c r="E38" s="12">
        <v>9.1904761904761898</v>
      </c>
      <c r="F38" s="12">
        <v>62</v>
      </c>
      <c r="G38" s="12">
        <v>12.238095238095237</v>
      </c>
      <c r="H38" s="12">
        <v>34.666666666666664</v>
      </c>
      <c r="I38" s="12">
        <v>79.666666666666671</v>
      </c>
      <c r="J38" s="12">
        <v>105.71428571428571</v>
      </c>
      <c r="K38" s="12">
        <v>114.57142857142857</v>
      </c>
      <c r="L38" s="12">
        <v>70.904761904761898</v>
      </c>
      <c r="M38" s="12">
        <v>102.76190476190476</v>
      </c>
      <c r="N38" s="12">
        <v>51.857142857142854</v>
      </c>
      <c r="O38" s="12">
        <v>79.047619047619051</v>
      </c>
      <c r="P38" s="12">
        <v>31.761904761904763</v>
      </c>
      <c r="Q38" s="12">
        <v>24.238095238095237</v>
      </c>
      <c r="R38" s="12">
        <v>20.428571428571427</v>
      </c>
      <c r="S38" s="12">
        <v>37.80952380952381</v>
      </c>
      <c r="T38" s="12">
        <v>8.5238095238095237</v>
      </c>
      <c r="U38" s="12">
        <v>4.8095238095238093</v>
      </c>
      <c r="V38" s="12">
        <v>7.0952380952380949</v>
      </c>
      <c r="W38" s="12">
        <v>2.0952380952380953</v>
      </c>
      <c r="X38" s="12">
        <v>2.2857142857142856</v>
      </c>
      <c r="Y38" s="12">
        <v>8.1428571428571423</v>
      </c>
      <c r="Z38" s="12">
        <v>8.9047619047619051</v>
      </c>
      <c r="AA38" s="12">
        <v>484.8095238095238</v>
      </c>
      <c r="AB38" s="12">
        <v>414.38095238095241</v>
      </c>
      <c r="AC38" s="12">
        <v>249.76190476190476</v>
      </c>
      <c r="AD38" s="12">
        <v>195.95238095238096</v>
      </c>
      <c r="AE38" s="12">
        <v>42.61904761904762</v>
      </c>
      <c r="AF38" s="12">
        <v>26.904761904761905</v>
      </c>
      <c r="AG38" s="12">
        <v>14.904761904761905</v>
      </c>
      <c r="AH38" s="12">
        <v>8.8095238095238102</v>
      </c>
      <c r="AI38" s="12">
        <v>22.285714285714285</v>
      </c>
      <c r="AJ38" s="12">
        <v>12.095238095238095</v>
      </c>
      <c r="AK38" s="12">
        <v>9.2380952380952372</v>
      </c>
      <c r="AL38" s="12">
        <v>123.0952380952381</v>
      </c>
      <c r="AM38" s="12">
        <v>1.6666666666666667</v>
      </c>
      <c r="AN38" s="12">
        <v>4.4761904761904763</v>
      </c>
      <c r="AO38" s="12">
        <v>2.9047619047619047</v>
      </c>
      <c r="AP38" s="12">
        <v>4.9047619047619051</v>
      </c>
      <c r="AQ38" s="12">
        <v>20.857142857142858</v>
      </c>
      <c r="AR38" s="12">
        <v>5.5714285714285712</v>
      </c>
      <c r="AS38" s="13">
        <v>2632.3333333333326</v>
      </c>
      <c r="AT38" s="14"/>
      <c r="AW38" s="15"/>
    </row>
    <row r="39" spans="1:49">
      <c r="A39" s="1" t="s">
        <v>34</v>
      </c>
      <c r="B39" s="12">
        <v>19.38095238095238</v>
      </c>
      <c r="C39" s="12">
        <v>39.095238095238095</v>
      </c>
      <c r="D39" s="12">
        <v>19.476190476190474</v>
      </c>
      <c r="E39" s="12">
        <v>18</v>
      </c>
      <c r="F39" s="12">
        <v>149.0952380952381</v>
      </c>
      <c r="G39" s="12">
        <v>28.666666666666668</v>
      </c>
      <c r="H39" s="12">
        <v>75.428571428571431</v>
      </c>
      <c r="I39" s="12">
        <v>208.52380952380952</v>
      </c>
      <c r="J39" s="12">
        <v>235.9047619047619</v>
      </c>
      <c r="K39" s="12">
        <v>181</v>
      </c>
      <c r="L39" s="12">
        <v>142.71428571428572</v>
      </c>
      <c r="M39" s="12">
        <v>336.1904761904762</v>
      </c>
      <c r="N39" s="12">
        <v>106.04761904761905</v>
      </c>
      <c r="O39" s="12">
        <v>211.28571428571428</v>
      </c>
      <c r="P39" s="12">
        <v>93.666666666666671</v>
      </c>
      <c r="Q39" s="12">
        <v>47.571428571428569</v>
      </c>
      <c r="R39" s="12">
        <v>62.80952380952381</v>
      </c>
      <c r="S39" s="12">
        <v>96.952380952380949</v>
      </c>
      <c r="T39" s="12">
        <v>13.142857142857142</v>
      </c>
      <c r="U39" s="12">
        <v>7.0476190476190474</v>
      </c>
      <c r="V39" s="12">
        <v>10.428571428571429</v>
      </c>
      <c r="W39" s="12">
        <v>2.6666666666666665</v>
      </c>
      <c r="X39" s="12">
        <v>3.0476190476190474</v>
      </c>
      <c r="Y39" s="12">
        <v>15</v>
      </c>
      <c r="Z39" s="12">
        <v>23.666666666666668</v>
      </c>
      <c r="AA39" s="12">
        <v>1622.2380952380952</v>
      </c>
      <c r="AB39" s="12">
        <v>1160.2380952380952</v>
      </c>
      <c r="AC39" s="12">
        <v>634.90476190476193</v>
      </c>
      <c r="AD39" s="12">
        <v>464.14285714285717</v>
      </c>
      <c r="AE39" s="12">
        <v>113.85714285714286</v>
      </c>
      <c r="AF39" s="12">
        <v>67.714285714285708</v>
      </c>
      <c r="AG39" s="12">
        <v>60.428571428571431</v>
      </c>
      <c r="AH39" s="12">
        <v>49.142857142857146</v>
      </c>
      <c r="AI39" s="12">
        <v>106.52380952380952</v>
      </c>
      <c r="AJ39" s="12">
        <v>83.333333333333329</v>
      </c>
      <c r="AK39" s="12">
        <v>135.9047619047619</v>
      </c>
      <c r="AL39" s="12">
        <v>37.095238095238095</v>
      </c>
      <c r="AM39" s="12">
        <v>3.5238095238095237</v>
      </c>
      <c r="AN39" s="12">
        <v>11.333333333333334</v>
      </c>
      <c r="AO39" s="12">
        <v>21</v>
      </c>
      <c r="AP39" s="12">
        <v>15.666666666666666</v>
      </c>
      <c r="AQ39" s="12">
        <v>127.71428571428571</v>
      </c>
      <c r="AR39" s="12">
        <v>19.666666666666668</v>
      </c>
      <c r="AS39" s="13">
        <v>6915.9999999999991</v>
      </c>
      <c r="AT39" s="14"/>
      <c r="AW39" s="15"/>
    </row>
    <row r="40" spans="1:49">
      <c r="A40" s="1" t="s">
        <v>35</v>
      </c>
      <c r="B40" s="12">
        <v>9.9047619047619051</v>
      </c>
      <c r="C40" s="12">
        <v>10.142857142857142</v>
      </c>
      <c r="D40" s="12">
        <v>3.8571428571428572</v>
      </c>
      <c r="E40" s="12">
        <v>6.0476190476190474</v>
      </c>
      <c r="F40" s="12">
        <v>43.80952380952381</v>
      </c>
      <c r="G40" s="12">
        <v>6.4761904761904763</v>
      </c>
      <c r="H40" s="12">
        <v>52.714285714285715</v>
      </c>
      <c r="I40" s="12">
        <v>139.0952380952381</v>
      </c>
      <c r="J40" s="12">
        <v>161.76190476190476</v>
      </c>
      <c r="K40" s="12">
        <v>12.666666666666666</v>
      </c>
      <c r="L40" s="12">
        <v>12.428571428571429</v>
      </c>
      <c r="M40" s="12">
        <v>40.761904761904759</v>
      </c>
      <c r="N40" s="12">
        <v>7.1428571428571432</v>
      </c>
      <c r="O40" s="12">
        <v>8.0476190476190474</v>
      </c>
      <c r="P40" s="12">
        <v>11.476190476190476</v>
      </c>
      <c r="Q40" s="12">
        <v>5.4285714285714288</v>
      </c>
      <c r="R40" s="12">
        <v>4.8571428571428568</v>
      </c>
      <c r="S40" s="12">
        <v>11.80952380952381</v>
      </c>
      <c r="T40" s="12">
        <v>53.761904761904759</v>
      </c>
      <c r="U40" s="12">
        <v>39.80952380952381</v>
      </c>
      <c r="V40" s="12">
        <v>80.666666666666671</v>
      </c>
      <c r="W40" s="12">
        <v>18.714285714285715</v>
      </c>
      <c r="X40" s="12">
        <v>6.5714285714285712</v>
      </c>
      <c r="Y40" s="12">
        <v>26.523809523809526</v>
      </c>
      <c r="Z40" s="12">
        <v>3.5714285714285716</v>
      </c>
      <c r="AA40" s="12">
        <v>441.47619047619048</v>
      </c>
      <c r="AB40" s="12">
        <v>380.04761904761904</v>
      </c>
      <c r="AC40" s="12">
        <v>221.47619047619048</v>
      </c>
      <c r="AD40" s="12">
        <v>198.9047619047619</v>
      </c>
      <c r="AE40" s="12">
        <v>40.666666666666664</v>
      </c>
      <c r="AF40" s="12">
        <v>28.761904761904763</v>
      </c>
      <c r="AG40" s="12">
        <v>12.047619047619047</v>
      </c>
      <c r="AH40" s="12">
        <v>15.142857142857142</v>
      </c>
      <c r="AI40" s="12">
        <v>19.523809523809526</v>
      </c>
      <c r="AJ40" s="12">
        <v>32.238095238095241</v>
      </c>
      <c r="AK40" s="12">
        <v>1.8095238095238095</v>
      </c>
      <c r="AL40" s="12">
        <v>3.7142857142857144</v>
      </c>
      <c r="AM40" s="12">
        <v>9.4761904761904763</v>
      </c>
      <c r="AN40" s="12">
        <v>69.904761904761898</v>
      </c>
      <c r="AO40" s="12">
        <v>6.7142857142857144</v>
      </c>
      <c r="AP40" s="12">
        <v>6.5238095238095237</v>
      </c>
      <c r="AQ40" s="12">
        <v>44.333333333333336</v>
      </c>
      <c r="AR40" s="12">
        <v>8.4761904761904763</v>
      </c>
      <c r="AS40" s="13">
        <v>2320.6666666666674</v>
      </c>
      <c r="AT40" s="14"/>
      <c r="AW40" s="15"/>
    </row>
    <row r="41" spans="1:49">
      <c r="A41" s="1" t="s">
        <v>36</v>
      </c>
      <c r="B41" s="12">
        <v>48.571428571428569</v>
      </c>
      <c r="C41" s="12">
        <v>47.714285714285715</v>
      </c>
      <c r="D41" s="12">
        <v>14</v>
      </c>
      <c r="E41" s="12">
        <v>18.333333333333332</v>
      </c>
      <c r="F41" s="12">
        <v>112.42857142857143</v>
      </c>
      <c r="G41" s="12">
        <v>33.238095238095241</v>
      </c>
      <c r="H41" s="12">
        <v>238.14285714285714</v>
      </c>
      <c r="I41" s="12">
        <v>273.47619047619048</v>
      </c>
      <c r="J41" s="12">
        <v>289.1904761904762</v>
      </c>
      <c r="K41" s="12">
        <v>46.428571428571431</v>
      </c>
      <c r="L41" s="12">
        <v>68.857142857142861</v>
      </c>
      <c r="M41" s="12">
        <v>130.52380952380952</v>
      </c>
      <c r="N41" s="12">
        <v>47.047619047619051</v>
      </c>
      <c r="O41" s="12">
        <v>29.428571428571427</v>
      </c>
      <c r="P41" s="12">
        <v>42.61904761904762</v>
      </c>
      <c r="Q41" s="12">
        <v>17.61904761904762</v>
      </c>
      <c r="R41" s="12">
        <v>18.238095238095237</v>
      </c>
      <c r="S41" s="12">
        <v>43.714285714285715</v>
      </c>
      <c r="T41" s="12">
        <v>367.28571428571428</v>
      </c>
      <c r="U41" s="12">
        <v>142.57142857142858</v>
      </c>
      <c r="V41" s="12">
        <v>262.57142857142856</v>
      </c>
      <c r="W41" s="12">
        <v>48</v>
      </c>
      <c r="X41" s="12">
        <v>21.952380952380953</v>
      </c>
      <c r="Y41" s="12">
        <v>54.80952380952381</v>
      </c>
      <c r="Z41" s="12">
        <v>38.476190476190474</v>
      </c>
      <c r="AA41" s="12">
        <v>617.52380952380952</v>
      </c>
      <c r="AB41" s="12">
        <v>588.76190476190482</v>
      </c>
      <c r="AC41" s="12">
        <v>487.8095238095238</v>
      </c>
      <c r="AD41" s="12">
        <v>457.71428571428572</v>
      </c>
      <c r="AE41" s="12">
        <v>118.38095238095238</v>
      </c>
      <c r="AF41" s="12">
        <v>103.52380952380952</v>
      </c>
      <c r="AG41" s="12">
        <v>53.333333333333336</v>
      </c>
      <c r="AH41" s="12">
        <v>57.333333333333336</v>
      </c>
      <c r="AI41" s="12">
        <v>61.047619047619051</v>
      </c>
      <c r="AJ41" s="12">
        <v>42.761904761904759</v>
      </c>
      <c r="AK41" s="12">
        <v>5.0476190476190474</v>
      </c>
      <c r="AL41" s="12">
        <v>11.571428571428571</v>
      </c>
      <c r="AM41" s="12">
        <v>79.61904761904762</v>
      </c>
      <c r="AN41" s="12">
        <v>23.142857142857142</v>
      </c>
      <c r="AO41" s="12">
        <v>23.523809523809526</v>
      </c>
      <c r="AP41" s="12">
        <v>38.428571428571431</v>
      </c>
      <c r="AQ41" s="12">
        <v>110.66666666666667</v>
      </c>
      <c r="AR41" s="12">
        <v>31.38095238095238</v>
      </c>
      <c r="AS41" s="13">
        <v>5374.809523809522</v>
      </c>
      <c r="AT41" s="14"/>
      <c r="AW41" s="15"/>
    </row>
    <row r="42" spans="1:49">
      <c r="A42" s="1" t="s">
        <v>53</v>
      </c>
      <c r="B42" s="12">
        <v>12.619047619047619</v>
      </c>
      <c r="C42" s="12">
        <v>23.666666666666668</v>
      </c>
      <c r="D42" s="12">
        <v>4.4761904761904763</v>
      </c>
      <c r="E42" s="12">
        <v>4.4761904761904763</v>
      </c>
      <c r="F42" s="12">
        <v>28.095238095238095</v>
      </c>
      <c r="G42" s="12">
        <v>5.3809523809523814</v>
      </c>
      <c r="H42" s="12">
        <v>19.285714285714285</v>
      </c>
      <c r="I42" s="12">
        <v>53</v>
      </c>
      <c r="J42" s="12">
        <v>73.857142857142861</v>
      </c>
      <c r="K42" s="12">
        <v>8.4761904761904763</v>
      </c>
      <c r="L42" s="12">
        <v>12.047619047619047</v>
      </c>
      <c r="M42" s="12">
        <v>22.38095238095238</v>
      </c>
      <c r="N42" s="12">
        <v>13.571428571428571</v>
      </c>
      <c r="O42" s="12">
        <v>9.8571428571428577</v>
      </c>
      <c r="P42" s="12">
        <v>8.6666666666666661</v>
      </c>
      <c r="Q42" s="12">
        <v>4.9523809523809526</v>
      </c>
      <c r="R42" s="12">
        <v>8.3333333333333339</v>
      </c>
      <c r="S42" s="12">
        <v>10.19047619047619</v>
      </c>
      <c r="T42" s="12">
        <v>18.238095238095237</v>
      </c>
      <c r="U42" s="12">
        <v>12.523809523809524</v>
      </c>
      <c r="V42" s="12">
        <v>17.095238095238095</v>
      </c>
      <c r="W42" s="12">
        <v>4.6190476190476186</v>
      </c>
      <c r="X42" s="12">
        <v>4.5714285714285712</v>
      </c>
      <c r="Y42" s="12">
        <v>5.6190476190476186</v>
      </c>
      <c r="Z42" s="12">
        <v>9.3333333333333339</v>
      </c>
      <c r="AA42" s="12">
        <v>544.33333333333337</v>
      </c>
      <c r="AB42" s="12">
        <v>639.90476190476193</v>
      </c>
      <c r="AC42" s="12">
        <v>487</v>
      </c>
      <c r="AD42" s="12">
        <v>329.23809523809524</v>
      </c>
      <c r="AE42" s="12">
        <v>97.238095238095241</v>
      </c>
      <c r="AF42" s="12">
        <v>97</v>
      </c>
      <c r="AG42" s="12">
        <v>43.666666666666664</v>
      </c>
      <c r="AH42" s="12">
        <v>65.80952380952381</v>
      </c>
      <c r="AI42" s="12">
        <v>59.142857142857146</v>
      </c>
      <c r="AJ42" s="12">
        <v>44.80952380952381</v>
      </c>
      <c r="AK42" s="12">
        <v>3.1428571428571428</v>
      </c>
      <c r="AL42" s="12">
        <v>22.333333333333332</v>
      </c>
      <c r="AM42" s="12">
        <v>5.333333333333333</v>
      </c>
      <c r="AN42" s="12">
        <v>23.952380952380953</v>
      </c>
      <c r="AO42" s="12">
        <v>11.904761904761905</v>
      </c>
      <c r="AP42" s="12">
        <v>43.61904761904762</v>
      </c>
      <c r="AQ42" s="12">
        <v>41.428571428571431</v>
      </c>
      <c r="AR42" s="12">
        <v>53.952380952380949</v>
      </c>
      <c r="AS42" s="13">
        <v>3013.9047619047624</v>
      </c>
      <c r="AT42" s="14"/>
      <c r="AW42" s="15"/>
    </row>
    <row r="43" spans="1:49">
      <c r="A43" s="1" t="s">
        <v>54</v>
      </c>
      <c r="B43" s="12">
        <v>14.285714285714286</v>
      </c>
      <c r="C43" s="12">
        <v>36.19047619047619</v>
      </c>
      <c r="D43" s="12">
        <v>6.6190476190476186</v>
      </c>
      <c r="E43" s="12">
        <v>12.095238095238095</v>
      </c>
      <c r="F43" s="12">
        <v>38.857142857142854</v>
      </c>
      <c r="G43" s="12">
        <v>13.904761904761905</v>
      </c>
      <c r="H43" s="12">
        <v>32.476190476190474</v>
      </c>
      <c r="I43" s="12">
        <v>55.285714285714285</v>
      </c>
      <c r="J43" s="12">
        <v>79.285714285714292</v>
      </c>
      <c r="K43" s="12">
        <v>13.904761904761905</v>
      </c>
      <c r="L43" s="12">
        <v>20.952380952380953</v>
      </c>
      <c r="M43" s="12">
        <v>23.857142857142858</v>
      </c>
      <c r="N43" s="12">
        <v>16.61904761904762</v>
      </c>
      <c r="O43" s="12">
        <v>16.19047619047619</v>
      </c>
      <c r="P43" s="12">
        <v>13.761904761904763</v>
      </c>
      <c r="Q43" s="12">
        <v>7.1428571428571432</v>
      </c>
      <c r="R43" s="12">
        <v>6.2857142857142856</v>
      </c>
      <c r="S43" s="12">
        <v>11.428571428571429</v>
      </c>
      <c r="T43" s="12">
        <v>24.761904761904763</v>
      </c>
      <c r="U43" s="12">
        <v>24.714285714285715</v>
      </c>
      <c r="V43" s="12">
        <v>25.80952380952381</v>
      </c>
      <c r="W43" s="12">
        <v>10.619047619047619</v>
      </c>
      <c r="X43" s="12">
        <v>5.2380952380952381</v>
      </c>
      <c r="Y43" s="12">
        <v>9.6190476190476186</v>
      </c>
      <c r="Z43" s="12">
        <v>19.714285714285715</v>
      </c>
      <c r="AA43" s="12">
        <v>525.66666666666663</v>
      </c>
      <c r="AB43" s="12">
        <v>573.33333333333337</v>
      </c>
      <c r="AC43" s="12">
        <v>460.1904761904762</v>
      </c>
      <c r="AD43" s="12">
        <v>341.47619047619048</v>
      </c>
      <c r="AE43" s="12">
        <v>138.38095238095238</v>
      </c>
      <c r="AF43" s="12">
        <v>160.71428571428572</v>
      </c>
      <c r="AG43" s="12">
        <v>79.095238095238102</v>
      </c>
      <c r="AH43" s="12">
        <v>146.71428571428572</v>
      </c>
      <c r="AI43" s="12">
        <v>160.14285714285714</v>
      </c>
      <c r="AJ43" s="12">
        <v>129.95238095238096</v>
      </c>
      <c r="AK43" s="12">
        <v>4.5238095238095237</v>
      </c>
      <c r="AL43" s="12">
        <v>16.761904761904763</v>
      </c>
      <c r="AM43" s="12">
        <v>8</v>
      </c>
      <c r="AN43" s="12">
        <v>38.38095238095238</v>
      </c>
      <c r="AO43" s="12">
        <v>45</v>
      </c>
      <c r="AP43" s="12">
        <v>15.047619047619047</v>
      </c>
      <c r="AQ43" s="12">
        <v>67.904761904761898</v>
      </c>
      <c r="AR43" s="12">
        <v>75.333333333333329</v>
      </c>
      <c r="AS43" s="13">
        <v>3528.4761904761913</v>
      </c>
      <c r="AT43" s="14"/>
      <c r="AW43" s="15"/>
    </row>
    <row r="44" spans="1:49">
      <c r="A44" s="1" t="s">
        <v>55</v>
      </c>
      <c r="B44" s="12">
        <v>34.285714285714285</v>
      </c>
      <c r="C44" s="12">
        <v>71.571428571428569</v>
      </c>
      <c r="D44" s="12">
        <v>60.61904761904762</v>
      </c>
      <c r="E44" s="12">
        <v>93</v>
      </c>
      <c r="F44" s="12">
        <v>189.8095238095238</v>
      </c>
      <c r="G44" s="12">
        <v>55.428571428571431</v>
      </c>
      <c r="H44" s="12">
        <v>114.14285714285714</v>
      </c>
      <c r="I44" s="12">
        <v>77.61904761904762</v>
      </c>
      <c r="J44" s="12">
        <v>107.19047619047619</v>
      </c>
      <c r="K44" s="12">
        <v>30.523809523809526</v>
      </c>
      <c r="L44" s="12">
        <v>56.61904761904762</v>
      </c>
      <c r="M44" s="12">
        <v>51.428571428571431</v>
      </c>
      <c r="N44" s="12">
        <v>36.714285714285715</v>
      </c>
      <c r="O44" s="12">
        <v>20</v>
      </c>
      <c r="P44" s="12">
        <v>13.761904761904763</v>
      </c>
      <c r="Q44" s="12">
        <v>9.4761904761904763</v>
      </c>
      <c r="R44" s="12">
        <v>20.714285714285715</v>
      </c>
      <c r="S44" s="12">
        <v>51.904761904761905</v>
      </c>
      <c r="T44" s="12">
        <v>97.19047619047619</v>
      </c>
      <c r="U44" s="12">
        <v>140.95238095238096</v>
      </c>
      <c r="V44" s="12">
        <v>155.61904761904762</v>
      </c>
      <c r="W44" s="12">
        <v>86.095238095238102</v>
      </c>
      <c r="X44" s="12">
        <v>68.142857142857139</v>
      </c>
      <c r="Y44" s="12">
        <v>126.28571428571429</v>
      </c>
      <c r="Z44" s="12">
        <v>64.428571428571431</v>
      </c>
      <c r="AA44" s="12">
        <v>556.95238095238096</v>
      </c>
      <c r="AB44" s="12">
        <v>526.47619047619048</v>
      </c>
      <c r="AC44" s="12">
        <v>1302.1904761904761</v>
      </c>
      <c r="AD44" s="12">
        <v>568.52380952380952</v>
      </c>
      <c r="AE44" s="12">
        <v>225.71428571428572</v>
      </c>
      <c r="AF44" s="12">
        <v>215.71428571428572</v>
      </c>
      <c r="AG44" s="12">
        <v>112.04761904761905</v>
      </c>
      <c r="AH44" s="12">
        <v>96.047619047619051</v>
      </c>
      <c r="AI44" s="12">
        <v>182.38095238095238</v>
      </c>
      <c r="AJ44" s="12">
        <v>121.52380952380952</v>
      </c>
      <c r="AK44" s="12">
        <v>19.238095238095237</v>
      </c>
      <c r="AL44" s="12">
        <v>128.9047619047619</v>
      </c>
      <c r="AM44" s="12">
        <v>49.80952380952381</v>
      </c>
      <c r="AN44" s="12">
        <v>110.57142857142857</v>
      </c>
      <c r="AO44" s="12">
        <v>49.142857142857146</v>
      </c>
      <c r="AP44" s="12">
        <v>71.095238095238102</v>
      </c>
      <c r="AQ44" s="12">
        <v>45.761904761904759</v>
      </c>
      <c r="AR44" s="12">
        <v>394.71428571428572</v>
      </c>
      <c r="AS44" s="13">
        <v>6644.0952380952358</v>
      </c>
      <c r="AT44" s="14"/>
      <c r="AW44" s="15"/>
    </row>
    <row r="45" spans="1:49">
      <c r="A45" s="1" t="s">
        <v>56</v>
      </c>
      <c r="B45" s="12">
        <v>29.047619047619047</v>
      </c>
      <c r="C45" s="12">
        <v>51.952380952380949</v>
      </c>
      <c r="D45" s="12">
        <v>26.523809523809526</v>
      </c>
      <c r="E45" s="12">
        <v>31.666666666666668</v>
      </c>
      <c r="F45" s="12">
        <v>171.61904761904762</v>
      </c>
      <c r="G45" s="12">
        <v>32.523809523809526</v>
      </c>
      <c r="H45" s="12">
        <v>49.19047619047619</v>
      </c>
      <c r="I45" s="12">
        <v>101.76190476190476</v>
      </c>
      <c r="J45" s="12">
        <v>124.95238095238095</v>
      </c>
      <c r="K45" s="12">
        <v>20.095238095238095</v>
      </c>
      <c r="L45" s="12">
        <v>27.904761904761905</v>
      </c>
      <c r="M45" s="12">
        <v>33.523809523809526</v>
      </c>
      <c r="N45" s="12">
        <v>18.80952380952381</v>
      </c>
      <c r="O45" s="12">
        <v>10.761904761904763</v>
      </c>
      <c r="P45" s="12">
        <v>4.5714285714285712</v>
      </c>
      <c r="Q45" s="12">
        <v>5.2857142857142856</v>
      </c>
      <c r="R45" s="12">
        <v>5.4285714285714288</v>
      </c>
      <c r="S45" s="12">
        <v>6.666666666666667</v>
      </c>
      <c r="T45" s="12">
        <v>20.952380952380953</v>
      </c>
      <c r="U45" s="12">
        <v>20.428571428571427</v>
      </c>
      <c r="V45" s="12">
        <v>33.333333333333336</v>
      </c>
      <c r="W45" s="12">
        <v>8.0952380952380949</v>
      </c>
      <c r="X45" s="12">
        <v>10.333333333333334</v>
      </c>
      <c r="Y45" s="12">
        <v>23.61904761904762</v>
      </c>
      <c r="Z45" s="12">
        <v>28.095238095238095</v>
      </c>
      <c r="AA45" s="12">
        <v>921.47619047619048</v>
      </c>
      <c r="AB45" s="12">
        <v>1117.8095238095239</v>
      </c>
      <c r="AC45" s="12">
        <v>736.47619047619048</v>
      </c>
      <c r="AD45" s="12">
        <v>448.8095238095238</v>
      </c>
      <c r="AE45" s="12">
        <v>220.52380952380952</v>
      </c>
      <c r="AF45" s="12">
        <v>227.76190476190476</v>
      </c>
      <c r="AG45" s="12">
        <v>135.85714285714286</v>
      </c>
      <c r="AH45" s="12">
        <v>145.8095238095238</v>
      </c>
      <c r="AI45" s="12">
        <v>227.0952380952381</v>
      </c>
      <c r="AJ45" s="12">
        <v>321.14285714285717</v>
      </c>
      <c r="AK45" s="12">
        <v>5.5238095238095237</v>
      </c>
      <c r="AL45" s="12">
        <v>17.476190476190474</v>
      </c>
      <c r="AM45" s="12">
        <v>9.9047619047619051</v>
      </c>
      <c r="AN45" s="12">
        <v>28.333333333333332</v>
      </c>
      <c r="AO45" s="12">
        <v>51.952380952380949</v>
      </c>
      <c r="AP45" s="12">
        <v>71.047619047619051</v>
      </c>
      <c r="AQ45" s="12">
        <v>346.95238095238096</v>
      </c>
      <c r="AR45" s="12">
        <v>33.476190476190474</v>
      </c>
      <c r="AS45" s="13">
        <v>5969.5714285714275</v>
      </c>
      <c r="AT45" s="14"/>
      <c r="AW45" s="15"/>
    </row>
    <row r="46" spans="1:49">
      <c r="A46" s="11" t="s">
        <v>49</v>
      </c>
      <c r="B46" s="14">
        <v>3715.9999999999995</v>
      </c>
      <c r="C46" s="14">
        <v>7395.0476190476184</v>
      </c>
      <c r="D46" s="14">
        <v>4383.666666666667</v>
      </c>
      <c r="E46" s="14">
        <v>4041.761904761906</v>
      </c>
      <c r="F46" s="14">
        <v>12243.761904761905</v>
      </c>
      <c r="G46" s="14">
        <v>4948.7619047619055</v>
      </c>
      <c r="H46" s="14">
        <v>8596.9047619047633</v>
      </c>
      <c r="I46" s="14">
        <v>10889.523809523809</v>
      </c>
      <c r="J46" s="14">
        <v>12796.238095238101</v>
      </c>
      <c r="K46" s="14">
        <v>5546.5714285714284</v>
      </c>
      <c r="L46" s="14">
        <v>7527.1428571428569</v>
      </c>
      <c r="M46" s="14">
        <v>7268.7619047619046</v>
      </c>
      <c r="N46" s="14">
        <v>5365.2380952380954</v>
      </c>
      <c r="O46" s="14">
        <v>5470.0952380952394</v>
      </c>
      <c r="P46" s="14">
        <v>4803.5714285714303</v>
      </c>
      <c r="Q46" s="14">
        <v>3292.6666666666674</v>
      </c>
      <c r="R46" s="14">
        <v>4200.7619047619046</v>
      </c>
      <c r="S46" s="14">
        <v>7809.1428571428569</v>
      </c>
      <c r="T46" s="14">
        <v>5614.9999999999991</v>
      </c>
      <c r="U46" s="14">
        <v>6447.6666666666661</v>
      </c>
      <c r="V46" s="14">
        <v>6452.9523809523816</v>
      </c>
      <c r="W46" s="14">
        <v>3556.5714285714294</v>
      </c>
      <c r="X46" s="14">
        <v>2820.7619047619046</v>
      </c>
      <c r="Y46" s="14">
        <v>5286.2380952380945</v>
      </c>
      <c r="Z46" s="14">
        <v>5533.0476190476193</v>
      </c>
      <c r="AA46" s="14">
        <v>35559.095238095237</v>
      </c>
      <c r="AB46" s="14">
        <v>34613.476190476205</v>
      </c>
      <c r="AC46" s="14">
        <v>30455.238095238099</v>
      </c>
      <c r="AD46" s="14">
        <v>20754.809523809527</v>
      </c>
      <c r="AE46" s="14">
        <v>11518.285714285714</v>
      </c>
      <c r="AF46" s="14">
        <v>12502.428571428574</v>
      </c>
      <c r="AG46" s="14">
        <v>7755.5238095238101</v>
      </c>
      <c r="AH46" s="14">
        <v>10866.095238095235</v>
      </c>
      <c r="AI46" s="14">
        <v>7911.7142857142844</v>
      </c>
      <c r="AJ46" s="14">
        <v>5698.4285714285706</v>
      </c>
      <c r="AK46" s="14">
        <v>2650.5714285714289</v>
      </c>
      <c r="AL46" s="14">
        <v>7024.2857142857147</v>
      </c>
      <c r="AM46" s="14">
        <v>2402.2857142857147</v>
      </c>
      <c r="AN46" s="14">
        <v>5281.2857142857129</v>
      </c>
      <c r="AO46" s="14">
        <v>3037.5714285714294</v>
      </c>
      <c r="AP46" s="14">
        <v>3423.4761904761904</v>
      </c>
      <c r="AQ46" s="14">
        <v>6659.7142857142844</v>
      </c>
      <c r="AR46" s="14">
        <v>6183.3809523809514</v>
      </c>
      <c r="AS46" s="14">
        <v>373046.61904761911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41061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7.4</v>
      </c>
      <c r="C3" s="12">
        <v>73.8</v>
      </c>
      <c r="D3" s="12">
        <v>86.2</v>
      </c>
      <c r="E3" s="12">
        <v>60.2</v>
      </c>
      <c r="F3" s="12">
        <v>210.8</v>
      </c>
      <c r="G3" s="12">
        <v>91.6</v>
      </c>
      <c r="H3" s="12">
        <v>89.4</v>
      </c>
      <c r="I3" s="12">
        <v>50.2</v>
      </c>
      <c r="J3" s="12">
        <v>80.8</v>
      </c>
      <c r="K3" s="12">
        <v>17.399999999999999</v>
      </c>
      <c r="L3" s="12">
        <v>83</v>
      </c>
      <c r="M3" s="12">
        <v>72.8</v>
      </c>
      <c r="N3" s="12">
        <v>25</v>
      </c>
      <c r="O3" s="12">
        <v>30.8</v>
      </c>
      <c r="P3" s="12">
        <v>24.6</v>
      </c>
      <c r="Q3" s="12">
        <v>16.600000000000001</v>
      </c>
      <c r="R3" s="12">
        <v>8.8000000000000007</v>
      </c>
      <c r="S3" s="12">
        <v>20.399999999999999</v>
      </c>
      <c r="T3" s="12">
        <v>22.4</v>
      </c>
      <c r="U3" s="12">
        <v>8</v>
      </c>
      <c r="V3" s="12">
        <v>15.8</v>
      </c>
      <c r="W3" s="12">
        <v>5.4</v>
      </c>
      <c r="X3" s="12">
        <v>6.4</v>
      </c>
      <c r="Y3" s="12">
        <v>19.399999999999999</v>
      </c>
      <c r="Z3" s="12">
        <v>22.8</v>
      </c>
      <c r="AA3" s="12">
        <v>127.2</v>
      </c>
      <c r="AB3" s="12">
        <v>96.8</v>
      </c>
      <c r="AC3" s="12">
        <v>281</v>
      </c>
      <c r="AD3" s="12">
        <v>136.4</v>
      </c>
      <c r="AE3" s="12">
        <v>99.6</v>
      </c>
      <c r="AF3" s="12">
        <v>95</v>
      </c>
      <c r="AG3" s="12">
        <v>25.4</v>
      </c>
      <c r="AH3" s="12">
        <v>36</v>
      </c>
      <c r="AI3" s="12">
        <v>29.6</v>
      </c>
      <c r="AJ3" s="12">
        <v>16.399999999999999</v>
      </c>
      <c r="AK3" s="12">
        <v>7</v>
      </c>
      <c r="AL3" s="12">
        <v>10.4</v>
      </c>
      <c r="AM3" s="12">
        <v>4.2</v>
      </c>
      <c r="AN3" s="12">
        <v>30</v>
      </c>
      <c r="AO3" s="12">
        <v>9</v>
      </c>
      <c r="AP3" s="12">
        <v>12.2</v>
      </c>
      <c r="AQ3" s="12">
        <v>27.4</v>
      </c>
      <c r="AR3" s="12">
        <v>18.399999999999999</v>
      </c>
      <c r="AS3" s="12">
        <v>3.8</v>
      </c>
      <c r="AT3" s="13">
        <v>2215.8000000000006</v>
      </c>
      <c r="AU3" s="14"/>
      <c r="AW3" s="9" t="s">
        <v>38</v>
      </c>
      <c r="AX3" s="24">
        <f>SUM(B3:Z27,AK3:AN27,B38:Z41,AK38:AN41,B46:Z46,AS3:AS27,AS38:AS41,AK46:AN46,AS46)</f>
        <v>42944.799999999959</v>
      </c>
      <c r="AZ3" s="9" t="s">
        <v>39</v>
      </c>
      <c r="BA3" s="15">
        <f>SUM(AX12:AX18,AY12:BD12)</f>
        <v>120726.2</v>
      </c>
      <c r="BB3" s="16">
        <f>BA3/BE$19</f>
        <v>0.60413363918780427</v>
      </c>
    </row>
    <row r="4" spans="1:57">
      <c r="A4" s="1" t="s">
        <v>3</v>
      </c>
      <c r="B4" s="12">
        <v>88.6</v>
      </c>
      <c r="C4" s="12">
        <v>15.4</v>
      </c>
      <c r="D4" s="12">
        <v>76.400000000000006</v>
      </c>
      <c r="E4" s="12">
        <v>67.8</v>
      </c>
      <c r="F4" s="12">
        <v>377.2</v>
      </c>
      <c r="G4" s="12">
        <v>122</v>
      </c>
      <c r="H4" s="12">
        <v>138.6</v>
      </c>
      <c r="I4" s="12">
        <v>97.2</v>
      </c>
      <c r="J4" s="12">
        <v>145</v>
      </c>
      <c r="K4" s="12">
        <v>34.4</v>
      </c>
      <c r="L4" s="12">
        <v>119.8</v>
      </c>
      <c r="M4" s="12">
        <v>173.6</v>
      </c>
      <c r="N4" s="12">
        <v>36.4</v>
      </c>
      <c r="O4" s="12">
        <v>48.8</v>
      </c>
      <c r="P4" s="12">
        <v>46.4</v>
      </c>
      <c r="Q4" s="12">
        <v>21.8</v>
      </c>
      <c r="R4" s="12">
        <v>22.4</v>
      </c>
      <c r="S4" s="12">
        <v>50.6</v>
      </c>
      <c r="T4" s="12">
        <v>30.6</v>
      </c>
      <c r="U4" s="12">
        <v>20.2</v>
      </c>
      <c r="V4" s="12">
        <v>24</v>
      </c>
      <c r="W4" s="12">
        <v>7.6</v>
      </c>
      <c r="X4" s="12">
        <v>8.8000000000000007</v>
      </c>
      <c r="Y4" s="12">
        <v>22.8</v>
      </c>
      <c r="Z4" s="12">
        <v>26.4</v>
      </c>
      <c r="AA4" s="12">
        <v>315</v>
      </c>
      <c r="AB4" s="12">
        <v>230</v>
      </c>
      <c r="AC4" s="12">
        <v>694</v>
      </c>
      <c r="AD4" s="12">
        <v>278.60000000000002</v>
      </c>
      <c r="AE4" s="12">
        <v>104.2</v>
      </c>
      <c r="AF4" s="12">
        <v>100.8</v>
      </c>
      <c r="AG4" s="12">
        <v>42.4</v>
      </c>
      <c r="AH4" s="12">
        <v>56.4</v>
      </c>
      <c r="AI4" s="12">
        <v>57.8</v>
      </c>
      <c r="AJ4" s="12">
        <v>48.4</v>
      </c>
      <c r="AK4" s="12">
        <v>10.6</v>
      </c>
      <c r="AL4" s="12">
        <v>15.4</v>
      </c>
      <c r="AM4" s="12">
        <v>3.8</v>
      </c>
      <c r="AN4" s="12">
        <v>38</v>
      </c>
      <c r="AO4" s="12">
        <v>16.2</v>
      </c>
      <c r="AP4" s="12">
        <v>19.600000000000001</v>
      </c>
      <c r="AQ4" s="12">
        <v>58.2</v>
      </c>
      <c r="AR4" s="12">
        <v>24.4</v>
      </c>
      <c r="AS4" s="12">
        <v>7.8</v>
      </c>
      <c r="AT4" s="13">
        <v>3944.4000000000005</v>
      </c>
      <c r="AU4" s="14"/>
      <c r="AW4" s="9" t="s">
        <v>40</v>
      </c>
      <c r="AX4" s="24">
        <f>SUM(AA28:AJ37, AA42:AJ45, AO28:AR37, AO42:AR45)</f>
        <v>63527</v>
      </c>
      <c r="AZ4" s="9" t="s">
        <v>41</v>
      </c>
      <c r="BA4" s="15">
        <f>SUM(AY13:BC18)</f>
        <v>72585.400000000009</v>
      </c>
      <c r="BB4" s="16">
        <f>BA4/BE$19</f>
        <v>0.36322920669997444</v>
      </c>
    </row>
    <row r="5" spans="1:57">
      <c r="A5" s="1" t="s">
        <v>4</v>
      </c>
      <c r="B5" s="12">
        <v>82.4</v>
      </c>
      <c r="C5" s="12">
        <v>81.8</v>
      </c>
      <c r="D5" s="12">
        <v>8.1999999999999993</v>
      </c>
      <c r="E5" s="12">
        <v>51.2</v>
      </c>
      <c r="F5" s="12">
        <v>358.4</v>
      </c>
      <c r="G5" s="12">
        <v>72.400000000000006</v>
      </c>
      <c r="H5" s="12">
        <v>68.400000000000006</v>
      </c>
      <c r="I5" s="12">
        <v>68</v>
      </c>
      <c r="J5" s="12">
        <v>93.6</v>
      </c>
      <c r="K5" s="12">
        <v>22</v>
      </c>
      <c r="L5" s="12">
        <v>52.8</v>
      </c>
      <c r="M5" s="12">
        <v>71.599999999999994</v>
      </c>
      <c r="N5" s="12">
        <v>14.2</v>
      </c>
      <c r="O5" s="12">
        <v>16.2</v>
      </c>
      <c r="P5" s="12">
        <v>14.8</v>
      </c>
      <c r="Q5" s="12">
        <v>8</v>
      </c>
      <c r="R5" s="12">
        <v>6.4</v>
      </c>
      <c r="S5" s="12">
        <v>27.2</v>
      </c>
      <c r="T5" s="12">
        <v>14</v>
      </c>
      <c r="U5" s="12">
        <v>5.2</v>
      </c>
      <c r="V5" s="12">
        <v>22.4</v>
      </c>
      <c r="W5" s="12">
        <v>9.1999999999999993</v>
      </c>
      <c r="X5" s="12">
        <v>5.8</v>
      </c>
      <c r="Y5" s="12">
        <v>24</v>
      </c>
      <c r="Z5" s="12">
        <v>13.6</v>
      </c>
      <c r="AA5" s="12">
        <v>198.4</v>
      </c>
      <c r="AB5" s="12">
        <v>142</v>
      </c>
      <c r="AC5" s="12">
        <v>347</v>
      </c>
      <c r="AD5" s="12">
        <v>162.80000000000001</v>
      </c>
      <c r="AE5" s="12">
        <v>84</v>
      </c>
      <c r="AF5" s="12">
        <v>56.2</v>
      </c>
      <c r="AG5" s="12">
        <v>13.4</v>
      </c>
      <c r="AH5" s="12">
        <v>13</v>
      </c>
      <c r="AI5" s="12">
        <v>17.8</v>
      </c>
      <c r="AJ5" s="12">
        <v>21.4</v>
      </c>
      <c r="AK5" s="12">
        <v>7</v>
      </c>
      <c r="AL5" s="12">
        <v>7.8</v>
      </c>
      <c r="AM5" s="12">
        <v>1.6</v>
      </c>
      <c r="AN5" s="12">
        <v>9</v>
      </c>
      <c r="AO5" s="12">
        <v>4.8</v>
      </c>
      <c r="AP5" s="12">
        <v>3.8</v>
      </c>
      <c r="AQ5" s="12">
        <v>40.6</v>
      </c>
      <c r="AR5" s="12">
        <v>13</v>
      </c>
      <c r="AS5" s="12">
        <v>7.2</v>
      </c>
      <c r="AT5" s="13">
        <v>2362.6000000000008</v>
      </c>
      <c r="AU5" s="14"/>
      <c r="AW5" s="9" t="s">
        <v>42</v>
      </c>
      <c r="AX5" s="24">
        <f>SUM(AA3:AJ27,B28:Z37,AA38:AJ41,AK28:AN37, B42:Z45, AK42:AN45, AO3:AR27, AO38:AR41,AS28:AS37,AS42:AS45,AA46:AJ46,AO46:AR46)</f>
        <v>96103.600000000064</v>
      </c>
    </row>
    <row r="6" spans="1:57">
      <c r="A6" s="1" t="s">
        <v>5</v>
      </c>
      <c r="B6" s="12">
        <v>66.599999999999994</v>
      </c>
      <c r="C6" s="12">
        <v>69.2</v>
      </c>
      <c r="D6" s="12">
        <v>48</v>
      </c>
      <c r="E6" s="12">
        <v>12.4</v>
      </c>
      <c r="F6" s="12">
        <v>118.2</v>
      </c>
      <c r="G6" s="12">
        <v>49</v>
      </c>
      <c r="H6" s="12">
        <v>64.2</v>
      </c>
      <c r="I6" s="12">
        <v>70.400000000000006</v>
      </c>
      <c r="J6" s="12">
        <v>86.6</v>
      </c>
      <c r="K6" s="12">
        <v>22.6</v>
      </c>
      <c r="L6" s="12">
        <v>63</v>
      </c>
      <c r="M6" s="12">
        <v>65.599999999999994</v>
      </c>
      <c r="N6" s="12">
        <v>19.600000000000001</v>
      </c>
      <c r="O6" s="12">
        <v>19</v>
      </c>
      <c r="P6" s="12">
        <v>14.2</v>
      </c>
      <c r="Q6" s="12">
        <v>5</v>
      </c>
      <c r="R6" s="12">
        <v>11</v>
      </c>
      <c r="S6" s="12">
        <v>28.4</v>
      </c>
      <c r="T6" s="12">
        <v>13.8</v>
      </c>
      <c r="U6" s="12">
        <v>15.2</v>
      </c>
      <c r="V6" s="12">
        <v>19.8</v>
      </c>
      <c r="W6" s="12">
        <v>9.1999999999999993</v>
      </c>
      <c r="X6" s="12">
        <v>6.2</v>
      </c>
      <c r="Y6" s="12">
        <v>17.8</v>
      </c>
      <c r="Z6" s="12">
        <v>11.8</v>
      </c>
      <c r="AA6" s="12">
        <v>270</v>
      </c>
      <c r="AB6" s="12">
        <v>196.4</v>
      </c>
      <c r="AC6" s="12">
        <v>394</v>
      </c>
      <c r="AD6" s="12">
        <v>259.2</v>
      </c>
      <c r="AE6" s="12">
        <v>160.80000000000001</v>
      </c>
      <c r="AF6" s="12">
        <v>94.6</v>
      </c>
      <c r="AG6" s="12">
        <v>21.4</v>
      </c>
      <c r="AH6" s="12">
        <v>20.2</v>
      </c>
      <c r="AI6" s="12">
        <v>18.2</v>
      </c>
      <c r="AJ6" s="12">
        <v>23.4</v>
      </c>
      <c r="AK6" s="12">
        <v>7</v>
      </c>
      <c r="AL6" s="12">
        <v>10</v>
      </c>
      <c r="AM6" s="12">
        <v>4.4000000000000004</v>
      </c>
      <c r="AN6" s="12">
        <v>14.6</v>
      </c>
      <c r="AO6" s="12">
        <v>5</v>
      </c>
      <c r="AP6" s="12">
        <v>5.8</v>
      </c>
      <c r="AQ6" s="12">
        <v>76.400000000000006</v>
      </c>
      <c r="AR6" s="12">
        <v>20.8</v>
      </c>
      <c r="AS6" s="12">
        <v>2.4</v>
      </c>
      <c r="AT6" s="13">
        <v>2531.4000000000005</v>
      </c>
      <c r="AU6" s="14"/>
      <c r="AX6" s="12"/>
    </row>
    <row r="7" spans="1:57">
      <c r="A7" s="1" t="s">
        <v>6</v>
      </c>
      <c r="B7" s="12">
        <v>223.6</v>
      </c>
      <c r="C7" s="12">
        <v>372</v>
      </c>
      <c r="D7" s="12">
        <v>372.6</v>
      </c>
      <c r="E7" s="12">
        <v>134</v>
      </c>
      <c r="F7" s="12">
        <v>32</v>
      </c>
      <c r="G7" s="12">
        <v>261</v>
      </c>
      <c r="H7" s="12">
        <v>257.39999999999998</v>
      </c>
      <c r="I7" s="12">
        <v>256.39999999999998</v>
      </c>
      <c r="J7" s="12">
        <v>280</v>
      </c>
      <c r="K7" s="12">
        <v>97.2</v>
      </c>
      <c r="L7" s="12">
        <v>188</v>
      </c>
      <c r="M7" s="12">
        <v>185.6</v>
      </c>
      <c r="N7" s="12">
        <v>74</v>
      </c>
      <c r="O7" s="12">
        <v>81.599999999999994</v>
      </c>
      <c r="P7" s="12">
        <v>61.4</v>
      </c>
      <c r="Q7" s="12">
        <v>37.799999999999997</v>
      </c>
      <c r="R7" s="12">
        <v>56</v>
      </c>
      <c r="S7" s="12">
        <v>183.2</v>
      </c>
      <c r="T7" s="12">
        <v>43.2</v>
      </c>
      <c r="U7" s="12">
        <v>45.2</v>
      </c>
      <c r="V7" s="12">
        <v>76.599999999999994</v>
      </c>
      <c r="W7" s="12">
        <v>40.200000000000003</v>
      </c>
      <c r="X7" s="12">
        <v>33.799999999999997</v>
      </c>
      <c r="Y7" s="12">
        <v>41.4</v>
      </c>
      <c r="Z7" s="12">
        <v>48.6</v>
      </c>
      <c r="AA7" s="12">
        <v>640.4</v>
      </c>
      <c r="AB7" s="12">
        <v>362.8</v>
      </c>
      <c r="AC7" s="12">
        <v>1121.2</v>
      </c>
      <c r="AD7" s="12">
        <v>559.20000000000005</v>
      </c>
      <c r="AE7" s="12">
        <v>354.6</v>
      </c>
      <c r="AF7" s="12">
        <v>215.6</v>
      </c>
      <c r="AG7" s="12">
        <v>63.8</v>
      </c>
      <c r="AH7" s="12">
        <v>56.4</v>
      </c>
      <c r="AI7" s="12">
        <v>67.2</v>
      </c>
      <c r="AJ7" s="12">
        <v>22.8</v>
      </c>
      <c r="AK7" s="12">
        <v>25.8</v>
      </c>
      <c r="AL7" s="12">
        <v>68.599999999999994</v>
      </c>
      <c r="AM7" s="12">
        <v>14.2</v>
      </c>
      <c r="AN7" s="12">
        <v>38.6</v>
      </c>
      <c r="AO7" s="12">
        <v>11.6</v>
      </c>
      <c r="AP7" s="12">
        <v>14.6</v>
      </c>
      <c r="AQ7" s="12">
        <v>191.6</v>
      </c>
      <c r="AR7" s="12">
        <v>103.4</v>
      </c>
      <c r="AS7" s="12">
        <v>24.2</v>
      </c>
      <c r="AT7" s="13">
        <v>7439.4000000000005</v>
      </c>
      <c r="AU7" s="14"/>
      <c r="AX7" s="12"/>
    </row>
    <row r="8" spans="1:57">
      <c r="A8" s="1" t="s">
        <v>7</v>
      </c>
      <c r="B8" s="12">
        <v>99.6</v>
      </c>
      <c r="C8" s="12">
        <v>122</v>
      </c>
      <c r="D8" s="12">
        <v>70</v>
      </c>
      <c r="E8" s="12">
        <v>52.2</v>
      </c>
      <c r="F8" s="12">
        <v>190</v>
      </c>
      <c r="G8" s="12">
        <v>13.8</v>
      </c>
      <c r="H8" s="12">
        <v>91.8</v>
      </c>
      <c r="I8" s="12">
        <v>122.2</v>
      </c>
      <c r="J8" s="12">
        <v>116.4</v>
      </c>
      <c r="K8" s="12">
        <v>44</v>
      </c>
      <c r="L8" s="12">
        <v>98.2</v>
      </c>
      <c r="M8" s="12">
        <v>89.2</v>
      </c>
      <c r="N8" s="12">
        <v>33.4</v>
      </c>
      <c r="O8" s="12">
        <v>43.6</v>
      </c>
      <c r="P8" s="12">
        <v>31.6</v>
      </c>
      <c r="Q8" s="12">
        <v>13</v>
      </c>
      <c r="R8" s="12">
        <v>15.4</v>
      </c>
      <c r="S8" s="12">
        <v>32.799999999999997</v>
      </c>
      <c r="T8" s="12">
        <v>19.399999999999999</v>
      </c>
      <c r="U8" s="12">
        <v>9.1999999999999993</v>
      </c>
      <c r="V8" s="12">
        <v>20.2</v>
      </c>
      <c r="W8" s="12">
        <v>8.8000000000000007</v>
      </c>
      <c r="X8" s="12">
        <v>5.8</v>
      </c>
      <c r="Y8" s="12">
        <v>19.399999999999999</v>
      </c>
      <c r="Z8" s="12">
        <v>45</v>
      </c>
      <c r="AA8" s="12">
        <v>236</v>
      </c>
      <c r="AB8" s="12">
        <v>143.80000000000001</v>
      </c>
      <c r="AC8" s="12">
        <v>362</v>
      </c>
      <c r="AD8" s="12">
        <v>273</v>
      </c>
      <c r="AE8" s="12">
        <v>221.4</v>
      </c>
      <c r="AF8" s="12">
        <v>130</v>
      </c>
      <c r="AG8" s="12">
        <v>20.8</v>
      </c>
      <c r="AH8" s="12">
        <v>23.2</v>
      </c>
      <c r="AI8" s="12">
        <v>15.6</v>
      </c>
      <c r="AJ8" s="12">
        <v>10.4</v>
      </c>
      <c r="AK8" s="12">
        <v>6</v>
      </c>
      <c r="AL8" s="12">
        <v>16.600000000000001</v>
      </c>
      <c r="AM8" s="12">
        <v>2</v>
      </c>
      <c r="AN8" s="12">
        <v>23.6</v>
      </c>
      <c r="AO8" s="12">
        <v>5.4</v>
      </c>
      <c r="AP8" s="12">
        <v>4.8</v>
      </c>
      <c r="AQ8" s="12">
        <v>44.6</v>
      </c>
      <c r="AR8" s="12">
        <v>20.6</v>
      </c>
      <c r="AS8" s="12">
        <v>9.4</v>
      </c>
      <c r="AT8" s="13">
        <v>2976.2000000000003</v>
      </c>
      <c r="AU8" s="14"/>
      <c r="AX8" s="15"/>
    </row>
    <row r="9" spans="1:57">
      <c r="A9" s="1" t="s">
        <v>8</v>
      </c>
      <c r="B9" s="12">
        <v>96</v>
      </c>
      <c r="C9" s="12">
        <v>132.19999999999999</v>
      </c>
      <c r="D9" s="12">
        <v>74.400000000000006</v>
      </c>
      <c r="E9" s="12">
        <v>60.2</v>
      </c>
      <c r="F9" s="12">
        <v>252.6</v>
      </c>
      <c r="G9" s="12">
        <v>101.4</v>
      </c>
      <c r="H9" s="12">
        <v>16.2</v>
      </c>
      <c r="I9" s="12">
        <v>87</v>
      </c>
      <c r="J9" s="12">
        <v>109.6</v>
      </c>
      <c r="K9" s="12">
        <v>28.4</v>
      </c>
      <c r="L9" s="12">
        <v>122</v>
      </c>
      <c r="M9" s="12">
        <v>164.8</v>
      </c>
      <c r="N9" s="12">
        <v>55.8</v>
      </c>
      <c r="O9" s="12">
        <v>72.400000000000006</v>
      </c>
      <c r="P9" s="12">
        <v>57.6</v>
      </c>
      <c r="Q9" s="12">
        <v>25.4</v>
      </c>
      <c r="R9" s="12">
        <v>22</v>
      </c>
      <c r="S9" s="12">
        <v>46.6</v>
      </c>
      <c r="T9" s="12">
        <v>45.4</v>
      </c>
      <c r="U9" s="12">
        <v>35.6</v>
      </c>
      <c r="V9" s="12">
        <v>52.6</v>
      </c>
      <c r="W9" s="12">
        <v>25.4</v>
      </c>
      <c r="X9" s="12">
        <v>19</v>
      </c>
      <c r="Y9" s="12">
        <v>46.6</v>
      </c>
      <c r="Z9" s="12">
        <v>55</v>
      </c>
      <c r="AA9" s="12">
        <v>424.4</v>
      </c>
      <c r="AB9" s="12">
        <v>292.60000000000002</v>
      </c>
      <c r="AC9" s="12">
        <v>701</v>
      </c>
      <c r="AD9" s="12">
        <v>467.8</v>
      </c>
      <c r="AE9" s="12">
        <v>362.2</v>
      </c>
      <c r="AF9" s="12">
        <v>187</v>
      </c>
      <c r="AG9" s="12">
        <v>43.4</v>
      </c>
      <c r="AH9" s="12">
        <v>43.6</v>
      </c>
      <c r="AI9" s="12">
        <v>31.4</v>
      </c>
      <c r="AJ9" s="12">
        <v>39.799999999999997</v>
      </c>
      <c r="AK9" s="12">
        <v>11</v>
      </c>
      <c r="AL9" s="12">
        <v>20.6</v>
      </c>
      <c r="AM9" s="12">
        <v>9.6</v>
      </c>
      <c r="AN9" s="12">
        <v>80.8</v>
      </c>
      <c r="AO9" s="12">
        <v>6</v>
      </c>
      <c r="AP9" s="12">
        <v>9.1999999999999993</v>
      </c>
      <c r="AQ9" s="12">
        <v>82.4</v>
      </c>
      <c r="AR9" s="12">
        <v>24</v>
      </c>
      <c r="AS9" s="12">
        <v>8</v>
      </c>
      <c r="AT9" s="13">
        <v>4649</v>
      </c>
      <c r="AU9" s="14"/>
      <c r="AX9" s="15"/>
    </row>
    <row r="10" spans="1:57">
      <c r="A10" s="1">
        <v>19</v>
      </c>
      <c r="B10" s="12">
        <v>60</v>
      </c>
      <c r="C10" s="12">
        <v>85.2</v>
      </c>
      <c r="D10" s="12">
        <v>61.2</v>
      </c>
      <c r="E10" s="12">
        <v>68.8</v>
      </c>
      <c r="F10" s="12">
        <v>230.8</v>
      </c>
      <c r="G10" s="12">
        <v>130.6</v>
      </c>
      <c r="H10" s="12">
        <v>81.8</v>
      </c>
      <c r="I10" s="12">
        <v>7.4</v>
      </c>
      <c r="J10" s="12">
        <v>21.4</v>
      </c>
      <c r="K10" s="12">
        <v>10.199999999999999</v>
      </c>
      <c r="L10" s="12">
        <v>72.400000000000006</v>
      </c>
      <c r="M10" s="12">
        <v>102.6</v>
      </c>
      <c r="N10" s="12">
        <v>47</v>
      </c>
      <c r="O10" s="12">
        <v>66.400000000000006</v>
      </c>
      <c r="P10" s="12">
        <v>38.799999999999997</v>
      </c>
      <c r="Q10" s="12">
        <v>26.4</v>
      </c>
      <c r="R10" s="12">
        <v>20.2</v>
      </c>
      <c r="S10" s="12">
        <v>48</v>
      </c>
      <c r="T10" s="12">
        <v>35.6</v>
      </c>
      <c r="U10" s="12">
        <v>34.6</v>
      </c>
      <c r="V10" s="12">
        <v>46.6</v>
      </c>
      <c r="W10" s="12">
        <v>32.4</v>
      </c>
      <c r="X10" s="12">
        <v>21.6</v>
      </c>
      <c r="Y10" s="12">
        <v>63</v>
      </c>
      <c r="Z10" s="12">
        <v>45.8</v>
      </c>
      <c r="AA10" s="12">
        <v>234.6</v>
      </c>
      <c r="AB10" s="12">
        <v>221.2</v>
      </c>
      <c r="AC10" s="12">
        <v>485.8</v>
      </c>
      <c r="AD10" s="12">
        <v>317.39999999999998</v>
      </c>
      <c r="AE10" s="12">
        <v>226.4</v>
      </c>
      <c r="AF10" s="12">
        <v>124.8</v>
      </c>
      <c r="AG10" s="12">
        <v>35.799999999999997</v>
      </c>
      <c r="AH10" s="12">
        <v>28.2</v>
      </c>
      <c r="AI10" s="12">
        <v>25.8</v>
      </c>
      <c r="AJ10" s="12">
        <v>17</v>
      </c>
      <c r="AK10" s="12">
        <v>13.2</v>
      </c>
      <c r="AL10" s="12">
        <v>21.2</v>
      </c>
      <c r="AM10" s="12">
        <v>13.2</v>
      </c>
      <c r="AN10" s="12">
        <v>50.8</v>
      </c>
      <c r="AO10" s="12">
        <v>8.4</v>
      </c>
      <c r="AP10" s="12">
        <v>8.1999999999999993</v>
      </c>
      <c r="AQ10" s="12">
        <v>41.4</v>
      </c>
      <c r="AR10" s="12">
        <v>24.6</v>
      </c>
      <c r="AS10" s="12">
        <v>4</v>
      </c>
      <c r="AT10" s="13">
        <v>3360.7999999999997</v>
      </c>
      <c r="AU10" s="14"/>
      <c r="AW10" s="17"/>
      <c r="AX10" s="15"/>
      <c r="BD10" s="11"/>
    </row>
    <row r="11" spans="1:57">
      <c r="A11" s="1">
        <v>12</v>
      </c>
      <c r="B11" s="12">
        <v>69.8</v>
      </c>
      <c r="C11" s="12">
        <v>132.4</v>
      </c>
      <c r="D11" s="12">
        <v>93.4</v>
      </c>
      <c r="E11" s="12">
        <v>77</v>
      </c>
      <c r="F11" s="12">
        <v>231.2</v>
      </c>
      <c r="G11" s="12">
        <v>117.4</v>
      </c>
      <c r="H11" s="12">
        <v>102.8</v>
      </c>
      <c r="I11" s="12">
        <v>18.399999999999999</v>
      </c>
      <c r="J11" s="12">
        <v>13.6</v>
      </c>
      <c r="K11" s="12">
        <v>14</v>
      </c>
      <c r="L11" s="12">
        <v>106.2</v>
      </c>
      <c r="M11" s="12">
        <v>148.4</v>
      </c>
      <c r="N11" s="12">
        <v>85.6</v>
      </c>
      <c r="O11" s="12">
        <v>113.8</v>
      </c>
      <c r="P11" s="12">
        <v>67.599999999999994</v>
      </c>
      <c r="Q11" s="12">
        <v>40.799999999999997</v>
      </c>
      <c r="R11" s="12">
        <v>42.2</v>
      </c>
      <c r="S11" s="12">
        <v>83</v>
      </c>
      <c r="T11" s="12">
        <v>70.2</v>
      </c>
      <c r="U11" s="12">
        <v>39.799999999999997</v>
      </c>
      <c r="V11" s="12">
        <v>69</v>
      </c>
      <c r="W11" s="12">
        <v>32.6</v>
      </c>
      <c r="X11" s="12">
        <v>23.2</v>
      </c>
      <c r="Y11" s="12">
        <v>67.8</v>
      </c>
      <c r="Z11" s="12">
        <v>66</v>
      </c>
      <c r="AA11" s="12">
        <v>377.8</v>
      </c>
      <c r="AB11" s="12">
        <v>263.8</v>
      </c>
      <c r="AC11" s="12">
        <v>671.8</v>
      </c>
      <c r="AD11" s="12">
        <v>340.2</v>
      </c>
      <c r="AE11" s="12">
        <v>171.2</v>
      </c>
      <c r="AF11" s="12">
        <v>122.4</v>
      </c>
      <c r="AG11" s="12">
        <v>47.6</v>
      </c>
      <c r="AH11" s="12">
        <v>59.8</v>
      </c>
      <c r="AI11" s="12">
        <v>49.2</v>
      </c>
      <c r="AJ11" s="12">
        <v>34.200000000000003</v>
      </c>
      <c r="AK11" s="12">
        <v>9.4</v>
      </c>
      <c r="AL11" s="12">
        <v>19.8</v>
      </c>
      <c r="AM11" s="12">
        <v>16.399999999999999</v>
      </c>
      <c r="AN11" s="12">
        <v>65.8</v>
      </c>
      <c r="AO11" s="12">
        <v>13.2</v>
      </c>
      <c r="AP11" s="12">
        <v>16</v>
      </c>
      <c r="AQ11" s="12">
        <v>72.599999999999994</v>
      </c>
      <c r="AR11" s="12">
        <v>45.6</v>
      </c>
      <c r="AS11" s="12">
        <v>8.4</v>
      </c>
      <c r="AT11" s="13">
        <v>4331.3999999999996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17.2</v>
      </c>
      <c r="C12" s="12">
        <v>37.6</v>
      </c>
      <c r="D12" s="12">
        <v>19.600000000000001</v>
      </c>
      <c r="E12" s="12">
        <v>20</v>
      </c>
      <c r="F12" s="12">
        <v>95</v>
      </c>
      <c r="G12" s="12">
        <v>39.799999999999997</v>
      </c>
      <c r="H12" s="12">
        <v>35.200000000000003</v>
      </c>
      <c r="I12" s="12">
        <v>9.4</v>
      </c>
      <c r="J12" s="12">
        <v>18</v>
      </c>
      <c r="K12" s="12">
        <v>12</v>
      </c>
      <c r="L12" s="12">
        <v>81.400000000000006</v>
      </c>
      <c r="M12" s="12">
        <v>133.6</v>
      </c>
      <c r="N12" s="12">
        <v>123.4</v>
      </c>
      <c r="O12" s="12">
        <v>153.6</v>
      </c>
      <c r="P12" s="12">
        <v>61</v>
      </c>
      <c r="Q12" s="12">
        <v>29.2</v>
      </c>
      <c r="R12" s="12">
        <v>48.6</v>
      </c>
      <c r="S12" s="12">
        <v>78.599999999999994</v>
      </c>
      <c r="T12" s="12">
        <v>11.8</v>
      </c>
      <c r="U12" s="12">
        <v>6.8</v>
      </c>
      <c r="V12" s="12">
        <v>12</v>
      </c>
      <c r="W12" s="12">
        <v>5.8</v>
      </c>
      <c r="X12" s="12">
        <v>7.8</v>
      </c>
      <c r="Y12" s="12">
        <v>19.399999999999999</v>
      </c>
      <c r="Z12" s="12">
        <v>22.6</v>
      </c>
      <c r="AA12" s="12">
        <v>241.8</v>
      </c>
      <c r="AB12" s="12">
        <v>231.2</v>
      </c>
      <c r="AC12" s="12">
        <v>549.79999999999995</v>
      </c>
      <c r="AD12" s="12">
        <v>250.6</v>
      </c>
      <c r="AE12" s="12">
        <v>175.4</v>
      </c>
      <c r="AF12" s="12">
        <v>103.2</v>
      </c>
      <c r="AG12" s="12">
        <v>33.4</v>
      </c>
      <c r="AH12" s="12">
        <v>38.799999999999997</v>
      </c>
      <c r="AI12" s="12">
        <v>28.4</v>
      </c>
      <c r="AJ12" s="12">
        <v>14.6</v>
      </c>
      <c r="AK12" s="12">
        <v>62.6</v>
      </c>
      <c r="AL12" s="12">
        <v>65.2</v>
      </c>
      <c r="AM12" s="12">
        <v>0.6</v>
      </c>
      <c r="AN12" s="12">
        <v>11.8</v>
      </c>
      <c r="AO12" s="12">
        <v>3.6</v>
      </c>
      <c r="AP12" s="12">
        <v>7.4</v>
      </c>
      <c r="AQ12" s="12">
        <v>23.6</v>
      </c>
      <c r="AR12" s="12">
        <v>8.1999999999999993</v>
      </c>
      <c r="AS12" s="12">
        <v>30</v>
      </c>
      <c r="AT12" s="13">
        <v>2979.5999999999995</v>
      </c>
      <c r="AU12" s="14"/>
      <c r="AW12" s="17" t="s">
        <v>43</v>
      </c>
      <c r="AX12" s="15">
        <f>SUM(AA28:AD31)</f>
        <v>2472.0000000000005</v>
      </c>
      <c r="AY12" s="15">
        <f>SUM(Z28:Z31,H28:K31)</f>
        <v>8613.2000000000007</v>
      </c>
      <c r="AZ12" s="15">
        <f>SUM(AE28:AJ31)</f>
        <v>18615.599999999999</v>
      </c>
      <c r="BA12" s="15">
        <f>SUM(B28:G31)</f>
        <v>8290</v>
      </c>
      <c r="BB12" s="15">
        <f>SUM(AM28:AN31,T28:Y31)</f>
        <v>8307.6</v>
      </c>
      <c r="BC12" s="15">
        <f>SUM(AK28:AL31,L28:S31)</f>
        <v>10892.4</v>
      </c>
      <c r="BD12" s="14">
        <f>SUM(AO28:AR31)</f>
        <v>5928.2000000000007</v>
      </c>
      <c r="BE12" s="9">
        <f t="shared" ref="BE12:BE19" si="0">SUM(AX12:BD12)</f>
        <v>63119</v>
      </c>
    </row>
    <row r="13" spans="1:57">
      <c r="A13" s="1" t="s">
        <v>10</v>
      </c>
      <c r="B13" s="12">
        <v>80</v>
      </c>
      <c r="C13" s="12">
        <v>111.2</v>
      </c>
      <c r="D13" s="12">
        <v>51.2</v>
      </c>
      <c r="E13" s="12">
        <v>58.4</v>
      </c>
      <c r="F13" s="12">
        <v>183.6</v>
      </c>
      <c r="G13" s="12">
        <v>107.6</v>
      </c>
      <c r="H13" s="12">
        <v>128</v>
      </c>
      <c r="I13" s="12">
        <v>85</v>
      </c>
      <c r="J13" s="12">
        <v>121.8</v>
      </c>
      <c r="K13" s="12">
        <v>62.6</v>
      </c>
      <c r="L13" s="12">
        <v>19.399999999999999</v>
      </c>
      <c r="M13" s="12">
        <v>208</v>
      </c>
      <c r="N13" s="12">
        <v>139.80000000000001</v>
      </c>
      <c r="O13" s="12">
        <v>249.4</v>
      </c>
      <c r="P13" s="12">
        <v>158.4</v>
      </c>
      <c r="Q13" s="12">
        <v>77.8</v>
      </c>
      <c r="R13" s="12">
        <v>54.8</v>
      </c>
      <c r="S13" s="12">
        <v>96.6</v>
      </c>
      <c r="T13" s="12">
        <v>39.200000000000003</v>
      </c>
      <c r="U13" s="12">
        <v>18</v>
      </c>
      <c r="V13" s="12">
        <v>39</v>
      </c>
      <c r="W13" s="12">
        <v>19</v>
      </c>
      <c r="X13" s="12">
        <v>19.600000000000001</v>
      </c>
      <c r="Y13" s="12">
        <v>34</v>
      </c>
      <c r="Z13" s="12">
        <v>103.8</v>
      </c>
      <c r="AA13" s="12">
        <v>329.6</v>
      </c>
      <c r="AB13" s="12">
        <v>255.4</v>
      </c>
      <c r="AC13" s="12">
        <v>664.8</v>
      </c>
      <c r="AD13" s="12">
        <v>389.6</v>
      </c>
      <c r="AE13" s="12">
        <v>193.6</v>
      </c>
      <c r="AF13" s="12">
        <v>142</v>
      </c>
      <c r="AG13" s="12">
        <v>38.200000000000003</v>
      </c>
      <c r="AH13" s="12">
        <v>58.4</v>
      </c>
      <c r="AI13" s="12">
        <v>40.4</v>
      </c>
      <c r="AJ13" s="12">
        <v>25.6</v>
      </c>
      <c r="AK13" s="12">
        <v>53.8</v>
      </c>
      <c r="AL13" s="12">
        <v>85.8</v>
      </c>
      <c r="AM13" s="12">
        <v>7.6</v>
      </c>
      <c r="AN13" s="12">
        <v>55.2</v>
      </c>
      <c r="AO13" s="12">
        <v>8.1999999999999993</v>
      </c>
      <c r="AP13" s="12">
        <v>15.2</v>
      </c>
      <c r="AQ13" s="12">
        <v>37.799999999999997</v>
      </c>
      <c r="AR13" s="12">
        <v>19.399999999999999</v>
      </c>
      <c r="AS13" s="12">
        <v>40.200000000000003</v>
      </c>
      <c r="AT13" s="13">
        <v>4726.9999999999991</v>
      </c>
      <c r="AU13" s="14"/>
      <c r="AW13" s="17" t="s">
        <v>44</v>
      </c>
      <c r="AX13" s="15">
        <f>SUM(AA27:AD27,AA9:AD12)</f>
        <v>8143.4000000000005</v>
      </c>
      <c r="AY13" s="15">
        <f>SUM(Z27,Z9:Z12,H9:K12,H27:K27)</f>
        <v>963</v>
      </c>
      <c r="AZ13" s="15">
        <f>SUM(AE9:AJ12,AE27:AJ27)</f>
        <v>2556.8000000000002</v>
      </c>
      <c r="BA13" s="15">
        <f>SUM(B9:G12,B27:G27)</f>
        <v>2477.1999999999998</v>
      </c>
      <c r="BB13" s="15">
        <f>SUM(T9:Y12,AM9:AN12,T27:Y27,AM27:AN27)</f>
        <v>1139.7999999999995</v>
      </c>
      <c r="BC13" s="15">
        <f>SUM(L9:S12,AK9:AL12,L27:S27,AK27:AL27)</f>
        <v>2912.9999999999991</v>
      </c>
      <c r="BD13" s="14">
        <f>SUM(AO9:AR12,AO27:AR27)</f>
        <v>462.6</v>
      </c>
      <c r="BE13" s="9">
        <f t="shared" si="0"/>
        <v>18655.8</v>
      </c>
    </row>
    <row r="14" spans="1:57">
      <c r="A14" s="1" t="s">
        <v>11</v>
      </c>
      <c r="B14" s="12">
        <v>79.8</v>
      </c>
      <c r="C14" s="12">
        <v>170.6</v>
      </c>
      <c r="D14" s="12">
        <v>77.599999999999994</v>
      </c>
      <c r="E14" s="12">
        <v>63.6</v>
      </c>
      <c r="F14" s="12">
        <v>220.2</v>
      </c>
      <c r="G14" s="12">
        <v>106.6</v>
      </c>
      <c r="H14" s="12">
        <v>160.19999999999999</v>
      </c>
      <c r="I14" s="12">
        <v>123</v>
      </c>
      <c r="J14" s="12">
        <v>170.8</v>
      </c>
      <c r="K14" s="12">
        <v>118.8</v>
      </c>
      <c r="L14" s="12">
        <v>194.4</v>
      </c>
      <c r="M14" s="12">
        <v>17.8</v>
      </c>
      <c r="N14" s="12">
        <v>164.6</v>
      </c>
      <c r="O14" s="12">
        <v>236.2</v>
      </c>
      <c r="P14" s="12">
        <v>187</v>
      </c>
      <c r="Q14" s="12">
        <v>101.6</v>
      </c>
      <c r="R14" s="12">
        <v>121.2</v>
      </c>
      <c r="S14" s="12">
        <v>282</v>
      </c>
      <c r="T14" s="12">
        <v>101.4</v>
      </c>
      <c r="U14" s="12">
        <v>90.6</v>
      </c>
      <c r="V14" s="12">
        <v>110.6</v>
      </c>
      <c r="W14" s="12">
        <v>76.8</v>
      </c>
      <c r="X14" s="12">
        <v>65.599999999999994</v>
      </c>
      <c r="Y14" s="12">
        <v>82.4</v>
      </c>
      <c r="Z14" s="12">
        <v>73.2</v>
      </c>
      <c r="AA14" s="12">
        <v>319.60000000000002</v>
      </c>
      <c r="AB14" s="12">
        <v>174.6</v>
      </c>
      <c r="AC14" s="12">
        <v>508</v>
      </c>
      <c r="AD14" s="12">
        <v>302.39999999999998</v>
      </c>
      <c r="AE14" s="12">
        <v>101.8</v>
      </c>
      <c r="AF14" s="12">
        <v>95</v>
      </c>
      <c r="AG14" s="12">
        <v>52.6</v>
      </c>
      <c r="AH14" s="12">
        <v>57</v>
      </c>
      <c r="AI14" s="12">
        <v>71</v>
      </c>
      <c r="AJ14" s="12">
        <v>22.2</v>
      </c>
      <c r="AK14" s="12">
        <v>109.2</v>
      </c>
      <c r="AL14" s="12">
        <v>520.20000000000005</v>
      </c>
      <c r="AM14" s="12">
        <v>50.6</v>
      </c>
      <c r="AN14" s="12">
        <v>146.80000000000001</v>
      </c>
      <c r="AO14" s="12">
        <v>16</v>
      </c>
      <c r="AP14" s="12">
        <v>19.600000000000001</v>
      </c>
      <c r="AQ14" s="12">
        <v>42.6</v>
      </c>
      <c r="AR14" s="12">
        <v>37</v>
      </c>
      <c r="AS14" s="12">
        <v>136</v>
      </c>
      <c r="AT14" s="13">
        <v>5978.8</v>
      </c>
      <c r="AU14" s="14"/>
      <c r="AW14" s="17" t="s">
        <v>45</v>
      </c>
      <c r="AX14" s="15">
        <f>SUM(AA32:AD37)</f>
        <v>17781.800000000003</v>
      </c>
      <c r="AY14" s="15">
        <f>SUM(H32:K37,Z32:Z37)</f>
        <v>2704.6</v>
      </c>
      <c r="AZ14" s="15">
        <f>SUM(AE32:AJ37)</f>
        <v>6761.8000000000011</v>
      </c>
      <c r="BA14" s="15">
        <f>SUM(B32:G37)</f>
        <v>2518.5999999999995</v>
      </c>
      <c r="BB14" s="15">
        <f>SUM(T32:Y37,AM32:AN37)</f>
        <v>1955.9999999999993</v>
      </c>
      <c r="BC14" s="15">
        <f>SUM(L32:S37,AK32:AL37)</f>
        <v>2295.4</v>
      </c>
      <c r="BD14" s="14">
        <f>SUM(AO32:AR37)</f>
        <v>2853.9999999999995</v>
      </c>
      <c r="BE14" s="9">
        <f t="shared" si="0"/>
        <v>36872.200000000004</v>
      </c>
    </row>
    <row r="15" spans="1:57">
      <c r="A15" s="1" t="s">
        <v>12</v>
      </c>
      <c r="B15" s="12">
        <v>27.8</v>
      </c>
      <c r="C15" s="12">
        <v>42.4</v>
      </c>
      <c r="D15" s="12">
        <v>15.6</v>
      </c>
      <c r="E15" s="12">
        <v>19</v>
      </c>
      <c r="F15" s="12">
        <v>77.599999999999994</v>
      </c>
      <c r="G15" s="12">
        <v>33.6</v>
      </c>
      <c r="H15" s="12">
        <v>56.4</v>
      </c>
      <c r="I15" s="12">
        <v>57.8</v>
      </c>
      <c r="J15" s="12">
        <v>92.8</v>
      </c>
      <c r="K15" s="12">
        <v>124.4</v>
      </c>
      <c r="L15" s="12">
        <v>141.4</v>
      </c>
      <c r="M15" s="12">
        <v>163.6</v>
      </c>
      <c r="N15" s="12">
        <v>7.6</v>
      </c>
      <c r="O15" s="12">
        <v>109.8</v>
      </c>
      <c r="P15" s="12">
        <v>96.6</v>
      </c>
      <c r="Q15" s="12">
        <v>46.2</v>
      </c>
      <c r="R15" s="12">
        <v>36.799999999999997</v>
      </c>
      <c r="S15" s="12">
        <v>50.2</v>
      </c>
      <c r="T15" s="12">
        <v>13.2</v>
      </c>
      <c r="U15" s="12">
        <v>10.8</v>
      </c>
      <c r="V15" s="12">
        <v>13.2</v>
      </c>
      <c r="W15" s="12">
        <v>4.5999999999999996</v>
      </c>
      <c r="X15" s="12">
        <v>5.2</v>
      </c>
      <c r="Y15" s="12">
        <v>12.6</v>
      </c>
      <c r="Z15" s="12">
        <v>29.2</v>
      </c>
      <c r="AA15" s="12">
        <v>205.6</v>
      </c>
      <c r="AB15" s="12">
        <v>144.80000000000001</v>
      </c>
      <c r="AC15" s="12">
        <v>416.4</v>
      </c>
      <c r="AD15" s="12">
        <v>167</v>
      </c>
      <c r="AE15" s="12">
        <v>70.2</v>
      </c>
      <c r="AF15" s="12">
        <v>52</v>
      </c>
      <c r="AG15" s="12">
        <v>20.6</v>
      </c>
      <c r="AH15" s="12">
        <v>26.6</v>
      </c>
      <c r="AI15" s="12">
        <v>30.2</v>
      </c>
      <c r="AJ15" s="12">
        <v>17</v>
      </c>
      <c r="AK15" s="12">
        <v>33.6</v>
      </c>
      <c r="AL15" s="12">
        <v>43.2</v>
      </c>
      <c r="AM15" s="12">
        <v>3.2</v>
      </c>
      <c r="AN15" s="12">
        <v>24.2</v>
      </c>
      <c r="AO15" s="12">
        <v>7.2</v>
      </c>
      <c r="AP15" s="12">
        <v>8.4</v>
      </c>
      <c r="AQ15" s="12">
        <v>32.200000000000003</v>
      </c>
      <c r="AR15" s="12">
        <v>11.6</v>
      </c>
      <c r="AS15" s="12">
        <v>31</v>
      </c>
      <c r="AT15" s="13">
        <v>2633.3999999999983</v>
      </c>
      <c r="AU15" s="14"/>
      <c r="AW15" s="17" t="s">
        <v>46</v>
      </c>
      <c r="AX15" s="15">
        <f>SUM(AA3:AD8)</f>
        <v>7827.2</v>
      </c>
      <c r="AY15" s="15">
        <f>SUM(H3:K8,Z3:Z8)</f>
        <v>2582.4</v>
      </c>
      <c r="AZ15" s="15">
        <f>SUM(AE3:AJ8)</f>
        <v>2458.1999999999998</v>
      </c>
      <c r="BA15" s="15">
        <f>SUM(B3:G8)</f>
        <v>4237.9999999999991</v>
      </c>
      <c r="BB15" s="15">
        <f>SUM(T3:Y8,AM3:AN8)</f>
        <v>901.2</v>
      </c>
      <c r="BC15" s="15">
        <f>SUM(L3:S8,AK3:AL8)</f>
        <v>2655.7999999999997</v>
      </c>
      <c r="BD15" s="14">
        <f>SUM(AO3:AR8)</f>
        <v>752.2</v>
      </c>
      <c r="BE15" s="9">
        <f t="shared" si="0"/>
        <v>21415</v>
      </c>
    </row>
    <row r="16" spans="1:57">
      <c r="A16" s="1" t="s">
        <v>13</v>
      </c>
      <c r="B16" s="12">
        <v>27</v>
      </c>
      <c r="C16" s="12">
        <v>42.8</v>
      </c>
      <c r="D16" s="12">
        <v>20.8</v>
      </c>
      <c r="E16" s="12">
        <v>16.600000000000001</v>
      </c>
      <c r="F16" s="12">
        <v>76.2</v>
      </c>
      <c r="G16" s="12">
        <v>40</v>
      </c>
      <c r="H16" s="12">
        <v>74.8</v>
      </c>
      <c r="I16" s="12">
        <v>68.8</v>
      </c>
      <c r="J16" s="12">
        <v>127.8</v>
      </c>
      <c r="K16" s="12">
        <v>123.2</v>
      </c>
      <c r="L16" s="12">
        <v>242.8</v>
      </c>
      <c r="M16" s="12">
        <v>227.6</v>
      </c>
      <c r="N16" s="12">
        <v>104.4</v>
      </c>
      <c r="O16" s="12">
        <v>10.8</v>
      </c>
      <c r="P16" s="12">
        <v>132.4</v>
      </c>
      <c r="Q16" s="12">
        <v>85.4</v>
      </c>
      <c r="R16" s="12">
        <v>80</v>
      </c>
      <c r="S16" s="12">
        <v>129.19999999999999</v>
      </c>
      <c r="T16" s="12">
        <v>16.2</v>
      </c>
      <c r="U16" s="12">
        <v>9.6</v>
      </c>
      <c r="V16" s="12">
        <v>9</v>
      </c>
      <c r="W16" s="12">
        <v>4</v>
      </c>
      <c r="X16" s="12">
        <v>4.8</v>
      </c>
      <c r="Y16" s="12">
        <v>8.6</v>
      </c>
      <c r="Z16" s="12">
        <v>33.6</v>
      </c>
      <c r="AA16" s="12">
        <v>206</v>
      </c>
      <c r="AB16" s="12">
        <v>135.19999999999999</v>
      </c>
      <c r="AC16" s="12">
        <v>373.6</v>
      </c>
      <c r="AD16" s="12">
        <v>151</v>
      </c>
      <c r="AE16" s="12">
        <v>57.2</v>
      </c>
      <c r="AF16" s="12">
        <v>38.799999999999997</v>
      </c>
      <c r="AG16" s="12">
        <v>21</v>
      </c>
      <c r="AH16" s="12">
        <v>32.6</v>
      </c>
      <c r="AI16" s="12">
        <v>23.8</v>
      </c>
      <c r="AJ16" s="12">
        <v>10.8</v>
      </c>
      <c r="AK16" s="12">
        <v>60.2</v>
      </c>
      <c r="AL16" s="12">
        <v>88.6</v>
      </c>
      <c r="AM16" s="12">
        <v>6.6</v>
      </c>
      <c r="AN16" s="12">
        <v>24</v>
      </c>
      <c r="AO16" s="12">
        <v>3.6</v>
      </c>
      <c r="AP16" s="12">
        <v>9</v>
      </c>
      <c r="AQ16" s="12">
        <v>13</v>
      </c>
      <c r="AR16" s="12">
        <v>8.1999999999999993</v>
      </c>
      <c r="AS16" s="12">
        <v>70</v>
      </c>
      <c r="AT16" s="13">
        <v>3049.5999999999995</v>
      </c>
      <c r="AU16" s="14"/>
      <c r="AW16" s="17" t="s">
        <v>47</v>
      </c>
      <c r="AX16" s="15">
        <f>SUM(AA21:AD26,AA40:AD41)</f>
        <v>8022.6</v>
      </c>
      <c r="AY16" s="15">
        <f>SUM(H21:K26,H40:K41,Z21:Z26,Z40:Z41)</f>
        <v>1262.5999999999997</v>
      </c>
      <c r="AZ16" s="15">
        <f>SUM(AE21:AJ26,AE40:AJ41)</f>
        <v>1949.6</v>
      </c>
      <c r="BA16" s="15">
        <f>SUM(B21:G26,B40:G41)</f>
        <v>962.8</v>
      </c>
      <c r="BB16" s="15">
        <f>SUM(T21:Y26,T40:Y41,AM21:AN26,AM40:AN41)</f>
        <v>3228.2000000000003</v>
      </c>
      <c r="BC16" s="15">
        <f>SUM(L21:S26,L40:S41,AK21:AL26,AK40:AL41)</f>
        <v>1526.0000000000002</v>
      </c>
      <c r="BD16" s="14">
        <f>SUM(AO21:AR26,AO40:AR41)</f>
        <v>858.19999999999993</v>
      </c>
      <c r="BE16" s="9">
        <f t="shared" si="0"/>
        <v>17810.000000000004</v>
      </c>
    </row>
    <row r="17" spans="1:57">
      <c r="A17" s="1" t="s">
        <v>14</v>
      </c>
      <c r="B17" s="12">
        <v>37.200000000000003</v>
      </c>
      <c r="C17" s="12">
        <v>47.6</v>
      </c>
      <c r="D17" s="12">
        <v>13.4</v>
      </c>
      <c r="E17" s="12">
        <v>15.6</v>
      </c>
      <c r="F17" s="12">
        <v>74</v>
      </c>
      <c r="G17" s="12">
        <v>33.4</v>
      </c>
      <c r="H17" s="12">
        <v>60.6</v>
      </c>
      <c r="I17" s="12">
        <v>47.6</v>
      </c>
      <c r="J17" s="12">
        <v>63.8</v>
      </c>
      <c r="K17" s="12">
        <v>55.8</v>
      </c>
      <c r="L17" s="12">
        <v>149.19999999999999</v>
      </c>
      <c r="M17" s="12">
        <v>191.6</v>
      </c>
      <c r="N17" s="12">
        <v>105.2</v>
      </c>
      <c r="O17" s="12">
        <v>149.6</v>
      </c>
      <c r="P17" s="12">
        <v>10</v>
      </c>
      <c r="Q17" s="12">
        <v>84.6</v>
      </c>
      <c r="R17" s="12">
        <v>89.2</v>
      </c>
      <c r="S17" s="12">
        <v>154</v>
      </c>
      <c r="T17" s="12">
        <v>16.8</v>
      </c>
      <c r="U17" s="12">
        <v>10.6</v>
      </c>
      <c r="V17" s="12">
        <v>11.4</v>
      </c>
      <c r="W17" s="12">
        <v>3.2</v>
      </c>
      <c r="X17" s="12">
        <v>3.4</v>
      </c>
      <c r="Y17" s="12">
        <v>7.8</v>
      </c>
      <c r="Z17" s="12">
        <v>19.600000000000001</v>
      </c>
      <c r="AA17" s="12">
        <v>138</v>
      </c>
      <c r="AB17" s="12">
        <v>81</v>
      </c>
      <c r="AC17" s="12">
        <v>250.8</v>
      </c>
      <c r="AD17" s="12">
        <v>111.4</v>
      </c>
      <c r="AE17" s="12">
        <v>36.799999999999997</v>
      </c>
      <c r="AF17" s="12">
        <v>32.200000000000003</v>
      </c>
      <c r="AG17" s="12">
        <v>13</v>
      </c>
      <c r="AH17" s="12">
        <v>26</v>
      </c>
      <c r="AI17" s="12">
        <v>24.8</v>
      </c>
      <c r="AJ17" s="12">
        <v>5.2</v>
      </c>
      <c r="AK17" s="12">
        <v>19</v>
      </c>
      <c r="AL17" s="12">
        <v>45.4</v>
      </c>
      <c r="AM17" s="12">
        <v>2.6</v>
      </c>
      <c r="AN17" s="12">
        <v>22.6</v>
      </c>
      <c r="AO17" s="12">
        <v>3.8</v>
      </c>
      <c r="AP17" s="12">
        <v>8.4</v>
      </c>
      <c r="AQ17" s="12">
        <v>11.8</v>
      </c>
      <c r="AR17" s="12">
        <v>10.8</v>
      </c>
      <c r="AS17" s="12">
        <v>23.6</v>
      </c>
      <c r="AT17" s="13">
        <v>2322.4000000000005</v>
      </c>
      <c r="AU17" s="14"/>
      <c r="AW17" s="1" t="s">
        <v>48</v>
      </c>
      <c r="AX17" s="14">
        <f>SUM(AA13:AD20,AA38:AD39)</f>
        <v>10531.199999999999</v>
      </c>
      <c r="AY17" s="14">
        <f>SUM(H13:K20,H38:K39,Z13:Z20,Z38:Z39)</f>
        <v>2979.7999999999993</v>
      </c>
      <c r="AZ17" s="14">
        <f>SUM(AE13:AJ20,AE38:AJ39)</f>
        <v>2332.1999999999998</v>
      </c>
      <c r="BA17" s="14">
        <f>SUM(B13:G20,B38:G39)</f>
        <v>2826.9999999999995</v>
      </c>
      <c r="BB17" s="14">
        <f>SUM(T13:Y20,T38:Y39,AM13:AN20,AM38:AN39)</f>
        <v>1512.0000000000002</v>
      </c>
      <c r="BC17" s="14">
        <f>SUM(L13:S20,L38:S39,AK13:AL20,AK38:AL39)</f>
        <v>9574.2000000000044</v>
      </c>
      <c r="BD17" s="14">
        <f>SUM(AO13:AR20,AO38:AR39)</f>
        <v>604.79999999999995</v>
      </c>
      <c r="BE17" s="9">
        <f t="shared" si="0"/>
        <v>30361.200000000001</v>
      </c>
    </row>
    <row r="18" spans="1:57">
      <c r="A18" s="1" t="s">
        <v>15</v>
      </c>
      <c r="B18" s="12">
        <v>17.2</v>
      </c>
      <c r="C18" s="12">
        <v>21.8</v>
      </c>
      <c r="D18" s="12">
        <v>8</v>
      </c>
      <c r="E18" s="12">
        <v>8.4</v>
      </c>
      <c r="F18" s="12">
        <v>34</v>
      </c>
      <c r="G18" s="12">
        <v>14.2</v>
      </c>
      <c r="H18" s="12">
        <v>22.2</v>
      </c>
      <c r="I18" s="12">
        <v>24.6</v>
      </c>
      <c r="J18" s="12">
        <v>41.6</v>
      </c>
      <c r="K18" s="12">
        <v>24.4</v>
      </c>
      <c r="L18" s="12">
        <v>78</v>
      </c>
      <c r="M18" s="12">
        <v>82.4</v>
      </c>
      <c r="N18" s="12">
        <v>48</v>
      </c>
      <c r="O18" s="12">
        <v>90.8</v>
      </c>
      <c r="P18" s="12">
        <v>81.400000000000006</v>
      </c>
      <c r="Q18" s="12">
        <v>5.2</v>
      </c>
      <c r="R18" s="12">
        <v>44.6</v>
      </c>
      <c r="S18" s="12">
        <v>86.2</v>
      </c>
      <c r="T18" s="12">
        <v>9</v>
      </c>
      <c r="U18" s="12">
        <v>4</v>
      </c>
      <c r="V18" s="12">
        <v>6</v>
      </c>
      <c r="W18" s="12">
        <v>3.2</v>
      </c>
      <c r="X18" s="12">
        <v>1.8</v>
      </c>
      <c r="Y18" s="12">
        <v>7</v>
      </c>
      <c r="Z18" s="12">
        <v>11.2</v>
      </c>
      <c r="AA18" s="12">
        <v>93.2</v>
      </c>
      <c r="AB18" s="12">
        <v>81.2</v>
      </c>
      <c r="AC18" s="12">
        <v>157</v>
      </c>
      <c r="AD18" s="12">
        <v>84</v>
      </c>
      <c r="AE18" s="12">
        <v>29.8</v>
      </c>
      <c r="AF18" s="12">
        <v>23.8</v>
      </c>
      <c r="AG18" s="12">
        <v>7</v>
      </c>
      <c r="AH18" s="12">
        <v>10.6</v>
      </c>
      <c r="AI18" s="12">
        <v>12</v>
      </c>
      <c r="AJ18" s="12">
        <v>6.8</v>
      </c>
      <c r="AK18" s="12">
        <v>16.8</v>
      </c>
      <c r="AL18" s="12">
        <v>26.2</v>
      </c>
      <c r="AM18" s="12">
        <v>1</v>
      </c>
      <c r="AN18" s="12">
        <v>14.6</v>
      </c>
      <c r="AO18" s="12">
        <v>4.4000000000000004</v>
      </c>
      <c r="AP18" s="12">
        <v>4.2</v>
      </c>
      <c r="AQ18" s="12">
        <v>7.8</v>
      </c>
      <c r="AR18" s="12">
        <v>6.8</v>
      </c>
      <c r="AS18" s="12">
        <v>11.6</v>
      </c>
      <c r="AT18" s="13">
        <v>1373.9999999999998</v>
      </c>
      <c r="AU18" s="14"/>
      <c r="AW18" s="9" t="s">
        <v>58</v>
      </c>
      <c r="AX18" s="15">
        <f>SUM(AA42:AD45)</f>
        <v>5301</v>
      </c>
      <c r="AY18" s="9">
        <f>SUM(Z42:Z45,H42:K45)</f>
        <v>460.79999999999995</v>
      </c>
      <c r="AZ18" s="9">
        <f>SUM(AE42:AJ45)</f>
        <v>2822.4</v>
      </c>
      <c r="BA18" s="9">
        <f>SUM(B42:G45)</f>
        <v>712.80000000000007</v>
      </c>
      <c r="BB18" s="9">
        <f>SUM(T42:Y45, AM42:AN45)</f>
        <v>786</v>
      </c>
      <c r="BC18" s="9">
        <f>SUM(AK42:AL45,L42:S45)</f>
        <v>527.20000000000005</v>
      </c>
      <c r="BD18" s="9">
        <f>SUM(AO42:AR45)</f>
        <v>990.2</v>
      </c>
      <c r="BE18" s="9">
        <f t="shared" si="0"/>
        <v>11600.400000000001</v>
      </c>
    </row>
    <row r="19" spans="1:57">
      <c r="A19" s="1" t="s">
        <v>16</v>
      </c>
      <c r="B19" s="12">
        <v>13.4</v>
      </c>
      <c r="C19" s="12">
        <v>23.8</v>
      </c>
      <c r="D19" s="12">
        <v>8.8000000000000007</v>
      </c>
      <c r="E19" s="12">
        <v>10</v>
      </c>
      <c r="F19" s="12">
        <v>64.400000000000006</v>
      </c>
      <c r="G19" s="12">
        <v>19.399999999999999</v>
      </c>
      <c r="H19" s="12">
        <v>25.2</v>
      </c>
      <c r="I19" s="12">
        <v>27.4</v>
      </c>
      <c r="J19" s="12">
        <v>46.8</v>
      </c>
      <c r="K19" s="12">
        <v>42</v>
      </c>
      <c r="L19" s="12">
        <v>60</v>
      </c>
      <c r="M19" s="12">
        <v>119.6</v>
      </c>
      <c r="N19" s="12">
        <v>38.200000000000003</v>
      </c>
      <c r="O19" s="12">
        <v>95.6</v>
      </c>
      <c r="P19" s="12">
        <v>93.6</v>
      </c>
      <c r="Q19" s="12">
        <v>38.6</v>
      </c>
      <c r="R19" s="12">
        <v>11.8</v>
      </c>
      <c r="S19" s="12">
        <v>96.2</v>
      </c>
      <c r="T19" s="12">
        <v>11.2</v>
      </c>
      <c r="U19" s="12">
        <v>7</v>
      </c>
      <c r="V19" s="12">
        <v>8.6</v>
      </c>
      <c r="W19" s="12">
        <v>2.8</v>
      </c>
      <c r="X19" s="12">
        <v>2.4</v>
      </c>
      <c r="Y19" s="12">
        <v>6.4</v>
      </c>
      <c r="Z19" s="12">
        <v>10.199999999999999</v>
      </c>
      <c r="AA19" s="12">
        <v>171.6</v>
      </c>
      <c r="AB19" s="12">
        <v>102.6</v>
      </c>
      <c r="AC19" s="12">
        <v>280.2</v>
      </c>
      <c r="AD19" s="12">
        <v>101.2</v>
      </c>
      <c r="AE19" s="12">
        <v>30.8</v>
      </c>
      <c r="AF19" s="12">
        <v>25.4</v>
      </c>
      <c r="AG19" s="12">
        <v>14.4</v>
      </c>
      <c r="AH19" s="12">
        <v>17.399999999999999</v>
      </c>
      <c r="AI19" s="12">
        <v>27.2</v>
      </c>
      <c r="AJ19" s="12">
        <v>10.6</v>
      </c>
      <c r="AK19" s="12">
        <v>13</v>
      </c>
      <c r="AL19" s="12">
        <v>22.4</v>
      </c>
      <c r="AM19" s="12">
        <v>2.6</v>
      </c>
      <c r="AN19" s="12">
        <v>15.2</v>
      </c>
      <c r="AO19" s="12">
        <v>5.6</v>
      </c>
      <c r="AP19" s="12">
        <v>4.2</v>
      </c>
      <c r="AQ19" s="12">
        <v>19</v>
      </c>
      <c r="AR19" s="12">
        <v>5.6</v>
      </c>
      <c r="AS19" s="12">
        <v>15.4</v>
      </c>
      <c r="AT19" s="13">
        <v>1767.8000000000002</v>
      </c>
      <c r="AU19" s="14"/>
      <c r="AW19" s="9" t="s">
        <v>49</v>
      </c>
      <c r="AX19" s="15">
        <f>SUM(AX12:AX18)</f>
        <v>60079.199999999997</v>
      </c>
      <c r="AY19" s="9">
        <f t="shared" ref="AY19:BD19" si="1">SUM(AY12:AY18)</f>
        <v>19566.399999999998</v>
      </c>
      <c r="AZ19" s="9">
        <f t="shared" si="1"/>
        <v>37496.6</v>
      </c>
      <c r="BA19" s="9">
        <f t="shared" si="1"/>
        <v>22026.399999999998</v>
      </c>
      <c r="BB19" s="9">
        <f t="shared" si="1"/>
        <v>17830.800000000003</v>
      </c>
      <c r="BC19" s="9">
        <f t="shared" si="1"/>
        <v>30384.000000000004</v>
      </c>
      <c r="BD19" s="9">
        <f t="shared" si="1"/>
        <v>12450.200000000003</v>
      </c>
      <c r="BE19" s="9">
        <f t="shared" si="0"/>
        <v>199833.59999999998</v>
      </c>
    </row>
    <row r="20" spans="1:57">
      <c r="A20" s="1" t="s">
        <v>17</v>
      </c>
      <c r="B20" s="12">
        <v>24</v>
      </c>
      <c r="C20" s="12">
        <v>52.6</v>
      </c>
      <c r="D20" s="12">
        <v>27.8</v>
      </c>
      <c r="E20" s="12">
        <v>34.6</v>
      </c>
      <c r="F20" s="12">
        <v>236.8</v>
      </c>
      <c r="G20" s="12">
        <v>37.6</v>
      </c>
      <c r="H20" s="12">
        <v>49.8</v>
      </c>
      <c r="I20" s="12">
        <v>64</v>
      </c>
      <c r="J20" s="12">
        <v>81.599999999999994</v>
      </c>
      <c r="K20" s="12">
        <v>64.2</v>
      </c>
      <c r="L20" s="12">
        <v>98.6</v>
      </c>
      <c r="M20" s="12">
        <v>271</v>
      </c>
      <c r="N20" s="12">
        <v>56</v>
      </c>
      <c r="O20" s="12">
        <v>141</v>
      </c>
      <c r="P20" s="12">
        <v>149.80000000000001</v>
      </c>
      <c r="Q20" s="12">
        <v>92.2</v>
      </c>
      <c r="R20" s="12">
        <v>113.8</v>
      </c>
      <c r="S20" s="12">
        <v>20.6</v>
      </c>
      <c r="T20" s="12">
        <v>17.2</v>
      </c>
      <c r="U20" s="12">
        <v>17.600000000000001</v>
      </c>
      <c r="V20" s="12">
        <v>14.2</v>
      </c>
      <c r="W20" s="12">
        <v>8</v>
      </c>
      <c r="X20" s="12">
        <v>9.1999999999999993</v>
      </c>
      <c r="Y20" s="12">
        <v>18.600000000000001</v>
      </c>
      <c r="Z20" s="12">
        <v>11</v>
      </c>
      <c r="AA20" s="12">
        <v>347.2</v>
      </c>
      <c r="AB20" s="12">
        <v>209</v>
      </c>
      <c r="AC20" s="12">
        <v>520.20000000000005</v>
      </c>
      <c r="AD20" s="12">
        <v>216</v>
      </c>
      <c r="AE20" s="12">
        <v>71.599999999999994</v>
      </c>
      <c r="AF20" s="12">
        <v>42.8</v>
      </c>
      <c r="AG20" s="12">
        <v>21.6</v>
      </c>
      <c r="AH20" s="12">
        <v>30</v>
      </c>
      <c r="AI20" s="12">
        <v>46</v>
      </c>
      <c r="AJ20" s="12">
        <v>21.2</v>
      </c>
      <c r="AK20" s="12">
        <v>25.8</v>
      </c>
      <c r="AL20" s="12">
        <v>60.2</v>
      </c>
      <c r="AM20" s="12">
        <v>5.4</v>
      </c>
      <c r="AN20" s="12">
        <v>31.8</v>
      </c>
      <c r="AO20" s="12">
        <v>6.2</v>
      </c>
      <c r="AP20" s="12">
        <v>4.8</v>
      </c>
      <c r="AQ20" s="12">
        <v>45</v>
      </c>
      <c r="AR20" s="12">
        <v>9.8000000000000007</v>
      </c>
      <c r="AS20" s="12">
        <v>25.4</v>
      </c>
      <c r="AT20" s="13">
        <v>3451.8</v>
      </c>
      <c r="AU20" s="14"/>
      <c r="AW20" s="18"/>
      <c r="AX20" s="15"/>
    </row>
    <row r="21" spans="1:57">
      <c r="A21" s="1" t="s">
        <v>18</v>
      </c>
      <c r="B21" s="12">
        <v>29.4</v>
      </c>
      <c r="C21" s="12">
        <v>22</v>
      </c>
      <c r="D21" s="12">
        <v>11.8</v>
      </c>
      <c r="E21" s="12">
        <v>14.8</v>
      </c>
      <c r="F21" s="12">
        <v>46.8</v>
      </c>
      <c r="G21" s="12">
        <v>17.399999999999999</v>
      </c>
      <c r="H21" s="12">
        <v>53</v>
      </c>
      <c r="I21" s="12">
        <v>40.4</v>
      </c>
      <c r="J21" s="12">
        <v>77.599999999999994</v>
      </c>
      <c r="K21" s="12">
        <v>12.6</v>
      </c>
      <c r="L21" s="12">
        <v>32.799999999999997</v>
      </c>
      <c r="M21" s="12">
        <v>99.6</v>
      </c>
      <c r="N21" s="12">
        <v>12.8</v>
      </c>
      <c r="O21" s="12">
        <v>13.4</v>
      </c>
      <c r="P21" s="12">
        <v>14.4</v>
      </c>
      <c r="Q21" s="12">
        <v>9</v>
      </c>
      <c r="R21" s="12">
        <v>8.4</v>
      </c>
      <c r="S21" s="12">
        <v>20</v>
      </c>
      <c r="T21" s="12">
        <v>17.8</v>
      </c>
      <c r="U21" s="12">
        <v>61</v>
      </c>
      <c r="V21" s="12">
        <v>212.6</v>
      </c>
      <c r="W21" s="12">
        <v>75.8</v>
      </c>
      <c r="X21" s="12">
        <v>23.6</v>
      </c>
      <c r="Y21" s="12">
        <v>51</v>
      </c>
      <c r="Z21" s="12">
        <v>6.8</v>
      </c>
      <c r="AA21" s="12">
        <v>253.6</v>
      </c>
      <c r="AB21" s="12">
        <v>146.80000000000001</v>
      </c>
      <c r="AC21" s="12">
        <v>318.60000000000002</v>
      </c>
      <c r="AD21" s="12">
        <v>165.2</v>
      </c>
      <c r="AE21" s="12">
        <v>46.8</v>
      </c>
      <c r="AF21" s="12">
        <v>46</v>
      </c>
      <c r="AG21" s="12">
        <v>22.6</v>
      </c>
      <c r="AH21" s="12">
        <v>27.6</v>
      </c>
      <c r="AI21" s="12">
        <v>29</v>
      </c>
      <c r="AJ21" s="12">
        <v>39</v>
      </c>
      <c r="AK21" s="12">
        <v>4.8</v>
      </c>
      <c r="AL21" s="12">
        <v>14.4</v>
      </c>
      <c r="AM21" s="12">
        <v>19.8</v>
      </c>
      <c r="AN21" s="12">
        <v>230.4</v>
      </c>
      <c r="AO21" s="12">
        <v>8.1999999999999993</v>
      </c>
      <c r="AP21" s="12">
        <v>11.8</v>
      </c>
      <c r="AQ21" s="12">
        <v>75.400000000000006</v>
      </c>
      <c r="AR21" s="12">
        <v>16.2</v>
      </c>
      <c r="AS21" s="12">
        <v>5.6</v>
      </c>
      <c r="AT21" s="13">
        <v>2466.6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10.4</v>
      </c>
      <c r="C22" s="12">
        <v>15.6</v>
      </c>
      <c r="D22" s="12">
        <v>5.4</v>
      </c>
      <c r="E22" s="12">
        <v>15.2</v>
      </c>
      <c r="F22" s="12">
        <v>46.6</v>
      </c>
      <c r="G22" s="12">
        <v>12.8</v>
      </c>
      <c r="H22" s="12">
        <v>39.799999999999997</v>
      </c>
      <c r="I22" s="12">
        <v>38</v>
      </c>
      <c r="J22" s="12">
        <v>43.6</v>
      </c>
      <c r="K22" s="12">
        <v>7.6</v>
      </c>
      <c r="L22" s="12">
        <v>20.8</v>
      </c>
      <c r="M22" s="12">
        <v>89.2</v>
      </c>
      <c r="N22" s="12">
        <v>12.6</v>
      </c>
      <c r="O22" s="12">
        <v>9.1999999999999993</v>
      </c>
      <c r="P22" s="12">
        <v>7</v>
      </c>
      <c r="Q22" s="12">
        <v>2.4</v>
      </c>
      <c r="R22" s="12">
        <v>7.2</v>
      </c>
      <c r="S22" s="12">
        <v>14.6</v>
      </c>
      <c r="T22" s="12">
        <v>56.8</v>
      </c>
      <c r="U22" s="12">
        <v>19</v>
      </c>
      <c r="V22" s="12">
        <v>101.8</v>
      </c>
      <c r="W22" s="12">
        <v>28</v>
      </c>
      <c r="X22" s="12">
        <v>19.8</v>
      </c>
      <c r="Y22" s="12">
        <v>59</v>
      </c>
      <c r="Z22" s="12">
        <v>5.2</v>
      </c>
      <c r="AA22" s="12">
        <v>368.6</v>
      </c>
      <c r="AB22" s="12">
        <v>196.4</v>
      </c>
      <c r="AC22" s="12">
        <v>356</v>
      </c>
      <c r="AD22" s="12">
        <v>157</v>
      </c>
      <c r="AE22" s="12">
        <v>54.8</v>
      </c>
      <c r="AF22" s="12">
        <v>33.6</v>
      </c>
      <c r="AG22" s="12">
        <v>20.8</v>
      </c>
      <c r="AH22" s="12">
        <v>16.2</v>
      </c>
      <c r="AI22" s="12">
        <v>24.2</v>
      </c>
      <c r="AJ22" s="12">
        <v>67.599999999999994</v>
      </c>
      <c r="AK22" s="12">
        <v>4.4000000000000004</v>
      </c>
      <c r="AL22" s="12">
        <v>7.4</v>
      </c>
      <c r="AM22" s="12">
        <v>12.2</v>
      </c>
      <c r="AN22" s="12">
        <v>65.8</v>
      </c>
      <c r="AO22" s="12">
        <v>7.6</v>
      </c>
      <c r="AP22" s="12">
        <v>10.4</v>
      </c>
      <c r="AQ22" s="12">
        <v>93.2</v>
      </c>
      <c r="AR22" s="12">
        <v>14.2</v>
      </c>
      <c r="AS22" s="12">
        <v>2</v>
      </c>
      <c r="AT22" s="13">
        <v>2200</v>
      </c>
      <c r="AU22" s="14"/>
      <c r="AW22" s="17" t="s">
        <v>43</v>
      </c>
      <c r="AX22" s="15">
        <f>AX12</f>
        <v>2472.0000000000005</v>
      </c>
      <c r="AY22" s="15"/>
      <c r="AZ22" s="15"/>
    </row>
    <row r="23" spans="1:57">
      <c r="A23" s="1" t="s">
        <v>20</v>
      </c>
      <c r="B23" s="12">
        <v>21.2</v>
      </c>
      <c r="C23" s="12">
        <v>21.6</v>
      </c>
      <c r="D23" s="12">
        <v>21</v>
      </c>
      <c r="E23" s="12">
        <v>20.2</v>
      </c>
      <c r="F23" s="12">
        <v>82.8</v>
      </c>
      <c r="G23" s="12">
        <v>23.2</v>
      </c>
      <c r="H23" s="12">
        <v>60.4</v>
      </c>
      <c r="I23" s="12">
        <v>49.6</v>
      </c>
      <c r="J23" s="12">
        <v>61.2</v>
      </c>
      <c r="K23" s="12">
        <v>12.4</v>
      </c>
      <c r="L23" s="12">
        <v>33</v>
      </c>
      <c r="M23" s="12">
        <v>114.2</v>
      </c>
      <c r="N23" s="12">
        <v>17.8</v>
      </c>
      <c r="O23" s="12">
        <v>9</v>
      </c>
      <c r="P23" s="12">
        <v>11</v>
      </c>
      <c r="Q23" s="12">
        <v>8</v>
      </c>
      <c r="R23" s="12">
        <v>7.8</v>
      </c>
      <c r="S23" s="12">
        <v>19.8</v>
      </c>
      <c r="T23" s="12">
        <v>237</v>
      </c>
      <c r="U23" s="12">
        <v>119.6</v>
      </c>
      <c r="V23" s="12">
        <v>12</v>
      </c>
      <c r="W23" s="12">
        <v>52.8</v>
      </c>
      <c r="X23" s="12">
        <v>30</v>
      </c>
      <c r="Y23" s="12">
        <v>108.2</v>
      </c>
      <c r="Z23" s="12">
        <v>11.8</v>
      </c>
      <c r="AA23" s="12">
        <v>497.8</v>
      </c>
      <c r="AB23" s="12">
        <v>280</v>
      </c>
      <c r="AC23" s="12">
        <v>445.6</v>
      </c>
      <c r="AD23" s="12">
        <v>243</v>
      </c>
      <c r="AE23" s="12">
        <v>77.400000000000006</v>
      </c>
      <c r="AF23" s="12">
        <v>50.4</v>
      </c>
      <c r="AG23" s="12">
        <v>22.2</v>
      </c>
      <c r="AH23" s="12">
        <v>21.6</v>
      </c>
      <c r="AI23" s="12">
        <v>29.6</v>
      </c>
      <c r="AJ23" s="12">
        <v>118.8</v>
      </c>
      <c r="AK23" s="12">
        <v>3.6</v>
      </c>
      <c r="AL23" s="12">
        <v>6</v>
      </c>
      <c r="AM23" s="12">
        <v>27.4</v>
      </c>
      <c r="AN23" s="12">
        <v>121.8</v>
      </c>
      <c r="AO23" s="12">
        <v>6.4</v>
      </c>
      <c r="AP23" s="12">
        <v>10.199999999999999</v>
      </c>
      <c r="AQ23" s="12">
        <v>121.2</v>
      </c>
      <c r="AR23" s="12">
        <v>23.6</v>
      </c>
      <c r="AS23" s="12">
        <v>2.6</v>
      </c>
      <c r="AT23" s="13">
        <v>3274.7999999999997</v>
      </c>
      <c r="AU23" s="14"/>
      <c r="AW23" s="17" t="s">
        <v>44</v>
      </c>
      <c r="AX23" s="15">
        <f>AX13+AY12</f>
        <v>16756.600000000002</v>
      </c>
      <c r="AY23" s="15">
        <f>AY13</f>
        <v>963</v>
      </c>
      <c r="AZ23" s="15"/>
      <c r="BA23" s="15"/>
    </row>
    <row r="24" spans="1:57">
      <c r="A24" s="1" t="s">
        <v>21</v>
      </c>
      <c r="B24" s="12">
        <v>8.6</v>
      </c>
      <c r="C24" s="12">
        <v>6.4</v>
      </c>
      <c r="D24" s="12">
        <v>7.4</v>
      </c>
      <c r="E24" s="12">
        <v>10.6</v>
      </c>
      <c r="F24" s="12">
        <v>44.6</v>
      </c>
      <c r="G24" s="12">
        <v>7</v>
      </c>
      <c r="H24" s="12">
        <v>24.2</v>
      </c>
      <c r="I24" s="12">
        <v>31.2</v>
      </c>
      <c r="J24" s="12">
        <v>35</v>
      </c>
      <c r="K24" s="12">
        <v>4.4000000000000004</v>
      </c>
      <c r="L24" s="12">
        <v>20.6</v>
      </c>
      <c r="M24" s="12">
        <v>70.400000000000006</v>
      </c>
      <c r="N24" s="12">
        <v>4</v>
      </c>
      <c r="O24" s="12">
        <v>5</v>
      </c>
      <c r="P24" s="12">
        <v>3.6</v>
      </c>
      <c r="Q24" s="12">
        <v>3.6</v>
      </c>
      <c r="R24" s="12">
        <v>2.2000000000000002</v>
      </c>
      <c r="S24" s="12">
        <v>7</v>
      </c>
      <c r="T24" s="12">
        <v>91</v>
      </c>
      <c r="U24" s="12">
        <v>31.6</v>
      </c>
      <c r="V24" s="12">
        <v>46.8</v>
      </c>
      <c r="W24" s="12">
        <v>11.8</v>
      </c>
      <c r="X24" s="12">
        <v>13.4</v>
      </c>
      <c r="Y24" s="12">
        <v>54.6</v>
      </c>
      <c r="Z24" s="12">
        <v>3</v>
      </c>
      <c r="AA24" s="12">
        <v>269.2</v>
      </c>
      <c r="AB24" s="12">
        <v>172.6</v>
      </c>
      <c r="AC24" s="12">
        <v>254.4</v>
      </c>
      <c r="AD24" s="12">
        <v>168.8</v>
      </c>
      <c r="AE24" s="12">
        <v>42</v>
      </c>
      <c r="AF24" s="12">
        <v>27.2</v>
      </c>
      <c r="AG24" s="12">
        <v>12</v>
      </c>
      <c r="AH24" s="12">
        <v>7</v>
      </c>
      <c r="AI24" s="12">
        <v>15.4</v>
      </c>
      <c r="AJ24" s="12">
        <v>78</v>
      </c>
      <c r="AK24" s="12">
        <v>2.2000000000000002</v>
      </c>
      <c r="AL24" s="12">
        <v>3.2</v>
      </c>
      <c r="AM24" s="12">
        <v>7</v>
      </c>
      <c r="AN24" s="12">
        <v>29</v>
      </c>
      <c r="AO24" s="12">
        <v>4</v>
      </c>
      <c r="AP24" s="12">
        <v>3.6</v>
      </c>
      <c r="AQ24" s="12">
        <v>67</v>
      </c>
      <c r="AR24" s="12">
        <v>8.8000000000000007</v>
      </c>
      <c r="AS24" s="12">
        <v>1</v>
      </c>
      <c r="AT24" s="13">
        <v>1720.4</v>
      </c>
      <c r="AU24" s="14"/>
      <c r="AW24" s="17" t="s">
        <v>45</v>
      </c>
      <c r="AX24" s="15">
        <f>AX14+AZ12</f>
        <v>36397.4</v>
      </c>
      <c r="AY24" s="15">
        <f>AY14+AZ13</f>
        <v>5261.4</v>
      </c>
      <c r="AZ24" s="15">
        <f>AZ14</f>
        <v>6761.8000000000011</v>
      </c>
      <c r="BA24" s="15"/>
      <c r="BB24" s="15"/>
    </row>
    <row r="25" spans="1:57">
      <c r="A25" s="1" t="s">
        <v>22</v>
      </c>
      <c r="B25" s="12">
        <v>6</v>
      </c>
      <c r="C25" s="12">
        <v>10.6</v>
      </c>
      <c r="D25" s="12">
        <v>6.6</v>
      </c>
      <c r="E25" s="12">
        <v>8.1999999999999993</v>
      </c>
      <c r="F25" s="12">
        <v>36</v>
      </c>
      <c r="G25" s="12">
        <v>6.6</v>
      </c>
      <c r="H25" s="12">
        <v>22.6</v>
      </c>
      <c r="I25" s="12">
        <v>23</v>
      </c>
      <c r="J25" s="12">
        <v>31</v>
      </c>
      <c r="K25" s="12">
        <v>7.2</v>
      </c>
      <c r="L25" s="12">
        <v>19.600000000000001</v>
      </c>
      <c r="M25" s="12">
        <v>56.8</v>
      </c>
      <c r="N25" s="12">
        <v>4.8</v>
      </c>
      <c r="O25" s="12">
        <v>2.8</v>
      </c>
      <c r="P25" s="12">
        <v>2.8</v>
      </c>
      <c r="Q25" s="12">
        <v>3</v>
      </c>
      <c r="R25" s="12">
        <v>2.8</v>
      </c>
      <c r="S25" s="12">
        <v>20</v>
      </c>
      <c r="T25" s="12">
        <v>28.4</v>
      </c>
      <c r="U25" s="12">
        <v>17.399999999999999</v>
      </c>
      <c r="V25" s="12">
        <v>29</v>
      </c>
      <c r="W25" s="12">
        <v>11.8</v>
      </c>
      <c r="X25" s="12">
        <v>7.8</v>
      </c>
      <c r="Y25" s="12">
        <v>50.8</v>
      </c>
      <c r="Z25" s="12">
        <v>3.6</v>
      </c>
      <c r="AA25" s="12">
        <v>219.4</v>
      </c>
      <c r="AB25" s="12">
        <v>121.6</v>
      </c>
      <c r="AC25" s="12">
        <v>203.6</v>
      </c>
      <c r="AD25" s="12">
        <v>133.4</v>
      </c>
      <c r="AE25" s="12">
        <v>45.2</v>
      </c>
      <c r="AF25" s="12">
        <v>29.2</v>
      </c>
      <c r="AG25" s="12">
        <v>10.8</v>
      </c>
      <c r="AH25" s="12">
        <v>10.199999999999999</v>
      </c>
      <c r="AI25" s="12">
        <v>13.6</v>
      </c>
      <c r="AJ25" s="12">
        <v>63.8</v>
      </c>
      <c r="AK25" s="12">
        <v>1</v>
      </c>
      <c r="AL25" s="12">
        <v>2.4</v>
      </c>
      <c r="AM25" s="12">
        <v>2.6</v>
      </c>
      <c r="AN25" s="12">
        <v>11.4</v>
      </c>
      <c r="AO25" s="12">
        <v>1.2</v>
      </c>
      <c r="AP25" s="12">
        <v>3</v>
      </c>
      <c r="AQ25" s="12">
        <v>55.6</v>
      </c>
      <c r="AR25" s="12">
        <v>8.6</v>
      </c>
      <c r="AS25" s="12">
        <v>0.2</v>
      </c>
      <c r="AT25" s="13">
        <v>1356</v>
      </c>
      <c r="AU25" s="14"/>
      <c r="AW25" s="17" t="s">
        <v>46</v>
      </c>
      <c r="AX25" s="15">
        <f>AX15+BA12</f>
        <v>16117.2</v>
      </c>
      <c r="AY25" s="15">
        <f>AY15+BA13</f>
        <v>5059.6000000000004</v>
      </c>
      <c r="AZ25" s="15">
        <f>AZ15+BA14</f>
        <v>4976.7999999999993</v>
      </c>
      <c r="BA25" s="15">
        <f>BA15</f>
        <v>4237.9999999999991</v>
      </c>
      <c r="BB25" s="15"/>
      <c r="BC25" s="15"/>
      <c r="BD25" s="14"/>
    </row>
    <row r="26" spans="1:57">
      <c r="A26" s="1" t="s">
        <v>23</v>
      </c>
      <c r="B26" s="12">
        <v>15</v>
      </c>
      <c r="C26" s="12">
        <v>18.600000000000001</v>
      </c>
      <c r="D26" s="12">
        <v>33.6</v>
      </c>
      <c r="E26" s="12">
        <v>22.8</v>
      </c>
      <c r="F26" s="12">
        <v>47</v>
      </c>
      <c r="G26" s="12">
        <v>18.8</v>
      </c>
      <c r="H26" s="12">
        <v>45</v>
      </c>
      <c r="I26" s="12">
        <v>70.400000000000006</v>
      </c>
      <c r="J26" s="12">
        <v>72.400000000000006</v>
      </c>
      <c r="K26" s="12">
        <v>17.8</v>
      </c>
      <c r="L26" s="12">
        <v>42</v>
      </c>
      <c r="M26" s="12">
        <v>74.599999999999994</v>
      </c>
      <c r="N26" s="12">
        <v>13.4</v>
      </c>
      <c r="O26" s="12">
        <v>12.4</v>
      </c>
      <c r="P26" s="12">
        <v>7.4</v>
      </c>
      <c r="Q26" s="12">
        <v>7.4</v>
      </c>
      <c r="R26" s="12">
        <v>7.2</v>
      </c>
      <c r="S26" s="12">
        <v>14.2</v>
      </c>
      <c r="T26" s="12">
        <v>44.2</v>
      </c>
      <c r="U26" s="12">
        <v>59</v>
      </c>
      <c r="V26" s="12">
        <v>102.8</v>
      </c>
      <c r="W26" s="12">
        <v>57.4</v>
      </c>
      <c r="X26" s="12">
        <v>52.4</v>
      </c>
      <c r="Y26" s="12">
        <v>13.8</v>
      </c>
      <c r="Z26" s="12">
        <v>21</v>
      </c>
      <c r="AA26" s="12">
        <v>425</v>
      </c>
      <c r="AB26" s="12">
        <v>315.39999999999998</v>
      </c>
      <c r="AC26" s="12">
        <v>559.79999999999995</v>
      </c>
      <c r="AD26" s="12">
        <v>372.6</v>
      </c>
      <c r="AE26" s="12">
        <v>224</v>
      </c>
      <c r="AF26" s="12">
        <v>122.2</v>
      </c>
      <c r="AG26" s="12">
        <v>36</v>
      </c>
      <c r="AH26" s="12">
        <v>16.8</v>
      </c>
      <c r="AI26" s="12">
        <v>18.8</v>
      </c>
      <c r="AJ26" s="12">
        <v>71.400000000000006</v>
      </c>
      <c r="AK26" s="12">
        <v>5.6</v>
      </c>
      <c r="AL26" s="12">
        <v>10.199999999999999</v>
      </c>
      <c r="AM26" s="12">
        <v>12</v>
      </c>
      <c r="AN26" s="12">
        <v>23.2</v>
      </c>
      <c r="AO26" s="12">
        <v>3.8</v>
      </c>
      <c r="AP26" s="12">
        <v>3.8</v>
      </c>
      <c r="AQ26" s="12">
        <v>98.8</v>
      </c>
      <c r="AR26" s="12">
        <v>20.399999999999999</v>
      </c>
      <c r="AS26" s="12">
        <v>4.4000000000000004</v>
      </c>
      <c r="AT26" s="13">
        <v>3234.8000000000006</v>
      </c>
      <c r="AU26" s="14"/>
      <c r="AW26" s="9" t="s">
        <v>47</v>
      </c>
      <c r="AX26" s="15">
        <f>AX16+BB12</f>
        <v>16330.2</v>
      </c>
      <c r="AY26" s="9">
        <f>AY16+BB13</f>
        <v>2402.3999999999992</v>
      </c>
      <c r="AZ26" s="9">
        <f>AZ16+BB14</f>
        <v>3905.5999999999995</v>
      </c>
      <c r="BA26" s="9">
        <f>BA16+BB15</f>
        <v>1864</v>
      </c>
      <c r="BB26" s="9">
        <f>BB16</f>
        <v>3228.2000000000003</v>
      </c>
    </row>
    <row r="27" spans="1:57">
      <c r="A27" s="1" t="s">
        <v>24</v>
      </c>
      <c r="B27" s="12">
        <v>22.6</v>
      </c>
      <c r="C27" s="12">
        <v>29.8</v>
      </c>
      <c r="D27" s="12">
        <v>13</v>
      </c>
      <c r="E27" s="12">
        <v>8.1999999999999993</v>
      </c>
      <c r="F27" s="12">
        <v>57</v>
      </c>
      <c r="G27" s="12">
        <v>42.8</v>
      </c>
      <c r="H27" s="12">
        <v>52.4</v>
      </c>
      <c r="I27" s="12">
        <v>35.4</v>
      </c>
      <c r="J27" s="12">
        <v>73.2</v>
      </c>
      <c r="K27" s="12">
        <v>16.2</v>
      </c>
      <c r="L27" s="12">
        <v>94.6</v>
      </c>
      <c r="M27" s="12">
        <v>76</v>
      </c>
      <c r="N27" s="12">
        <v>28.6</v>
      </c>
      <c r="O27" s="12">
        <v>36.799999999999997</v>
      </c>
      <c r="P27" s="12">
        <v>16.600000000000001</v>
      </c>
      <c r="Q27" s="12">
        <v>11.4</v>
      </c>
      <c r="R27" s="12">
        <v>7.8</v>
      </c>
      <c r="S27" s="12">
        <v>9.6</v>
      </c>
      <c r="T27" s="12">
        <v>7.4</v>
      </c>
      <c r="U27" s="12">
        <v>5</v>
      </c>
      <c r="V27" s="12">
        <v>6.6</v>
      </c>
      <c r="W27" s="12">
        <v>2.6</v>
      </c>
      <c r="X27" s="12">
        <v>3.8</v>
      </c>
      <c r="Y27" s="12">
        <v>15.6</v>
      </c>
      <c r="Z27" s="12">
        <v>11</v>
      </c>
      <c r="AA27" s="12">
        <v>479</v>
      </c>
      <c r="AB27" s="12">
        <v>360.8</v>
      </c>
      <c r="AC27" s="12">
        <v>839</v>
      </c>
      <c r="AD27" s="12">
        <v>392.8</v>
      </c>
      <c r="AE27" s="12">
        <v>252.4</v>
      </c>
      <c r="AF27" s="12">
        <v>132.4</v>
      </c>
      <c r="AG27" s="12">
        <v>26.4</v>
      </c>
      <c r="AH27" s="12">
        <v>36.799999999999997</v>
      </c>
      <c r="AI27" s="12">
        <v>21.6</v>
      </c>
      <c r="AJ27" s="12">
        <v>43.6</v>
      </c>
      <c r="AK27" s="12">
        <v>9</v>
      </c>
      <c r="AL27" s="12">
        <v>14.2</v>
      </c>
      <c r="AM27" s="12">
        <v>2.8</v>
      </c>
      <c r="AN27" s="12">
        <v>22.4</v>
      </c>
      <c r="AO27" s="12">
        <v>5.6</v>
      </c>
      <c r="AP27" s="12">
        <v>10.199999999999999</v>
      </c>
      <c r="AQ27" s="12">
        <v>40.200000000000003</v>
      </c>
      <c r="AR27" s="12">
        <v>12.2</v>
      </c>
      <c r="AS27" s="12">
        <v>5.8</v>
      </c>
      <c r="AT27" s="13">
        <v>3391.2000000000003</v>
      </c>
      <c r="AU27" s="14"/>
      <c r="AW27" s="9" t="s">
        <v>48</v>
      </c>
      <c r="AX27" s="15">
        <f>AX17+BC12</f>
        <v>21423.599999999999</v>
      </c>
      <c r="AY27" s="9">
        <f>AY17+BC13</f>
        <v>5892.7999999999984</v>
      </c>
      <c r="AZ27" s="9">
        <f>AZ17+BC14</f>
        <v>4627.6000000000004</v>
      </c>
      <c r="BA27" s="9">
        <f>BA17+BC15</f>
        <v>5482.7999999999993</v>
      </c>
      <c r="BB27" s="9">
        <f>BB17+BC16</f>
        <v>3038.0000000000005</v>
      </c>
      <c r="BC27" s="9">
        <f>BC17</f>
        <v>9574.2000000000044</v>
      </c>
    </row>
    <row r="28" spans="1:57">
      <c r="A28" s="1" t="s">
        <v>25</v>
      </c>
      <c r="B28" s="12">
        <v>150.19999999999999</v>
      </c>
      <c r="C28" s="12">
        <v>411</v>
      </c>
      <c r="D28" s="12">
        <v>264.2</v>
      </c>
      <c r="E28" s="12">
        <v>375.2</v>
      </c>
      <c r="F28" s="12">
        <v>838.8</v>
      </c>
      <c r="G28" s="12">
        <v>294.8</v>
      </c>
      <c r="H28" s="12">
        <v>542.4</v>
      </c>
      <c r="I28" s="12">
        <v>364.2</v>
      </c>
      <c r="J28" s="12">
        <v>441.4</v>
      </c>
      <c r="K28" s="12">
        <v>286.2</v>
      </c>
      <c r="L28" s="12">
        <v>387.4</v>
      </c>
      <c r="M28" s="12">
        <v>345.8</v>
      </c>
      <c r="N28" s="12">
        <v>250.2</v>
      </c>
      <c r="O28" s="12">
        <v>247.8</v>
      </c>
      <c r="P28" s="12">
        <v>163.6</v>
      </c>
      <c r="Q28" s="12">
        <v>112</v>
      </c>
      <c r="R28" s="12">
        <v>208.4</v>
      </c>
      <c r="S28" s="12">
        <v>431.8</v>
      </c>
      <c r="T28" s="12">
        <v>300.2</v>
      </c>
      <c r="U28" s="12">
        <v>455</v>
      </c>
      <c r="V28" s="12">
        <v>614.20000000000005</v>
      </c>
      <c r="W28" s="12">
        <v>312.8</v>
      </c>
      <c r="X28" s="12">
        <v>283.39999999999998</v>
      </c>
      <c r="Y28" s="12">
        <v>538.6</v>
      </c>
      <c r="Z28" s="12">
        <v>571</v>
      </c>
      <c r="AA28" s="12">
        <v>86.2</v>
      </c>
      <c r="AB28" s="12">
        <v>38.4</v>
      </c>
      <c r="AC28" s="12">
        <v>352.6</v>
      </c>
      <c r="AD28" s="12">
        <v>206.2</v>
      </c>
      <c r="AE28" s="12">
        <v>606.20000000000005</v>
      </c>
      <c r="AF28" s="12">
        <v>687</v>
      </c>
      <c r="AG28" s="12">
        <v>407.6</v>
      </c>
      <c r="AH28" s="12">
        <v>500</v>
      </c>
      <c r="AI28" s="12">
        <v>363.4</v>
      </c>
      <c r="AJ28" s="12">
        <v>288.39999999999998</v>
      </c>
      <c r="AK28" s="12">
        <v>213.6</v>
      </c>
      <c r="AL28" s="12">
        <v>1150</v>
      </c>
      <c r="AM28" s="12">
        <v>157.80000000000001</v>
      </c>
      <c r="AN28" s="12">
        <v>298</v>
      </c>
      <c r="AO28" s="12">
        <v>115.8</v>
      </c>
      <c r="AP28" s="12">
        <v>124</v>
      </c>
      <c r="AQ28" s="12">
        <v>471.4</v>
      </c>
      <c r="AR28" s="12">
        <v>278</v>
      </c>
      <c r="AS28" s="12">
        <v>236.2</v>
      </c>
      <c r="AT28" s="13">
        <v>15771.400000000001</v>
      </c>
      <c r="AU28" s="14"/>
      <c r="AW28" s="9" t="s">
        <v>58</v>
      </c>
      <c r="AX28" s="15">
        <f>AX18+BD12</f>
        <v>11229.2</v>
      </c>
      <c r="AY28" s="9">
        <f>AY18+BD13</f>
        <v>923.4</v>
      </c>
      <c r="AZ28" s="9">
        <f>AZ18+BD14</f>
        <v>5676.4</v>
      </c>
      <c r="BA28" s="9">
        <f>BA18+BD15</f>
        <v>1465</v>
      </c>
      <c r="BB28" s="9">
        <f>BB18+BD16</f>
        <v>1644.1999999999998</v>
      </c>
      <c r="BC28" s="9">
        <f>SUM(BC18,BD17)</f>
        <v>1132</v>
      </c>
      <c r="BD28" s="9">
        <f>BD18</f>
        <v>990.2</v>
      </c>
      <c r="BE28" s="9">
        <f>SUM(AX22:BD28)</f>
        <v>199833.60000000001</v>
      </c>
    </row>
    <row r="29" spans="1:57">
      <c r="A29" s="1" t="s">
        <v>26</v>
      </c>
      <c r="B29" s="12">
        <v>125.4</v>
      </c>
      <c r="C29" s="12">
        <v>258</v>
      </c>
      <c r="D29" s="12">
        <v>162.80000000000001</v>
      </c>
      <c r="E29" s="12">
        <v>235.6</v>
      </c>
      <c r="F29" s="12">
        <v>447.8</v>
      </c>
      <c r="G29" s="12">
        <v>207.8</v>
      </c>
      <c r="H29" s="12">
        <v>346.8</v>
      </c>
      <c r="I29" s="12">
        <v>298.39999999999998</v>
      </c>
      <c r="J29" s="12">
        <v>332.8</v>
      </c>
      <c r="K29" s="12">
        <v>261</v>
      </c>
      <c r="L29" s="12">
        <v>281.8</v>
      </c>
      <c r="M29" s="12">
        <v>207.2</v>
      </c>
      <c r="N29" s="12">
        <v>191.2</v>
      </c>
      <c r="O29" s="12">
        <v>180.6</v>
      </c>
      <c r="P29" s="12">
        <v>105.4</v>
      </c>
      <c r="Q29" s="12">
        <v>87</v>
      </c>
      <c r="R29" s="12">
        <v>127</v>
      </c>
      <c r="S29" s="12">
        <v>224</v>
      </c>
      <c r="T29" s="12">
        <v>170.8</v>
      </c>
      <c r="U29" s="12">
        <v>222</v>
      </c>
      <c r="V29" s="12">
        <v>273.2</v>
      </c>
      <c r="W29" s="12">
        <v>173.2</v>
      </c>
      <c r="X29" s="12">
        <v>129.6</v>
      </c>
      <c r="Y29" s="12">
        <v>363.2</v>
      </c>
      <c r="Z29" s="12">
        <v>414.8</v>
      </c>
      <c r="AA29" s="12">
        <v>42.4</v>
      </c>
      <c r="AB29" s="12">
        <v>52</v>
      </c>
      <c r="AC29" s="12">
        <v>70</v>
      </c>
      <c r="AD29" s="12">
        <v>117.8</v>
      </c>
      <c r="AE29" s="12">
        <v>588.20000000000005</v>
      </c>
      <c r="AF29" s="12">
        <v>657</v>
      </c>
      <c r="AG29" s="12">
        <v>489.6</v>
      </c>
      <c r="AH29" s="12">
        <v>1114.2</v>
      </c>
      <c r="AI29" s="12">
        <v>422.4</v>
      </c>
      <c r="AJ29" s="12">
        <v>293</v>
      </c>
      <c r="AK29" s="12">
        <v>110</v>
      </c>
      <c r="AL29" s="12">
        <v>351.8</v>
      </c>
      <c r="AM29" s="12">
        <v>76.400000000000006</v>
      </c>
      <c r="AN29" s="12">
        <v>169.6</v>
      </c>
      <c r="AO29" s="12">
        <v>104</v>
      </c>
      <c r="AP29" s="12">
        <v>108</v>
      </c>
      <c r="AQ29" s="12">
        <v>406</v>
      </c>
      <c r="AR29" s="12">
        <v>211</v>
      </c>
      <c r="AS29" s="12">
        <v>126.6</v>
      </c>
      <c r="AT29" s="13">
        <v>11337.4</v>
      </c>
      <c r="AU29" s="14"/>
      <c r="AX29" s="15"/>
    </row>
    <row r="30" spans="1:57">
      <c r="A30" s="1" t="s">
        <v>27</v>
      </c>
      <c r="B30" s="12">
        <v>251.2</v>
      </c>
      <c r="C30" s="12">
        <v>589.4</v>
      </c>
      <c r="D30" s="12">
        <v>303.2</v>
      </c>
      <c r="E30" s="12">
        <v>375</v>
      </c>
      <c r="F30" s="12">
        <v>1041.2</v>
      </c>
      <c r="G30" s="12">
        <v>359.8</v>
      </c>
      <c r="H30" s="12">
        <v>649.4</v>
      </c>
      <c r="I30" s="12">
        <v>493</v>
      </c>
      <c r="J30" s="12">
        <v>623.79999999999995</v>
      </c>
      <c r="K30" s="12">
        <v>455</v>
      </c>
      <c r="L30" s="12">
        <v>611.20000000000005</v>
      </c>
      <c r="M30" s="12">
        <v>476.8</v>
      </c>
      <c r="N30" s="12">
        <v>344.2</v>
      </c>
      <c r="O30" s="12">
        <v>345.2</v>
      </c>
      <c r="P30" s="12">
        <v>210.2</v>
      </c>
      <c r="Q30" s="12">
        <v>148</v>
      </c>
      <c r="R30" s="12">
        <v>230.8</v>
      </c>
      <c r="S30" s="12">
        <v>460.6</v>
      </c>
      <c r="T30" s="12">
        <v>284.2</v>
      </c>
      <c r="U30" s="12">
        <v>321</v>
      </c>
      <c r="V30" s="12">
        <v>398</v>
      </c>
      <c r="W30" s="12">
        <v>237.2</v>
      </c>
      <c r="X30" s="12">
        <v>206.8</v>
      </c>
      <c r="Y30" s="12">
        <v>509</v>
      </c>
      <c r="Z30" s="12">
        <v>861.2</v>
      </c>
      <c r="AA30" s="12">
        <v>399.8</v>
      </c>
      <c r="AB30" s="12">
        <v>60.6</v>
      </c>
      <c r="AC30" s="12">
        <v>139.19999999999999</v>
      </c>
      <c r="AD30" s="12">
        <v>269.39999999999998</v>
      </c>
      <c r="AE30" s="12">
        <v>1747.2</v>
      </c>
      <c r="AF30" s="12">
        <v>1867.6</v>
      </c>
      <c r="AG30" s="12">
        <v>1115.8</v>
      </c>
      <c r="AH30" s="12">
        <v>1958</v>
      </c>
      <c r="AI30" s="12">
        <v>1138</v>
      </c>
      <c r="AJ30" s="12">
        <v>807.6</v>
      </c>
      <c r="AK30" s="12">
        <v>184.6</v>
      </c>
      <c r="AL30" s="12">
        <v>640</v>
      </c>
      <c r="AM30" s="12">
        <v>112.4</v>
      </c>
      <c r="AN30" s="12">
        <v>324.8</v>
      </c>
      <c r="AO30" s="12">
        <v>299.60000000000002</v>
      </c>
      <c r="AP30" s="12">
        <v>306.2</v>
      </c>
      <c r="AQ30" s="12">
        <v>1653.8</v>
      </c>
      <c r="AR30" s="12">
        <v>630.20000000000005</v>
      </c>
      <c r="AS30" s="12">
        <v>177.8</v>
      </c>
      <c r="AT30" s="13">
        <v>24618</v>
      </c>
      <c r="AU30" s="14"/>
      <c r="AX30" s="15"/>
    </row>
    <row r="31" spans="1:57">
      <c r="A31" s="1" t="s">
        <v>28</v>
      </c>
      <c r="B31" s="12">
        <v>125.2</v>
      </c>
      <c r="C31" s="12">
        <v>279.8</v>
      </c>
      <c r="D31" s="12">
        <v>157.19999999999999</v>
      </c>
      <c r="E31" s="12">
        <v>246.8</v>
      </c>
      <c r="F31" s="12">
        <v>523.6</v>
      </c>
      <c r="G31" s="12">
        <v>266</v>
      </c>
      <c r="H31" s="12">
        <v>435.8</v>
      </c>
      <c r="I31" s="12">
        <v>322.2</v>
      </c>
      <c r="J31" s="12">
        <v>275.2</v>
      </c>
      <c r="K31" s="12">
        <v>224.6</v>
      </c>
      <c r="L31" s="12">
        <v>376</v>
      </c>
      <c r="M31" s="12">
        <v>262.39999999999998</v>
      </c>
      <c r="N31" s="12">
        <v>152</v>
      </c>
      <c r="O31" s="12">
        <v>156.4</v>
      </c>
      <c r="P31" s="12">
        <v>115.6</v>
      </c>
      <c r="Q31" s="12">
        <v>83</v>
      </c>
      <c r="R31" s="12">
        <v>102.8</v>
      </c>
      <c r="S31" s="12">
        <v>225.6</v>
      </c>
      <c r="T31" s="12">
        <v>141.80000000000001</v>
      </c>
      <c r="U31" s="12">
        <v>137.80000000000001</v>
      </c>
      <c r="V31" s="12">
        <v>229</v>
      </c>
      <c r="W31" s="12">
        <v>158</v>
      </c>
      <c r="X31" s="12">
        <v>124</v>
      </c>
      <c r="Y31" s="12">
        <v>341.2</v>
      </c>
      <c r="Z31" s="12">
        <v>414</v>
      </c>
      <c r="AA31" s="12">
        <v>190.2</v>
      </c>
      <c r="AB31" s="12">
        <v>88</v>
      </c>
      <c r="AC31" s="12">
        <v>277.39999999999998</v>
      </c>
      <c r="AD31" s="12">
        <v>81.8</v>
      </c>
      <c r="AE31" s="12">
        <v>758.4</v>
      </c>
      <c r="AF31" s="12">
        <v>868.6</v>
      </c>
      <c r="AG31" s="12">
        <v>436</v>
      </c>
      <c r="AH31" s="12">
        <v>681.8</v>
      </c>
      <c r="AI31" s="12">
        <v>478.4</v>
      </c>
      <c r="AJ31" s="12">
        <v>341.2</v>
      </c>
      <c r="AK31" s="12">
        <v>97.8</v>
      </c>
      <c r="AL31" s="12">
        <v>292.60000000000002</v>
      </c>
      <c r="AM31" s="12">
        <v>62.2</v>
      </c>
      <c r="AN31" s="12">
        <v>182.2</v>
      </c>
      <c r="AO31" s="12">
        <v>128.80000000000001</v>
      </c>
      <c r="AP31" s="12">
        <v>198.2</v>
      </c>
      <c r="AQ31" s="12">
        <v>535.6</v>
      </c>
      <c r="AR31" s="12">
        <v>357.6</v>
      </c>
      <c r="AS31" s="12">
        <v>85</v>
      </c>
      <c r="AT31" s="13">
        <v>12017.800000000001</v>
      </c>
      <c r="AU31" s="14"/>
      <c r="AX31" s="15"/>
    </row>
    <row r="32" spans="1:57">
      <c r="A32" s="1">
        <v>16</v>
      </c>
      <c r="B32" s="12">
        <v>84</v>
      </c>
      <c r="C32" s="12">
        <v>108</v>
      </c>
      <c r="D32" s="12">
        <v>92.4</v>
      </c>
      <c r="E32" s="12">
        <v>174</v>
      </c>
      <c r="F32" s="12">
        <v>399.2</v>
      </c>
      <c r="G32" s="12">
        <v>257.8</v>
      </c>
      <c r="H32" s="12">
        <v>408.2</v>
      </c>
      <c r="I32" s="12">
        <v>278.2</v>
      </c>
      <c r="J32" s="12">
        <v>175.4</v>
      </c>
      <c r="K32" s="12">
        <v>181.2</v>
      </c>
      <c r="L32" s="12">
        <v>204</v>
      </c>
      <c r="M32" s="12">
        <v>104.8</v>
      </c>
      <c r="N32" s="12">
        <v>64</v>
      </c>
      <c r="O32" s="12">
        <v>61.6</v>
      </c>
      <c r="P32" s="12">
        <v>36</v>
      </c>
      <c r="Q32" s="12">
        <v>31.8</v>
      </c>
      <c r="R32" s="12">
        <v>30.6</v>
      </c>
      <c r="S32" s="12">
        <v>84.8</v>
      </c>
      <c r="T32" s="12">
        <v>52.4</v>
      </c>
      <c r="U32" s="12">
        <v>59.4</v>
      </c>
      <c r="V32" s="12">
        <v>75</v>
      </c>
      <c r="W32" s="12">
        <v>45</v>
      </c>
      <c r="X32" s="12">
        <v>45.2</v>
      </c>
      <c r="Y32" s="12">
        <v>245</v>
      </c>
      <c r="Z32" s="12">
        <v>280.60000000000002</v>
      </c>
      <c r="AA32" s="12">
        <v>583.4</v>
      </c>
      <c r="AB32" s="12">
        <v>464</v>
      </c>
      <c r="AC32" s="12">
        <v>1901</v>
      </c>
      <c r="AD32" s="12">
        <v>890.6</v>
      </c>
      <c r="AE32" s="12">
        <v>44.8</v>
      </c>
      <c r="AF32" s="12">
        <v>416</v>
      </c>
      <c r="AG32" s="12">
        <v>378.8</v>
      </c>
      <c r="AH32" s="12">
        <v>526.20000000000005</v>
      </c>
      <c r="AI32" s="12">
        <v>316</v>
      </c>
      <c r="AJ32" s="12">
        <v>151.19999999999999</v>
      </c>
      <c r="AK32" s="12">
        <v>35.799999999999997</v>
      </c>
      <c r="AL32" s="12">
        <v>86.4</v>
      </c>
      <c r="AM32" s="12">
        <v>18</v>
      </c>
      <c r="AN32" s="12">
        <v>53.8</v>
      </c>
      <c r="AO32" s="12">
        <v>82.4</v>
      </c>
      <c r="AP32" s="12">
        <v>140</v>
      </c>
      <c r="AQ32" s="12">
        <v>192.6</v>
      </c>
      <c r="AR32" s="12">
        <v>268</v>
      </c>
      <c r="AS32" s="12">
        <v>27</v>
      </c>
      <c r="AT32" s="13">
        <v>10154.6</v>
      </c>
      <c r="AU32" s="14"/>
      <c r="AX32" s="15"/>
    </row>
    <row r="33" spans="1:50">
      <c r="A33" s="1">
        <v>24</v>
      </c>
      <c r="B33" s="12">
        <v>87.2</v>
      </c>
      <c r="C33" s="12">
        <v>102.2</v>
      </c>
      <c r="D33" s="12">
        <v>58.8</v>
      </c>
      <c r="E33" s="12">
        <v>102</v>
      </c>
      <c r="F33" s="12">
        <v>194.6</v>
      </c>
      <c r="G33" s="12">
        <v>135.19999999999999</v>
      </c>
      <c r="H33" s="12">
        <v>203</v>
      </c>
      <c r="I33" s="12">
        <v>140</v>
      </c>
      <c r="J33" s="12">
        <v>125.6</v>
      </c>
      <c r="K33" s="12">
        <v>71.2</v>
      </c>
      <c r="L33" s="12">
        <v>141.19999999999999</v>
      </c>
      <c r="M33" s="12">
        <v>101.4</v>
      </c>
      <c r="N33" s="12">
        <v>46.6</v>
      </c>
      <c r="O33" s="12">
        <v>47.4</v>
      </c>
      <c r="P33" s="12">
        <v>33.4</v>
      </c>
      <c r="Q33" s="12">
        <v>27</v>
      </c>
      <c r="R33" s="12">
        <v>26.4</v>
      </c>
      <c r="S33" s="12">
        <v>40</v>
      </c>
      <c r="T33" s="12">
        <v>36.200000000000003</v>
      </c>
      <c r="U33" s="12">
        <v>37.200000000000003</v>
      </c>
      <c r="V33" s="12">
        <v>53.2</v>
      </c>
      <c r="W33" s="12">
        <v>26.4</v>
      </c>
      <c r="X33" s="12">
        <v>24.2</v>
      </c>
      <c r="Y33" s="12">
        <v>124.6</v>
      </c>
      <c r="Z33" s="12">
        <v>134</v>
      </c>
      <c r="AA33" s="12">
        <v>578.79999999999995</v>
      </c>
      <c r="AB33" s="12">
        <v>496</v>
      </c>
      <c r="AC33" s="12">
        <v>1991</v>
      </c>
      <c r="AD33" s="12">
        <v>901</v>
      </c>
      <c r="AE33" s="12">
        <v>381</v>
      </c>
      <c r="AF33" s="12">
        <v>46.8</v>
      </c>
      <c r="AG33" s="12">
        <v>271</v>
      </c>
      <c r="AH33" s="12">
        <v>448.8</v>
      </c>
      <c r="AI33" s="12">
        <v>248</v>
      </c>
      <c r="AJ33" s="12">
        <v>179</v>
      </c>
      <c r="AK33" s="12">
        <v>18.399999999999999</v>
      </c>
      <c r="AL33" s="12">
        <v>48.8</v>
      </c>
      <c r="AM33" s="12">
        <v>10.6</v>
      </c>
      <c r="AN33" s="12">
        <v>64.599999999999994</v>
      </c>
      <c r="AO33" s="12">
        <v>68.599999999999994</v>
      </c>
      <c r="AP33" s="12">
        <v>146.19999999999999</v>
      </c>
      <c r="AQ33" s="12">
        <v>161.80000000000001</v>
      </c>
      <c r="AR33" s="12">
        <v>160.80000000000001</v>
      </c>
      <c r="AS33" s="12">
        <v>14.4</v>
      </c>
      <c r="AT33" s="13">
        <v>8354.6</v>
      </c>
      <c r="AU33" s="14"/>
      <c r="AX33" s="15"/>
    </row>
    <row r="34" spans="1:50">
      <c r="A34" s="1" t="s">
        <v>29</v>
      </c>
      <c r="B34" s="12">
        <v>23</v>
      </c>
      <c r="C34" s="12">
        <v>34.6</v>
      </c>
      <c r="D34" s="12">
        <v>13</v>
      </c>
      <c r="E34" s="12">
        <v>22.2</v>
      </c>
      <c r="F34" s="12">
        <v>64.599999999999994</v>
      </c>
      <c r="G34" s="12">
        <v>21.4</v>
      </c>
      <c r="H34" s="12">
        <v>43.2</v>
      </c>
      <c r="I34" s="12">
        <v>41.4</v>
      </c>
      <c r="J34" s="12">
        <v>42.6</v>
      </c>
      <c r="K34" s="12">
        <v>28.2</v>
      </c>
      <c r="L34" s="12">
        <v>41.6</v>
      </c>
      <c r="M34" s="12">
        <v>48</v>
      </c>
      <c r="N34" s="12">
        <v>15.2</v>
      </c>
      <c r="O34" s="12">
        <v>17.8</v>
      </c>
      <c r="P34" s="12">
        <v>10.6</v>
      </c>
      <c r="Q34" s="12">
        <v>8.1999999999999993</v>
      </c>
      <c r="R34" s="12">
        <v>11.2</v>
      </c>
      <c r="S34" s="12">
        <v>17</v>
      </c>
      <c r="T34" s="12">
        <v>24.2</v>
      </c>
      <c r="U34" s="12">
        <v>19.399999999999999</v>
      </c>
      <c r="V34" s="12">
        <v>21.8</v>
      </c>
      <c r="W34" s="12">
        <v>10.6</v>
      </c>
      <c r="X34" s="12">
        <v>12.8</v>
      </c>
      <c r="Y34" s="12">
        <v>35.4</v>
      </c>
      <c r="Z34" s="12">
        <v>29.2</v>
      </c>
      <c r="AA34" s="12">
        <v>320.2</v>
      </c>
      <c r="AB34" s="12">
        <v>302</v>
      </c>
      <c r="AC34" s="12">
        <v>1214.8</v>
      </c>
      <c r="AD34" s="12">
        <v>366.6</v>
      </c>
      <c r="AE34" s="12">
        <v>337.2</v>
      </c>
      <c r="AF34" s="12">
        <v>268.2</v>
      </c>
      <c r="AG34" s="12">
        <v>23</v>
      </c>
      <c r="AH34" s="12">
        <v>72</v>
      </c>
      <c r="AI34" s="12">
        <v>54.8</v>
      </c>
      <c r="AJ34" s="12">
        <v>76</v>
      </c>
      <c r="AK34" s="12">
        <v>9.1999999999999993</v>
      </c>
      <c r="AL34" s="12">
        <v>24.6</v>
      </c>
      <c r="AM34" s="12">
        <v>4.8</v>
      </c>
      <c r="AN34" s="12">
        <v>24.8</v>
      </c>
      <c r="AO34" s="12">
        <v>31</v>
      </c>
      <c r="AP34" s="12">
        <v>70</v>
      </c>
      <c r="AQ34" s="12">
        <v>79</v>
      </c>
      <c r="AR34" s="12">
        <v>69.2</v>
      </c>
      <c r="AS34" s="12">
        <v>8.4</v>
      </c>
      <c r="AT34" s="13">
        <v>4012.9999999999995</v>
      </c>
      <c r="AU34" s="14"/>
      <c r="AX34" s="15"/>
    </row>
    <row r="35" spans="1:50">
      <c r="A35" s="1" t="s">
        <v>30</v>
      </c>
      <c r="B35" s="12">
        <v>33.6</v>
      </c>
      <c r="C35" s="12">
        <v>51.4</v>
      </c>
      <c r="D35" s="12">
        <v>10</v>
      </c>
      <c r="E35" s="12">
        <v>21.6</v>
      </c>
      <c r="F35" s="12">
        <v>55</v>
      </c>
      <c r="G35" s="12">
        <v>19.399999999999999</v>
      </c>
      <c r="H35" s="12">
        <v>38.799999999999997</v>
      </c>
      <c r="I35" s="12">
        <v>28.6</v>
      </c>
      <c r="J35" s="12">
        <v>62.8</v>
      </c>
      <c r="K35" s="12">
        <v>33.4</v>
      </c>
      <c r="L35" s="12">
        <v>51.4</v>
      </c>
      <c r="M35" s="12">
        <v>52.6</v>
      </c>
      <c r="N35" s="12">
        <v>23.6</v>
      </c>
      <c r="O35" s="12">
        <v>24.2</v>
      </c>
      <c r="P35" s="12">
        <v>17.8</v>
      </c>
      <c r="Q35" s="12">
        <v>11</v>
      </c>
      <c r="R35" s="12">
        <v>15</v>
      </c>
      <c r="S35" s="12">
        <v>28.8</v>
      </c>
      <c r="T35" s="12">
        <v>26.8</v>
      </c>
      <c r="U35" s="12">
        <v>12.8</v>
      </c>
      <c r="V35" s="12">
        <v>17.399999999999999</v>
      </c>
      <c r="W35" s="12">
        <v>5.8</v>
      </c>
      <c r="X35" s="12">
        <v>9.6</v>
      </c>
      <c r="Y35" s="12">
        <v>14.6</v>
      </c>
      <c r="Z35" s="12">
        <v>36.6</v>
      </c>
      <c r="AA35" s="12">
        <v>418.6</v>
      </c>
      <c r="AB35" s="12">
        <v>453.4</v>
      </c>
      <c r="AC35" s="12">
        <v>2318</v>
      </c>
      <c r="AD35" s="12">
        <v>551</v>
      </c>
      <c r="AE35" s="12">
        <v>453.4</v>
      </c>
      <c r="AF35" s="12">
        <v>414.8</v>
      </c>
      <c r="AG35" s="12">
        <v>80.8</v>
      </c>
      <c r="AH35" s="12">
        <v>39.6</v>
      </c>
      <c r="AI35" s="12">
        <v>72.599999999999994</v>
      </c>
      <c r="AJ35" s="12">
        <v>88.8</v>
      </c>
      <c r="AK35" s="12">
        <v>7</v>
      </c>
      <c r="AL35" s="12">
        <v>21.8</v>
      </c>
      <c r="AM35" s="12">
        <v>5.8</v>
      </c>
      <c r="AN35" s="12">
        <v>39.4</v>
      </c>
      <c r="AO35" s="12">
        <v>37</v>
      </c>
      <c r="AP35" s="12">
        <v>142.19999999999999</v>
      </c>
      <c r="AQ35" s="12">
        <v>80.599999999999994</v>
      </c>
      <c r="AR35" s="12">
        <v>81.2</v>
      </c>
      <c r="AS35" s="12">
        <v>9.4</v>
      </c>
      <c r="AT35" s="13">
        <v>6018.0000000000009</v>
      </c>
      <c r="AU35" s="14"/>
      <c r="AX35" s="15"/>
    </row>
    <row r="36" spans="1:50">
      <c r="A36" s="1" t="s">
        <v>31</v>
      </c>
      <c r="B36" s="12">
        <v>29.6</v>
      </c>
      <c r="C36" s="12">
        <v>47.6</v>
      </c>
      <c r="D36" s="12">
        <v>18</v>
      </c>
      <c r="E36" s="12">
        <v>18</v>
      </c>
      <c r="F36" s="12">
        <v>77.599999999999994</v>
      </c>
      <c r="G36" s="12">
        <v>18.399999999999999</v>
      </c>
      <c r="H36" s="12">
        <v>35.4</v>
      </c>
      <c r="I36" s="12">
        <v>27.2</v>
      </c>
      <c r="J36" s="12">
        <v>39</v>
      </c>
      <c r="K36" s="12">
        <v>27.2</v>
      </c>
      <c r="L36" s="12">
        <v>46</v>
      </c>
      <c r="M36" s="12">
        <v>69.599999999999994</v>
      </c>
      <c r="N36" s="12">
        <v>24.6</v>
      </c>
      <c r="O36" s="12">
        <v>32.4</v>
      </c>
      <c r="P36" s="12">
        <v>21.4</v>
      </c>
      <c r="Q36" s="12">
        <v>12</v>
      </c>
      <c r="R36" s="12">
        <v>23.4</v>
      </c>
      <c r="S36" s="12">
        <v>32.4</v>
      </c>
      <c r="T36" s="12">
        <v>34.6</v>
      </c>
      <c r="U36" s="12">
        <v>24</v>
      </c>
      <c r="V36" s="12">
        <v>27.8</v>
      </c>
      <c r="W36" s="12">
        <v>11.8</v>
      </c>
      <c r="X36" s="12">
        <v>13.2</v>
      </c>
      <c r="Y36" s="12">
        <v>16</v>
      </c>
      <c r="Z36" s="12">
        <v>28.6</v>
      </c>
      <c r="AA36" s="12">
        <v>292.39999999999998</v>
      </c>
      <c r="AB36" s="12">
        <v>313.2</v>
      </c>
      <c r="AC36" s="12">
        <v>1293.8</v>
      </c>
      <c r="AD36" s="12">
        <v>461.2</v>
      </c>
      <c r="AE36" s="12">
        <v>309</v>
      </c>
      <c r="AF36" s="12">
        <v>249</v>
      </c>
      <c r="AG36" s="12">
        <v>69.599999999999994</v>
      </c>
      <c r="AH36" s="12">
        <v>86.2</v>
      </c>
      <c r="AI36" s="12">
        <v>16.8</v>
      </c>
      <c r="AJ36" s="12">
        <v>74.400000000000006</v>
      </c>
      <c r="AK36" s="12">
        <v>13.2</v>
      </c>
      <c r="AL36" s="12">
        <v>41.2</v>
      </c>
      <c r="AM36" s="12">
        <v>8.6</v>
      </c>
      <c r="AN36" s="12">
        <v>37.6</v>
      </c>
      <c r="AO36" s="12">
        <v>35.799999999999997</v>
      </c>
      <c r="AP36" s="12">
        <v>121.6</v>
      </c>
      <c r="AQ36" s="12">
        <v>140.4</v>
      </c>
      <c r="AR36" s="12">
        <v>132</v>
      </c>
      <c r="AS36" s="12">
        <v>13.4</v>
      </c>
      <c r="AT36" s="13">
        <v>4465.1999999999989</v>
      </c>
      <c r="AU36" s="14"/>
      <c r="AX36" s="15"/>
    </row>
    <row r="37" spans="1:50">
      <c r="A37" s="1" t="s">
        <v>32</v>
      </c>
      <c r="B37" s="12">
        <v>17.600000000000001</v>
      </c>
      <c r="C37" s="12">
        <v>45.4</v>
      </c>
      <c r="D37" s="12">
        <v>18.2</v>
      </c>
      <c r="E37" s="12">
        <v>25.6</v>
      </c>
      <c r="F37" s="12">
        <v>26</v>
      </c>
      <c r="G37" s="12">
        <v>11.4</v>
      </c>
      <c r="H37" s="12">
        <v>43.8</v>
      </c>
      <c r="I37" s="12">
        <v>21.4</v>
      </c>
      <c r="J37" s="12">
        <v>35.4</v>
      </c>
      <c r="K37" s="12">
        <v>12</v>
      </c>
      <c r="L37" s="12">
        <v>26.2</v>
      </c>
      <c r="M37" s="12">
        <v>19.600000000000001</v>
      </c>
      <c r="N37" s="12">
        <v>17.399999999999999</v>
      </c>
      <c r="O37" s="12">
        <v>16.600000000000001</v>
      </c>
      <c r="P37" s="12">
        <v>5.4</v>
      </c>
      <c r="Q37" s="12">
        <v>6.4</v>
      </c>
      <c r="R37" s="12">
        <v>8.4</v>
      </c>
      <c r="S37" s="12">
        <v>20.2</v>
      </c>
      <c r="T37" s="12">
        <v>42.8</v>
      </c>
      <c r="U37" s="12">
        <v>74</v>
      </c>
      <c r="V37" s="12">
        <v>122.8</v>
      </c>
      <c r="W37" s="12">
        <v>84.2</v>
      </c>
      <c r="X37" s="12">
        <v>69</v>
      </c>
      <c r="Y37" s="12">
        <v>69.599999999999994</v>
      </c>
      <c r="Z37" s="12">
        <v>52.4</v>
      </c>
      <c r="AA37" s="12">
        <v>263.39999999999998</v>
      </c>
      <c r="AB37" s="12">
        <v>253</v>
      </c>
      <c r="AC37" s="12">
        <v>824.4</v>
      </c>
      <c r="AD37" s="12">
        <v>330</v>
      </c>
      <c r="AE37" s="12">
        <v>127.2</v>
      </c>
      <c r="AF37" s="12">
        <v>171.6</v>
      </c>
      <c r="AG37" s="12">
        <v>71.599999999999994</v>
      </c>
      <c r="AH37" s="12">
        <v>104.2</v>
      </c>
      <c r="AI37" s="12">
        <v>74</v>
      </c>
      <c r="AJ37" s="12">
        <v>19.399999999999999</v>
      </c>
      <c r="AK37" s="12">
        <v>18.399999999999999</v>
      </c>
      <c r="AL37" s="12">
        <v>113.6</v>
      </c>
      <c r="AM37" s="12">
        <v>21.4</v>
      </c>
      <c r="AN37" s="12">
        <v>41.8</v>
      </c>
      <c r="AO37" s="12">
        <v>37.200000000000003</v>
      </c>
      <c r="AP37" s="12">
        <v>131.19999999999999</v>
      </c>
      <c r="AQ37" s="12">
        <v>120.8</v>
      </c>
      <c r="AR37" s="12">
        <v>324.39999999999998</v>
      </c>
      <c r="AS37" s="12">
        <v>33</v>
      </c>
      <c r="AT37" s="13">
        <v>3972.3999999999996</v>
      </c>
      <c r="AU37" s="14"/>
      <c r="AX37" s="15"/>
    </row>
    <row r="38" spans="1:50">
      <c r="A38" s="1" t="s">
        <v>33</v>
      </c>
      <c r="B38" s="12">
        <v>7.2</v>
      </c>
      <c r="C38" s="12">
        <v>9.1999999999999993</v>
      </c>
      <c r="D38" s="12">
        <v>7.2</v>
      </c>
      <c r="E38" s="12">
        <v>4.8</v>
      </c>
      <c r="F38" s="12">
        <v>28</v>
      </c>
      <c r="G38" s="12">
        <v>7.2</v>
      </c>
      <c r="H38" s="12">
        <v>11.8</v>
      </c>
      <c r="I38" s="12">
        <v>12.4</v>
      </c>
      <c r="J38" s="12">
        <v>13.8</v>
      </c>
      <c r="K38" s="12">
        <v>54.4</v>
      </c>
      <c r="L38" s="12">
        <v>59</v>
      </c>
      <c r="M38" s="12">
        <v>115.4</v>
      </c>
      <c r="N38" s="12">
        <v>37.4</v>
      </c>
      <c r="O38" s="12">
        <v>69.400000000000006</v>
      </c>
      <c r="P38" s="12">
        <v>21</v>
      </c>
      <c r="Q38" s="12">
        <v>19.8</v>
      </c>
      <c r="R38" s="12">
        <v>13.6</v>
      </c>
      <c r="S38" s="12">
        <v>22.4</v>
      </c>
      <c r="T38" s="12">
        <v>5.8</v>
      </c>
      <c r="U38" s="12">
        <v>4</v>
      </c>
      <c r="V38" s="12">
        <v>1.8</v>
      </c>
      <c r="W38" s="12">
        <v>2.2000000000000002</v>
      </c>
      <c r="X38" s="12">
        <v>1.8</v>
      </c>
      <c r="Y38" s="12">
        <v>6.4</v>
      </c>
      <c r="Z38" s="12">
        <v>8.1999999999999993</v>
      </c>
      <c r="AA38" s="12">
        <v>178.8</v>
      </c>
      <c r="AB38" s="12">
        <v>95.2</v>
      </c>
      <c r="AC38" s="12">
        <v>204.2</v>
      </c>
      <c r="AD38" s="12">
        <v>99.8</v>
      </c>
      <c r="AE38" s="12">
        <v>31.8</v>
      </c>
      <c r="AF38" s="12">
        <v>18.8</v>
      </c>
      <c r="AG38" s="12">
        <v>10.6</v>
      </c>
      <c r="AH38" s="12">
        <v>10.4</v>
      </c>
      <c r="AI38" s="12">
        <v>19.2</v>
      </c>
      <c r="AJ38" s="12">
        <v>17.399999999999999</v>
      </c>
      <c r="AK38" s="12">
        <v>6</v>
      </c>
      <c r="AL38" s="12">
        <v>78.2</v>
      </c>
      <c r="AM38" s="12">
        <v>1.4</v>
      </c>
      <c r="AN38" s="12">
        <v>7.4</v>
      </c>
      <c r="AO38" s="12">
        <v>2.8</v>
      </c>
      <c r="AP38" s="12">
        <v>3.4</v>
      </c>
      <c r="AQ38" s="12">
        <v>20</v>
      </c>
      <c r="AR38" s="12">
        <v>4.8</v>
      </c>
      <c r="AS38" s="12">
        <v>61</v>
      </c>
      <c r="AT38" s="13">
        <v>1415.4000000000003</v>
      </c>
      <c r="AU38" s="14"/>
      <c r="AX38" s="15"/>
    </row>
    <row r="39" spans="1:50">
      <c r="A39" s="1" t="s">
        <v>34</v>
      </c>
      <c r="B39" s="12">
        <v>9.1999999999999993</v>
      </c>
      <c r="C39" s="12">
        <v>13.6</v>
      </c>
      <c r="D39" s="12">
        <v>10.4</v>
      </c>
      <c r="E39" s="12">
        <v>10.199999999999999</v>
      </c>
      <c r="F39" s="12">
        <v>73.400000000000006</v>
      </c>
      <c r="G39" s="12">
        <v>18.8</v>
      </c>
      <c r="H39" s="12">
        <v>23.6</v>
      </c>
      <c r="I39" s="12">
        <v>24</v>
      </c>
      <c r="J39" s="12">
        <v>27.4</v>
      </c>
      <c r="K39" s="12">
        <v>61</v>
      </c>
      <c r="L39" s="12">
        <v>86.6</v>
      </c>
      <c r="M39" s="12">
        <v>497.8</v>
      </c>
      <c r="N39" s="12">
        <v>45.2</v>
      </c>
      <c r="O39" s="12">
        <v>97.8</v>
      </c>
      <c r="P39" s="12">
        <v>42.4</v>
      </c>
      <c r="Q39" s="12">
        <v>27.2</v>
      </c>
      <c r="R39" s="12">
        <v>23.8</v>
      </c>
      <c r="S39" s="12">
        <v>53.8</v>
      </c>
      <c r="T39" s="12">
        <v>12.6</v>
      </c>
      <c r="U39" s="12">
        <v>8</v>
      </c>
      <c r="V39" s="12">
        <v>7.2</v>
      </c>
      <c r="W39" s="12">
        <v>2</v>
      </c>
      <c r="X39" s="12">
        <v>2.2000000000000002</v>
      </c>
      <c r="Y39" s="12">
        <v>9.1999999999999993</v>
      </c>
      <c r="Z39" s="12">
        <v>13.6</v>
      </c>
      <c r="AA39" s="12">
        <v>936</v>
      </c>
      <c r="AB39" s="12">
        <v>373.8</v>
      </c>
      <c r="AC39" s="12">
        <v>679.6</v>
      </c>
      <c r="AD39" s="12">
        <v>275.60000000000002</v>
      </c>
      <c r="AE39" s="12">
        <v>91.2</v>
      </c>
      <c r="AF39" s="12">
        <v>46.8</v>
      </c>
      <c r="AG39" s="12">
        <v>21.2</v>
      </c>
      <c r="AH39" s="12">
        <v>25.8</v>
      </c>
      <c r="AI39" s="12">
        <v>48.8</v>
      </c>
      <c r="AJ39" s="12">
        <v>104.6</v>
      </c>
      <c r="AK39" s="12">
        <v>79.2</v>
      </c>
      <c r="AL39" s="12">
        <v>34.4</v>
      </c>
      <c r="AM39" s="12">
        <v>3.4</v>
      </c>
      <c r="AN39" s="12">
        <v>7.2</v>
      </c>
      <c r="AO39" s="12">
        <v>7</v>
      </c>
      <c r="AP39" s="12">
        <v>6.6</v>
      </c>
      <c r="AQ39" s="12">
        <v>101</v>
      </c>
      <c r="AR39" s="12">
        <v>12</v>
      </c>
      <c r="AS39" s="12">
        <v>27.2</v>
      </c>
      <c r="AT39" s="13">
        <v>4082.3999999999996</v>
      </c>
      <c r="AU39" s="14"/>
      <c r="AX39" s="15"/>
    </row>
    <row r="40" spans="1:50">
      <c r="A40" s="1" t="s">
        <v>35</v>
      </c>
      <c r="B40" s="12">
        <v>1.4</v>
      </c>
      <c r="C40" s="12">
        <v>4.2</v>
      </c>
      <c r="D40" s="12">
        <v>2.8</v>
      </c>
      <c r="E40" s="12">
        <v>4</v>
      </c>
      <c r="F40" s="12">
        <v>17</v>
      </c>
      <c r="G40" s="12">
        <v>4.4000000000000004</v>
      </c>
      <c r="H40" s="12">
        <v>12.6</v>
      </c>
      <c r="I40" s="12">
        <v>13</v>
      </c>
      <c r="J40" s="12">
        <v>16.2</v>
      </c>
      <c r="K40" s="12">
        <v>1.4</v>
      </c>
      <c r="L40" s="12">
        <v>5.2</v>
      </c>
      <c r="M40" s="12">
        <v>47.2</v>
      </c>
      <c r="N40" s="12">
        <v>3</v>
      </c>
      <c r="O40" s="12">
        <v>3.2</v>
      </c>
      <c r="P40" s="12">
        <v>4.4000000000000004</v>
      </c>
      <c r="Q40" s="12">
        <v>1.6</v>
      </c>
      <c r="R40" s="12">
        <v>1.6</v>
      </c>
      <c r="S40" s="12">
        <v>3.8</v>
      </c>
      <c r="T40" s="12">
        <v>20.8</v>
      </c>
      <c r="U40" s="12">
        <v>12</v>
      </c>
      <c r="V40" s="12">
        <v>27.6</v>
      </c>
      <c r="W40" s="12">
        <v>7</v>
      </c>
      <c r="X40" s="12">
        <v>1.4</v>
      </c>
      <c r="Y40" s="12">
        <v>12.8</v>
      </c>
      <c r="Z40" s="12">
        <v>2.8</v>
      </c>
      <c r="AA40" s="12">
        <v>135.6</v>
      </c>
      <c r="AB40" s="12">
        <v>68</v>
      </c>
      <c r="AC40" s="12">
        <v>125.2</v>
      </c>
      <c r="AD40" s="12">
        <v>58.4</v>
      </c>
      <c r="AE40" s="12">
        <v>15</v>
      </c>
      <c r="AF40" s="12">
        <v>10</v>
      </c>
      <c r="AG40" s="12">
        <v>5.4</v>
      </c>
      <c r="AH40" s="12">
        <v>7.2</v>
      </c>
      <c r="AI40" s="12">
        <v>9.1999999999999993</v>
      </c>
      <c r="AJ40" s="12">
        <v>21.6</v>
      </c>
      <c r="AK40" s="12">
        <v>0.6</v>
      </c>
      <c r="AL40" s="12">
        <v>2</v>
      </c>
      <c r="AM40" s="12">
        <v>3</v>
      </c>
      <c r="AN40" s="12">
        <v>29.8</v>
      </c>
      <c r="AO40" s="12">
        <v>3.4</v>
      </c>
      <c r="AP40" s="12">
        <v>2.8</v>
      </c>
      <c r="AQ40" s="12">
        <v>28.2</v>
      </c>
      <c r="AR40" s="12">
        <v>6.2</v>
      </c>
      <c r="AS40" s="12">
        <v>0.2</v>
      </c>
      <c r="AT40" s="13">
        <v>763.20000000000016</v>
      </c>
      <c r="AU40" s="14"/>
      <c r="AX40" s="15"/>
    </row>
    <row r="41" spans="1:50">
      <c r="A41" s="1" t="s">
        <v>36</v>
      </c>
      <c r="B41" s="12">
        <v>38.200000000000003</v>
      </c>
      <c r="C41" s="12">
        <v>41.6</v>
      </c>
      <c r="D41" s="12">
        <v>13</v>
      </c>
      <c r="E41" s="12">
        <v>12.4</v>
      </c>
      <c r="F41" s="12">
        <v>43.4</v>
      </c>
      <c r="G41" s="12">
        <v>27.8</v>
      </c>
      <c r="H41" s="12">
        <v>107.6</v>
      </c>
      <c r="I41" s="12">
        <v>55</v>
      </c>
      <c r="J41" s="12">
        <v>78.8</v>
      </c>
      <c r="K41" s="12">
        <v>13.8</v>
      </c>
      <c r="L41" s="12">
        <v>64.400000000000006</v>
      </c>
      <c r="M41" s="12">
        <v>157.4</v>
      </c>
      <c r="N41" s="12">
        <v>24.8</v>
      </c>
      <c r="O41" s="12">
        <v>30.4</v>
      </c>
      <c r="P41" s="12">
        <v>25.4</v>
      </c>
      <c r="Q41" s="12">
        <v>15.6</v>
      </c>
      <c r="R41" s="12">
        <v>18.2</v>
      </c>
      <c r="S41" s="12">
        <v>35.4</v>
      </c>
      <c r="T41" s="12">
        <v>235.8</v>
      </c>
      <c r="U41" s="12">
        <v>73.2</v>
      </c>
      <c r="V41" s="12">
        <v>115.4</v>
      </c>
      <c r="W41" s="12">
        <v>26.6</v>
      </c>
      <c r="X41" s="12">
        <v>12.2</v>
      </c>
      <c r="Y41" s="12">
        <v>31.8</v>
      </c>
      <c r="Z41" s="12">
        <v>29.6</v>
      </c>
      <c r="AA41" s="12">
        <v>252.2</v>
      </c>
      <c r="AB41" s="12">
        <v>159.6</v>
      </c>
      <c r="AC41" s="12">
        <v>379</v>
      </c>
      <c r="AD41" s="12">
        <v>200.2</v>
      </c>
      <c r="AE41" s="12">
        <v>59.6</v>
      </c>
      <c r="AF41" s="12">
        <v>68.2</v>
      </c>
      <c r="AG41" s="12">
        <v>29.8</v>
      </c>
      <c r="AH41" s="12">
        <v>45</v>
      </c>
      <c r="AI41" s="12">
        <v>46</v>
      </c>
      <c r="AJ41" s="12">
        <v>40.799999999999997</v>
      </c>
      <c r="AK41" s="12">
        <v>6.4</v>
      </c>
      <c r="AL41" s="12">
        <v>8.6</v>
      </c>
      <c r="AM41" s="12">
        <v>31.2</v>
      </c>
      <c r="AN41" s="12">
        <v>15.2</v>
      </c>
      <c r="AO41" s="12">
        <v>15.4</v>
      </c>
      <c r="AP41" s="12">
        <v>22</v>
      </c>
      <c r="AQ41" s="12">
        <v>81.599999999999994</v>
      </c>
      <c r="AR41" s="12">
        <v>21.6</v>
      </c>
      <c r="AS41" s="12">
        <v>6.6</v>
      </c>
      <c r="AT41" s="13">
        <v>2816.7999999999993</v>
      </c>
      <c r="AU41" s="14"/>
      <c r="AX41" s="15"/>
    </row>
    <row r="42" spans="1:50">
      <c r="A42" s="1" t="s">
        <v>53</v>
      </c>
      <c r="B42" s="12">
        <v>6.6</v>
      </c>
      <c r="C42" s="12">
        <v>14.6</v>
      </c>
      <c r="D42" s="12">
        <v>3.8</v>
      </c>
      <c r="E42" s="12">
        <v>1.6</v>
      </c>
      <c r="F42" s="12">
        <v>12</v>
      </c>
      <c r="G42" s="12">
        <v>3.8</v>
      </c>
      <c r="H42" s="12">
        <v>7.6</v>
      </c>
      <c r="I42" s="12">
        <v>8.6</v>
      </c>
      <c r="J42" s="12">
        <v>9</v>
      </c>
      <c r="K42" s="12">
        <v>5.4</v>
      </c>
      <c r="L42" s="12">
        <v>9</v>
      </c>
      <c r="M42" s="12">
        <v>14.2</v>
      </c>
      <c r="N42" s="12">
        <v>6.8</v>
      </c>
      <c r="O42" s="12">
        <v>4</v>
      </c>
      <c r="P42" s="12">
        <v>4.2</v>
      </c>
      <c r="Q42" s="12">
        <v>4.8</v>
      </c>
      <c r="R42" s="12">
        <v>3.4</v>
      </c>
      <c r="S42" s="12">
        <v>5.8</v>
      </c>
      <c r="T42" s="12">
        <v>8.4</v>
      </c>
      <c r="U42" s="12">
        <v>8.4</v>
      </c>
      <c r="V42" s="12">
        <v>6.8</v>
      </c>
      <c r="W42" s="12">
        <v>6.2</v>
      </c>
      <c r="X42" s="12">
        <v>2</v>
      </c>
      <c r="Y42" s="12">
        <v>5.2</v>
      </c>
      <c r="Z42" s="12">
        <v>7.8</v>
      </c>
      <c r="AA42" s="12">
        <v>93.2</v>
      </c>
      <c r="AB42" s="12">
        <v>81.400000000000006</v>
      </c>
      <c r="AC42" s="12">
        <v>328</v>
      </c>
      <c r="AD42" s="12">
        <v>125.8</v>
      </c>
      <c r="AE42" s="12">
        <v>71</v>
      </c>
      <c r="AF42" s="12">
        <v>77.400000000000006</v>
      </c>
      <c r="AG42" s="12">
        <v>26.6</v>
      </c>
      <c r="AH42" s="12">
        <v>45</v>
      </c>
      <c r="AI42" s="12">
        <v>47.8</v>
      </c>
      <c r="AJ42" s="12">
        <v>36.6</v>
      </c>
      <c r="AK42" s="12">
        <v>3.6</v>
      </c>
      <c r="AL42" s="12">
        <v>6.4</v>
      </c>
      <c r="AM42" s="12">
        <v>4.4000000000000004</v>
      </c>
      <c r="AN42" s="12">
        <v>13.6</v>
      </c>
      <c r="AO42" s="12">
        <v>6.2</v>
      </c>
      <c r="AP42" s="12">
        <v>31.6</v>
      </c>
      <c r="AQ42" s="12">
        <v>30.4</v>
      </c>
      <c r="AR42" s="12">
        <v>21.2</v>
      </c>
      <c r="AS42" s="12">
        <v>1.2</v>
      </c>
      <c r="AT42" s="13">
        <v>1221.4000000000001</v>
      </c>
      <c r="AU42" s="14"/>
      <c r="AX42" s="15"/>
    </row>
    <row r="43" spans="1:50">
      <c r="A43" s="1" t="s">
        <v>54</v>
      </c>
      <c r="B43" s="12">
        <v>11</v>
      </c>
      <c r="C43" s="12">
        <v>16.2</v>
      </c>
      <c r="D43" s="12">
        <v>4.5999999999999996</v>
      </c>
      <c r="E43" s="12">
        <v>3.8</v>
      </c>
      <c r="F43" s="12">
        <v>16</v>
      </c>
      <c r="G43" s="12">
        <v>6.4</v>
      </c>
      <c r="H43" s="12">
        <v>9.1999999999999993</v>
      </c>
      <c r="I43" s="12">
        <v>11</v>
      </c>
      <c r="J43" s="12">
        <v>19.399999999999999</v>
      </c>
      <c r="K43" s="12">
        <v>6.6</v>
      </c>
      <c r="L43" s="12">
        <v>14.4</v>
      </c>
      <c r="M43" s="12">
        <v>18.8</v>
      </c>
      <c r="N43" s="12">
        <v>7.2</v>
      </c>
      <c r="O43" s="12">
        <v>10.199999999999999</v>
      </c>
      <c r="P43" s="12">
        <v>8.1999999999999993</v>
      </c>
      <c r="Q43" s="12">
        <v>5.6</v>
      </c>
      <c r="R43" s="12">
        <v>6.4</v>
      </c>
      <c r="S43" s="12">
        <v>7.4</v>
      </c>
      <c r="T43" s="12">
        <v>10</v>
      </c>
      <c r="U43" s="12">
        <v>9.1999999999999993</v>
      </c>
      <c r="V43" s="12">
        <v>10.8</v>
      </c>
      <c r="W43" s="12">
        <v>4.2</v>
      </c>
      <c r="X43" s="12">
        <v>3.2</v>
      </c>
      <c r="Y43" s="12">
        <v>5</v>
      </c>
      <c r="Z43" s="12">
        <v>10.199999999999999</v>
      </c>
      <c r="AA43" s="12">
        <v>117.4</v>
      </c>
      <c r="AB43" s="12">
        <v>80.599999999999994</v>
      </c>
      <c r="AC43" s="12">
        <v>355.6</v>
      </c>
      <c r="AD43" s="12">
        <v>200.4</v>
      </c>
      <c r="AE43" s="12">
        <v>114.4</v>
      </c>
      <c r="AF43" s="12">
        <v>146.80000000000001</v>
      </c>
      <c r="AG43" s="12">
        <v>80.2</v>
      </c>
      <c r="AH43" s="12">
        <v>163.19999999999999</v>
      </c>
      <c r="AI43" s="12">
        <v>132.4</v>
      </c>
      <c r="AJ43" s="12">
        <v>126.8</v>
      </c>
      <c r="AK43" s="12">
        <v>4.8</v>
      </c>
      <c r="AL43" s="12">
        <v>4.2</v>
      </c>
      <c r="AM43" s="12">
        <v>3.8</v>
      </c>
      <c r="AN43" s="12">
        <v>15.8</v>
      </c>
      <c r="AO43" s="12">
        <v>41.4</v>
      </c>
      <c r="AP43" s="12">
        <v>11.4</v>
      </c>
      <c r="AQ43" s="12">
        <v>48.6</v>
      </c>
      <c r="AR43" s="12">
        <v>40.200000000000003</v>
      </c>
      <c r="AS43" s="12">
        <v>3.4</v>
      </c>
      <c r="AT43" s="13">
        <v>1926.4000000000003</v>
      </c>
      <c r="AU43" s="14"/>
      <c r="AX43" s="15"/>
    </row>
    <row r="44" spans="1:50">
      <c r="A44" s="1" t="s">
        <v>55</v>
      </c>
      <c r="B44" s="12">
        <v>25.6</v>
      </c>
      <c r="C44" s="12">
        <v>45.2</v>
      </c>
      <c r="D44" s="12">
        <v>43</v>
      </c>
      <c r="E44" s="12">
        <v>67.8</v>
      </c>
      <c r="F44" s="12">
        <v>184.6</v>
      </c>
      <c r="G44" s="12">
        <v>40.4</v>
      </c>
      <c r="H44" s="12">
        <v>81</v>
      </c>
      <c r="I44" s="12">
        <v>43.6</v>
      </c>
      <c r="J44" s="12">
        <v>64.2</v>
      </c>
      <c r="K44" s="12">
        <v>18.399999999999999</v>
      </c>
      <c r="L44" s="12">
        <v>32.6</v>
      </c>
      <c r="M44" s="12">
        <v>33.799999999999997</v>
      </c>
      <c r="N44" s="12">
        <v>21.6</v>
      </c>
      <c r="O44" s="12">
        <v>10.8</v>
      </c>
      <c r="P44" s="12">
        <v>14</v>
      </c>
      <c r="Q44" s="12">
        <v>4</v>
      </c>
      <c r="R44" s="12">
        <v>14.6</v>
      </c>
      <c r="S44" s="12">
        <v>33.200000000000003</v>
      </c>
      <c r="T44" s="12">
        <v>63</v>
      </c>
      <c r="U44" s="12">
        <v>86.2</v>
      </c>
      <c r="V44" s="12">
        <v>102.2</v>
      </c>
      <c r="W44" s="12">
        <v>55.6</v>
      </c>
      <c r="X44" s="12">
        <v>46.8</v>
      </c>
      <c r="Y44" s="12">
        <v>87.2</v>
      </c>
      <c r="Z44" s="12">
        <v>43.8</v>
      </c>
      <c r="AA44" s="12">
        <v>333.6</v>
      </c>
      <c r="AB44" s="12">
        <v>286.60000000000002</v>
      </c>
      <c r="AC44" s="12">
        <v>1419</v>
      </c>
      <c r="AD44" s="12">
        <v>465.4</v>
      </c>
      <c r="AE44" s="12">
        <v>176.8</v>
      </c>
      <c r="AF44" s="12">
        <v>162.19999999999999</v>
      </c>
      <c r="AG44" s="12">
        <v>81.599999999999994</v>
      </c>
      <c r="AH44" s="12">
        <v>72.8</v>
      </c>
      <c r="AI44" s="12">
        <v>133.80000000000001</v>
      </c>
      <c r="AJ44" s="12">
        <v>108.8</v>
      </c>
      <c r="AK44" s="12">
        <v>15.6</v>
      </c>
      <c r="AL44" s="12">
        <v>84</v>
      </c>
      <c r="AM44" s="12">
        <v>25</v>
      </c>
      <c r="AN44" s="12">
        <v>79.400000000000006</v>
      </c>
      <c r="AO44" s="12">
        <v>34.4</v>
      </c>
      <c r="AP44" s="12">
        <v>54.8</v>
      </c>
      <c r="AQ44" s="12">
        <v>27.8</v>
      </c>
      <c r="AR44" s="12">
        <v>283.39999999999998</v>
      </c>
      <c r="AS44" s="12">
        <v>21.6</v>
      </c>
      <c r="AT44" s="13">
        <v>5129.8000000000011</v>
      </c>
      <c r="AU44" s="14"/>
      <c r="AX44" s="15"/>
    </row>
    <row r="45" spans="1:50">
      <c r="A45" s="1" t="s">
        <v>56</v>
      </c>
      <c r="B45" s="12">
        <v>14</v>
      </c>
      <c r="C45" s="12">
        <v>23.2</v>
      </c>
      <c r="D45" s="12">
        <v>14</v>
      </c>
      <c r="E45" s="12">
        <v>20.399999999999999</v>
      </c>
      <c r="F45" s="12">
        <v>117</v>
      </c>
      <c r="G45" s="12">
        <v>17.2</v>
      </c>
      <c r="H45" s="12">
        <v>24.8</v>
      </c>
      <c r="I45" s="12">
        <v>27.8</v>
      </c>
      <c r="J45" s="12">
        <v>35.4</v>
      </c>
      <c r="K45" s="12">
        <v>9.1999999999999993</v>
      </c>
      <c r="L45" s="12">
        <v>18.8</v>
      </c>
      <c r="M45" s="12">
        <v>32.200000000000003</v>
      </c>
      <c r="N45" s="12">
        <v>10</v>
      </c>
      <c r="O45" s="12">
        <v>9</v>
      </c>
      <c r="P45" s="12">
        <v>7</v>
      </c>
      <c r="Q45" s="12">
        <v>5.6</v>
      </c>
      <c r="R45" s="12">
        <v>3</v>
      </c>
      <c r="S45" s="12">
        <v>6</v>
      </c>
      <c r="T45" s="12">
        <v>20.2</v>
      </c>
      <c r="U45" s="12">
        <v>18.600000000000001</v>
      </c>
      <c r="V45" s="12">
        <v>23</v>
      </c>
      <c r="W45" s="12">
        <v>9.8000000000000007</v>
      </c>
      <c r="X45" s="12">
        <v>8</v>
      </c>
      <c r="Y45" s="12">
        <v>24.8</v>
      </c>
      <c r="Z45" s="12">
        <v>17.8</v>
      </c>
      <c r="AA45" s="12">
        <v>242</v>
      </c>
      <c r="AB45" s="12">
        <v>183</v>
      </c>
      <c r="AC45" s="12">
        <v>665</v>
      </c>
      <c r="AD45" s="12">
        <v>324</v>
      </c>
      <c r="AE45" s="12">
        <v>229.4</v>
      </c>
      <c r="AF45" s="12">
        <v>159.6</v>
      </c>
      <c r="AG45" s="12">
        <v>70</v>
      </c>
      <c r="AH45" s="12">
        <v>97</v>
      </c>
      <c r="AI45" s="12">
        <v>147</v>
      </c>
      <c r="AJ45" s="12">
        <v>315.2</v>
      </c>
      <c r="AK45" s="12">
        <v>4.8</v>
      </c>
      <c r="AL45" s="12">
        <v>17.2</v>
      </c>
      <c r="AM45" s="12">
        <v>2.6</v>
      </c>
      <c r="AN45" s="12">
        <v>16.600000000000001</v>
      </c>
      <c r="AO45" s="12">
        <v>19.8</v>
      </c>
      <c r="AP45" s="12">
        <v>37.200000000000003</v>
      </c>
      <c r="AQ45" s="12">
        <v>278.8</v>
      </c>
      <c r="AR45" s="12">
        <v>23</v>
      </c>
      <c r="AS45" s="12">
        <v>4</v>
      </c>
      <c r="AT45" s="13">
        <v>3352.9999999999995</v>
      </c>
      <c r="AU45" s="14"/>
      <c r="AX45" s="15"/>
    </row>
    <row r="46" spans="1:50">
      <c r="A46" s="1" t="s">
        <v>62</v>
      </c>
      <c r="B46" s="12">
        <v>6</v>
      </c>
      <c r="C46" s="12">
        <v>4.8</v>
      </c>
      <c r="D46" s="12">
        <v>6.2</v>
      </c>
      <c r="E46" s="12">
        <v>5.4</v>
      </c>
      <c r="F46" s="12">
        <v>25.8</v>
      </c>
      <c r="G46" s="12">
        <v>7.8</v>
      </c>
      <c r="H46" s="12">
        <v>12</v>
      </c>
      <c r="I46" s="12">
        <v>12.2</v>
      </c>
      <c r="J46" s="12">
        <v>10.6</v>
      </c>
      <c r="K46" s="12">
        <v>27.4</v>
      </c>
      <c r="L46" s="12">
        <v>45.2</v>
      </c>
      <c r="M46" s="12">
        <v>143.4</v>
      </c>
      <c r="N46" s="12">
        <v>29.2</v>
      </c>
      <c r="O46" s="12">
        <v>82.6</v>
      </c>
      <c r="P46" s="12">
        <v>30.2</v>
      </c>
      <c r="Q46" s="12">
        <v>16.2</v>
      </c>
      <c r="R46" s="12">
        <v>16.600000000000001</v>
      </c>
      <c r="S46" s="12">
        <v>21.4</v>
      </c>
      <c r="T46" s="12">
        <v>7</v>
      </c>
      <c r="U46" s="12">
        <v>1.4</v>
      </c>
      <c r="V46" s="12">
        <v>2.4</v>
      </c>
      <c r="W46" s="12">
        <v>2</v>
      </c>
      <c r="X46" s="12">
        <v>0.6</v>
      </c>
      <c r="Y46" s="12">
        <v>4.5999999999999996</v>
      </c>
      <c r="Z46" s="12">
        <v>6.6</v>
      </c>
      <c r="AA46" s="12">
        <v>227.6</v>
      </c>
      <c r="AB46" s="12">
        <v>120.8</v>
      </c>
      <c r="AC46" s="12">
        <v>194.4</v>
      </c>
      <c r="AD46" s="12">
        <v>94.8</v>
      </c>
      <c r="AE46" s="12">
        <v>28.2</v>
      </c>
      <c r="AF46" s="12">
        <v>16</v>
      </c>
      <c r="AG46" s="12">
        <v>7.6</v>
      </c>
      <c r="AH46" s="12">
        <v>8.1999999999999993</v>
      </c>
      <c r="AI46" s="12">
        <v>13</v>
      </c>
      <c r="AJ46" s="12">
        <v>29.8</v>
      </c>
      <c r="AK46" s="12">
        <v>62.4</v>
      </c>
      <c r="AL46" s="12">
        <v>22</v>
      </c>
      <c r="AM46" s="12">
        <v>0.2</v>
      </c>
      <c r="AN46" s="12">
        <v>5.6</v>
      </c>
      <c r="AO46" s="12">
        <v>2</v>
      </c>
      <c r="AP46" s="12">
        <v>3.6</v>
      </c>
      <c r="AQ46" s="12">
        <v>27</v>
      </c>
      <c r="AR46" s="12">
        <v>5.6</v>
      </c>
      <c r="AS46" s="12">
        <v>9</v>
      </c>
      <c r="AT46" s="13">
        <v>1405.3999999999996</v>
      </c>
      <c r="AU46" s="14"/>
      <c r="AX46" s="15"/>
    </row>
    <row r="47" spans="1:50">
      <c r="A47" s="11" t="s">
        <v>49</v>
      </c>
      <c r="B47" s="14">
        <v>2276.9999999999995</v>
      </c>
      <c r="C47" s="14">
        <v>3858.9999999999986</v>
      </c>
      <c r="D47" s="14">
        <v>2434.8000000000002</v>
      </c>
      <c r="E47" s="14">
        <v>2656.4</v>
      </c>
      <c r="F47" s="14">
        <v>7609.4000000000005</v>
      </c>
      <c r="G47" s="14">
        <v>3245.8000000000006</v>
      </c>
      <c r="H47" s="14">
        <v>4857.4000000000024</v>
      </c>
      <c r="I47" s="14">
        <v>3794.9999999999995</v>
      </c>
      <c r="J47" s="14">
        <v>4534.7999999999993</v>
      </c>
      <c r="K47" s="14">
        <v>2773.3999999999996</v>
      </c>
      <c r="L47" s="14">
        <v>4735.9999999999991</v>
      </c>
      <c r="M47" s="14">
        <v>5818.5999999999985</v>
      </c>
      <c r="N47" s="14">
        <v>2586.3999999999992</v>
      </c>
      <c r="O47" s="14">
        <v>3265.3999999999996</v>
      </c>
      <c r="P47" s="14">
        <v>2266.1999999999998</v>
      </c>
      <c r="Q47" s="14">
        <v>1427.1999999999998</v>
      </c>
      <c r="R47" s="14">
        <v>1733.8</v>
      </c>
      <c r="S47" s="14">
        <v>3373.400000000001</v>
      </c>
      <c r="T47" s="14">
        <v>2510.8000000000006</v>
      </c>
      <c r="U47" s="14">
        <v>2284.1999999999994</v>
      </c>
      <c r="V47" s="14">
        <v>3212.2000000000007</v>
      </c>
      <c r="W47" s="14">
        <v>1719</v>
      </c>
      <c r="X47" s="14">
        <v>1397.2</v>
      </c>
      <c r="Y47" s="14">
        <v>3316.2</v>
      </c>
      <c r="Z47" s="14">
        <v>3674.6</v>
      </c>
      <c r="AA47" s="14">
        <v>13080.800000000001</v>
      </c>
      <c r="AB47" s="14">
        <v>8927.6</v>
      </c>
      <c r="AC47" s="14">
        <v>26487.800000000003</v>
      </c>
      <c r="AD47" s="14">
        <v>12220.599999999999</v>
      </c>
      <c r="AE47" s="14">
        <v>9464.2000000000007</v>
      </c>
      <c r="AF47" s="14">
        <v>8475.0000000000018</v>
      </c>
      <c r="AG47" s="14">
        <v>4363.4000000000015</v>
      </c>
      <c r="AH47" s="14">
        <v>6776</v>
      </c>
      <c r="AI47" s="14">
        <v>4550.2</v>
      </c>
      <c r="AJ47" s="14">
        <v>3970.6000000000004</v>
      </c>
      <c r="AK47" s="14">
        <v>1413</v>
      </c>
      <c r="AL47" s="14">
        <v>4233.2</v>
      </c>
      <c r="AM47" s="14">
        <v>786.4</v>
      </c>
      <c r="AN47" s="14">
        <v>2628.6000000000004</v>
      </c>
      <c r="AO47" s="14">
        <v>1247.6000000000004</v>
      </c>
      <c r="AP47" s="14">
        <v>1889.3999999999999</v>
      </c>
      <c r="AQ47" s="14">
        <v>5904.8000000000011</v>
      </c>
      <c r="AR47" s="14">
        <v>3446.5999999999995</v>
      </c>
      <c r="AS47" s="14">
        <v>1345.4000000000005</v>
      </c>
      <c r="AT47" s="14">
        <v>202575.39999999997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41061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9.25</v>
      </c>
      <c r="C3" s="12">
        <v>47</v>
      </c>
      <c r="D3" s="12">
        <v>54</v>
      </c>
      <c r="E3" s="12">
        <v>45.5</v>
      </c>
      <c r="F3" s="12">
        <v>141.25</v>
      </c>
      <c r="G3" s="12">
        <v>70.5</v>
      </c>
      <c r="H3" s="12">
        <v>63.5</v>
      </c>
      <c r="I3" s="12">
        <v>37.5</v>
      </c>
      <c r="J3" s="12">
        <v>62.25</v>
      </c>
      <c r="K3" s="12">
        <v>25.75</v>
      </c>
      <c r="L3" s="12">
        <v>56.5</v>
      </c>
      <c r="M3" s="12">
        <v>84</v>
      </c>
      <c r="N3" s="12">
        <v>15.75</v>
      </c>
      <c r="O3" s="12">
        <v>19.25</v>
      </c>
      <c r="P3" s="12">
        <v>17.5</v>
      </c>
      <c r="Q3" s="12">
        <v>11.25</v>
      </c>
      <c r="R3" s="12">
        <v>7.75</v>
      </c>
      <c r="S3" s="12">
        <v>20.5</v>
      </c>
      <c r="T3" s="12">
        <v>16</v>
      </c>
      <c r="U3" s="12">
        <v>7.25</v>
      </c>
      <c r="V3" s="12">
        <v>11</v>
      </c>
      <c r="W3" s="12">
        <v>4.25</v>
      </c>
      <c r="X3" s="12">
        <v>2.75</v>
      </c>
      <c r="Y3" s="12">
        <v>11</v>
      </c>
      <c r="Z3" s="12">
        <v>20.5</v>
      </c>
      <c r="AA3" s="12">
        <v>115.75</v>
      </c>
      <c r="AB3" s="12">
        <v>59.75</v>
      </c>
      <c r="AC3" s="12">
        <v>229</v>
      </c>
      <c r="AD3" s="12">
        <v>170.75</v>
      </c>
      <c r="AE3" s="12">
        <v>66.75</v>
      </c>
      <c r="AF3" s="12">
        <v>60.5</v>
      </c>
      <c r="AG3" s="12">
        <v>15.25</v>
      </c>
      <c r="AH3" s="12">
        <v>28</v>
      </c>
      <c r="AI3" s="12">
        <v>22.5</v>
      </c>
      <c r="AJ3" s="12">
        <v>11.5</v>
      </c>
      <c r="AK3" s="12">
        <v>3.75</v>
      </c>
      <c r="AL3" s="12">
        <v>9</v>
      </c>
      <c r="AM3" s="12">
        <v>2.75</v>
      </c>
      <c r="AN3" s="12">
        <v>29</v>
      </c>
      <c r="AO3" s="12">
        <v>7</v>
      </c>
      <c r="AP3" s="12">
        <v>5.5</v>
      </c>
      <c r="AQ3" s="12">
        <v>22.5</v>
      </c>
      <c r="AR3" s="12">
        <v>12</v>
      </c>
      <c r="AS3" s="12">
        <v>3</v>
      </c>
      <c r="AT3" s="13">
        <v>1736</v>
      </c>
      <c r="AU3" s="14"/>
      <c r="AW3" s="9" t="s">
        <v>38</v>
      </c>
      <c r="AX3" s="24">
        <f>SUM(B3:Z27,AK3:AN27,B38:Z41,AK38:AN41,B46:Z46,AS3:AS27,AS38:AS41,AK46:AN46,AS46)</f>
        <v>35182</v>
      </c>
      <c r="AZ3" s="9" t="s">
        <v>39</v>
      </c>
      <c r="BA3" s="15">
        <f>SUM(AX12:AX18,AY12:BD12)</f>
        <v>107513.75</v>
      </c>
      <c r="BB3" s="16">
        <f>BA3/BE$19</f>
        <v>0.62473397725968616</v>
      </c>
    </row>
    <row r="4" spans="1:57">
      <c r="A4" s="1" t="s">
        <v>3</v>
      </c>
      <c r="B4" s="12">
        <v>52</v>
      </c>
      <c r="C4" s="12">
        <v>14</v>
      </c>
      <c r="D4" s="12">
        <v>64.25</v>
      </c>
      <c r="E4" s="12">
        <v>45.75</v>
      </c>
      <c r="F4" s="12">
        <v>205</v>
      </c>
      <c r="G4" s="12">
        <v>152.75</v>
      </c>
      <c r="H4" s="12">
        <v>97</v>
      </c>
      <c r="I4" s="12">
        <v>53.75</v>
      </c>
      <c r="J4" s="12">
        <v>96</v>
      </c>
      <c r="K4" s="12">
        <v>37.5</v>
      </c>
      <c r="L4" s="12">
        <v>70.75</v>
      </c>
      <c r="M4" s="12">
        <v>206.25</v>
      </c>
      <c r="N4" s="12">
        <v>29.25</v>
      </c>
      <c r="O4" s="12">
        <v>30.25</v>
      </c>
      <c r="P4" s="12">
        <v>35.25</v>
      </c>
      <c r="Q4" s="12">
        <v>12</v>
      </c>
      <c r="R4" s="12">
        <v>13.25</v>
      </c>
      <c r="S4" s="12">
        <v>42.25</v>
      </c>
      <c r="T4" s="12">
        <v>20.75</v>
      </c>
      <c r="U4" s="12">
        <v>12.25</v>
      </c>
      <c r="V4" s="12">
        <v>16.5</v>
      </c>
      <c r="W4" s="12">
        <v>5.75</v>
      </c>
      <c r="X4" s="12">
        <v>5.5</v>
      </c>
      <c r="Y4" s="12">
        <v>16.5</v>
      </c>
      <c r="Z4" s="12">
        <v>26</v>
      </c>
      <c r="AA4" s="12">
        <v>225.75</v>
      </c>
      <c r="AB4" s="12">
        <v>140.75</v>
      </c>
      <c r="AC4" s="12">
        <v>542</v>
      </c>
      <c r="AD4" s="12">
        <v>397.25</v>
      </c>
      <c r="AE4" s="12">
        <v>68.75</v>
      </c>
      <c r="AF4" s="12">
        <v>63.25</v>
      </c>
      <c r="AG4" s="12">
        <v>34</v>
      </c>
      <c r="AH4" s="12">
        <v>43</v>
      </c>
      <c r="AI4" s="12">
        <v>34.25</v>
      </c>
      <c r="AJ4" s="12">
        <v>43.25</v>
      </c>
      <c r="AK4" s="12">
        <v>6.5</v>
      </c>
      <c r="AL4" s="12">
        <v>13.25</v>
      </c>
      <c r="AM4" s="12">
        <v>4</v>
      </c>
      <c r="AN4" s="12">
        <v>34</v>
      </c>
      <c r="AO4" s="12">
        <v>8.25</v>
      </c>
      <c r="AP4" s="12">
        <v>11.5</v>
      </c>
      <c r="AQ4" s="12">
        <v>57.25</v>
      </c>
      <c r="AR4" s="12">
        <v>17.75</v>
      </c>
      <c r="AS4" s="12">
        <v>4</v>
      </c>
      <c r="AT4" s="13">
        <v>3109.25</v>
      </c>
      <c r="AU4" s="14"/>
      <c r="AW4" s="9" t="s">
        <v>40</v>
      </c>
      <c r="AX4" s="24">
        <f>SUM(AA28:AJ37, AA42:AJ45, AO28:AR37, AO42:AR45)</f>
        <v>54877.25</v>
      </c>
      <c r="AZ4" s="9" t="s">
        <v>41</v>
      </c>
      <c r="BA4" s="15">
        <f>SUM(AY13:BC18)</f>
        <v>57981.25</v>
      </c>
      <c r="BB4" s="16">
        <f>BA4/BE$19</f>
        <v>0.33691371493402639</v>
      </c>
    </row>
    <row r="5" spans="1:57">
      <c r="A5" s="1" t="s">
        <v>4</v>
      </c>
      <c r="B5" s="12">
        <v>59.75</v>
      </c>
      <c r="C5" s="12">
        <v>53.25</v>
      </c>
      <c r="D5" s="12">
        <v>9</v>
      </c>
      <c r="E5" s="12">
        <v>33.75</v>
      </c>
      <c r="F5" s="12">
        <v>227.25</v>
      </c>
      <c r="G5" s="12">
        <v>61.5</v>
      </c>
      <c r="H5" s="12">
        <v>51.25</v>
      </c>
      <c r="I5" s="12">
        <v>44</v>
      </c>
      <c r="J5" s="12">
        <v>57.75</v>
      </c>
      <c r="K5" s="12">
        <v>24.5</v>
      </c>
      <c r="L5" s="12">
        <v>33.25</v>
      </c>
      <c r="M5" s="12">
        <v>109.25</v>
      </c>
      <c r="N5" s="12">
        <v>8.25</v>
      </c>
      <c r="O5" s="12">
        <v>12.75</v>
      </c>
      <c r="P5" s="12">
        <v>9.5</v>
      </c>
      <c r="Q5" s="12">
        <v>4.5</v>
      </c>
      <c r="R5" s="12">
        <v>6.75</v>
      </c>
      <c r="S5" s="12">
        <v>25.25</v>
      </c>
      <c r="T5" s="12">
        <v>8.75</v>
      </c>
      <c r="U5" s="12">
        <v>5.75</v>
      </c>
      <c r="V5" s="12">
        <v>10.5</v>
      </c>
      <c r="W5" s="12">
        <v>6.5</v>
      </c>
      <c r="X5" s="12">
        <v>4.5</v>
      </c>
      <c r="Y5" s="12">
        <v>21.75</v>
      </c>
      <c r="Z5" s="12">
        <v>11.5</v>
      </c>
      <c r="AA5" s="12">
        <v>135</v>
      </c>
      <c r="AB5" s="12">
        <v>90</v>
      </c>
      <c r="AC5" s="12">
        <v>299.5</v>
      </c>
      <c r="AD5" s="12">
        <v>256.5</v>
      </c>
      <c r="AE5" s="12">
        <v>60.75</v>
      </c>
      <c r="AF5" s="12">
        <v>42.75</v>
      </c>
      <c r="AG5" s="12">
        <v>19.5</v>
      </c>
      <c r="AH5" s="12">
        <v>9.5</v>
      </c>
      <c r="AI5" s="12">
        <v>9.75</v>
      </c>
      <c r="AJ5" s="12">
        <v>22.25</v>
      </c>
      <c r="AK5" s="12">
        <v>4.25</v>
      </c>
      <c r="AL5" s="12">
        <v>7.25</v>
      </c>
      <c r="AM5" s="12">
        <v>0.75</v>
      </c>
      <c r="AN5" s="12">
        <v>7.25</v>
      </c>
      <c r="AO5" s="12">
        <v>4</v>
      </c>
      <c r="AP5" s="12">
        <v>2.75</v>
      </c>
      <c r="AQ5" s="12">
        <v>42.25</v>
      </c>
      <c r="AR5" s="12">
        <v>12.5</v>
      </c>
      <c r="AS5" s="12">
        <v>1.75</v>
      </c>
      <c r="AT5" s="13">
        <v>1929</v>
      </c>
      <c r="AU5" s="14"/>
      <c r="AW5" s="9" t="s">
        <v>42</v>
      </c>
      <c r="AX5" s="24">
        <f>SUM(AA3:AJ27,B28:Z37,AA38:AJ41,AK28:AN37, B42:Z45, AK42:AN45, AO3:AR27, AO38:AR41,AS28:AS37,AS42:AS45,AA46:AJ46,AO46:AR46)</f>
        <v>84362.25</v>
      </c>
    </row>
    <row r="6" spans="1:57">
      <c r="A6" s="1" t="s">
        <v>5</v>
      </c>
      <c r="B6" s="12">
        <v>51.25</v>
      </c>
      <c r="C6" s="12">
        <v>44.25</v>
      </c>
      <c r="D6" s="12">
        <v>35.75</v>
      </c>
      <c r="E6" s="12">
        <v>10</v>
      </c>
      <c r="F6" s="12">
        <v>82.5</v>
      </c>
      <c r="G6" s="12">
        <v>54</v>
      </c>
      <c r="H6" s="12">
        <v>49.25</v>
      </c>
      <c r="I6" s="12">
        <v>49.75</v>
      </c>
      <c r="J6" s="12">
        <v>72.25</v>
      </c>
      <c r="K6" s="12">
        <v>33.5</v>
      </c>
      <c r="L6" s="12">
        <v>39.25</v>
      </c>
      <c r="M6" s="12">
        <v>113.5</v>
      </c>
      <c r="N6" s="12">
        <v>19.25</v>
      </c>
      <c r="O6" s="12">
        <v>18.5</v>
      </c>
      <c r="P6" s="12">
        <v>12</v>
      </c>
      <c r="Q6" s="12">
        <v>5.25</v>
      </c>
      <c r="R6" s="12">
        <v>14</v>
      </c>
      <c r="S6" s="12">
        <v>32</v>
      </c>
      <c r="T6" s="12">
        <v>11.75</v>
      </c>
      <c r="U6" s="12">
        <v>9</v>
      </c>
      <c r="V6" s="12">
        <v>11.75</v>
      </c>
      <c r="W6" s="12">
        <v>10.75</v>
      </c>
      <c r="X6" s="12">
        <v>9.5</v>
      </c>
      <c r="Y6" s="12">
        <v>14.5</v>
      </c>
      <c r="Z6" s="12">
        <v>12.5</v>
      </c>
      <c r="AA6" s="12">
        <v>207.25</v>
      </c>
      <c r="AB6" s="12">
        <v>160.5</v>
      </c>
      <c r="AC6" s="12">
        <v>357.25</v>
      </c>
      <c r="AD6" s="12">
        <v>327.75</v>
      </c>
      <c r="AE6" s="12">
        <v>114.25</v>
      </c>
      <c r="AF6" s="12">
        <v>78.25</v>
      </c>
      <c r="AG6" s="12">
        <v>23</v>
      </c>
      <c r="AH6" s="12">
        <v>17.5</v>
      </c>
      <c r="AI6" s="12">
        <v>16.75</v>
      </c>
      <c r="AJ6" s="12">
        <v>22.25</v>
      </c>
      <c r="AK6" s="12">
        <v>4</v>
      </c>
      <c r="AL6" s="12">
        <v>10.25</v>
      </c>
      <c r="AM6" s="12">
        <v>3.25</v>
      </c>
      <c r="AN6" s="12">
        <v>12</v>
      </c>
      <c r="AO6" s="12">
        <v>4.5</v>
      </c>
      <c r="AP6" s="12">
        <v>5.5</v>
      </c>
      <c r="AQ6" s="12">
        <v>93</v>
      </c>
      <c r="AR6" s="12">
        <v>19</v>
      </c>
      <c r="AS6" s="12">
        <v>2.5</v>
      </c>
      <c r="AT6" s="13">
        <v>2294.75</v>
      </c>
      <c r="AU6" s="14"/>
      <c r="AX6" s="12"/>
    </row>
    <row r="7" spans="1:57">
      <c r="A7" s="1" t="s">
        <v>6</v>
      </c>
      <c r="B7" s="12">
        <v>161.75</v>
      </c>
      <c r="C7" s="12">
        <v>206</v>
      </c>
      <c r="D7" s="12">
        <v>227.75</v>
      </c>
      <c r="E7" s="12">
        <v>81.5</v>
      </c>
      <c r="F7" s="12">
        <v>31.25</v>
      </c>
      <c r="G7" s="12">
        <v>171.25</v>
      </c>
      <c r="H7" s="12">
        <v>165.75</v>
      </c>
      <c r="I7" s="12">
        <v>178.5</v>
      </c>
      <c r="J7" s="12">
        <v>158.25</v>
      </c>
      <c r="K7" s="12">
        <v>76.25</v>
      </c>
      <c r="L7" s="12">
        <v>126.75</v>
      </c>
      <c r="M7" s="12">
        <v>280</v>
      </c>
      <c r="N7" s="12">
        <v>47.5</v>
      </c>
      <c r="O7" s="12">
        <v>45.5</v>
      </c>
      <c r="P7" s="12">
        <v>44.75</v>
      </c>
      <c r="Q7" s="12">
        <v>27.5</v>
      </c>
      <c r="R7" s="12">
        <v>45</v>
      </c>
      <c r="S7" s="12">
        <v>174.25</v>
      </c>
      <c r="T7" s="12">
        <v>33.75</v>
      </c>
      <c r="U7" s="12">
        <v>26.5</v>
      </c>
      <c r="V7" s="12">
        <v>55.75</v>
      </c>
      <c r="W7" s="12">
        <v>32.5</v>
      </c>
      <c r="X7" s="12">
        <v>18.5</v>
      </c>
      <c r="Y7" s="12">
        <v>29.75</v>
      </c>
      <c r="Z7" s="12">
        <v>38.5</v>
      </c>
      <c r="AA7" s="12">
        <v>443.75</v>
      </c>
      <c r="AB7" s="12">
        <v>259.5</v>
      </c>
      <c r="AC7" s="12">
        <v>938</v>
      </c>
      <c r="AD7" s="12">
        <v>713.5</v>
      </c>
      <c r="AE7" s="12">
        <v>206</v>
      </c>
      <c r="AF7" s="12">
        <v>126.25</v>
      </c>
      <c r="AG7" s="12">
        <v>49.25</v>
      </c>
      <c r="AH7" s="12">
        <v>47.5</v>
      </c>
      <c r="AI7" s="12">
        <v>48.5</v>
      </c>
      <c r="AJ7" s="12">
        <v>21.5</v>
      </c>
      <c r="AK7" s="12">
        <v>16.75</v>
      </c>
      <c r="AL7" s="12">
        <v>38.5</v>
      </c>
      <c r="AM7" s="12">
        <v>8</v>
      </c>
      <c r="AN7" s="12">
        <v>28.75</v>
      </c>
      <c r="AO7" s="12">
        <v>7.75</v>
      </c>
      <c r="AP7" s="12">
        <v>9</v>
      </c>
      <c r="AQ7" s="12">
        <v>298</v>
      </c>
      <c r="AR7" s="12">
        <v>86.5</v>
      </c>
      <c r="AS7" s="12">
        <v>18.25</v>
      </c>
      <c r="AT7" s="13">
        <v>5850</v>
      </c>
      <c r="AU7" s="14"/>
      <c r="AX7" s="12"/>
    </row>
    <row r="8" spans="1:57">
      <c r="A8" s="1" t="s">
        <v>7</v>
      </c>
      <c r="B8" s="12">
        <v>87</v>
      </c>
      <c r="C8" s="12">
        <v>99</v>
      </c>
      <c r="D8" s="12">
        <v>59.25</v>
      </c>
      <c r="E8" s="12">
        <v>51.5</v>
      </c>
      <c r="F8" s="12">
        <v>141</v>
      </c>
      <c r="G8" s="12">
        <v>18.5</v>
      </c>
      <c r="H8" s="12">
        <v>92.5</v>
      </c>
      <c r="I8" s="12">
        <v>97.75</v>
      </c>
      <c r="J8" s="12">
        <v>92</v>
      </c>
      <c r="K8" s="12">
        <v>44</v>
      </c>
      <c r="L8" s="12">
        <v>86.5</v>
      </c>
      <c r="M8" s="12">
        <v>121.25</v>
      </c>
      <c r="N8" s="12">
        <v>35.25</v>
      </c>
      <c r="O8" s="12">
        <v>40.5</v>
      </c>
      <c r="P8" s="12">
        <v>26.25</v>
      </c>
      <c r="Q8" s="12">
        <v>10</v>
      </c>
      <c r="R8" s="12">
        <v>12</v>
      </c>
      <c r="S8" s="12">
        <v>32.5</v>
      </c>
      <c r="T8" s="12">
        <v>14.75</v>
      </c>
      <c r="U8" s="12">
        <v>12.25</v>
      </c>
      <c r="V8" s="12">
        <v>13.25</v>
      </c>
      <c r="W8" s="12">
        <v>4.75</v>
      </c>
      <c r="X8" s="12">
        <v>4.25</v>
      </c>
      <c r="Y8" s="12">
        <v>11.75</v>
      </c>
      <c r="Z8" s="12">
        <v>30</v>
      </c>
      <c r="AA8" s="12">
        <v>165.75</v>
      </c>
      <c r="AB8" s="12">
        <v>123</v>
      </c>
      <c r="AC8" s="12">
        <v>336</v>
      </c>
      <c r="AD8" s="12">
        <v>347</v>
      </c>
      <c r="AE8" s="12">
        <v>152.5</v>
      </c>
      <c r="AF8" s="12">
        <v>98.75</v>
      </c>
      <c r="AG8" s="12">
        <v>21.75</v>
      </c>
      <c r="AH8" s="12">
        <v>14.5</v>
      </c>
      <c r="AI8" s="12">
        <v>15.5</v>
      </c>
      <c r="AJ8" s="12">
        <v>14.75</v>
      </c>
      <c r="AK8" s="12">
        <v>5.25</v>
      </c>
      <c r="AL8" s="12">
        <v>13</v>
      </c>
      <c r="AM8" s="12">
        <v>3.25</v>
      </c>
      <c r="AN8" s="12">
        <v>23.5</v>
      </c>
      <c r="AO8" s="12">
        <v>5.5</v>
      </c>
      <c r="AP8" s="12">
        <v>5.5</v>
      </c>
      <c r="AQ8" s="12">
        <v>50.75</v>
      </c>
      <c r="AR8" s="12">
        <v>13.75</v>
      </c>
      <c r="AS8" s="12">
        <v>6.25</v>
      </c>
      <c r="AT8" s="13">
        <v>2654</v>
      </c>
      <c r="AU8" s="14"/>
      <c r="AX8" s="15"/>
    </row>
    <row r="9" spans="1:57">
      <c r="A9" s="1" t="s">
        <v>8</v>
      </c>
      <c r="B9" s="12">
        <v>70.5</v>
      </c>
      <c r="C9" s="12">
        <v>92.75</v>
      </c>
      <c r="D9" s="12">
        <v>54.75</v>
      </c>
      <c r="E9" s="12">
        <v>46.25</v>
      </c>
      <c r="F9" s="12">
        <v>150.25</v>
      </c>
      <c r="G9" s="12">
        <v>89.25</v>
      </c>
      <c r="H9" s="12">
        <v>15.5</v>
      </c>
      <c r="I9" s="12">
        <v>58</v>
      </c>
      <c r="J9" s="12">
        <v>75</v>
      </c>
      <c r="K9" s="12">
        <v>33.5</v>
      </c>
      <c r="L9" s="12">
        <v>92.25</v>
      </c>
      <c r="M9" s="12">
        <v>172</v>
      </c>
      <c r="N9" s="12">
        <v>35.25</v>
      </c>
      <c r="O9" s="12">
        <v>62</v>
      </c>
      <c r="P9" s="12">
        <v>36.75</v>
      </c>
      <c r="Q9" s="12">
        <v>20.25</v>
      </c>
      <c r="R9" s="12">
        <v>13.75</v>
      </c>
      <c r="S9" s="12">
        <v>40</v>
      </c>
      <c r="T9" s="12">
        <v>35.75</v>
      </c>
      <c r="U9" s="12">
        <v>20.75</v>
      </c>
      <c r="V9" s="12">
        <v>37.25</v>
      </c>
      <c r="W9" s="12">
        <v>16.75</v>
      </c>
      <c r="X9" s="12">
        <v>14.75</v>
      </c>
      <c r="Y9" s="12">
        <v>37.25</v>
      </c>
      <c r="Z9" s="12">
        <v>42.25</v>
      </c>
      <c r="AA9" s="12">
        <v>342.75</v>
      </c>
      <c r="AB9" s="12">
        <v>211.75</v>
      </c>
      <c r="AC9" s="12">
        <v>551.75</v>
      </c>
      <c r="AD9" s="12">
        <v>582</v>
      </c>
      <c r="AE9" s="12">
        <v>251.75</v>
      </c>
      <c r="AF9" s="12">
        <v>160.75</v>
      </c>
      <c r="AG9" s="12">
        <v>33.5</v>
      </c>
      <c r="AH9" s="12">
        <v>29</v>
      </c>
      <c r="AI9" s="12">
        <v>31.25</v>
      </c>
      <c r="AJ9" s="12">
        <v>36.25</v>
      </c>
      <c r="AK9" s="12">
        <v>7.5</v>
      </c>
      <c r="AL9" s="12">
        <v>16.75</v>
      </c>
      <c r="AM9" s="12">
        <v>8.5</v>
      </c>
      <c r="AN9" s="12">
        <v>68.75</v>
      </c>
      <c r="AO9" s="12">
        <v>6</v>
      </c>
      <c r="AP9" s="12">
        <v>7.75</v>
      </c>
      <c r="AQ9" s="12">
        <v>105</v>
      </c>
      <c r="AR9" s="12">
        <v>19.25</v>
      </c>
      <c r="AS9" s="12">
        <v>7.25</v>
      </c>
      <c r="AT9" s="13">
        <v>3840.25</v>
      </c>
      <c r="AU9" s="14"/>
      <c r="AX9" s="15"/>
    </row>
    <row r="10" spans="1:57">
      <c r="A10" s="1">
        <v>19</v>
      </c>
      <c r="B10" s="12">
        <v>40.75</v>
      </c>
      <c r="C10" s="12">
        <v>46</v>
      </c>
      <c r="D10" s="12">
        <v>42.25</v>
      </c>
      <c r="E10" s="12">
        <v>48</v>
      </c>
      <c r="F10" s="12">
        <v>151.75</v>
      </c>
      <c r="G10" s="12">
        <v>88</v>
      </c>
      <c r="H10" s="12">
        <v>47</v>
      </c>
      <c r="I10" s="12">
        <v>14</v>
      </c>
      <c r="J10" s="12">
        <v>9.25</v>
      </c>
      <c r="K10" s="12">
        <v>17.25</v>
      </c>
      <c r="L10" s="12">
        <v>50.5</v>
      </c>
      <c r="M10" s="12">
        <v>113.25</v>
      </c>
      <c r="N10" s="12">
        <v>32</v>
      </c>
      <c r="O10" s="12">
        <v>41.5</v>
      </c>
      <c r="P10" s="12">
        <v>28.5</v>
      </c>
      <c r="Q10" s="12">
        <v>17.5</v>
      </c>
      <c r="R10" s="12">
        <v>11.25</v>
      </c>
      <c r="S10" s="12">
        <v>32.5</v>
      </c>
      <c r="T10" s="12">
        <v>20.5</v>
      </c>
      <c r="U10" s="12">
        <v>22.25</v>
      </c>
      <c r="V10" s="12">
        <v>35</v>
      </c>
      <c r="W10" s="12">
        <v>11.25</v>
      </c>
      <c r="X10" s="12">
        <v>13.75</v>
      </c>
      <c r="Y10" s="12">
        <v>54.75</v>
      </c>
      <c r="Z10" s="12">
        <v>25.5</v>
      </c>
      <c r="AA10" s="12">
        <v>211.5</v>
      </c>
      <c r="AB10" s="12">
        <v>160</v>
      </c>
      <c r="AC10" s="12">
        <v>423.5</v>
      </c>
      <c r="AD10" s="12">
        <v>411</v>
      </c>
      <c r="AE10" s="12">
        <v>196.25</v>
      </c>
      <c r="AF10" s="12">
        <v>116</v>
      </c>
      <c r="AG10" s="12">
        <v>34.75</v>
      </c>
      <c r="AH10" s="12">
        <v>21.5</v>
      </c>
      <c r="AI10" s="12">
        <v>20.25</v>
      </c>
      <c r="AJ10" s="12">
        <v>12.5</v>
      </c>
      <c r="AK10" s="12">
        <v>7.5</v>
      </c>
      <c r="AL10" s="12">
        <v>15.25</v>
      </c>
      <c r="AM10" s="12">
        <v>7.25</v>
      </c>
      <c r="AN10" s="12">
        <v>34.75</v>
      </c>
      <c r="AO10" s="12">
        <v>4</v>
      </c>
      <c r="AP10" s="12">
        <v>9.25</v>
      </c>
      <c r="AQ10" s="12">
        <v>57</v>
      </c>
      <c r="AR10" s="12">
        <v>18.75</v>
      </c>
      <c r="AS10" s="12">
        <v>6.5</v>
      </c>
      <c r="AT10" s="13">
        <v>2781.75</v>
      </c>
      <c r="AU10" s="14"/>
      <c r="AW10" s="17"/>
      <c r="AX10" s="15"/>
      <c r="BD10" s="11"/>
    </row>
    <row r="11" spans="1:57">
      <c r="A11" s="1">
        <v>12</v>
      </c>
      <c r="B11" s="12">
        <v>59.25</v>
      </c>
      <c r="C11" s="12">
        <v>80.75</v>
      </c>
      <c r="D11" s="12">
        <v>49.5</v>
      </c>
      <c r="E11" s="12">
        <v>52.5</v>
      </c>
      <c r="F11" s="12">
        <v>128</v>
      </c>
      <c r="G11" s="12">
        <v>78.75</v>
      </c>
      <c r="H11" s="12">
        <v>66.75</v>
      </c>
      <c r="I11" s="12">
        <v>12.5</v>
      </c>
      <c r="J11" s="12">
        <v>13.75</v>
      </c>
      <c r="K11" s="12">
        <v>19.5</v>
      </c>
      <c r="L11" s="12">
        <v>69.25</v>
      </c>
      <c r="M11" s="12">
        <v>164.25</v>
      </c>
      <c r="N11" s="12">
        <v>55</v>
      </c>
      <c r="O11" s="12">
        <v>74.75</v>
      </c>
      <c r="P11" s="12">
        <v>56.25</v>
      </c>
      <c r="Q11" s="12">
        <v>30</v>
      </c>
      <c r="R11" s="12">
        <v>33.5</v>
      </c>
      <c r="S11" s="12">
        <v>50.75</v>
      </c>
      <c r="T11" s="12">
        <v>46.5</v>
      </c>
      <c r="U11" s="12">
        <v>29</v>
      </c>
      <c r="V11" s="12">
        <v>42.75</v>
      </c>
      <c r="W11" s="12">
        <v>15.75</v>
      </c>
      <c r="X11" s="12">
        <v>18.5</v>
      </c>
      <c r="Y11" s="12">
        <v>41.25</v>
      </c>
      <c r="Z11" s="12">
        <v>45.25</v>
      </c>
      <c r="AA11" s="12">
        <v>265.75</v>
      </c>
      <c r="AB11" s="12">
        <v>181</v>
      </c>
      <c r="AC11" s="12">
        <v>577.5</v>
      </c>
      <c r="AD11" s="12">
        <v>362</v>
      </c>
      <c r="AE11" s="12">
        <v>120</v>
      </c>
      <c r="AF11" s="12">
        <v>95.5</v>
      </c>
      <c r="AG11" s="12">
        <v>36.25</v>
      </c>
      <c r="AH11" s="12">
        <v>39.75</v>
      </c>
      <c r="AI11" s="12">
        <v>36.5</v>
      </c>
      <c r="AJ11" s="12">
        <v>27.5</v>
      </c>
      <c r="AK11" s="12">
        <v>5.75</v>
      </c>
      <c r="AL11" s="12">
        <v>12.25</v>
      </c>
      <c r="AM11" s="12">
        <v>10.25</v>
      </c>
      <c r="AN11" s="12">
        <v>41.25</v>
      </c>
      <c r="AO11" s="12">
        <v>9</v>
      </c>
      <c r="AP11" s="12">
        <v>13.25</v>
      </c>
      <c r="AQ11" s="12">
        <v>111.75</v>
      </c>
      <c r="AR11" s="12">
        <v>29.75</v>
      </c>
      <c r="AS11" s="12">
        <v>3.25</v>
      </c>
      <c r="AT11" s="13">
        <v>3312.25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26.75</v>
      </c>
      <c r="C12" s="12">
        <v>43.25</v>
      </c>
      <c r="D12" s="12">
        <v>25.25</v>
      </c>
      <c r="E12" s="12">
        <v>30.75</v>
      </c>
      <c r="F12" s="12">
        <v>74.75</v>
      </c>
      <c r="G12" s="12">
        <v>45.25</v>
      </c>
      <c r="H12" s="12">
        <v>28</v>
      </c>
      <c r="I12" s="12">
        <v>16.25</v>
      </c>
      <c r="J12" s="12">
        <v>21.25</v>
      </c>
      <c r="K12" s="12">
        <v>8</v>
      </c>
      <c r="L12" s="12">
        <v>110.75</v>
      </c>
      <c r="M12" s="12">
        <v>156.75</v>
      </c>
      <c r="N12" s="12">
        <v>92.5</v>
      </c>
      <c r="O12" s="12">
        <v>98</v>
      </c>
      <c r="P12" s="12">
        <v>57.75</v>
      </c>
      <c r="Q12" s="12">
        <v>36.25</v>
      </c>
      <c r="R12" s="12">
        <v>44.5</v>
      </c>
      <c r="S12" s="12">
        <v>54</v>
      </c>
      <c r="T12" s="12">
        <v>10.25</v>
      </c>
      <c r="U12" s="12">
        <v>7</v>
      </c>
      <c r="V12" s="12">
        <v>9.25</v>
      </c>
      <c r="W12" s="12">
        <v>3</v>
      </c>
      <c r="X12" s="12">
        <v>7.25</v>
      </c>
      <c r="Y12" s="12">
        <v>13.75</v>
      </c>
      <c r="Z12" s="12">
        <v>33.25</v>
      </c>
      <c r="AA12" s="12">
        <v>210</v>
      </c>
      <c r="AB12" s="12">
        <v>159.5</v>
      </c>
      <c r="AC12" s="12">
        <v>512.25</v>
      </c>
      <c r="AD12" s="12">
        <v>345.75</v>
      </c>
      <c r="AE12" s="12">
        <v>154</v>
      </c>
      <c r="AF12" s="12">
        <v>106.75</v>
      </c>
      <c r="AG12" s="12">
        <v>39</v>
      </c>
      <c r="AH12" s="12">
        <v>43.5</v>
      </c>
      <c r="AI12" s="12">
        <v>31.75</v>
      </c>
      <c r="AJ12" s="12">
        <v>15</v>
      </c>
      <c r="AK12" s="12">
        <v>34.75</v>
      </c>
      <c r="AL12" s="12">
        <v>46.25</v>
      </c>
      <c r="AM12" s="12">
        <v>1.75</v>
      </c>
      <c r="AN12" s="12">
        <v>13</v>
      </c>
      <c r="AO12" s="12">
        <v>6.5</v>
      </c>
      <c r="AP12" s="12">
        <v>7.5</v>
      </c>
      <c r="AQ12" s="12">
        <v>30</v>
      </c>
      <c r="AR12" s="12">
        <v>9.5</v>
      </c>
      <c r="AS12" s="12">
        <v>19</v>
      </c>
      <c r="AT12" s="13">
        <v>2839.5</v>
      </c>
      <c r="AU12" s="14"/>
      <c r="AW12" s="17" t="s">
        <v>43</v>
      </c>
      <c r="AX12" s="15">
        <f>SUM(AA28:AD31)</f>
        <v>2352</v>
      </c>
      <c r="AY12" s="15">
        <f>SUM(Z28:Z31,H28:K31)</f>
        <v>7647</v>
      </c>
      <c r="AZ12" s="15">
        <f>SUM(AE28:AJ31)</f>
        <v>15013.5</v>
      </c>
      <c r="BA12" s="15">
        <f>SUM(B28:G31)</f>
        <v>7112.5</v>
      </c>
      <c r="BB12" s="15">
        <f>SUM(AM28:AN31,T28:Y31)</f>
        <v>7160</v>
      </c>
      <c r="BC12" s="15">
        <f>SUM(AK28:AL31,L28:S31)</f>
        <v>9937.5</v>
      </c>
      <c r="BD12" s="14">
        <f>SUM(AO28:AR31)</f>
        <v>6125.75</v>
      </c>
      <c r="BE12" s="9">
        <f t="shared" ref="BE12:BE19" si="0">SUM(AX12:BD12)</f>
        <v>55348.25</v>
      </c>
    </row>
    <row r="13" spans="1:57">
      <c r="A13" s="1" t="s">
        <v>10</v>
      </c>
      <c r="B13" s="12">
        <v>66.75</v>
      </c>
      <c r="C13" s="12">
        <v>65.75</v>
      </c>
      <c r="D13" s="12">
        <v>30.5</v>
      </c>
      <c r="E13" s="12">
        <v>42.25</v>
      </c>
      <c r="F13" s="12">
        <v>116.5</v>
      </c>
      <c r="G13" s="12">
        <v>89.5</v>
      </c>
      <c r="H13" s="12">
        <v>94.75</v>
      </c>
      <c r="I13" s="12">
        <v>66.5</v>
      </c>
      <c r="J13" s="12">
        <v>72.5</v>
      </c>
      <c r="K13" s="12">
        <v>100.5</v>
      </c>
      <c r="L13" s="12">
        <v>19</v>
      </c>
      <c r="M13" s="12">
        <v>220.25</v>
      </c>
      <c r="N13" s="12">
        <v>103</v>
      </c>
      <c r="O13" s="12">
        <v>158</v>
      </c>
      <c r="P13" s="12">
        <v>124.75</v>
      </c>
      <c r="Q13" s="12">
        <v>51.25</v>
      </c>
      <c r="R13" s="12">
        <v>35.25</v>
      </c>
      <c r="S13" s="12">
        <v>62.75</v>
      </c>
      <c r="T13" s="12">
        <v>26.25</v>
      </c>
      <c r="U13" s="12">
        <v>14.75</v>
      </c>
      <c r="V13" s="12">
        <v>26</v>
      </c>
      <c r="W13" s="12">
        <v>15.75</v>
      </c>
      <c r="X13" s="12">
        <v>10.75</v>
      </c>
      <c r="Y13" s="12">
        <v>20.25</v>
      </c>
      <c r="Z13" s="12">
        <v>78.25</v>
      </c>
      <c r="AA13" s="12">
        <v>245</v>
      </c>
      <c r="AB13" s="12">
        <v>171.75</v>
      </c>
      <c r="AC13" s="12">
        <v>599.75</v>
      </c>
      <c r="AD13" s="12">
        <v>563.5</v>
      </c>
      <c r="AE13" s="12">
        <v>147.5</v>
      </c>
      <c r="AF13" s="12">
        <v>108.5</v>
      </c>
      <c r="AG13" s="12">
        <v>31.5</v>
      </c>
      <c r="AH13" s="12">
        <v>51.75</v>
      </c>
      <c r="AI13" s="12">
        <v>41.25</v>
      </c>
      <c r="AJ13" s="12">
        <v>23.75</v>
      </c>
      <c r="AK13" s="12">
        <v>37.5</v>
      </c>
      <c r="AL13" s="12">
        <v>60.25</v>
      </c>
      <c r="AM13" s="12">
        <v>10.25</v>
      </c>
      <c r="AN13" s="12">
        <v>42.5</v>
      </c>
      <c r="AO13" s="12">
        <v>4.25</v>
      </c>
      <c r="AP13" s="12">
        <v>10.25</v>
      </c>
      <c r="AQ13" s="12">
        <v>49.75</v>
      </c>
      <c r="AR13" s="12">
        <v>13</v>
      </c>
      <c r="AS13" s="12">
        <v>35.25</v>
      </c>
      <c r="AT13" s="13">
        <v>3959</v>
      </c>
      <c r="AU13" s="14"/>
      <c r="AW13" s="17" t="s">
        <v>44</v>
      </c>
      <c r="AX13" s="15">
        <f>SUM(AA27:AD27,AA9:AD12)</f>
        <v>7474.75</v>
      </c>
      <c r="AY13" s="15">
        <f>SUM(Z27,Z9:Z12,H9:K12,H27:K27)</f>
        <v>757.75</v>
      </c>
      <c r="AZ13" s="15">
        <f>SUM(AE9:AJ12,AE27:AJ27)</f>
        <v>2097.75</v>
      </c>
      <c r="BA13" s="15">
        <f>SUM(B9:G12,B27:G27)</f>
        <v>1739.75</v>
      </c>
      <c r="BB13" s="15">
        <f>SUM(T9:Y12,AM9:AN12,T27:Y27,AM27:AN27)</f>
        <v>807.5</v>
      </c>
      <c r="BC13" s="15">
        <f>SUM(L9:S12,AK9:AL12,L27:S27,AK27:AL27)</f>
        <v>2379.25</v>
      </c>
      <c r="BD13" s="14">
        <f>SUM(AO9:AR12,AO27:AR27)</f>
        <v>511</v>
      </c>
      <c r="BE13" s="9">
        <f t="shared" si="0"/>
        <v>15767.75</v>
      </c>
    </row>
    <row r="14" spans="1:57">
      <c r="A14" s="1" t="s">
        <v>11</v>
      </c>
      <c r="B14" s="12">
        <v>85.25</v>
      </c>
      <c r="C14" s="12">
        <v>230</v>
      </c>
      <c r="D14" s="12">
        <v>106</v>
      </c>
      <c r="E14" s="12">
        <v>100.5</v>
      </c>
      <c r="F14" s="12">
        <v>155.5</v>
      </c>
      <c r="G14" s="12">
        <v>97.75</v>
      </c>
      <c r="H14" s="12">
        <v>147.25</v>
      </c>
      <c r="I14" s="12">
        <v>124.25</v>
      </c>
      <c r="J14" s="12">
        <v>158</v>
      </c>
      <c r="K14" s="12">
        <v>112.25</v>
      </c>
      <c r="L14" s="12">
        <v>201.25</v>
      </c>
      <c r="M14" s="12">
        <v>19.25</v>
      </c>
      <c r="N14" s="12">
        <v>186.5</v>
      </c>
      <c r="O14" s="12">
        <v>237.25</v>
      </c>
      <c r="P14" s="12">
        <v>186.25</v>
      </c>
      <c r="Q14" s="12">
        <v>104.75</v>
      </c>
      <c r="R14" s="12">
        <v>156.25</v>
      </c>
      <c r="S14" s="12">
        <v>387.25</v>
      </c>
      <c r="T14" s="12">
        <v>138.5</v>
      </c>
      <c r="U14" s="12">
        <v>163.75</v>
      </c>
      <c r="V14" s="12">
        <v>152.75</v>
      </c>
      <c r="W14" s="12">
        <v>93.5</v>
      </c>
      <c r="X14" s="12">
        <v>75.5</v>
      </c>
      <c r="Y14" s="12">
        <v>100</v>
      </c>
      <c r="Z14" s="12">
        <v>76.25</v>
      </c>
      <c r="AA14" s="12">
        <v>313.75</v>
      </c>
      <c r="AB14" s="12">
        <v>196.25</v>
      </c>
      <c r="AC14" s="12">
        <v>574.5</v>
      </c>
      <c r="AD14" s="12">
        <v>397.75</v>
      </c>
      <c r="AE14" s="12">
        <v>103.25</v>
      </c>
      <c r="AF14" s="12">
        <v>119.5</v>
      </c>
      <c r="AG14" s="12">
        <v>65.5</v>
      </c>
      <c r="AH14" s="12">
        <v>64.25</v>
      </c>
      <c r="AI14" s="12">
        <v>114.5</v>
      </c>
      <c r="AJ14" s="12">
        <v>33.5</v>
      </c>
      <c r="AK14" s="12">
        <v>143.25</v>
      </c>
      <c r="AL14" s="12">
        <v>608.5</v>
      </c>
      <c r="AM14" s="12">
        <v>67</v>
      </c>
      <c r="AN14" s="12">
        <v>174.5</v>
      </c>
      <c r="AO14" s="12">
        <v>30</v>
      </c>
      <c r="AP14" s="12">
        <v>38.25</v>
      </c>
      <c r="AQ14" s="12">
        <v>52.5</v>
      </c>
      <c r="AR14" s="12">
        <v>41.75</v>
      </c>
      <c r="AS14" s="12">
        <v>188</v>
      </c>
      <c r="AT14" s="13">
        <v>6922.25</v>
      </c>
      <c r="AU14" s="14"/>
      <c r="AW14" s="17" t="s">
        <v>45</v>
      </c>
      <c r="AX14" s="15">
        <f>SUM(AA32:AD37)</f>
        <v>14805.25</v>
      </c>
      <c r="AY14" s="15">
        <f>SUM(H32:K37,Z32:Z37)</f>
        <v>1917.75</v>
      </c>
      <c r="AZ14" s="15">
        <f>SUM(AE32:AJ37)</f>
        <v>5042.75</v>
      </c>
      <c r="BA14" s="15">
        <f>SUM(B32:G37)</f>
        <v>1611.5</v>
      </c>
      <c r="BB14" s="15">
        <f>SUM(T32:Y37,AM32:AN37)</f>
        <v>1518.75</v>
      </c>
      <c r="BC14" s="15">
        <f>SUM(L32:S37,AK32:AL37)</f>
        <v>1917</v>
      </c>
      <c r="BD14" s="14">
        <f>SUM(AO32:AR37)</f>
        <v>2648.25</v>
      </c>
      <c r="BE14" s="9">
        <f t="shared" si="0"/>
        <v>29461.25</v>
      </c>
    </row>
    <row r="15" spans="1:57">
      <c r="A15" s="1" t="s">
        <v>12</v>
      </c>
      <c r="B15" s="12">
        <v>19.5</v>
      </c>
      <c r="C15" s="12">
        <v>35</v>
      </c>
      <c r="D15" s="12">
        <v>10</v>
      </c>
      <c r="E15" s="12">
        <v>16</v>
      </c>
      <c r="F15" s="12">
        <v>49.75</v>
      </c>
      <c r="G15" s="12">
        <v>32</v>
      </c>
      <c r="H15" s="12">
        <v>39.25</v>
      </c>
      <c r="I15" s="12">
        <v>39.25</v>
      </c>
      <c r="J15" s="12">
        <v>61.5</v>
      </c>
      <c r="K15" s="12">
        <v>92</v>
      </c>
      <c r="L15" s="12">
        <v>91.25</v>
      </c>
      <c r="M15" s="12">
        <v>199.5</v>
      </c>
      <c r="N15" s="12">
        <v>5.75</v>
      </c>
      <c r="O15" s="12">
        <v>79</v>
      </c>
      <c r="P15" s="12">
        <v>69.25</v>
      </c>
      <c r="Q15" s="12">
        <v>34</v>
      </c>
      <c r="R15" s="12">
        <v>25.75</v>
      </c>
      <c r="S15" s="12">
        <v>35.25</v>
      </c>
      <c r="T15" s="12">
        <v>12.25</v>
      </c>
      <c r="U15" s="12">
        <v>5.5</v>
      </c>
      <c r="V15" s="12">
        <v>13.5</v>
      </c>
      <c r="W15" s="12">
        <v>4</v>
      </c>
      <c r="X15" s="12">
        <v>3</v>
      </c>
      <c r="Y15" s="12">
        <v>13.25</v>
      </c>
      <c r="Z15" s="12">
        <v>22.25</v>
      </c>
      <c r="AA15" s="12">
        <v>142.5</v>
      </c>
      <c r="AB15" s="12">
        <v>107.25</v>
      </c>
      <c r="AC15" s="12">
        <v>364.25</v>
      </c>
      <c r="AD15" s="12">
        <v>244.25</v>
      </c>
      <c r="AE15" s="12">
        <v>40.5</v>
      </c>
      <c r="AF15" s="12">
        <v>34.25</v>
      </c>
      <c r="AG15" s="12">
        <v>14</v>
      </c>
      <c r="AH15" s="12">
        <v>17.75</v>
      </c>
      <c r="AI15" s="12">
        <v>16</v>
      </c>
      <c r="AJ15" s="12">
        <v>14.25</v>
      </c>
      <c r="AK15" s="12">
        <v>24.75</v>
      </c>
      <c r="AL15" s="12">
        <v>31.75</v>
      </c>
      <c r="AM15" s="12">
        <v>3</v>
      </c>
      <c r="AN15" s="12">
        <v>18.5</v>
      </c>
      <c r="AO15" s="12">
        <v>4.75</v>
      </c>
      <c r="AP15" s="12">
        <v>6.75</v>
      </c>
      <c r="AQ15" s="12">
        <v>32.25</v>
      </c>
      <c r="AR15" s="12">
        <v>8</v>
      </c>
      <c r="AS15" s="12">
        <v>23</v>
      </c>
      <c r="AT15" s="13">
        <v>2155.5</v>
      </c>
      <c r="AU15" s="14"/>
      <c r="AW15" s="17" t="s">
        <v>46</v>
      </c>
      <c r="AX15" s="15">
        <f>SUM(AA3:AD8)</f>
        <v>7041.25</v>
      </c>
      <c r="AY15" s="15">
        <f>SUM(H3:K8,Z3:Z8)</f>
        <v>1899.5</v>
      </c>
      <c r="AZ15" s="15">
        <f>SUM(AE3:AJ8)</f>
        <v>1744.25</v>
      </c>
      <c r="BA15" s="15">
        <f>SUM(B3:G8)</f>
        <v>2959.25</v>
      </c>
      <c r="BB15" s="15">
        <f>SUM(T3:Y8,AM3:AN8)</f>
        <v>668.75</v>
      </c>
      <c r="BC15" s="15">
        <f>SUM(L3:S8,AK3:AL8)</f>
        <v>2422.25</v>
      </c>
      <c r="BD15" s="14">
        <f>SUM(AO3:AR8)</f>
        <v>802</v>
      </c>
      <c r="BE15" s="9">
        <f t="shared" si="0"/>
        <v>17537.25</v>
      </c>
    </row>
    <row r="16" spans="1:57">
      <c r="A16" s="1" t="s">
        <v>13</v>
      </c>
      <c r="B16" s="12">
        <v>19.25</v>
      </c>
      <c r="C16" s="12">
        <v>28.75</v>
      </c>
      <c r="D16" s="12">
        <v>18.5</v>
      </c>
      <c r="E16" s="12">
        <v>17.25</v>
      </c>
      <c r="F16" s="12">
        <v>52.75</v>
      </c>
      <c r="G16" s="12">
        <v>32</v>
      </c>
      <c r="H16" s="12">
        <v>58.25</v>
      </c>
      <c r="I16" s="12">
        <v>41.5</v>
      </c>
      <c r="J16" s="12">
        <v>79.25</v>
      </c>
      <c r="K16" s="12">
        <v>98.75</v>
      </c>
      <c r="L16" s="12">
        <v>168.5</v>
      </c>
      <c r="M16" s="12">
        <v>252.75</v>
      </c>
      <c r="N16" s="12">
        <v>79.5</v>
      </c>
      <c r="O16" s="12">
        <v>10</v>
      </c>
      <c r="P16" s="12">
        <v>109</v>
      </c>
      <c r="Q16" s="12">
        <v>61.5</v>
      </c>
      <c r="R16" s="12">
        <v>64.25</v>
      </c>
      <c r="S16" s="12">
        <v>103.75</v>
      </c>
      <c r="T16" s="12">
        <v>16</v>
      </c>
      <c r="U16" s="12">
        <v>3.25</v>
      </c>
      <c r="V16" s="12">
        <v>11.25</v>
      </c>
      <c r="W16" s="12">
        <v>5.5</v>
      </c>
      <c r="X16" s="12">
        <v>3</v>
      </c>
      <c r="Y16" s="12">
        <v>7.5</v>
      </c>
      <c r="Z16" s="12">
        <v>28.5</v>
      </c>
      <c r="AA16" s="12">
        <v>142.25</v>
      </c>
      <c r="AB16" s="12">
        <v>107.5</v>
      </c>
      <c r="AC16" s="12">
        <v>379.5</v>
      </c>
      <c r="AD16" s="12">
        <v>259.25</v>
      </c>
      <c r="AE16" s="12">
        <v>31.5</v>
      </c>
      <c r="AF16" s="12">
        <v>34</v>
      </c>
      <c r="AG16" s="12">
        <v>14.25</v>
      </c>
      <c r="AH16" s="12">
        <v>23.25</v>
      </c>
      <c r="AI16" s="12">
        <v>29.25</v>
      </c>
      <c r="AJ16" s="12">
        <v>16.75</v>
      </c>
      <c r="AK16" s="12">
        <v>38</v>
      </c>
      <c r="AL16" s="12">
        <v>82.25</v>
      </c>
      <c r="AM16" s="12">
        <v>3.25</v>
      </c>
      <c r="AN16" s="12">
        <v>27.75</v>
      </c>
      <c r="AO16" s="12">
        <v>3</v>
      </c>
      <c r="AP16" s="12">
        <v>6.5</v>
      </c>
      <c r="AQ16" s="12">
        <v>16.75</v>
      </c>
      <c r="AR16" s="12">
        <v>7</v>
      </c>
      <c r="AS16" s="12">
        <v>62.75</v>
      </c>
      <c r="AT16" s="13">
        <v>2655.25</v>
      </c>
      <c r="AU16" s="14"/>
      <c r="AW16" s="17" t="s">
        <v>47</v>
      </c>
      <c r="AX16" s="15">
        <f>SUM(AA21:AD26,AA40:AD41)</f>
        <v>7304.25</v>
      </c>
      <c r="AY16" s="15">
        <f>SUM(H21:K26,H40:K41,Z21:Z26,Z40:Z41)</f>
        <v>891.5</v>
      </c>
      <c r="AZ16" s="15">
        <f>SUM(AE21:AJ26,AE40:AJ41)</f>
        <v>1641.5</v>
      </c>
      <c r="BA16" s="15">
        <f>SUM(B21:G26,B40:G41)</f>
        <v>708.75</v>
      </c>
      <c r="BB16" s="15">
        <f>SUM(T21:Y26,T40:Y41,AM21:AN26,AM40:AN41)</f>
        <v>2401.25</v>
      </c>
      <c r="BC16" s="15">
        <f>SUM(L21:S26,L40:S41,AK21:AL26,AK40:AL41)</f>
        <v>1594.25</v>
      </c>
      <c r="BD16" s="14">
        <f>SUM(AO21:AR26,AO40:AR41)</f>
        <v>915.25</v>
      </c>
      <c r="BE16" s="9">
        <f t="shared" si="0"/>
        <v>15456.75</v>
      </c>
    </row>
    <row r="17" spans="1:57">
      <c r="A17" s="1" t="s">
        <v>14</v>
      </c>
      <c r="B17" s="12">
        <v>18.75</v>
      </c>
      <c r="C17" s="12">
        <v>34.25</v>
      </c>
      <c r="D17" s="12">
        <v>10</v>
      </c>
      <c r="E17" s="12">
        <v>8.75</v>
      </c>
      <c r="F17" s="12">
        <v>48</v>
      </c>
      <c r="G17" s="12">
        <v>26.25</v>
      </c>
      <c r="H17" s="12">
        <v>40.5</v>
      </c>
      <c r="I17" s="12">
        <v>30.5</v>
      </c>
      <c r="J17" s="12">
        <v>55</v>
      </c>
      <c r="K17" s="12">
        <v>51.25</v>
      </c>
      <c r="L17" s="12">
        <v>106.25</v>
      </c>
      <c r="M17" s="12">
        <v>198.75</v>
      </c>
      <c r="N17" s="12">
        <v>66.75</v>
      </c>
      <c r="O17" s="12">
        <v>113.25</v>
      </c>
      <c r="P17" s="12">
        <v>7.75</v>
      </c>
      <c r="Q17" s="12">
        <v>42.5</v>
      </c>
      <c r="R17" s="12">
        <v>67</v>
      </c>
      <c r="S17" s="12">
        <v>108.25</v>
      </c>
      <c r="T17" s="12">
        <v>8.75</v>
      </c>
      <c r="U17" s="12">
        <v>5.25</v>
      </c>
      <c r="V17" s="12">
        <v>7.25</v>
      </c>
      <c r="W17" s="12">
        <v>1.25</v>
      </c>
      <c r="X17" s="12">
        <v>1.25</v>
      </c>
      <c r="Y17" s="12">
        <v>6.25</v>
      </c>
      <c r="Z17" s="12">
        <v>9.25</v>
      </c>
      <c r="AA17" s="12">
        <v>104.75</v>
      </c>
      <c r="AB17" s="12">
        <v>50.75</v>
      </c>
      <c r="AC17" s="12">
        <v>200.5</v>
      </c>
      <c r="AD17" s="12">
        <v>207.25</v>
      </c>
      <c r="AE17" s="12">
        <v>31.75</v>
      </c>
      <c r="AF17" s="12">
        <v>20.5</v>
      </c>
      <c r="AG17" s="12">
        <v>11.5</v>
      </c>
      <c r="AH17" s="12">
        <v>11.25</v>
      </c>
      <c r="AI17" s="12">
        <v>15.5</v>
      </c>
      <c r="AJ17" s="12">
        <v>8.75</v>
      </c>
      <c r="AK17" s="12">
        <v>16.25</v>
      </c>
      <c r="AL17" s="12">
        <v>29.75</v>
      </c>
      <c r="AM17" s="12">
        <v>2</v>
      </c>
      <c r="AN17" s="12">
        <v>30</v>
      </c>
      <c r="AO17" s="12">
        <v>4.5</v>
      </c>
      <c r="AP17" s="12">
        <v>5.25</v>
      </c>
      <c r="AQ17" s="12">
        <v>15.5</v>
      </c>
      <c r="AR17" s="12">
        <v>4.25</v>
      </c>
      <c r="AS17" s="12">
        <v>19</v>
      </c>
      <c r="AT17" s="13">
        <v>1862</v>
      </c>
      <c r="AU17" s="14"/>
      <c r="AW17" s="1" t="s">
        <v>48</v>
      </c>
      <c r="AX17" s="14">
        <f>SUM(AA13:AD20,AA38:AD39)</f>
        <v>10055.75</v>
      </c>
      <c r="AY17" s="14">
        <f>SUM(H13:K20,H38:K39,Z13:Z20,Z38:Z39)</f>
        <v>2395.25</v>
      </c>
      <c r="AZ17" s="14">
        <f>SUM(AE13:AJ20,AE38:AJ39)</f>
        <v>1988.25</v>
      </c>
      <c r="BA17" s="14">
        <f>SUM(B13:G20,B38:G39)</f>
        <v>2246.25</v>
      </c>
      <c r="BB17" s="14">
        <f>SUM(T13:Y20,T38:Y39,AM13:AN20,AM38:AN39)</f>
        <v>1581.5</v>
      </c>
      <c r="BC17" s="14">
        <f>SUM(L13:S20,L38:S39,AK13:AL20,AK38:AL39)</f>
        <v>8626.25</v>
      </c>
      <c r="BD17" s="14">
        <f>SUM(AO13:AR20,AO38:AR39)</f>
        <v>640.5</v>
      </c>
      <c r="BE17" s="9">
        <f t="shared" si="0"/>
        <v>27533.75</v>
      </c>
    </row>
    <row r="18" spans="1:57">
      <c r="A18" s="1" t="s">
        <v>15</v>
      </c>
      <c r="B18" s="12">
        <v>14.5</v>
      </c>
      <c r="C18" s="12">
        <v>15.75</v>
      </c>
      <c r="D18" s="12">
        <v>5.5</v>
      </c>
      <c r="E18" s="12">
        <v>7.25</v>
      </c>
      <c r="F18" s="12">
        <v>29</v>
      </c>
      <c r="G18" s="12">
        <v>10.25</v>
      </c>
      <c r="H18" s="12">
        <v>24.5</v>
      </c>
      <c r="I18" s="12">
        <v>17.5</v>
      </c>
      <c r="J18" s="12">
        <v>30.75</v>
      </c>
      <c r="K18" s="12">
        <v>34.25</v>
      </c>
      <c r="L18" s="12">
        <v>60.75</v>
      </c>
      <c r="M18" s="12">
        <v>93.5</v>
      </c>
      <c r="N18" s="12">
        <v>36.75</v>
      </c>
      <c r="O18" s="12">
        <v>73</v>
      </c>
      <c r="P18" s="12">
        <v>49.75</v>
      </c>
      <c r="Q18" s="12">
        <v>3</v>
      </c>
      <c r="R18" s="12">
        <v>37</v>
      </c>
      <c r="S18" s="12">
        <v>58.75</v>
      </c>
      <c r="T18" s="12">
        <v>5</v>
      </c>
      <c r="U18" s="12">
        <v>0.5</v>
      </c>
      <c r="V18" s="12">
        <v>2.5</v>
      </c>
      <c r="W18" s="12">
        <v>2.25</v>
      </c>
      <c r="X18" s="12">
        <v>0.25</v>
      </c>
      <c r="Y18" s="12">
        <v>3.25</v>
      </c>
      <c r="Z18" s="12">
        <v>7.5</v>
      </c>
      <c r="AA18" s="12">
        <v>54.75</v>
      </c>
      <c r="AB18" s="12">
        <v>40</v>
      </c>
      <c r="AC18" s="12">
        <v>131.75</v>
      </c>
      <c r="AD18" s="12">
        <v>123</v>
      </c>
      <c r="AE18" s="12">
        <v>18.5</v>
      </c>
      <c r="AF18" s="12">
        <v>13</v>
      </c>
      <c r="AG18" s="12">
        <v>4.5</v>
      </c>
      <c r="AH18" s="12">
        <v>10.75</v>
      </c>
      <c r="AI18" s="12">
        <v>12.75</v>
      </c>
      <c r="AJ18" s="12">
        <v>6.75</v>
      </c>
      <c r="AK18" s="12">
        <v>12.25</v>
      </c>
      <c r="AL18" s="12">
        <v>18</v>
      </c>
      <c r="AM18" s="12">
        <v>2</v>
      </c>
      <c r="AN18" s="12">
        <v>13.75</v>
      </c>
      <c r="AO18" s="12">
        <v>3.5</v>
      </c>
      <c r="AP18" s="12">
        <v>5</v>
      </c>
      <c r="AQ18" s="12">
        <v>9</v>
      </c>
      <c r="AR18" s="12">
        <v>4.75</v>
      </c>
      <c r="AS18" s="12">
        <v>9.25</v>
      </c>
      <c r="AT18" s="13">
        <v>1116.25</v>
      </c>
      <c r="AU18" s="14"/>
      <c r="AW18" s="9" t="s">
        <v>58</v>
      </c>
      <c r="AX18" s="15">
        <f>SUM(AA42:AD45)</f>
        <v>5484.25</v>
      </c>
      <c r="AY18" s="9">
        <f>SUM(Z42:Z45,H42:K45)</f>
        <v>409.25</v>
      </c>
      <c r="AZ18" s="9">
        <f>SUM(AE42:AJ45)</f>
        <v>2322.25</v>
      </c>
      <c r="BA18" s="9">
        <f>SUM(B42:G45)</f>
        <v>524.5</v>
      </c>
      <c r="BB18" s="9">
        <f>SUM(T42:Y45, AM42:AN45)</f>
        <v>710.25</v>
      </c>
      <c r="BC18" s="9">
        <f>SUM(AK42:AL45,L42:S45)</f>
        <v>456.5</v>
      </c>
      <c r="BD18" s="9">
        <f>SUM(AO42:AR45)</f>
        <v>1083.25</v>
      </c>
      <c r="BE18" s="9">
        <f t="shared" si="0"/>
        <v>10990.25</v>
      </c>
    </row>
    <row r="19" spans="1:57">
      <c r="A19" s="1" t="s">
        <v>16</v>
      </c>
      <c r="B19" s="12">
        <v>10.5</v>
      </c>
      <c r="C19" s="12">
        <v>16.5</v>
      </c>
      <c r="D19" s="12">
        <v>7.25</v>
      </c>
      <c r="E19" s="12">
        <v>8.75</v>
      </c>
      <c r="F19" s="12">
        <v>36</v>
      </c>
      <c r="G19" s="12">
        <v>18.5</v>
      </c>
      <c r="H19" s="12">
        <v>18</v>
      </c>
      <c r="I19" s="12">
        <v>13.25</v>
      </c>
      <c r="J19" s="12">
        <v>31.75</v>
      </c>
      <c r="K19" s="12">
        <v>43.5</v>
      </c>
      <c r="L19" s="12">
        <v>41</v>
      </c>
      <c r="M19" s="12">
        <v>157</v>
      </c>
      <c r="N19" s="12">
        <v>25.25</v>
      </c>
      <c r="O19" s="12">
        <v>65.25</v>
      </c>
      <c r="P19" s="12">
        <v>62.5</v>
      </c>
      <c r="Q19" s="12">
        <v>34.75</v>
      </c>
      <c r="R19" s="12">
        <v>14</v>
      </c>
      <c r="S19" s="12">
        <v>68</v>
      </c>
      <c r="T19" s="12">
        <v>6.25</v>
      </c>
      <c r="U19" s="12">
        <v>5.75</v>
      </c>
      <c r="V19" s="12">
        <v>6.75</v>
      </c>
      <c r="W19" s="12">
        <v>3.25</v>
      </c>
      <c r="X19" s="12">
        <v>1.25</v>
      </c>
      <c r="Y19" s="12">
        <v>8.5</v>
      </c>
      <c r="Z19" s="12">
        <v>8.75</v>
      </c>
      <c r="AA19" s="12">
        <v>111.25</v>
      </c>
      <c r="AB19" s="12">
        <v>82</v>
      </c>
      <c r="AC19" s="12">
        <v>256</v>
      </c>
      <c r="AD19" s="12">
        <v>155.5</v>
      </c>
      <c r="AE19" s="12">
        <v>17.75</v>
      </c>
      <c r="AF19" s="12">
        <v>17.5</v>
      </c>
      <c r="AG19" s="12">
        <v>12</v>
      </c>
      <c r="AH19" s="12">
        <v>13.75</v>
      </c>
      <c r="AI19" s="12">
        <v>20</v>
      </c>
      <c r="AJ19" s="12">
        <v>13</v>
      </c>
      <c r="AK19" s="12">
        <v>10.25</v>
      </c>
      <c r="AL19" s="12">
        <v>26</v>
      </c>
      <c r="AM19" s="12">
        <v>1.75</v>
      </c>
      <c r="AN19" s="12">
        <v>15.5</v>
      </c>
      <c r="AO19" s="12">
        <v>5.75</v>
      </c>
      <c r="AP19" s="12">
        <v>3.5</v>
      </c>
      <c r="AQ19" s="12">
        <v>17.75</v>
      </c>
      <c r="AR19" s="12">
        <v>5</v>
      </c>
      <c r="AS19" s="12">
        <v>10.75</v>
      </c>
      <c r="AT19" s="13">
        <v>1507.25</v>
      </c>
      <c r="AU19" s="14"/>
      <c r="AW19" s="9" t="s">
        <v>49</v>
      </c>
      <c r="AX19" s="15">
        <f>SUM(AX12:AX18)</f>
        <v>54517.5</v>
      </c>
      <c r="AY19" s="9">
        <f t="shared" ref="AY19:BD19" si="1">SUM(AY12:AY18)</f>
        <v>15918</v>
      </c>
      <c r="AZ19" s="9">
        <f t="shared" si="1"/>
        <v>29850.25</v>
      </c>
      <c r="BA19" s="9">
        <f t="shared" si="1"/>
        <v>16902.5</v>
      </c>
      <c r="BB19" s="9">
        <f t="shared" si="1"/>
        <v>14848</v>
      </c>
      <c r="BC19" s="9">
        <f t="shared" si="1"/>
        <v>27333</v>
      </c>
      <c r="BD19" s="9">
        <f t="shared" si="1"/>
        <v>12726</v>
      </c>
      <c r="BE19" s="9">
        <f t="shared" si="0"/>
        <v>172095.25</v>
      </c>
    </row>
    <row r="20" spans="1:57">
      <c r="A20" s="1" t="s">
        <v>17</v>
      </c>
      <c r="B20" s="12">
        <v>17.25</v>
      </c>
      <c r="C20" s="12">
        <v>40</v>
      </c>
      <c r="D20" s="12">
        <v>21.75</v>
      </c>
      <c r="E20" s="12">
        <v>30.75</v>
      </c>
      <c r="F20" s="12">
        <v>139.25</v>
      </c>
      <c r="G20" s="12">
        <v>26.75</v>
      </c>
      <c r="H20" s="12">
        <v>34</v>
      </c>
      <c r="I20" s="12">
        <v>32</v>
      </c>
      <c r="J20" s="12">
        <v>69.5</v>
      </c>
      <c r="K20" s="12">
        <v>57</v>
      </c>
      <c r="L20" s="12">
        <v>71</v>
      </c>
      <c r="M20" s="12">
        <v>377.75</v>
      </c>
      <c r="N20" s="12">
        <v>40.25</v>
      </c>
      <c r="O20" s="12">
        <v>105.25</v>
      </c>
      <c r="P20" s="12">
        <v>99.75</v>
      </c>
      <c r="Q20" s="12">
        <v>68.5</v>
      </c>
      <c r="R20" s="12">
        <v>77</v>
      </c>
      <c r="S20" s="12">
        <v>31.75</v>
      </c>
      <c r="T20" s="12">
        <v>16</v>
      </c>
      <c r="U20" s="12">
        <v>14.5</v>
      </c>
      <c r="V20" s="12">
        <v>15.5</v>
      </c>
      <c r="W20" s="12">
        <v>4.5</v>
      </c>
      <c r="X20" s="12">
        <v>5.25</v>
      </c>
      <c r="Y20" s="12">
        <v>10</v>
      </c>
      <c r="Z20" s="12">
        <v>9.25</v>
      </c>
      <c r="AA20" s="12">
        <v>256.5</v>
      </c>
      <c r="AB20" s="12">
        <v>160</v>
      </c>
      <c r="AC20" s="12">
        <v>475.5</v>
      </c>
      <c r="AD20" s="12">
        <v>380.5</v>
      </c>
      <c r="AE20" s="12">
        <v>56.5</v>
      </c>
      <c r="AF20" s="12">
        <v>39.75</v>
      </c>
      <c r="AG20" s="12">
        <v>14</v>
      </c>
      <c r="AH20" s="12">
        <v>27.75</v>
      </c>
      <c r="AI20" s="12">
        <v>29.25</v>
      </c>
      <c r="AJ20" s="12">
        <v>17</v>
      </c>
      <c r="AK20" s="12">
        <v>15.5</v>
      </c>
      <c r="AL20" s="12">
        <v>34</v>
      </c>
      <c r="AM20" s="12">
        <v>7</v>
      </c>
      <c r="AN20" s="12">
        <v>27.5</v>
      </c>
      <c r="AO20" s="12">
        <v>5</v>
      </c>
      <c r="AP20" s="12">
        <v>3.5</v>
      </c>
      <c r="AQ20" s="12">
        <v>52.5</v>
      </c>
      <c r="AR20" s="12">
        <v>4</v>
      </c>
      <c r="AS20" s="12">
        <v>15.75</v>
      </c>
      <c r="AT20" s="13">
        <v>3036</v>
      </c>
      <c r="AU20" s="14"/>
      <c r="AW20" s="18"/>
      <c r="AX20" s="15"/>
    </row>
    <row r="21" spans="1:57">
      <c r="A21" s="1" t="s">
        <v>18</v>
      </c>
      <c r="B21" s="12">
        <v>16.25</v>
      </c>
      <c r="C21" s="12">
        <v>17</v>
      </c>
      <c r="D21" s="12">
        <v>12.5</v>
      </c>
      <c r="E21" s="12">
        <v>15.5</v>
      </c>
      <c r="F21" s="12">
        <v>34</v>
      </c>
      <c r="G21" s="12">
        <v>14</v>
      </c>
      <c r="H21" s="12">
        <v>40</v>
      </c>
      <c r="I21" s="12">
        <v>25</v>
      </c>
      <c r="J21" s="12">
        <v>45.25</v>
      </c>
      <c r="K21" s="12">
        <v>8.5</v>
      </c>
      <c r="L21" s="12">
        <v>24.75</v>
      </c>
      <c r="M21" s="12">
        <v>138.5</v>
      </c>
      <c r="N21" s="12">
        <v>11</v>
      </c>
      <c r="O21" s="12">
        <v>15.5</v>
      </c>
      <c r="P21" s="12">
        <v>10.5</v>
      </c>
      <c r="Q21" s="12">
        <v>5.25</v>
      </c>
      <c r="R21" s="12">
        <v>6.5</v>
      </c>
      <c r="S21" s="12">
        <v>18.25</v>
      </c>
      <c r="T21" s="12">
        <v>9.75</v>
      </c>
      <c r="U21" s="12">
        <v>43</v>
      </c>
      <c r="V21" s="12">
        <v>154.5</v>
      </c>
      <c r="W21" s="12">
        <v>59.5</v>
      </c>
      <c r="X21" s="12">
        <v>17.25</v>
      </c>
      <c r="Y21" s="12">
        <v>37.5</v>
      </c>
      <c r="Z21" s="12">
        <v>7</v>
      </c>
      <c r="AA21" s="12">
        <v>190.75</v>
      </c>
      <c r="AB21" s="12">
        <v>79.5</v>
      </c>
      <c r="AC21" s="12">
        <v>278.75</v>
      </c>
      <c r="AD21" s="12">
        <v>258.75</v>
      </c>
      <c r="AE21" s="12">
        <v>39.5</v>
      </c>
      <c r="AF21" s="12">
        <v>36</v>
      </c>
      <c r="AG21" s="12">
        <v>15.25</v>
      </c>
      <c r="AH21" s="12">
        <v>20</v>
      </c>
      <c r="AI21" s="12">
        <v>24.75</v>
      </c>
      <c r="AJ21" s="12">
        <v>40</v>
      </c>
      <c r="AK21" s="12">
        <v>4.25</v>
      </c>
      <c r="AL21" s="12">
        <v>7</v>
      </c>
      <c r="AM21" s="12">
        <v>15.75</v>
      </c>
      <c r="AN21" s="12">
        <v>154.25</v>
      </c>
      <c r="AO21" s="12">
        <v>8.5</v>
      </c>
      <c r="AP21" s="12">
        <v>9.25</v>
      </c>
      <c r="AQ21" s="12">
        <v>75.25</v>
      </c>
      <c r="AR21" s="12">
        <v>16.5</v>
      </c>
      <c r="AS21" s="12">
        <v>2.75</v>
      </c>
      <c r="AT21" s="13">
        <v>2063.5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7.25</v>
      </c>
      <c r="C22" s="12">
        <v>12.5</v>
      </c>
      <c r="D22" s="12">
        <v>7.5</v>
      </c>
      <c r="E22" s="12">
        <v>9.5</v>
      </c>
      <c r="F22" s="12">
        <v>29.5</v>
      </c>
      <c r="G22" s="12">
        <v>13.25</v>
      </c>
      <c r="H22" s="12">
        <v>27.5</v>
      </c>
      <c r="I22" s="12">
        <v>22</v>
      </c>
      <c r="J22" s="12">
        <v>31</v>
      </c>
      <c r="K22" s="12">
        <v>5</v>
      </c>
      <c r="L22" s="12">
        <v>12.25</v>
      </c>
      <c r="M22" s="12">
        <v>174</v>
      </c>
      <c r="N22" s="12">
        <v>6</v>
      </c>
      <c r="O22" s="12">
        <v>4</v>
      </c>
      <c r="P22" s="12">
        <v>6.25</v>
      </c>
      <c r="Q22" s="12">
        <v>2.5</v>
      </c>
      <c r="R22" s="12">
        <v>5.75</v>
      </c>
      <c r="S22" s="12">
        <v>13.75</v>
      </c>
      <c r="T22" s="12">
        <v>48.25</v>
      </c>
      <c r="U22" s="12">
        <v>13.25</v>
      </c>
      <c r="V22" s="12">
        <v>88.5</v>
      </c>
      <c r="W22" s="12">
        <v>21.25</v>
      </c>
      <c r="X22" s="12">
        <v>13.75</v>
      </c>
      <c r="Y22" s="12">
        <v>44</v>
      </c>
      <c r="Z22" s="12">
        <v>5</v>
      </c>
      <c r="AA22" s="12">
        <v>270.75</v>
      </c>
      <c r="AB22" s="12">
        <v>137.75</v>
      </c>
      <c r="AC22" s="12">
        <v>317.75</v>
      </c>
      <c r="AD22" s="12">
        <v>239.25</v>
      </c>
      <c r="AE22" s="12">
        <v>43</v>
      </c>
      <c r="AF22" s="12">
        <v>18.5</v>
      </c>
      <c r="AG22" s="12">
        <v>14.75</v>
      </c>
      <c r="AH22" s="12">
        <v>11.5</v>
      </c>
      <c r="AI22" s="12">
        <v>22</v>
      </c>
      <c r="AJ22" s="12">
        <v>64</v>
      </c>
      <c r="AK22" s="12">
        <v>3.75</v>
      </c>
      <c r="AL22" s="12">
        <v>5.75</v>
      </c>
      <c r="AM22" s="12">
        <v>8.25</v>
      </c>
      <c r="AN22" s="12">
        <v>38</v>
      </c>
      <c r="AO22" s="12">
        <v>5.5</v>
      </c>
      <c r="AP22" s="12">
        <v>6.5</v>
      </c>
      <c r="AQ22" s="12">
        <v>123.5</v>
      </c>
      <c r="AR22" s="12">
        <v>17</v>
      </c>
      <c r="AS22" s="12">
        <v>1.25</v>
      </c>
      <c r="AT22" s="13">
        <v>1972.25</v>
      </c>
      <c r="AU22" s="14"/>
      <c r="AW22" s="17" t="s">
        <v>43</v>
      </c>
      <c r="AX22" s="15">
        <f>AX12</f>
        <v>2352</v>
      </c>
      <c r="AY22" s="15"/>
      <c r="AZ22" s="15"/>
    </row>
    <row r="23" spans="1:57">
      <c r="A23" s="1" t="s">
        <v>20</v>
      </c>
      <c r="B23" s="12">
        <v>13</v>
      </c>
      <c r="C23" s="12">
        <v>14.5</v>
      </c>
      <c r="D23" s="12">
        <v>12.25</v>
      </c>
      <c r="E23" s="12">
        <v>14.5</v>
      </c>
      <c r="F23" s="12">
        <v>52.25</v>
      </c>
      <c r="G23" s="12">
        <v>13.25</v>
      </c>
      <c r="H23" s="12">
        <v>39</v>
      </c>
      <c r="I23" s="12">
        <v>42.75</v>
      </c>
      <c r="J23" s="12">
        <v>48.25</v>
      </c>
      <c r="K23" s="12">
        <v>6.5</v>
      </c>
      <c r="L23" s="12">
        <v>17.75</v>
      </c>
      <c r="M23" s="12">
        <v>165.5</v>
      </c>
      <c r="N23" s="12">
        <v>11.25</v>
      </c>
      <c r="O23" s="12">
        <v>5.75</v>
      </c>
      <c r="P23" s="12">
        <v>10.75</v>
      </c>
      <c r="Q23" s="12">
        <v>3</v>
      </c>
      <c r="R23" s="12">
        <v>7.25</v>
      </c>
      <c r="S23" s="12">
        <v>14</v>
      </c>
      <c r="T23" s="12">
        <v>160.75</v>
      </c>
      <c r="U23" s="12">
        <v>78</v>
      </c>
      <c r="V23" s="12">
        <v>12.5</v>
      </c>
      <c r="W23" s="12">
        <v>38.25</v>
      </c>
      <c r="X23" s="12">
        <v>22.75</v>
      </c>
      <c r="Y23" s="12">
        <v>77.5</v>
      </c>
      <c r="Z23" s="12">
        <v>6.25</v>
      </c>
      <c r="AA23" s="12">
        <v>335</v>
      </c>
      <c r="AB23" s="12">
        <v>179.75</v>
      </c>
      <c r="AC23" s="12">
        <v>369.25</v>
      </c>
      <c r="AD23" s="12">
        <v>359.5</v>
      </c>
      <c r="AE23" s="12">
        <v>53.75</v>
      </c>
      <c r="AF23" s="12">
        <v>36</v>
      </c>
      <c r="AG23" s="12">
        <v>22.75</v>
      </c>
      <c r="AH23" s="12">
        <v>16.5</v>
      </c>
      <c r="AI23" s="12">
        <v>33</v>
      </c>
      <c r="AJ23" s="12">
        <v>116</v>
      </c>
      <c r="AK23" s="12">
        <v>0.75</v>
      </c>
      <c r="AL23" s="12">
        <v>6.5</v>
      </c>
      <c r="AM23" s="12">
        <v>21.5</v>
      </c>
      <c r="AN23" s="12">
        <v>80.5</v>
      </c>
      <c r="AO23" s="12">
        <v>7</v>
      </c>
      <c r="AP23" s="12">
        <v>9.5</v>
      </c>
      <c r="AQ23" s="12">
        <v>135.25</v>
      </c>
      <c r="AR23" s="12">
        <v>16</v>
      </c>
      <c r="AS23" s="12">
        <v>1.5</v>
      </c>
      <c r="AT23" s="13">
        <v>2687.5</v>
      </c>
      <c r="AU23" s="14"/>
      <c r="AW23" s="17" t="s">
        <v>44</v>
      </c>
      <c r="AX23" s="15">
        <f>AX13+AY12</f>
        <v>15121.75</v>
      </c>
      <c r="AY23" s="15">
        <f>AY13</f>
        <v>757.75</v>
      </c>
      <c r="AZ23" s="15"/>
      <c r="BA23" s="15"/>
    </row>
    <row r="24" spans="1:57">
      <c r="A24" s="1" t="s">
        <v>21</v>
      </c>
      <c r="B24" s="12">
        <v>5.5</v>
      </c>
      <c r="C24" s="12">
        <v>5.75</v>
      </c>
      <c r="D24" s="12">
        <v>8.75</v>
      </c>
      <c r="E24" s="12">
        <v>11</v>
      </c>
      <c r="F24" s="12">
        <v>36.25</v>
      </c>
      <c r="G24" s="12">
        <v>6.25</v>
      </c>
      <c r="H24" s="12">
        <v>17.5</v>
      </c>
      <c r="I24" s="12">
        <v>18.25</v>
      </c>
      <c r="J24" s="12">
        <v>19</v>
      </c>
      <c r="K24" s="12">
        <v>3.5</v>
      </c>
      <c r="L24" s="12">
        <v>15</v>
      </c>
      <c r="M24" s="12">
        <v>94.5</v>
      </c>
      <c r="N24" s="12">
        <v>2.75</v>
      </c>
      <c r="O24" s="12">
        <v>5.75</v>
      </c>
      <c r="P24" s="12">
        <v>3.5</v>
      </c>
      <c r="Q24" s="12">
        <v>2.75</v>
      </c>
      <c r="R24" s="12">
        <v>2.75</v>
      </c>
      <c r="S24" s="12">
        <v>6.25</v>
      </c>
      <c r="T24" s="12">
        <v>62.75</v>
      </c>
      <c r="U24" s="12">
        <v>19.5</v>
      </c>
      <c r="V24" s="12">
        <v>37</v>
      </c>
      <c r="W24" s="12">
        <v>6</v>
      </c>
      <c r="X24" s="12">
        <v>12.5</v>
      </c>
      <c r="Y24" s="12">
        <v>54.75</v>
      </c>
      <c r="Z24" s="12">
        <v>2.75</v>
      </c>
      <c r="AA24" s="12">
        <v>190.25</v>
      </c>
      <c r="AB24" s="12">
        <v>122</v>
      </c>
      <c r="AC24" s="12">
        <v>214.5</v>
      </c>
      <c r="AD24" s="12">
        <v>193.5</v>
      </c>
      <c r="AE24" s="12">
        <v>24.5</v>
      </c>
      <c r="AF24" s="12">
        <v>21.25</v>
      </c>
      <c r="AG24" s="12">
        <v>13.75</v>
      </c>
      <c r="AH24" s="12">
        <v>6</v>
      </c>
      <c r="AI24" s="12">
        <v>8.75</v>
      </c>
      <c r="AJ24" s="12">
        <v>76.75</v>
      </c>
      <c r="AK24" s="12">
        <v>1</v>
      </c>
      <c r="AL24" s="12">
        <v>1.75</v>
      </c>
      <c r="AM24" s="12">
        <v>4.5</v>
      </c>
      <c r="AN24" s="12">
        <v>19.25</v>
      </c>
      <c r="AO24" s="12">
        <v>4.75</v>
      </c>
      <c r="AP24" s="12">
        <v>2.5</v>
      </c>
      <c r="AQ24" s="12">
        <v>71.25</v>
      </c>
      <c r="AR24" s="12">
        <v>10.75</v>
      </c>
      <c r="AS24" s="12">
        <v>0.5</v>
      </c>
      <c r="AT24" s="13">
        <v>1447.75</v>
      </c>
      <c r="AU24" s="14"/>
      <c r="AW24" s="17" t="s">
        <v>45</v>
      </c>
      <c r="AX24" s="15">
        <f>AX14+AZ12</f>
        <v>29818.75</v>
      </c>
      <c r="AY24" s="15">
        <f>AY14+AZ13</f>
        <v>4015.5</v>
      </c>
      <c r="AZ24" s="15">
        <f>AZ14</f>
        <v>5042.75</v>
      </c>
      <c r="BA24" s="15"/>
      <c r="BB24" s="15"/>
    </row>
    <row r="25" spans="1:57">
      <c r="A25" s="1" t="s">
        <v>22</v>
      </c>
      <c r="B25" s="12">
        <v>3</v>
      </c>
      <c r="C25" s="12">
        <v>5.5</v>
      </c>
      <c r="D25" s="12">
        <v>4.25</v>
      </c>
      <c r="E25" s="12">
        <v>9.25</v>
      </c>
      <c r="F25" s="12">
        <v>19.5</v>
      </c>
      <c r="G25" s="12">
        <v>6.75</v>
      </c>
      <c r="H25" s="12">
        <v>17.75</v>
      </c>
      <c r="I25" s="12">
        <v>11.5</v>
      </c>
      <c r="J25" s="12">
        <v>22.25</v>
      </c>
      <c r="K25" s="12">
        <v>5.5</v>
      </c>
      <c r="L25" s="12">
        <v>9.5</v>
      </c>
      <c r="M25" s="12">
        <v>75.25</v>
      </c>
      <c r="N25" s="12">
        <v>4.75</v>
      </c>
      <c r="O25" s="12">
        <v>2.25</v>
      </c>
      <c r="P25" s="12">
        <v>2.25</v>
      </c>
      <c r="Q25" s="12">
        <v>0.75</v>
      </c>
      <c r="R25" s="12">
        <v>1.5</v>
      </c>
      <c r="S25" s="12">
        <v>7.25</v>
      </c>
      <c r="T25" s="12">
        <v>25.5</v>
      </c>
      <c r="U25" s="12">
        <v>14</v>
      </c>
      <c r="V25" s="12">
        <v>27.5</v>
      </c>
      <c r="W25" s="12">
        <v>10.75</v>
      </c>
      <c r="X25" s="12">
        <v>7</v>
      </c>
      <c r="Y25" s="12">
        <v>49.75</v>
      </c>
      <c r="Z25" s="12">
        <v>1.5</v>
      </c>
      <c r="AA25" s="12">
        <v>174.75</v>
      </c>
      <c r="AB25" s="12">
        <v>92.5</v>
      </c>
      <c r="AC25" s="12">
        <v>192</v>
      </c>
      <c r="AD25" s="12">
        <v>168.5</v>
      </c>
      <c r="AE25" s="12">
        <v>22</v>
      </c>
      <c r="AF25" s="12">
        <v>13.25</v>
      </c>
      <c r="AG25" s="12">
        <v>7.25</v>
      </c>
      <c r="AH25" s="12">
        <v>7.25</v>
      </c>
      <c r="AI25" s="12">
        <v>9.5</v>
      </c>
      <c r="AJ25" s="12">
        <v>67.5</v>
      </c>
      <c r="AK25" s="12">
        <v>1.25</v>
      </c>
      <c r="AL25" s="12">
        <v>1.75</v>
      </c>
      <c r="AM25" s="12">
        <v>2.5</v>
      </c>
      <c r="AN25" s="12">
        <v>7.25</v>
      </c>
      <c r="AO25" s="12">
        <v>0.75</v>
      </c>
      <c r="AP25" s="12">
        <v>1</v>
      </c>
      <c r="AQ25" s="12">
        <v>63.5</v>
      </c>
      <c r="AR25" s="12">
        <v>8.75</v>
      </c>
      <c r="AS25" s="12">
        <v>0.5</v>
      </c>
      <c r="AT25" s="13">
        <v>1186.5</v>
      </c>
      <c r="AU25" s="14"/>
      <c r="AW25" s="17" t="s">
        <v>46</v>
      </c>
      <c r="AX25" s="15">
        <f>AX15+BA12</f>
        <v>14153.75</v>
      </c>
      <c r="AY25" s="15">
        <f>AY15+BA13</f>
        <v>3639.25</v>
      </c>
      <c r="AZ25" s="15">
        <f>AZ15+BA14</f>
        <v>3355.75</v>
      </c>
      <c r="BA25" s="15">
        <f>BA15</f>
        <v>2959.25</v>
      </c>
      <c r="BB25" s="15"/>
      <c r="BC25" s="15"/>
      <c r="BD25" s="14"/>
    </row>
    <row r="26" spans="1:57">
      <c r="A26" s="1" t="s">
        <v>23</v>
      </c>
      <c r="B26" s="12">
        <v>11.75</v>
      </c>
      <c r="C26" s="12">
        <v>19</v>
      </c>
      <c r="D26" s="12">
        <v>22.25</v>
      </c>
      <c r="E26" s="12">
        <v>14.75</v>
      </c>
      <c r="F26" s="12">
        <v>35</v>
      </c>
      <c r="G26" s="12">
        <v>17</v>
      </c>
      <c r="H26" s="12">
        <v>39.75</v>
      </c>
      <c r="I26" s="12">
        <v>53.5</v>
      </c>
      <c r="J26" s="12">
        <v>52</v>
      </c>
      <c r="K26" s="12">
        <v>17</v>
      </c>
      <c r="L26" s="12">
        <v>27.25</v>
      </c>
      <c r="M26" s="12">
        <v>92.25</v>
      </c>
      <c r="N26" s="12">
        <v>9.25</v>
      </c>
      <c r="O26" s="12">
        <v>8.75</v>
      </c>
      <c r="P26" s="12">
        <v>5.75</v>
      </c>
      <c r="Q26" s="12">
        <v>4</v>
      </c>
      <c r="R26" s="12">
        <v>8.5</v>
      </c>
      <c r="S26" s="12">
        <v>11</v>
      </c>
      <c r="T26" s="12">
        <v>35.25</v>
      </c>
      <c r="U26" s="12">
        <v>44.75</v>
      </c>
      <c r="V26" s="12">
        <v>77.5</v>
      </c>
      <c r="W26" s="12">
        <v>53</v>
      </c>
      <c r="X26" s="12">
        <v>44.75</v>
      </c>
      <c r="Y26" s="12">
        <v>9.25</v>
      </c>
      <c r="Z26" s="12">
        <v>13.75</v>
      </c>
      <c r="AA26" s="12">
        <v>338</v>
      </c>
      <c r="AB26" s="12">
        <v>215.75</v>
      </c>
      <c r="AC26" s="12">
        <v>487</v>
      </c>
      <c r="AD26" s="12">
        <v>528.5</v>
      </c>
      <c r="AE26" s="12">
        <v>171.25</v>
      </c>
      <c r="AF26" s="12">
        <v>103.25</v>
      </c>
      <c r="AG26" s="12">
        <v>33.5</v>
      </c>
      <c r="AH26" s="12">
        <v>19</v>
      </c>
      <c r="AI26" s="12">
        <v>22.25</v>
      </c>
      <c r="AJ26" s="12">
        <v>75.25</v>
      </c>
      <c r="AK26" s="12">
        <v>3.25</v>
      </c>
      <c r="AL26" s="12">
        <v>9</v>
      </c>
      <c r="AM26" s="12">
        <v>11.5</v>
      </c>
      <c r="AN26" s="12">
        <v>18.5</v>
      </c>
      <c r="AO26" s="12">
        <v>3.75</v>
      </c>
      <c r="AP26" s="12">
        <v>2.75</v>
      </c>
      <c r="AQ26" s="12">
        <v>132</v>
      </c>
      <c r="AR26" s="12">
        <v>16.75</v>
      </c>
      <c r="AS26" s="12">
        <v>3</v>
      </c>
      <c r="AT26" s="13">
        <v>2921.25</v>
      </c>
      <c r="AU26" s="14"/>
      <c r="AW26" s="9" t="s">
        <v>47</v>
      </c>
      <c r="AX26" s="15">
        <f>AX16+BB12</f>
        <v>14464.25</v>
      </c>
      <c r="AY26" s="9">
        <f>AY16+BB13</f>
        <v>1699</v>
      </c>
      <c r="AZ26" s="9">
        <f>AZ16+BB14</f>
        <v>3160.25</v>
      </c>
      <c r="BA26" s="9">
        <f>BA16+BB15</f>
        <v>1377.5</v>
      </c>
      <c r="BB26" s="9">
        <f>BB16</f>
        <v>2401.25</v>
      </c>
    </row>
    <row r="27" spans="1:57">
      <c r="A27" s="1" t="s">
        <v>24</v>
      </c>
      <c r="B27" s="12">
        <v>18.75</v>
      </c>
      <c r="C27" s="12">
        <v>22</v>
      </c>
      <c r="D27" s="12">
        <v>10.75</v>
      </c>
      <c r="E27" s="12">
        <v>9.75</v>
      </c>
      <c r="F27" s="12">
        <v>35.75</v>
      </c>
      <c r="G27" s="12">
        <v>27.5</v>
      </c>
      <c r="H27" s="12">
        <v>36</v>
      </c>
      <c r="I27" s="12">
        <v>29.25</v>
      </c>
      <c r="J27" s="12">
        <v>58.25</v>
      </c>
      <c r="K27" s="12">
        <v>23.5</v>
      </c>
      <c r="L27" s="12">
        <v>80.5</v>
      </c>
      <c r="M27" s="12">
        <v>65.5</v>
      </c>
      <c r="N27" s="12">
        <v>17.5</v>
      </c>
      <c r="O27" s="12">
        <v>24.25</v>
      </c>
      <c r="P27" s="12">
        <v>14.25</v>
      </c>
      <c r="Q27" s="12">
        <v>8.25</v>
      </c>
      <c r="R27" s="12">
        <v>8.75</v>
      </c>
      <c r="S27" s="12">
        <v>9.5</v>
      </c>
      <c r="T27" s="12">
        <v>5</v>
      </c>
      <c r="U27" s="12">
        <v>4.25</v>
      </c>
      <c r="V27" s="12">
        <v>7.5</v>
      </c>
      <c r="W27" s="12">
        <v>2.75</v>
      </c>
      <c r="X27" s="12">
        <v>1.25</v>
      </c>
      <c r="Y27" s="12">
        <v>11.5</v>
      </c>
      <c r="Z27" s="12">
        <v>9</v>
      </c>
      <c r="AA27" s="12">
        <v>361.75</v>
      </c>
      <c r="AB27" s="12">
        <v>238.25</v>
      </c>
      <c r="AC27" s="12">
        <v>685.5</v>
      </c>
      <c r="AD27" s="12">
        <v>681.25</v>
      </c>
      <c r="AE27" s="12">
        <v>184.5</v>
      </c>
      <c r="AF27" s="12">
        <v>100.25</v>
      </c>
      <c r="AG27" s="12">
        <v>25</v>
      </c>
      <c r="AH27" s="12">
        <v>24.75</v>
      </c>
      <c r="AI27" s="12">
        <v>20.5</v>
      </c>
      <c r="AJ27" s="12">
        <v>53.5</v>
      </c>
      <c r="AK27" s="12">
        <v>8.75</v>
      </c>
      <c r="AL27" s="12">
        <v>12.5</v>
      </c>
      <c r="AM27" s="12">
        <v>1.75</v>
      </c>
      <c r="AN27" s="12">
        <v>23.75</v>
      </c>
      <c r="AO27" s="12">
        <v>6.25</v>
      </c>
      <c r="AP27" s="12">
        <v>7.25</v>
      </c>
      <c r="AQ27" s="12">
        <v>42</v>
      </c>
      <c r="AR27" s="12">
        <v>11.25</v>
      </c>
      <c r="AS27" s="12">
        <v>6.75</v>
      </c>
      <c r="AT27" s="13">
        <v>3036.75</v>
      </c>
      <c r="AU27" s="14"/>
      <c r="AW27" s="9" t="s">
        <v>48</v>
      </c>
      <c r="AX27" s="15">
        <f>AX17+BC12</f>
        <v>19993.25</v>
      </c>
      <c r="AY27" s="9">
        <f>AY17+BC13</f>
        <v>4774.5</v>
      </c>
      <c r="AZ27" s="9">
        <f>AZ17+BC14</f>
        <v>3905.25</v>
      </c>
      <c r="BA27" s="9">
        <f>BA17+BC15</f>
        <v>4668.5</v>
      </c>
      <c r="BB27" s="9">
        <f>BB17+BC16</f>
        <v>3175.75</v>
      </c>
      <c r="BC27" s="9">
        <f>BC17</f>
        <v>8626.25</v>
      </c>
    </row>
    <row r="28" spans="1:57">
      <c r="A28" s="1" t="s">
        <v>25</v>
      </c>
      <c r="B28" s="12">
        <v>127.25</v>
      </c>
      <c r="C28" s="12">
        <v>277.75</v>
      </c>
      <c r="D28" s="12">
        <v>184.5</v>
      </c>
      <c r="E28" s="12">
        <v>300</v>
      </c>
      <c r="F28" s="12">
        <v>542.75</v>
      </c>
      <c r="G28" s="12">
        <v>231.25</v>
      </c>
      <c r="H28" s="12">
        <v>435</v>
      </c>
      <c r="I28" s="12">
        <v>278.25</v>
      </c>
      <c r="J28" s="12">
        <v>338.75</v>
      </c>
      <c r="K28" s="12">
        <v>239.75</v>
      </c>
      <c r="L28" s="12">
        <v>310.5</v>
      </c>
      <c r="M28" s="12">
        <v>379.25</v>
      </c>
      <c r="N28" s="12">
        <v>191.75</v>
      </c>
      <c r="O28" s="12">
        <v>184</v>
      </c>
      <c r="P28" s="12">
        <v>125.75</v>
      </c>
      <c r="Q28" s="12">
        <v>63.5</v>
      </c>
      <c r="R28" s="12">
        <v>150</v>
      </c>
      <c r="S28" s="12">
        <v>303.25</v>
      </c>
      <c r="T28" s="12">
        <v>224.25</v>
      </c>
      <c r="U28" s="12">
        <v>316</v>
      </c>
      <c r="V28" s="12">
        <v>420.75</v>
      </c>
      <c r="W28" s="12">
        <v>238.25</v>
      </c>
      <c r="X28" s="12">
        <v>184.5</v>
      </c>
      <c r="Y28" s="12">
        <v>393</v>
      </c>
      <c r="Z28" s="12">
        <v>483.25</v>
      </c>
      <c r="AA28" s="12">
        <v>87</v>
      </c>
      <c r="AB28" s="12">
        <v>38</v>
      </c>
      <c r="AC28" s="12">
        <v>262.25</v>
      </c>
      <c r="AD28" s="12">
        <v>285</v>
      </c>
      <c r="AE28" s="12">
        <v>400.75</v>
      </c>
      <c r="AF28" s="12">
        <v>506</v>
      </c>
      <c r="AG28" s="12">
        <v>292.75</v>
      </c>
      <c r="AH28" s="12">
        <v>332.75</v>
      </c>
      <c r="AI28" s="12">
        <v>291.5</v>
      </c>
      <c r="AJ28" s="12">
        <v>247</v>
      </c>
      <c r="AK28" s="12">
        <v>144.25</v>
      </c>
      <c r="AL28" s="12">
        <v>698.5</v>
      </c>
      <c r="AM28" s="12">
        <v>104.5</v>
      </c>
      <c r="AN28" s="12">
        <v>261.5</v>
      </c>
      <c r="AO28" s="12">
        <v>67.75</v>
      </c>
      <c r="AP28" s="12">
        <v>109</v>
      </c>
      <c r="AQ28" s="12">
        <v>447.5</v>
      </c>
      <c r="AR28" s="12">
        <v>274.25</v>
      </c>
      <c r="AS28" s="12">
        <v>153.75</v>
      </c>
      <c r="AT28" s="13">
        <v>11927.25</v>
      </c>
      <c r="AU28" s="14"/>
      <c r="AW28" s="9" t="s">
        <v>58</v>
      </c>
      <c r="AX28" s="15">
        <f>AX18+BD12</f>
        <v>11610</v>
      </c>
      <c r="AY28" s="9">
        <f>AY18+BD13</f>
        <v>920.25</v>
      </c>
      <c r="AZ28" s="9">
        <f>AZ18+BD14</f>
        <v>4970.5</v>
      </c>
      <c r="BA28" s="9">
        <f>BA18+BD15</f>
        <v>1326.5</v>
      </c>
      <c r="BB28" s="9">
        <f>BB18+BD16</f>
        <v>1625.5</v>
      </c>
      <c r="BC28" s="9">
        <f>SUM(BC18,BD17)</f>
        <v>1097</v>
      </c>
      <c r="BD28" s="9">
        <f>BD18</f>
        <v>1083.25</v>
      </c>
      <c r="BE28" s="9">
        <f>SUM(AX22:BD28)</f>
        <v>172095.25</v>
      </c>
    </row>
    <row r="29" spans="1:57">
      <c r="A29" s="1" t="s">
        <v>26</v>
      </c>
      <c r="B29" s="12">
        <v>83.25</v>
      </c>
      <c r="C29" s="12">
        <v>165.75</v>
      </c>
      <c r="D29" s="12">
        <v>126.75</v>
      </c>
      <c r="E29" s="12">
        <v>192.5</v>
      </c>
      <c r="F29" s="12">
        <v>321</v>
      </c>
      <c r="G29" s="12">
        <v>160.75</v>
      </c>
      <c r="H29" s="12">
        <v>266</v>
      </c>
      <c r="I29" s="12">
        <v>205.75</v>
      </c>
      <c r="J29" s="12">
        <v>231.5</v>
      </c>
      <c r="K29" s="12">
        <v>202.5</v>
      </c>
      <c r="L29" s="12">
        <v>217.25</v>
      </c>
      <c r="M29" s="12">
        <v>191.75</v>
      </c>
      <c r="N29" s="12">
        <v>140.25</v>
      </c>
      <c r="O29" s="12">
        <v>135</v>
      </c>
      <c r="P29" s="12">
        <v>68.5</v>
      </c>
      <c r="Q29" s="12">
        <v>49.75</v>
      </c>
      <c r="R29" s="12">
        <v>92</v>
      </c>
      <c r="S29" s="12">
        <v>177.25</v>
      </c>
      <c r="T29" s="12">
        <v>99</v>
      </c>
      <c r="U29" s="12">
        <v>160.25</v>
      </c>
      <c r="V29" s="12">
        <v>182</v>
      </c>
      <c r="W29" s="12">
        <v>124.25</v>
      </c>
      <c r="X29" s="12">
        <v>96.75</v>
      </c>
      <c r="Y29" s="12">
        <v>253.5</v>
      </c>
      <c r="Z29" s="12">
        <v>294.5</v>
      </c>
      <c r="AA29" s="12">
        <v>32.75</v>
      </c>
      <c r="AB29" s="12">
        <v>47.5</v>
      </c>
      <c r="AC29" s="12">
        <v>47.5</v>
      </c>
      <c r="AD29" s="12">
        <v>120.25</v>
      </c>
      <c r="AE29" s="12">
        <v>370</v>
      </c>
      <c r="AF29" s="12">
        <v>435.25</v>
      </c>
      <c r="AG29" s="12">
        <v>303.25</v>
      </c>
      <c r="AH29" s="12">
        <v>722.25</v>
      </c>
      <c r="AI29" s="12">
        <v>246.25</v>
      </c>
      <c r="AJ29" s="12">
        <v>227.75</v>
      </c>
      <c r="AK29" s="12">
        <v>87</v>
      </c>
      <c r="AL29" s="12">
        <v>228.5</v>
      </c>
      <c r="AM29" s="12">
        <v>51</v>
      </c>
      <c r="AN29" s="12">
        <v>132.5</v>
      </c>
      <c r="AO29" s="12">
        <v>56.75</v>
      </c>
      <c r="AP29" s="12">
        <v>62</v>
      </c>
      <c r="AQ29" s="12">
        <v>425</v>
      </c>
      <c r="AR29" s="12">
        <v>143</v>
      </c>
      <c r="AS29" s="12">
        <v>76.75</v>
      </c>
      <c r="AT29" s="13">
        <v>8053</v>
      </c>
      <c r="AU29" s="14"/>
      <c r="AX29" s="15"/>
    </row>
    <row r="30" spans="1:57">
      <c r="A30" s="1" t="s">
        <v>27</v>
      </c>
      <c r="B30" s="12">
        <v>200.75</v>
      </c>
      <c r="C30" s="12">
        <v>478.25</v>
      </c>
      <c r="D30" s="12">
        <v>278.5</v>
      </c>
      <c r="E30" s="12">
        <v>309.25</v>
      </c>
      <c r="F30" s="12">
        <v>812.5</v>
      </c>
      <c r="G30" s="12">
        <v>313.75</v>
      </c>
      <c r="H30" s="12">
        <v>522</v>
      </c>
      <c r="I30" s="12">
        <v>410.5</v>
      </c>
      <c r="J30" s="12">
        <v>484.5</v>
      </c>
      <c r="K30" s="12">
        <v>452.25</v>
      </c>
      <c r="L30" s="12">
        <v>549.25</v>
      </c>
      <c r="M30" s="12">
        <v>526</v>
      </c>
      <c r="N30" s="12">
        <v>299</v>
      </c>
      <c r="O30" s="12">
        <v>331.5</v>
      </c>
      <c r="P30" s="12">
        <v>192.25</v>
      </c>
      <c r="Q30" s="12">
        <v>118</v>
      </c>
      <c r="R30" s="12">
        <v>204.5</v>
      </c>
      <c r="S30" s="12">
        <v>411.5</v>
      </c>
      <c r="T30" s="12">
        <v>245</v>
      </c>
      <c r="U30" s="12">
        <v>261.5</v>
      </c>
      <c r="V30" s="12">
        <v>317</v>
      </c>
      <c r="W30" s="12">
        <v>182.25</v>
      </c>
      <c r="X30" s="12">
        <v>160.5</v>
      </c>
      <c r="Y30" s="12">
        <v>422</v>
      </c>
      <c r="Z30" s="12">
        <v>665.75</v>
      </c>
      <c r="AA30" s="12">
        <v>254.75</v>
      </c>
      <c r="AB30" s="12">
        <v>50.25</v>
      </c>
      <c r="AC30" s="12">
        <v>139.25</v>
      </c>
      <c r="AD30" s="12">
        <v>253.5</v>
      </c>
      <c r="AE30" s="12">
        <v>1226.75</v>
      </c>
      <c r="AF30" s="12">
        <v>1426.25</v>
      </c>
      <c r="AG30" s="12">
        <v>778</v>
      </c>
      <c r="AH30" s="12">
        <v>1439.25</v>
      </c>
      <c r="AI30" s="12">
        <v>830.25</v>
      </c>
      <c r="AJ30" s="12">
        <v>715.75</v>
      </c>
      <c r="AK30" s="12">
        <v>163.75</v>
      </c>
      <c r="AL30" s="12">
        <v>503.5</v>
      </c>
      <c r="AM30" s="12">
        <v>112.25</v>
      </c>
      <c r="AN30" s="12">
        <v>302</v>
      </c>
      <c r="AO30" s="12">
        <v>210</v>
      </c>
      <c r="AP30" s="12">
        <v>250.25</v>
      </c>
      <c r="AQ30" s="12">
        <v>1582</v>
      </c>
      <c r="AR30" s="12">
        <v>548.75</v>
      </c>
      <c r="AS30" s="12">
        <v>146</v>
      </c>
      <c r="AT30" s="13">
        <v>20080.75</v>
      </c>
      <c r="AU30" s="14"/>
      <c r="AX30" s="15"/>
    </row>
    <row r="31" spans="1:57">
      <c r="A31" s="1" t="s">
        <v>28</v>
      </c>
      <c r="B31" s="12">
        <v>154.25</v>
      </c>
      <c r="C31" s="12">
        <v>409.75</v>
      </c>
      <c r="D31" s="12">
        <v>228</v>
      </c>
      <c r="E31" s="12">
        <v>276.25</v>
      </c>
      <c r="F31" s="12">
        <v>631.75</v>
      </c>
      <c r="G31" s="12">
        <v>306</v>
      </c>
      <c r="H31" s="12">
        <v>519.25</v>
      </c>
      <c r="I31" s="12">
        <v>366.75</v>
      </c>
      <c r="J31" s="12">
        <v>300.75</v>
      </c>
      <c r="K31" s="12">
        <v>292.25</v>
      </c>
      <c r="L31" s="12">
        <v>506.5</v>
      </c>
      <c r="M31" s="12">
        <v>365.25</v>
      </c>
      <c r="N31" s="12">
        <v>201</v>
      </c>
      <c r="O31" s="12">
        <v>238</v>
      </c>
      <c r="P31" s="12">
        <v>182.75</v>
      </c>
      <c r="Q31" s="12">
        <v>123.25</v>
      </c>
      <c r="R31" s="12">
        <v>137.75</v>
      </c>
      <c r="S31" s="12">
        <v>368</v>
      </c>
      <c r="T31" s="12">
        <v>218.75</v>
      </c>
      <c r="U31" s="12">
        <v>213.75</v>
      </c>
      <c r="V31" s="12">
        <v>287</v>
      </c>
      <c r="W31" s="12">
        <v>172.25</v>
      </c>
      <c r="X31" s="12">
        <v>165.75</v>
      </c>
      <c r="Y31" s="12">
        <v>432.5</v>
      </c>
      <c r="Z31" s="12">
        <v>657.75</v>
      </c>
      <c r="AA31" s="12">
        <v>200.25</v>
      </c>
      <c r="AB31" s="12">
        <v>137.25</v>
      </c>
      <c r="AC31" s="12">
        <v>274.5</v>
      </c>
      <c r="AD31" s="12">
        <v>122</v>
      </c>
      <c r="AE31" s="12">
        <v>838.25</v>
      </c>
      <c r="AF31" s="12">
        <v>1032</v>
      </c>
      <c r="AG31" s="12">
        <v>536.25</v>
      </c>
      <c r="AH31" s="12">
        <v>733.75</v>
      </c>
      <c r="AI31" s="12">
        <v>721</v>
      </c>
      <c r="AJ31" s="12">
        <v>360.5</v>
      </c>
      <c r="AK31" s="12">
        <v>152.25</v>
      </c>
      <c r="AL31" s="12">
        <v>425.5</v>
      </c>
      <c r="AM31" s="12">
        <v>107.25</v>
      </c>
      <c r="AN31" s="12">
        <v>318.25</v>
      </c>
      <c r="AO31" s="12">
        <v>202.25</v>
      </c>
      <c r="AP31" s="12">
        <v>283.75</v>
      </c>
      <c r="AQ31" s="12">
        <v>632</v>
      </c>
      <c r="AR31" s="12">
        <v>831.5</v>
      </c>
      <c r="AS31" s="12">
        <v>94.5</v>
      </c>
      <c r="AT31" s="13">
        <v>15758.25</v>
      </c>
      <c r="AU31" s="14"/>
      <c r="AX31" s="15"/>
    </row>
    <row r="32" spans="1:57">
      <c r="A32" s="1">
        <v>16</v>
      </c>
      <c r="B32" s="12">
        <v>48.75</v>
      </c>
      <c r="C32" s="12">
        <v>57.25</v>
      </c>
      <c r="D32" s="12">
        <v>47.5</v>
      </c>
      <c r="E32" s="12">
        <v>89</v>
      </c>
      <c r="F32" s="12">
        <v>163.25</v>
      </c>
      <c r="G32" s="12">
        <v>132.25</v>
      </c>
      <c r="H32" s="12">
        <v>205</v>
      </c>
      <c r="I32" s="12">
        <v>180.25</v>
      </c>
      <c r="J32" s="12">
        <v>114.25</v>
      </c>
      <c r="K32" s="12">
        <v>110.5</v>
      </c>
      <c r="L32" s="12">
        <v>114.75</v>
      </c>
      <c r="M32" s="12">
        <v>101.5</v>
      </c>
      <c r="N32" s="12">
        <v>34</v>
      </c>
      <c r="O32" s="12">
        <v>33.25</v>
      </c>
      <c r="P32" s="12">
        <v>25.75</v>
      </c>
      <c r="Q32" s="12">
        <v>15.5</v>
      </c>
      <c r="R32" s="12">
        <v>16.5</v>
      </c>
      <c r="S32" s="12">
        <v>39.75</v>
      </c>
      <c r="T32" s="12">
        <v>24.75</v>
      </c>
      <c r="U32" s="12">
        <v>35</v>
      </c>
      <c r="V32" s="12">
        <v>42</v>
      </c>
      <c r="W32" s="12">
        <v>23.5</v>
      </c>
      <c r="X32" s="12">
        <v>23</v>
      </c>
      <c r="Y32" s="12">
        <v>128.5</v>
      </c>
      <c r="Z32" s="12">
        <v>153.5</v>
      </c>
      <c r="AA32" s="12">
        <v>349</v>
      </c>
      <c r="AB32" s="12">
        <v>286.75</v>
      </c>
      <c r="AC32" s="12">
        <v>1330.5</v>
      </c>
      <c r="AD32" s="12">
        <v>878.25</v>
      </c>
      <c r="AE32" s="12">
        <v>44.5</v>
      </c>
      <c r="AF32" s="12">
        <v>264.5</v>
      </c>
      <c r="AG32" s="12">
        <v>230</v>
      </c>
      <c r="AH32" s="12">
        <v>347</v>
      </c>
      <c r="AI32" s="12">
        <v>175.25</v>
      </c>
      <c r="AJ32" s="12">
        <v>118</v>
      </c>
      <c r="AK32" s="12">
        <v>22.25</v>
      </c>
      <c r="AL32" s="12">
        <v>51.5</v>
      </c>
      <c r="AM32" s="12">
        <v>8.5</v>
      </c>
      <c r="AN32" s="12">
        <v>34</v>
      </c>
      <c r="AO32" s="12">
        <v>49</v>
      </c>
      <c r="AP32" s="12">
        <v>83.25</v>
      </c>
      <c r="AQ32" s="12">
        <v>259</v>
      </c>
      <c r="AR32" s="12">
        <v>143</v>
      </c>
      <c r="AS32" s="12">
        <v>15.5</v>
      </c>
      <c r="AT32" s="13">
        <v>6649</v>
      </c>
      <c r="AU32" s="14"/>
      <c r="AX32" s="15"/>
    </row>
    <row r="33" spans="1:50">
      <c r="A33" s="1">
        <v>24</v>
      </c>
      <c r="B33" s="12">
        <v>61.75</v>
      </c>
      <c r="C33" s="12">
        <v>70.25</v>
      </c>
      <c r="D33" s="12">
        <v>35.5</v>
      </c>
      <c r="E33" s="12">
        <v>69.75</v>
      </c>
      <c r="F33" s="12">
        <v>129.75</v>
      </c>
      <c r="G33" s="12">
        <v>107.25</v>
      </c>
      <c r="H33" s="12">
        <v>142.5</v>
      </c>
      <c r="I33" s="12">
        <v>118.25</v>
      </c>
      <c r="J33" s="12">
        <v>94.25</v>
      </c>
      <c r="K33" s="12">
        <v>91.5</v>
      </c>
      <c r="L33" s="12">
        <v>111</v>
      </c>
      <c r="M33" s="12">
        <v>124</v>
      </c>
      <c r="N33" s="12">
        <v>31.5</v>
      </c>
      <c r="O33" s="12">
        <v>33.5</v>
      </c>
      <c r="P33" s="12">
        <v>16.5</v>
      </c>
      <c r="Q33" s="12">
        <v>13.75</v>
      </c>
      <c r="R33" s="12">
        <v>21.5</v>
      </c>
      <c r="S33" s="12">
        <v>32.75</v>
      </c>
      <c r="T33" s="12">
        <v>33.75</v>
      </c>
      <c r="U33" s="12">
        <v>21.5</v>
      </c>
      <c r="V33" s="12">
        <v>35</v>
      </c>
      <c r="W33" s="12">
        <v>15.75</v>
      </c>
      <c r="X33" s="12">
        <v>16.25</v>
      </c>
      <c r="Y33" s="12">
        <v>89.75</v>
      </c>
      <c r="Z33" s="12">
        <v>108.75</v>
      </c>
      <c r="AA33" s="12">
        <v>400.5</v>
      </c>
      <c r="AB33" s="12">
        <v>331.25</v>
      </c>
      <c r="AC33" s="12">
        <v>1566.75</v>
      </c>
      <c r="AD33" s="12">
        <v>1081.5</v>
      </c>
      <c r="AE33" s="12">
        <v>270.75</v>
      </c>
      <c r="AF33" s="12">
        <v>51.25</v>
      </c>
      <c r="AG33" s="12">
        <v>210.5</v>
      </c>
      <c r="AH33" s="12">
        <v>331.5</v>
      </c>
      <c r="AI33" s="12">
        <v>176.25</v>
      </c>
      <c r="AJ33" s="12">
        <v>146.75</v>
      </c>
      <c r="AK33" s="12">
        <v>13.75</v>
      </c>
      <c r="AL33" s="12">
        <v>45</v>
      </c>
      <c r="AM33" s="12">
        <v>8</v>
      </c>
      <c r="AN33" s="12">
        <v>43</v>
      </c>
      <c r="AO33" s="12">
        <v>46.25</v>
      </c>
      <c r="AP33" s="12">
        <v>107</v>
      </c>
      <c r="AQ33" s="12">
        <v>244.75</v>
      </c>
      <c r="AR33" s="12">
        <v>116.25</v>
      </c>
      <c r="AS33" s="12">
        <v>9.5</v>
      </c>
      <c r="AT33" s="13">
        <v>6826.5</v>
      </c>
      <c r="AU33" s="14"/>
      <c r="AX33" s="15"/>
    </row>
    <row r="34" spans="1:50">
      <c r="A34" s="1" t="s">
        <v>29</v>
      </c>
      <c r="B34" s="12">
        <v>22</v>
      </c>
      <c r="C34" s="12">
        <v>34.25</v>
      </c>
      <c r="D34" s="12">
        <v>18.25</v>
      </c>
      <c r="E34" s="12">
        <v>25.75</v>
      </c>
      <c r="F34" s="12">
        <v>45.5</v>
      </c>
      <c r="G34" s="12">
        <v>24.75</v>
      </c>
      <c r="H34" s="12">
        <v>37.5</v>
      </c>
      <c r="I34" s="12">
        <v>33</v>
      </c>
      <c r="J34" s="12">
        <v>33.25</v>
      </c>
      <c r="K34" s="12">
        <v>30.75</v>
      </c>
      <c r="L34" s="12">
        <v>38.5</v>
      </c>
      <c r="M34" s="12">
        <v>71.75</v>
      </c>
      <c r="N34" s="12">
        <v>15.25</v>
      </c>
      <c r="O34" s="12">
        <v>15.75</v>
      </c>
      <c r="P34" s="12">
        <v>11.5</v>
      </c>
      <c r="Q34" s="12">
        <v>9</v>
      </c>
      <c r="R34" s="12">
        <v>13.75</v>
      </c>
      <c r="S34" s="12">
        <v>17</v>
      </c>
      <c r="T34" s="12">
        <v>18.75</v>
      </c>
      <c r="U34" s="12">
        <v>16</v>
      </c>
      <c r="V34" s="12">
        <v>20.75</v>
      </c>
      <c r="W34" s="12">
        <v>10.75</v>
      </c>
      <c r="X34" s="12">
        <v>9</v>
      </c>
      <c r="Y34" s="12">
        <v>25.5</v>
      </c>
      <c r="Z34" s="12">
        <v>29</v>
      </c>
      <c r="AA34" s="12">
        <v>229.25</v>
      </c>
      <c r="AB34" s="12">
        <v>188.75</v>
      </c>
      <c r="AC34" s="12">
        <v>902</v>
      </c>
      <c r="AD34" s="12">
        <v>530</v>
      </c>
      <c r="AE34" s="12">
        <v>247.25</v>
      </c>
      <c r="AF34" s="12">
        <v>208</v>
      </c>
      <c r="AG34" s="12">
        <v>23.75</v>
      </c>
      <c r="AH34" s="12">
        <v>60</v>
      </c>
      <c r="AI34" s="12">
        <v>47.25</v>
      </c>
      <c r="AJ34" s="12">
        <v>84</v>
      </c>
      <c r="AK34" s="12">
        <v>7.75</v>
      </c>
      <c r="AL34" s="12">
        <v>25.5</v>
      </c>
      <c r="AM34" s="12">
        <v>6.75</v>
      </c>
      <c r="AN34" s="12">
        <v>25</v>
      </c>
      <c r="AO34" s="12">
        <v>17.75</v>
      </c>
      <c r="AP34" s="12">
        <v>73.75</v>
      </c>
      <c r="AQ34" s="12">
        <v>107</v>
      </c>
      <c r="AR34" s="12">
        <v>53.75</v>
      </c>
      <c r="AS34" s="12">
        <v>5</v>
      </c>
      <c r="AT34" s="13">
        <v>3469.75</v>
      </c>
      <c r="AU34" s="14"/>
      <c r="AX34" s="15"/>
    </row>
    <row r="35" spans="1:50">
      <c r="A35" s="1" t="s">
        <v>30</v>
      </c>
      <c r="B35" s="12">
        <v>30</v>
      </c>
      <c r="C35" s="12">
        <v>40.25</v>
      </c>
      <c r="D35" s="12">
        <v>8.25</v>
      </c>
      <c r="E35" s="12">
        <v>16.5</v>
      </c>
      <c r="F35" s="12">
        <v>45.5</v>
      </c>
      <c r="G35" s="12">
        <v>17.25</v>
      </c>
      <c r="H35" s="12">
        <v>31</v>
      </c>
      <c r="I35" s="12">
        <v>24.25</v>
      </c>
      <c r="J35" s="12">
        <v>35.75</v>
      </c>
      <c r="K35" s="12">
        <v>39</v>
      </c>
      <c r="L35" s="12">
        <v>51.75</v>
      </c>
      <c r="M35" s="12">
        <v>63.75</v>
      </c>
      <c r="N35" s="12">
        <v>19.25</v>
      </c>
      <c r="O35" s="12">
        <v>18.75</v>
      </c>
      <c r="P35" s="12">
        <v>13.75</v>
      </c>
      <c r="Q35" s="12">
        <v>11.5</v>
      </c>
      <c r="R35" s="12">
        <v>11.25</v>
      </c>
      <c r="S35" s="12">
        <v>20.5</v>
      </c>
      <c r="T35" s="12">
        <v>18</v>
      </c>
      <c r="U35" s="12">
        <v>13.5</v>
      </c>
      <c r="V35" s="12">
        <v>16</v>
      </c>
      <c r="W35" s="12">
        <v>4.75</v>
      </c>
      <c r="X35" s="12">
        <v>7.75</v>
      </c>
      <c r="Y35" s="12">
        <v>13.75</v>
      </c>
      <c r="Z35" s="12">
        <v>26</v>
      </c>
      <c r="AA35" s="12">
        <v>315</v>
      </c>
      <c r="AB35" s="12">
        <v>293</v>
      </c>
      <c r="AC35" s="12">
        <v>1847</v>
      </c>
      <c r="AD35" s="12">
        <v>597.5</v>
      </c>
      <c r="AE35" s="12">
        <v>351</v>
      </c>
      <c r="AF35" s="12">
        <v>321.5</v>
      </c>
      <c r="AG35" s="12">
        <v>53.25</v>
      </c>
      <c r="AH35" s="12">
        <v>39.75</v>
      </c>
      <c r="AI35" s="12">
        <v>54</v>
      </c>
      <c r="AJ35" s="12">
        <v>81.5</v>
      </c>
      <c r="AK35" s="12">
        <v>7.25</v>
      </c>
      <c r="AL35" s="12">
        <v>21.75</v>
      </c>
      <c r="AM35" s="12">
        <v>5.75</v>
      </c>
      <c r="AN35" s="12">
        <v>29.5</v>
      </c>
      <c r="AO35" s="12">
        <v>30.5</v>
      </c>
      <c r="AP35" s="12">
        <v>122</v>
      </c>
      <c r="AQ35" s="12">
        <v>103.5</v>
      </c>
      <c r="AR35" s="12">
        <v>59</v>
      </c>
      <c r="AS35" s="12">
        <v>6.5</v>
      </c>
      <c r="AT35" s="13">
        <v>4937.25</v>
      </c>
      <c r="AU35" s="14"/>
      <c r="AX35" s="15"/>
    </row>
    <row r="36" spans="1:50">
      <c r="A36" s="1" t="s">
        <v>31</v>
      </c>
      <c r="B36" s="12">
        <v>27.25</v>
      </c>
      <c r="C36" s="12">
        <v>33</v>
      </c>
      <c r="D36" s="12">
        <v>12.25</v>
      </c>
      <c r="E36" s="12">
        <v>12</v>
      </c>
      <c r="F36" s="12">
        <v>38.75</v>
      </c>
      <c r="G36" s="12">
        <v>14.25</v>
      </c>
      <c r="H36" s="12">
        <v>31</v>
      </c>
      <c r="I36" s="12">
        <v>18.75</v>
      </c>
      <c r="J36" s="12">
        <v>28.5</v>
      </c>
      <c r="K36" s="12">
        <v>24</v>
      </c>
      <c r="L36" s="12">
        <v>39.25</v>
      </c>
      <c r="M36" s="12">
        <v>117.75</v>
      </c>
      <c r="N36" s="12">
        <v>21</v>
      </c>
      <c r="O36" s="12">
        <v>21</v>
      </c>
      <c r="P36" s="12">
        <v>15.5</v>
      </c>
      <c r="Q36" s="12">
        <v>9</v>
      </c>
      <c r="R36" s="12">
        <v>17</v>
      </c>
      <c r="S36" s="12">
        <v>32.5</v>
      </c>
      <c r="T36" s="12">
        <v>25.25</v>
      </c>
      <c r="U36" s="12">
        <v>21.75</v>
      </c>
      <c r="V36" s="12">
        <v>30</v>
      </c>
      <c r="W36" s="12">
        <v>9.25</v>
      </c>
      <c r="X36" s="12">
        <v>7.5</v>
      </c>
      <c r="Y36" s="12">
        <v>19.25</v>
      </c>
      <c r="Z36" s="12">
        <v>29.5</v>
      </c>
      <c r="AA36" s="12">
        <v>219</v>
      </c>
      <c r="AB36" s="12">
        <v>202.25</v>
      </c>
      <c r="AC36" s="12">
        <v>961.5</v>
      </c>
      <c r="AD36" s="12">
        <v>731.25</v>
      </c>
      <c r="AE36" s="12">
        <v>200.75</v>
      </c>
      <c r="AF36" s="12">
        <v>181.5</v>
      </c>
      <c r="AG36" s="12">
        <v>54.25</v>
      </c>
      <c r="AH36" s="12">
        <v>73.75</v>
      </c>
      <c r="AI36" s="12">
        <v>18.5</v>
      </c>
      <c r="AJ36" s="12">
        <v>75.5</v>
      </c>
      <c r="AK36" s="12">
        <v>15.5</v>
      </c>
      <c r="AL36" s="12">
        <v>42.25</v>
      </c>
      <c r="AM36" s="12">
        <v>7</v>
      </c>
      <c r="AN36" s="12">
        <v>49.25</v>
      </c>
      <c r="AO36" s="12">
        <v>25.5</v>
      </c>
      <c r="AP36" s="12">
        <v>120.5</v>
      </c>
      <c r="AQ36" s="12">
        <v>174</v>
      </c>
      <c r="AR36" s="12">
        <v>105</v>
      </c>
      <c r="AS36" s="12">
        <v>14</v>
      </c>
      <c r="AT36" s="13">
        <v>3926.5</v>
      </c>
      <c r="AU36" s="14"/>
      <c r="AX36" s="15"/>
    </row>
    <row r="37" spans="1:50">
      <c r="A37" s="1" t="s">
        <v>32</v>
      </c>
      <c r="B37" s="12">
        <v>12.5</v>
      </c>
      <c r="C37" s="12">
        <v>39.5</v>
      </c>
      <c r="D37" s="12">
        <v>25.25</v>
      </c>
      <c r="E37" s="12">
        <v>21</v>
      </c>
      <c r="F37" s="12">
        <v>18.5</v>
      </c>
      <c r="G37" s="12">
        <v>16.75</v>
      </c>
      <c r="H37" s="12">
        <v>36.25</v>
      </c>
      <c r="I37" s="12">
        <v>13.5</v>
      </c>
      <c r="J37" s="12">
        <v>30</v>
      </c>
      <c r="K37" s="12">
        <v>15.25</v>
      </c>
      <c r="L37" s="12">
        <v>26.75</v>
      </c>
      <c r="M37" s="12">
        <v>30.25</v>
      </c>
      <c r="N37" s="12">
        <v>12.25</v>
      </c>
      <c r="O37" s="12">
        <v>12.25</v>
      </c>
      <c r="P37" s="12">
        <v>7.5</v>
      </c>
      <c r="Q37" s="12">
        <v>7</v>
      </c>
      <c r="R37" s="12">
        <v>12.25</v>
      </c>
      <c r="S37" s="12">
        <v>17</v>
      </c>
      <c r="T37" s="12">
        <v>44.75</v>
      </c>
      <c r="U37" s="12">
        <v>64.5</v>
      </c>
      <c r="V37" s="12">
        <v>121.75</v>
      </c>
      <c r="W37" s="12">
        <v>82.25</v>
      </c>
      <c r="X37" s="12">
        <v>68</v>
      </c>
      <c r="Y37" s="12">
        <v>74</v>
      </c>
      <c r="Z37" s="12">
        <v>52.75</v>
      </c>
      <c r="AA37" s="12">
        <v>230.75</v>
      </c>
      <c r="AB37" s="12">
        <v>203.5</v>
      </c>
      <c r="AC37" s="12">
        <v>769.25</v>
      </c>
      <c r="AD37" s="12">
        <v>360.75</v>
      </c>
      <c r="AE37" s="12">
        <v>105</v>
      </c>
      <c r="AF37" s="12">
        <v>128.25</v>
      </c>
      <c r="AG37" s="12">
        <v>84.5</v>
      </c>
      <c r="AH37" s="12">
        <v>87.25</v>
      </c>
      <c r="AI37" s="12">
        <v>80.25</v>
      </c>
      <c r="AJ37" s="12">
        <v>15.75</v>
      </c>
      <c r="AK37" s="12">
        <v>12.5</v>
      </c>
      <c r="AL37" s="12">
        <v>85.25</v>
      </c>
      <c r="AM37" s="12">
        <v>23.75</v>
      </c>
      <c r="AN37" s="12">
        <v>46.75</v>
      </c>
      <c r="AO37" s="12">
        <v>47.25</v>
      </c>
      <c r="AP37" s="12">
        <v>108.75</v>
      </c>
      <c r="AQ37" s="12">
        <v>146.5</v>
      </c>
      <c r="AR37" s="12">
        <v>305</v>
      </c>
      <c r="AS37" s="12">
        <v>34.25</v>
      </c>
      <c r="AT37" s="13">
        <v>3737</v>
      </c>
      <c r="AU37" s="14"/>
      <c r="AX37" s="15"/>
    </row>
    <row r="38" spans="1:50">
      <c r="A38" s="1" t="s">
        <v>33</v>
      </c>
      <c r="B38" s="12">
        <v>2.5</v>
      </c>
      <c r="C38" s="12">
        <v>7</v>
      </c>
      <c r="D38" s="12">
        <v>4</v>
      </c>
      <c r="E38" s="12">
        <v>4.5</v>
      </c>
      <c r="F38" s="12">
        <v>17</v>
      </c>
      <c r="G38" s="12">
        <v>6.5</v>
      </c>
      <c r="H38" s="12">
        <v>6.5</v>
      </c>
      <c r="I38" s="12">
        <v>5</v>
      </c>
      <c r="J38" s="12">
        <v>7.5</v>
      </c>
      <c r="K38" s="12">
        <v>35.75</v>
      </c>
      <c r="L38" s="12">
        <v>36</v>
      </c>
      <c r="M38" s="12">
        <v>145</v>
      </c>
      <c r="N38" s="12">
        <v>30.75</v>
      </c>
      <c r="O38" s="12">
        <v>55</v>
      </c>
      <c r="P38" s="12">
        <v>17</v>
      </c>
      <c r="Q38" s="12">
        <v>14.75</v>
      </c>
      <c r="R38" s="12">
        <v>10.5</v>
      </c>
      <c r="S38" s="12">
        <v>16.5</v>
      </c>
      <c r="T38" s="12">
        <v>5.5</v>
      </c>
      <c r="U38" s="12">
        <v>2.5</v>
      </c>
      <c r="V38" s="12">
        <v>1.5</v>
      </c>
      <c r="W38" s="12">
        <v>1.5</v>
      </c>
      <c r="X38" s="12">
        <v>0.75</v>
      </c>
      <c r="Y38" s="12">
        <v>1.25</v>
      </c>
      <c r="Z38" s="12">
        <v>9</v>
      </c>
      <c r="AA38" s="12">
        <v>124</v>
      </c>
      <c r="AB38" s="12">
        <v>80</v>
      </c>
      <c r="AC38" s="12">
        <v>186.25</v>
      </c>
      <c r="AD38" s="12">
        <v>172</v>
      </c>
      <c r="AE38" s="12">
        <v>25.5</v>
      </c>
      <c r="AF38" s="12">
        <v>13.75</v>
      </c>
      <c r="AG38" s="12">
        <v>9</v>
      </c>
      <c r="AH38" s="12">
        <v>11.5</v>
      </c>
      <c r="AI38" s="12">
        <v>15.5</v>
      </c>
      <c r="AJ38" s="12">
        <v>13.75</v>
      </c>
      <c r="AK38" s="12">
        <v>5.25</v>
      </c>
      <c r="AL38" s="12">
        <v>55</v>
      </c>
      <c r="AM38" s="12">
        <v>0.75</v>
      </c>
      <c r="AN38" s="12">
        <v>3.75</v>
      </c>
      <c r="AO38" s="12">
        <v>3.75</v>
      </c>
      <c r="AP38" s="12">
        <v>4.25</v>
      </c>
      <c r="AQ38" s="12">
        <v>19.25</v>
      </c>
      <c r="AR38" s="12">
        <v>2</v>
      </c>
      <c r="AS38" s="12">
        <v>50.5</v>
      </c>
      <c r="AT38" s="13">
        <v>1239.5</v>
      </c>
      <c r="AU38" s="14"/>
      <c r="AX38" s="15"/>
    </row>
    <row r="39" spans="1:50">
      <c r="A39" s="1" t="s">
        <v>34</v>
      </c>
      <c r="B39" s="12">
        <v>10</v>
      </c>
      <c r="C39" s="12">
        <v>12</v>
      </c>
      <c r="D39" s="12">
        <v>8.25</v>
      </c>
      <c r="E39" s="12">
        <v>9.5</v>
      </c>
      <c r="F39" s="12">
        <v>34.25</v>
      </c>
      <c r="G39" s="12">
        <v>12.25</v>
      </c>
      <c r="H39" s="12">
        <v>20.25</v>
      </c>
      <c r="I39" s="12">
        <v>22.25</v>
      </c>
      <c r="J39" s="12">
        <v>16.25</v>
      </c>
      <c r="K39" s="12">
        <v>53.5</v>
      </c>
      <c r="L39" s="12">
        <v>61.75</v>
      </c>
      <c r="M39" s="12">
        <v>593.75</v>
      </c>
      <c r="N39" s="12">
        <v>29.25</v>
      </c>
      <c r="O39" s="12">
        <v>73.75</v>
      </c>
      <c r="P39" s="12">
        <v>29</v>
      </c>
      <c r="Q39" s="12">
        <v>16.25</v>
      </c>
      <c r="R39" s="12">
        <v>27.5</v>
      </c>
      <c r="S39" s="12">
        <v>41</v>
      </c>
      <c r="T39" s="12">
        <v>4.75</v>
      </c>
      <c r="U39" s="12">
        <v>6.5</v>
      </c>
      <c r="V39" s="12">
        <v>8.75</v>
      </c>
      <c r="W39" s="12">
        <v>1</v>
      </c>
      <c r="X39" s="12">
        <v>1.25</v>
      </c>
      <c r="Y39" s="12">
        <v>7.25</v>
      </c>
      <c r="Z39" s="12">
        <v>10.25</v>
      </c>
      <c r="AA39" s="12">
        <v>602.75</v>
      </c>
      <c r="AB39" s="12">
        <v>214.5</v>
      </c>
      <c r="AC39" s="12">
        <v>606.5</v>
      </c>
      <c r="AD39" s="12">
        <v>470.75</v>
      </c>
      <c r="AE39" s="12">
        <v>48.5</v>
      </c>
      <c r="AF39" s="12">
        <v>41.5</v>
      </c>
      <c r="AG39" s="12">
        <v>26</v>
      </c>
      <c r="AH39" s="12">
        <v>18.5</v>
      </c>
      <c r="AI39" s="12">
        <v>44.5</v>
      </c>
      <c r="AJ39" s="12">
        <v>86</v>
      </c>
      <c r="AK39" s="12">
        <v>49.25</v>
      </c>
      <c r="AL39" s="12">
        <v>26.75</v>
      </c>
      <c r="AM39" s="12">
        <v>1.25</v>
      </c>
      <c r="AN39" s="12">
        <v>10</v>
      </c>
      <c r="AO39" s="12">
        <v>5.25</v>
      </c>
      <c r="AP39" s="12">
        <v>7.25</v>
      </c>
      <c r="AQ39" s="12">
        <v>113.75</v>
      </c>
      <c r="AR39" s="12">
        <v>11.5</v>
      </c>
      <c r="AS39" s="12">
        <v>25.25</v>
      </c>
      <c r="AT39" s="13">
        <v>3520.25</v>
      </c>
      <c r="AU39" s="14"/>
      <c r="AX39" s="15"/>
    </row>
    <row r="40" spans="1:50">
      <c r="A40" s="1" t="s">
        <v>35</v>
      </c>
      <c r="B40" s="12">
        <v>2.75</v>
      </c>
      <c r="C40" s="12">
        <v>2.5</v>
      </c>
      <c r="D40" s="12">
        <v>1.75</v>
      </c>
      <c r="E40" s="12">
        <v>1.25</v>
      </c>
      <c r="F40" s="12">
        <v>10.5</v>
      </c>
      <c r="G40" s="12">
        <v>3.25</v>
      </c>
      <c r="H40" s="12">
        <v>12.25</v>
      </c>
      <c r="I40" s="12">
        <v>6.75</v>
      </c>
      <c r="J40" s="12">
        <v>9</v>
      </c>
      <c r="K40" s="12">
        <v>0.75</v>
      </c>
      <c r="L40" s="12">
        <v>7.75</v>
      </c>
      <c r="M40" s="12">
        <v>68</v>
      </c>
      <c r="N40" s="12">
        <v>3</v>
      </c>
      <c r="O40" s="12">
        <v>3.5</v>
      </c>
      <c r="P40" s="12">
        <v>2</v>
      </c>
      <c r="Q40" s="12">
        <v>0.75</v>
      </c>
      <c r="R40" s="12">
        <v>0</v>
      </c>
      <c r="S40" s="12">
        <v>2.75</v>
      </c>
      <c r="T40" s="12">
        <v>15.25</v>
      </c>
      <c r="U40" s="12">
        <v>10.25</v>
      </c>
      <c r="V40" s="12">
        <v>20.5</v>
      </c>
      <c r="W40" s="12">
        <v>5</v>
      </c>
      <c r="X40" s="12">
        <v>2.25</v>
      </c>
      <c r="Y40" s="12">
        <v>9.5</v>
      </c>
      <c r="Z40" s="12">
        <v>2.25</v>
      </c>
      <c r="AA40" s="12">
        <v>83.75</v>
      </c>
      <c r="AB40" s="12">
        <v>44.75</v>
      </c>
      <c r="AC40" s="12">
        <v>120.25</v>
      </c>
      <c r="AD40" s="12">
        <v>131</v>
      </c>
      <c r="AE40" s="12">
        <v>12.75</v>
      </c>
      <c r="AF40" s="12">
        <v>7</v>
      </c>
      <c r="AG40" s="12">
        <v>7.75</v>
      </c>
      <c r="AH40" s="12">
        <v>5.5</v>
      </c>
      <c r="AI40" s="12">
        <v>10</v>
      </c>
      <c r="AJ40" s="12">
        <v>23.25</v>
      </c>
      <c r="AK40" s="12">
        <v>1</v>
      </c>
      <c r="AL40" s="12">
        <v>2.25</v>
      </c>
      <c r="AM40" s="12">
        <v>2.5</v>
      </c>
      <c r="AN40" s="12">
        <v>21.75</v>
      </c>
      <c r="AO40" s="12">
        <v>1.5</v>
      </c>
      <c r="AP40" s="12">
        <v>5</v>
      </c>
      <c r="AQ40" s="12">
        <v>34</v>
      </c>
      <c r="AR40" s="12">
        <v>4.25</v>
      </c>
      <c r="AS40" s="12">
        <v>0.25</v>
      </c>
      <c r="AT40" s="13">
        <v>722</v>
      </c>
      <c r="AU40" s="14"/>
      <c r="AX40" s="15"/>
    </row>
    <row r="41" spans="1:50">
      <c r="A41" s="1" t="s">
        <v>36</v>
      </c>
      <c r="B41" s="12">
        <v>32</v>
      </c>
      <c r="C41" s="12">
        <v>35.5</v>
      </c>
      <c r="D41" s="12">
        <v>9</v>
      </c>
      <c r="E41" s="12">
        <v>11.25</v>
      </c>
      <c r="F41" s="12">
        <v>30</v>
      </c>
      <c r="G41" s="12">
        <v>19</v>
      </c>
      <c r="H41" s="12">
        <v>85</v>
      </c>
      <c r="I41" s="12">
        <v>39</v>
      </c>
      <c r="J41" s="12">
        <v>50.5</v>
      </c>
      <c r="K41" s="12">
        <v>13.25</v>
      </c>
      <c r="L41" s="12">
        <v>45.5</v>
      </c>
      <c r="M41" s="12">
        <v>178.25</v>
      </c>
      <c r="N41" s="12">
        <v>23</v>
      </c>
      <c r="O41" s="12">
        <v>20.5</v>
      </c>
      <c r="P41" s="12">
        <v>20.5</v>
      </c>
      <c r="Q41" s="12">
        <v>14.5</v>
      </c>
      <c r="R41" s="12">
        <v>16.75</v>
      </c>
      <c r="S41" s="12">
        <v>34.75</v>
      </c>
      <c r="T41" s="12">
        <v>166</v>
      </c>
      <c r="U41" s="12">
        <v>49.5</v>
      </c>
      <c r="V41" s="12">
        <v>88.25</v>
      </c>
      <c r="W41" s="12">
        <v>18.25</v>
      </c>
      <c r="X41" s="12">
        <v>10</v>
      </c>
      <c r="Y41" s="12">
        <v>32.25</v>
      </c>
      <c r="Z41" s="12">
        <v>18.25</v>
      </c>
      <c r="AA41" s="12">
        <v>200.5</v>
      </c>
      <c r="AB41" s="12">
        <v>103</v>
      </c>
      <c r="AC41" s="12">
        <v>352</v>
      </c>
      <c r="AD41" s="12">
        <v>335</v>
      </c>
      <c r="AE41" s="12">
        <v>45.25</v>
      </c>
      <c r="AF41" s="12">
        <v>47</v>
      </c>
      <c r="AG41" s="12">
        <v>29.5</v>
      </c>
      <c r="AH41" s="12">
        <v>36.75</v>
      </c>
      <c r="AI41" s="12">
        <v>44.75</v>
      </c>
      <c r="AJ41" s="12">
        <v>42.5</v>
      </c>
      <c r="AK41" s="12">
        <v>3</v>
      </c>
      <c r="AL41" s="12">
        <v>7</v>
      </c>
      <c r="AM41" s="12">
        <v>19.5</v>
      </c>
      <c r="AN41" s="12">
        <v>17</v>
      </c>
      <c r="AO41" s="12">
        <v>14.5</v>
      </c>
      <c r="AP41" s="12">
        <v>13.25</v>
      </c>
      <c r="AQ41" s="12">
        <v>79</v>
      </c>
      <c r="AR41" s="12">
        <v>15.5</v>
      </c>
      <c r="AS41" s="12">
        <v>3.75</v>
      </c>
      <c r="AT41" s="13">
        <v>2469.5</v>
      </c>
      <c r="AU41" s="14"/>
      <c r="AX41" s="15"/>
    </row>
    <row r="42" spans="1:50">
      <c r="A42" s="1" t="s">
        <v>53</v>
      </c>
      <c r="B42" s="12">
        <v>6.25</v>
      </c>
      <c r="C42" s="12">
        <v>8.5</v>
      </c>
      <c r="D42" s="12">
        <v>3.5</v>
      </c>
      <c r="E42" s="12">
        <v>3.5</v>
      </c>
      <c r="F42" s="12">
        <v>9.25</v>
      </c>
      <c r="G42" s="12">
        <v>2.25</v>
      </c>
      <c r="H42" s="12">
        <v>5.5</v>
      </c>
      <c r="I42" s="12">
        <v>7.25</v>
      </c>
      <c r="J42" s="12">
        <v>8.5</v>
      </c>
      <c r="K42" s="12">
        <v>6.5</v>
      </c>
      <c r="L42" s="12">
        <v>4.25</v>
      </c>
      <c r="M42" s="12">
        <v>25</v>
      </c>
      <c r="N42" s="12">
        <v>5</v>
      </c>
      <c r="O42" s="12">
        <v>2.5</v>
      </c>
      <c r="P42" s="12">
        <v>5</v>
      </c>
      <c r="Q42" s="12">
        <v>1.5</v>
      </c>
      <c r="R42" s="12">
        <v>4</v>
      </c>
      <c r="S42" s="12">
        <v>7.5</v>
      </c>
      <c r="T42" s="12">
        <v>8.5</v>
      </c>
      <c r="U42" s="12">
        <v>5</v>
      </c>
      <c r="V42" s="12">
        <v>6.25</v>
      </c>
      <c r="W42" s="12">
        <v>2.5</v>
      </c>
      <c r="X42" s="12">
        <v>3.25</v>
      </c>
      <c r="Y42" s="12">
        <v>3.5</v>
      </c>
      <c r="Z42" s="12">
        <v>4.25</v>
      </c>
      <c r="AA42" s="12">
        <v>62.25</v>
      </c>
      <c r="AB42" s="12">
        <v>43.5</v>
      </c>
      <c r="AC42" s="12">
        <v>242</v>
      </c>
      <c r="AD42" s="12">
        <v>204</v>
      </c>
      <c r="AE42" s="12">
        <v>53.75</v>
      </c>
      <c r="AF42" s="12">
        <v>49.75</v>
      </c>
      <c r="AG42" s="12">
        <v>27</v>
      </c>
      <c r="AH42" s="12">
        <v>27.25</v>
      </c>
      <c r="AI42" s="12">
        <v>27.25</v>
      </c>
      <c r="AJ42" s="12">
        <v>43</v>
      </c>
      <c r="AK42" s="12">
        <v>2.5</v>
      </c>
      <c r="AL42" s="12">
        <v>7.5</v>
      </c>
      <c r="AM42" s="12">
        <v>2</v>
      </c>
      <c r="AN42" s="12">
        <v>12.25</v>
      </c>
      <c r="AO42" s="12">
        <v>6.75</v>
      </c>
      <c r="AP42" s="12">
        <v>30.75</v>
      </c>
      <c r="AQ42" s="12">
        <v>36.25</v>
      </c>
      <c r="AR42" s="12">
        <v>14.75</v>
      </c>
      <c r="AS42" s="12">
        <v>4.5</v>
      </c>
      <c r="AT42" s="13">
        <v>1046</v>
      </c>
      <c r="AU42" s="14"/>
      <c r="AX42" s="15"/>
    </row>
    <row r="43" spans="1:50">
      <c r="A43" s="1" t="s">
        <v>54</v>
      </c>
      <c r="B43" s="12">
        <v>15.25</v>
      </c>
      <c r="C43" s="12">
        <v>11.25</v>
      </c>
      <c r="D43" s="12">
        <v>4.5</v>
      </c>
      <c r="E43" s="12">
        <v>5.25</v>
      </c>
      <c r="F43" s="12">
        <v>7.25</v>
      </c>
      <c r="G43" s="12">
        <v>4.75</v>
      </c>
      <c r="H43" s="12">
        <v>10.75</v>
      </c>
      <c r="I43" s="12">
        <v>10.25</v>
      </c>
      <c r="J43" s="12">
        <v>14.5</v>
      </c>
      <c r="K43" s="12">
        <v>6</v>
      </c>
      <c r="L43" s="12">
        <v>8</v>
      </c>
      <c r="M43" s="12">
        <v>29.5</v>
      </c>
      <c r="N43" s="12">
        <v>5</v>
      </c>
      <c r="O43" s="12">
        <v>9</v>
      </c>
      <c r="P43" s="12">
        <v>5.5</v>
      </c>
      <c r="Q43" s="12">
        <v>3.25</v>
      </c>
      <c r="R43" s="12">
        <v>2</v>
      </c>
      <c r="S43" s="12">
        <v>4.5</v>
      </c>
      <c r="T43" s="12">
        <v>10.75</v>
      </c>
      <c r="U43" s="12">
        <v>5.75</v>
      </c>
      <c r="V43" s="12">
        <v>11.25</v>
      </c>
      <c r="W43" s="12">
        <v>3.25</v>
      </c>
      <c r="X43" s="12">
        <v>2</v>
      </c>
      <c r="Y43" s="12">
        <v>4.75</v>
      </c>
      <c r="Z43" s="12">
        <v>10.5</v>
      </c>
      <c r="AA43" s="12">
        <v>93</v>
      </c>
      <c r="AB43" s="12">
        <v>57</v>
      </c>
      <c r="AC43" s="12">
        <v>278.5</v>
      </c>
      <c r="AD43" s="12">
        <v>286.25</v>
      </c>
      <c r="AE43" s="12">
        <v>91.75</v>
      </c>
      <c r="AF43" s="12">
        <v>119.5</v>
      </c>
      <c r="AG43" s="12">
        <v>69</v>
      </c>
      <c r="AH43" s="12">
        <v>120.75</v>
      </c>
      <c r="AI43" s="12">
        <v>115.25</v>
      </c>
      <c r="AJ43" s="12">
        <v>125</v>
      </c>
      <c r="AK43" s="12">
        <v>4.5</v>
      </c>
      <c r="AL43" s="12">
        <v>6.5</v>
      </c>
      <c r="AM43" s="12">
        <v>4.25</v>
      </c>
      <c r="AN43" s="12">
        <v>15.5</v>
      </c>
      <c r="AO43" s="12">
        <v>32.25</v>
      </c>
      <c r="AP43" s="12">
        <v>9.5</v>
      </c>
      <c r="AQ43" s="12">
        <v>71.75</v>
      </c>
      <c r="AR43" s="12">
        <v>35.5</v>
      </c>
      <c r="AS43" s="12">
        <v>4</v>
      </c>
      <c r="AT43" s="13">
        <v>1744.5</v>
      </c>
      <c r="AU43" s="14"/>
      <c r="AX43" s="15"/>
    </row>
    <row r="44" spans="1:50">
      <c r="A44" s="1" t="s">
        <v>55</v>
      </c>
      <c r="B44" s="12">
        <v>23</v>
      </c>
      <c r="C44" s="12">
        <v>32.5</v>
      </c>
      <c r="D44" s="12">
        <v>30</v>
      </c>
      <c r="E44" s="12">
        <v>52.75</v>
      </c>
      <c r="F44" s="12">
        <v>129.25</v>
      </c>
      <c r="G44" s="12">
        <v>32.75</v>
      </c>
      <c r="H44" s="12">
        <v>57.25</v>
      </c>
      <c r="I44" s="12">
        <v>46.75</v>
      </c>
      <c r="J44" s="12">
        <v>61.75</v>
      </c>
      <c r="K44" s="12">
        <v>14.5</v>
      </c>
      <c r="L44" s="12">
        <v>22.75</v>
      </c>
      <c r="M44" s="12">
        <v>37.5</v>
      </c>
      <c r="N44" s="12">
        <v>16.25</v>
      </c>
      <c r="O44" s="12">
        <v>7.25</v>
      </c>
      <c r="P44" s="12">
        <v>9</v>
      </c>
      <c r="Q44" s="12">
        <v>3.75</v>
      </c>
      <c r="R44" s="12">
        <v>9.25</v>
      </c>
      <c r="S44" s="12">
        <v>25.75</v>
      </c>
      <c r="T44" s="12">
        <v>45.75</v>
      </c>
      <c r="U44" s="12">
        <v>77.5</v>
      </c>
      <c r="V44" s="12">
        <v>112</v>
      </c>
      <c r="W44" s="12">
        <v>58.75</v>
      </c>
      <c r="X44" s="12">
        <v>43.5</v>
      </c>
      <c r="Y44" s="12">
        <v>97.25</v>
      </c>
      <c r="Z44" s="12">
        <v>47.5</v>
      </c>
      <c r="AA44" s="12">
        <v>358.5</v>
      </c>
      <c r="AB44" s="12">
        <v>355.25</v>
      </c>
      <c r="AC44" s="12">
        <v>1338.25</v>
      </c>
      <c r="AD44" s="12">
        <v>398.25</v>
      </c>
      <c r="AE44" s="12">
        <v>158</v>
      </c>
      <c r="AF44" s="12">
        <v>126.5</v>
      </c>
      <c r="AG44" s="12">
        <v>51.5</v>
      </c>
      <c r="AH44" s="12">
        <v>52.75</v>
      </c>
      <c r="AI44" s="12">
        <v>101</v>
      </c>
      <c r="AJ44" s="12">
        <v>131.5</v>
      </c>
      <c r="AK44" s="12">
        <v>12</v>
      </c>
      <c r="AL44" s="12">
        <v>72.75</v>
      </c>
      <c r="AM44" s="12">
        <v>18.25</v>
      </c>
      <c r="AN44" s="12">
        <v>51</v>
      </c>
      <c r="AO44" s="12">
        <v>21.25</v>
      </c>
      <c r="AP44" s="12">
        <v>37.75</v>
      </c>
      <c r="AQ44" s="12">
        <v>47.25</v>
      </c>
      <c r="AR44" s="12">
        <v>225.25</v>
      </c>
      <c r="AS44" s="12">
        <v>19</v>
      </c>
      <c r="AT44" s="13">
        <v>4670.25</v>
      </c>
      <c r="AU44" s="14"/>
      <c r="AX44" s="15"/>
    </row>
    <row r="45" spans="1:50">
      <c r="A45" s="1" t="s">
        <v>56</v>
      </c>
      <c r="B45" s="12">
        <v>13</v>
      </c>
      <c r="C45" s="12">
        <v>17</v>
      </c>
      <c r="D45" s="12">
        <v>12</v>
      </c>
      <c r="E45" s="12">
        <v>17.25</v>
      </c>
      <c r="F45" s="12">
        <v>69.25</v>
      </c>
      <c r="G45" s="12">
        <v>14.25</v>
      </c>
      <c r="H45" s="12">
        <v>20</v>
      </c>
      <c r="I45" s="12">
        <v>21.5</v>
      </c>
      <c r="J45" s="12">
        <v>32</v>
      </c>
      <c r="K45" s="12">
        <v>8.5</v>
      </c>
      <c r="L45" s="12">
        <v>14.25</v>
      </c>
      <c r="M45" s="12">
        <v>38.75</v>
      </c>
      <c r="N45" s="12">
        <v>9.75</v>
      </c>
      <c r="O45" s="12">
        <v>7</v>
      </c>
      <c r="P45" s="12">
        <v>4.5</v>
      </c>
      <c r="Q45" s="12">
        <v>3.5</v>
      </c>
      <c r="R45" s="12">
        <v>4.75</v>
      </c>
      <c r="S45" s="12">
        <v>4.5</v>
      </c>
      <c r="T45" s="12">
        <v>16</v>
      </c>
      <c r="U45" s="12">
        <v>14.25</v>
      </c>
      <c r="V45" s="12">
        <v>16.75</v>
      </c>
      <c r="W45" s="12">
        <v>9.5</v>
      </c>
      <c r="X45" s="12">
        <v>7.25</v>
      </c>
      <c r="Y45" s="12">
        <v>19.5</v>
      </c>
      <c r="Z45" s="12">
        <v>15.5</v>
      </c>
      <c r="AA45" s="12">
        <v>196.5</v>
      </c>
      <c r="AB45" s="12">
        <v>128.5</v>
      </c>
      <c r="AC45" s="12">
        <v>648.75</v>
      </c>
      <c r="AD45" s="12">
        <v>793.75</v>
      </c>
      <c r="AE45" s="12">
        <v>169.25</v>
      </c>
      <c r="AF45" s="12">
        <v>131.25</v>
      </c>
      <c r="AG45" s="12">
        <v>48.75</v>
      </c>
      <c r="AH45" s="12">
        <v>71</v>
      </c>
      <c r="AI45" s="12">
        <v>114.5</v>
      </c>
      <c r="AJ45" s="12">
        <v>297</v>
      </c>
      <c r="AK45" s="12">
        <v>2.5</v>
      </c>
      <c r="AL45" s="12">
        <v>8.25</v>
      </c>
      <c r="AM45" s="12">
        <v>4</v>
      </c>
      <c r="AN45" s="12">
        <v>18.25</v>
      </c>
      <c r="AO45" s="12">
        <v>14.5</v>
      </c>
      <c r="AP45" s="12">
        <v>33</v>
      </c>
      <c r="AQ45" s="12">
        <v>446.5</v>
      </c>
      <c r="AR45" s="12">
        <v>20.25</v>
      </c>
      <c r="AS45" s="12">
        <v>4.75</v>
      </c>
      <c r="AT45" s="13">
        <v>3561.75</v>
      </c>
      <c r="AU45" s="14"/>
      <c r="AX45" s="15"/>
    </row>
    <row r="46" spans="1:50">
      <c r="A46" s="1" t="s">
        <v>62</v>
      </c>
      <c r="B46" s="12">
        <v>4</v>
      </c>
      <c r="C46" s="12">
        <v>5</v>
      </c>
      <c r="D46" s="12">
        <v>2</v>
      </c>
      <c r="E46" s="12">
        <v>3</v>
      </c>
      <c r="F46" s="12">
        <v>15.5</v>
      </c>
      <c r="G46" s="12">
        <v>5.25</v>
      </c>
      <c r="H46" s="12">
        <v>7.25</v>
      </c>
      <c r="I46" s="12">
        <v>7.25</v>
      </c>
      <c r="J46" s="12">
        <v>6</v>
      </c>
      <c r="K46" s="12">
        <v>24</v>
      </c>
      <c r="L46" s="12">
        <v>33.75</v>
      </c>
      <c r="M46" s="12">
        <v>208.5</v>
      </c>
      <c r="N46" s="12">
        <v>24</v>
      </c>
      <c r="O46" s="12">
        <v>62</v>
      </c>
      <c r="P46" s="12">
        <v>22.25</v>
      </c>
      <c r="Q46" s="12">
        <v>12</v>
      </c>
      <c r="R46" s="12">
        <v>11.5</v>
      </c>
      <c r="S46" s="12">
        <v>21.5</v>
      </c>
      <c r="T46" s="12">
        <v>3.5</v>
      </c>
      <c r="U46" s="12">
        <v>2.5</v>
      </c>
      <c r="V46" s="12">
        <v>1.75</v>
      </c>
      <c r="W46" s="12">
        <v>0.25</v>
      </c>
      <c r="X46" s="12">
        <v>0.25</v>
      </c>
      <c r="Y46" s="12">
        <v>4.5</v>
      </c>
      <c r="Z46" s="12">
        <v>5.5</v>
      </c>
      <c r="AA46" s="12">
        <v>143.75</v>
      </c>
      <c r="AB46" s="12">
        <v>77</v>
      </c>
      <c r="AC46" s="12">
        <v>157.5</v>
      </c>
      <c r="AD46" s="12">
        <v>126.25</v>
      </c>
      <c r="AE46" s="12">
        <v>18.75</v>
      </c>
      <c r="AF46" s="12">
        <v>9.25</v>
      </c>
      <c r="AG46" s="12">
        <v>7.75</v>
      </c>
      <c r="AH46" s="12">
        <v>7.5</v>
      </c>
      <c r="AI46" s="12">
        <v>10.75</v>
      </c>
      <c r="AJ46" s="12">
        <v>31.5</v>
      </c>
      <c r="AK46" s="12">
        <v>50</v>
      </c>
      <c r="AL46" s="12">
        <v>15</v>
      </c>
      <c r="AM46" s="12">
        <v>0.25</v>
      </c>
      <c r="AN46" s="12">
        <v>4.75</v>
      </c>
      <c r="AO46" s="12">
        <v>1.25</v>
      </c>
      <c r="AP46" s="12">
        <v>3.5</v>
      </c>
      <c r="AQ46" s="12">
        <v>34.5</v>
      </c>
      <c r="AR46" s="12">
        <v>6</v>
      </c>
      <c r="AS46" s="12">
        <v>8.5</v>
      </c>
      <c r="AT46" s="13">
        <v>1206.75</v>
      </c>
      <c r="AU46" s="14"/>
      <c r="AX46" s="15"/>
    </row>
    <row r="47" spans="1:50">
      <c r="A47" s="11" t="s">
        <v>49</v>
      </c>
      <c r="B47" s="14">
        <v>1822</v>
      </c>
      <c r="C47" s="14">
        <v>3025.75</v>
      </c>
      <c r="D47" s="14">
        <v>1949.25</v>
      </c>
      <c r="E47" s="14">
        <v>2181.5</v>
      </c>
      <c r="F47" s="14">
        <v>5273.5</v>
      </c>
      <c r="G47" s="14">
        <v>2685.25</v>
      </c>
      <c r="H47" s="14">
        <v>3800.75</v>
      </c>
      <c r="I47" s="14">
        <v>2944.25</v>
      </c>
      <c r="J47" s="14">
        <v>3389.5</v>
      </c>
      <c r="K47" s="14">
        <v>2639.25</v>
      </c>
      <c r="L47" s="14">
        <v>3881.25</v>
      </c>
      <c r="M47" s="14">
        <v>7140.25</v>
      </c>
      <c r="N47" s="14">
        <v>2087.5</v>
      </c>
      <c r="O47" s="14">
        <v>2613.75</v>
      </c>
      <c r="P47" s="14">
        <v>1861.25</v>
      </c>
      <c r="Q47" s="14">
        <v>1091.75</v>
      </c>
      <c r="R47" s="14">
        <v>1482</v>
      </c>
      <c r="S47" s="14">
        <v>3018</v>
      </c>
      <c r="T47" s="14">
        <v>2023.25</v>
      </c>
      <c r="U47" s="14">
        <v>1879.5</v>
      </c>
      <c r="V47" s="14">
        <v>2622.75</v>
      </c>
      <c r="W47" s="14">
        <v>1396</v>
      </c>
      <c r="X47" s="14">
        <v>1128.25</v>
      </c>
      <c r="Y47" s="14">
        <v>2737</v>
      </c>
      <c r="Z47" s="14">
        <v>3194.25</v>
      </c>
      <c r="AA47" s="14">
        <v>9738.5</v>
      </c>
      <c r="AB47" s="14">
        <v>6408.75</v>
      </c>
      <c r="AC47" s="14">
        <v>22323.75</v>
      </c>
      <c r="AD47" s="14">
        <v>16551</v>
      </c>
      <c r="AE47" s="14">
        <v>7055.25</v>
      </c>
      <c r="AF47" s="14">
        <v>6764.25</v>
      </c>
      <c r="AG47" s="14">
        <v>3448.5</v>
      </c>
      <c r="AH47" s="14">
        <v>5138</v>
      </c>
      <c r="AI47" s="14">
        <v>3810.25</v>
      </c>
      <c r="AJ47" s="14">
        <v>3719.5</v>
      </c>
      <c r="AK47" s="14">
        <v>1173</v>
      </c>
      <c r="AL47" s="14">
        <v>3444.75</v>
      </c>
      <c r="AM47" s="14">
        <v>699.25</v>
      </c>
      <c r="AN47" s="14">
        <v>2379.75</v>
      </c>
      <c r="AO47" s="14">
        <v>1013.75</v>
      </c>
      <c r="AP47" s="14">
        <v>1659.75</v>
      </c>
      <c r="AQ47" s="14">
        <v>6759.75</v>
      </c>
      <c r="AR47" s="14">
        <v>3338</v>
      </c>
      <c r="AS47" s="14">
        <v>1128</v>
      </c>
      <c r="AT47" s="14">
        <v>174421.5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41061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41.38095238095238</v>
      </c>
      <c r="C5" s="4">
        <v>21.666666666666668</v>
      </c>
      <c r="D5" s="4">
        <v>88.428571428571431</v>
      </c>
      <c r="E5" s="4">
        <v>119.33333333333333</v>
      </c>
      <c r="F5" s="4">
        <v>416.23809523809524</v>
      </c>
      <c r="G5" s="4">
        <v>733.76190476190482</v>
      </c>
      <c r="H5" s="4">
        <v>664.76190476190482</v>
      </c>
      <c r="I5" s="4">
        <v>916.80952380952385</v>
      </c>
      <c r="J5" s="5">
        <v>3002.3809523809523</v>
      </c>
    </row>
    <row r="6" spans="1:10">
      <c r="A6" s="1" t="s">
        <v>26</v>
      </c>
      <c r="B6" s="4">
        <v>29</v>
      </c>
      <c r="C6" s="4">
        <v>42.285714285714285</v>
      </c>
      <c r="D6" s="4">
        <v>53.333333333333336</v>
      </c>
      <c r="E6" s="4">
        <v>103.57142857142857</v>
      </c>
      <c r="F6" s="4">
        <v>498.71428571428572</v>
      </c>
      <c r="G6" s="4">
        <v>950.47619047619048</v>
      </c>
      <c r="H6" s="4">
        <v>898.76190476190482</v>
      </c>
      <c r="I6" s="4">
        <v>1566.6666666666667</v>
      </c>
      <c r="J6" s="5">
        <v>4142.8095238095239</v>
      </c>
    </row>
    <row r="7" spans="1:10">
      <c r="A7" s="1" t="s">
        <v>27</v>
      </c>
      <c r="B7" s="4">
        <v>131.47619047619048</v>
      </c>
      <c r="C7" s="4">
        <v>76</v>
      </c>
      <c r="D7" s="4">
        <v>43.285714285714285</v>
      </c>
      <c r="E7" s="4">
        <v>66.904761904761898</v>
      </c>
      <c r="F7" s="4">
        <v>435.42857142857144</v>
      </c>
      <c r="G7" s="4">
        <v>607.76190476190482</v>
      </c>
      <c r="H7" s="4">
        <v>493.52380952380952</v>
      </c>
      <c r="I7" s="4">
        <v>1222.8095238095239</v>
      </c>
      <c r="J7" s="5">
        <v>3077.1904761904761</v>
      </c>
    </row>
    <row r="8" spans="1:10">
      <c r="A8" s="1" t="s">
        <v>28</v>
      </c>
      <c r="B8" s="4">
        <v>96.761904761904759</v>
      </c>
      <c r="C8" s="4">
        <v>90.714285714285708</v>
      </c>
      <c r="D8" s="4">
        <v>70.666666666666671</v>
      </c>
      <c r="E8" s="4">
        <v>32.476190476190474</v>
      </c>
      <c r="F8" s="4">
        <v>232.8095238095238</v>
      </c>
      <c r="G8" s="4">
        <v>373.47619047619048</v>
      </c>
      <c r="H8" s="4">
        <v>350.8095238095238</v>
      </c>
      <c r="I8" s="4">
        <v>739.38095238095241</v>
      </c>
      <c r="J8" s="5">
        <v>1987.0952380952381</v>
      </c>
    </row>
    <row r="9" spans="1:10">
      <c r="A9" s="1">
        <v>16</v>
      </c>
      <c r="B9" s="4">
        <v>355.14285714285717</v>
      </c>
      <c r="C9" s="4">
        <v>391</v>
      </c>
      <c r="D9" s="4">
        <v>514.14285714285711</v>
      </c>
      <c r="E9" s="4">
        <v>264.1904761904762</v>
      </c>
      <c r="F9" s="4">
        <v>18.523809523809526</v>
      </c>
      <c r="G9" s="4">
        <v>149.9047619047619</v>
      </c>
      <c r="H9" s="4">
        <v>164.23809523809524</v>
      </c>
      <c r="I9" s="4">
        <v>336.57142857142856</v>
      </c>
      <c r="J9" s="5">
        <v>2193.7142857142858</v>
      </c>
    </row>
    <row r="10" spans="1:10">
      <c r="A10" s="1">
        <v>24</v>
      </c>
      <c r="B10" s="4">
        <v>591.33333333333337</v>
      </c>
      <c r="C10" s="4">
        <v>703.52380952380952</v>
      </c>
      <c r="D10" s="4">
        <v>732.57142857142856</v>
      </c>
      <c r="E10" s="4">
        <v>392.47619047619048</v>
      </c>
      <c r="F10" s="4">
        <v>159.8095238095238</v>
      </c>
      <c r="G10" s="4">
        <v>25</v>
      </c>
      <c r="H10" s="4">
        <v>113.95238095238095</v>
      </c>
      <c r="I10" s="4">
        <v>278</v>
      </c>
      <c r="J10" s="5">
        <v>2996.6666666666665</v>
      </c>
    </row>
    <row r="11" spans="1:10">
      <c r="A11" s="1" t="s">
        <v>29</v>
      </c>
      <c r="B11" s="4">
        <v>579.71428571428567</v>
      </c>
      <c r="C11" s="4">
        <v>656.04761904761904</v>
      </c>
      <c r="D11" s="4">
        <v>625.52380952380952</v>
      </c>
      <c r="E11" s="4">
        <v>327</v>
      </c>
      <c r="F11" s="4">
        <v>161.71428571428572</v>
      </c>
      <c r="G11" s="4">
        <v>134.61904761904762</v>
      </c>
      <c r="H11" s="4">
        <v>18.333333333333332</v>
      </c>
      <c r="I11" s="4">
        <v>66.666666666666671</v>
      </c>
      <c r="J11" s="5">
        <v>2569.6190476190477</v>
      </c>
    </row>
    <row r="12" spans="1:10">
      <c r="A12" s="1" t="s">
        <v>30</v>
      </c>
      <c r="B12" s="4">
        <v>779.66666666666663</v>
      </c>
      <c r="C12" s="4">
        <v>916.47619047619048</v>
      </c>
      <c r="D12" s="4">
        <v>1622.7619047619048</v>
      </c>
      <c r="E12" s="4">
        <v>650.57142857142856</v>
      </c>
      <c r="F12" s="4">
        <v>326.8095238095238</v>
      </c>
      <c r="G12" s="4">
        <v>288.04761904761904</v>
      </c>
      <c r="H12" s="4">
        <v>65.428571428571431</v>
      </c>
      <c r="I12" s="4">
        <v>39.857142857142854</v>
      </c>
      <c r="J12" s="5">
        <v>4689.6190476190477</v>
      </c>
    </row>
    <row r="13" spans="1:10" s="3" customFormat="1">
      <c r="A13" s="3" t="s">
        <v>49</v>
      </c>
      <c r="B13" s="5">
        <v>2604.4761904761904</v>
      </c>
      <c r="C13" s="5">
        <v>2897.7142857142858</v>
      </c>
      <c r="D13" s="5">
        <v>3750.7142857142862</v>
      </c>
      <c r="E13" s="5">
        <v>1956.5238095238096</v>
      </c>
      <c r="F13" s="5">
        <v>2250.0476190476193</v>
      </c>
      <c r="G13" s="5">
        <v>3263.0476190476193</v>
      </c>
      <c r="H13" s="5">
        <v>2769.8095238095243</v>
      </c>
      <c r="I13" s="5">
        <v>5166.7619047619055</v>
      </c>
      <c r="J13" s="5">
        <v>24660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19.8</v>
      </c>
      <c r="C17" s="4">
        <v>5.8</v>
      </c>
      <c r="D17" s="4">
        <v>32.4</v>
      </c>
      <c r="E17" s="4">
        <v>26.8</v>
      </c>
      <c r="F17" s="4">
        <v>151.80000000000001</v>
      </c>
      <c r="G17" s="4">
        <v>187.2</v>
      </c>
      <c r="H17" s="4">
        <v>141.6</v>
      </c>
      <c r="I17" s="4">
        <v>269</v>
      </c>
      <c r="J17" s="5">
        <v>834.4</v>
      </c>
    </row>
    <row r="18" spans="1:10">
      <c r="A18" s="1" t="s">
        <v>26</v>
      </c>
      <c r="B18" s="4">
        <v>6.4</v>
      </c>
      <c r="C18" s="4">
        <v>14.6</v>
      </c>
      <c r="D18" s="4">
        <v>14.8</v>
      </c>
      <c r="E18" s="4">
        <v>14.2</v>
      </c>
      <c r="F18" s="4">
        <v>169.8</v>
      </c>
      <c r="G18" s="4">
        <v>222.4</v>
      </c>
      <c r="H18" s="4">
        <v>210.8</v>
      </c>
      <c r="I18" s="4">
        <v>713.2</v>
      </c>
      <c r="J18" s="5">
        <v>1366.2</v>
      </c>
    </row>
    <row r="19" spans="1:10">
      <c r="A19" s="1" t="s">
        <v>27</v>
      </c>
      <c r="B19" s="4">
        <v>38.4</v>
      </c>
      <c r="C19" s="4">
        <v>15</v>
      </c>
      <c r="D19" s="4">
        <v>48.6</v>
      </c>
      <c r="E19" s="4">
        <v>31.4</v>
      </c>
      <c r="F19" s="4">
        <v>377.4</v>
      </c>
      <c r="G19" s="4">
        <v>496.2</v>
      </c>
      <c r="H19" s="4">
        <v>384.4</v>
      </c>
      <c r="I19" s="4">
        <v>1042.5999999999999</v>
      </c>
      <c r="J19" s="5">
        <v>2434</v>
      </c>
    </row>
    <row r="20" spans="1:10">
      <c r="A20" s="1" t="s">
        <v>28</v>
      </c>
      <c r="B20" s="4">
        <v>18.2</v>
      </c>
      <c r="C20" s="4">
        <v>9.8000000000000007</v>
      </c>
      <c r="D20" s="4">
        <v>35.200000000000003</v>
      </c>
      <c r="E20" s="4">
        <v>23.6</v>
      </c>
      <c r="F20" s="4">
        <v>156.19999999999999</v>
      </c>
      <c r="G20" s="4">
        <v>228.8</v>
      </c>
      <c r="H20" s="4">
        <v>133</v>
      </c>
      <c r="I20" s="4">
        <v>299.39999999999998</v>
      </c>
      <c r="J20" s="5">
        <v>904.19999999999993</v>
      </c>
    </row>
    <row r="21" spans="1:10">
      <c r="A21" s="1">
        <v>16</v>
      </c>
      <c r="B21" s="4">
        <v>131.19999999999999</v>
      </c>
      <c r="C21" s="4">
        <v>90</v>
      </c>
      <c r="D21" s="4">
        <v>412.4</v>
      </c>
      <c r="E21" s="4">
        <v>178.8</v>
      </c>
      <c r="F21" s="4">
        <v>18.2</v>
      </c>
      <c r="G21" s="4">
        <v>146</v>
      </c>
      <c r="H21" s="4">
        <v>115.8</v>
      </c>
      <c r="I21" s="4">
        <v>231.2</v>
      </c>
      <c r="J21" s="5">
        <v>1323.6</v>
      </c>
    </row>
    <row r="22" spans="1:10">
      <c r="A22" s="1">
        <v>24</v>
      </c>
      <c r="B22" s="4">
        <v>170.4</v>
      </c>
      <c r="C22" s="4">
        <v>143</v>
      </c>
      <c r="D22" s="4">
        <v>558.4</v>
      </c>
      <c r="E22" s="4">
        <v>223.4</v>
      </c>
      <c r="F22" s="4">
        <v>133</v>
      </c>
      <c r="G22" s="4">
        <v>25</v>
      </c>
      <c r="H22" s="4">
        <v>93.8</v>
      </c>
      <c r="I22" s="4">
        <v>204</v>
      </c>
      <c r="J22" s="5">
        <v>1551</v>
      </c>
    </row>
    <row r="23" spans="1:10">
      <c r="A23" s="1" t="s">
        <v>29</v>
      </c>
      <c r="B23" s="4">
        <v>111.6</v>
      </c>
      <c r="C23" s="4">
        <v>111.6</v>
      </c>
      <c r="D23" s="4">
        <v>445.6</v>
      </c>
      <c r="E23" s="4">
        <v>126.2</v>
      </c>
      <c r="F23" s="4">
        <v>103</v>
      </c>
      <c r="G23" s="4">
        <v>99.2</v>
      </c>
      <c r="H23" s="4">
        <v>11.4</v>
      </c>
      <c r="I23" s="4">
        <v>42.6</v>
      </c>
      <c r="J23" s="5">
        <v>1051.2</v>
      </c>
    </row>
    <row r="24" spans="1:10">
      <c r="A24" s="1" t="s">
        <v>30</v>
      </c>
      <c r="B24" s="4">
        <v>231.6</v>
      </c>
      <c r="C24" s="4">
        <v>259</v>
      </c>
      <c r="D24" s="4">
        <v>1318.6</v>
      </c>
      <c r="E24" s="4">
        <v>255.4</v>
      </c>
      <c r="F24" s="4">
        <v>212.4</v>
      </c>
      <c r="G24" s="4">
        <v>186.4</v>
      </c>
      <c r="H24" s="4">
        <v>42.6</v>
      </c>
      <c r="I24" s="4">
        <v>30.2</v>
      </c>
      <c r="J24" s="5">
        <v>2536.1999999999998</v>
      </c>
    </row>
    <row r="25" spans="1:10" s="3" customFormat="1">
      <c r="A25" s="3" t="s">
        <v>49</v>
      </c>
      <c r="B25" s="5">
        <v>727.6</v>
      </c>
      <c r="C25" s="5">
        <v>648.79999999999995</v>
      </c>
      <c r="D25" s="5">
        <v>2866</v>
      </c>
      <c r="E25" s="5">
        <v>879.80000000000007</v>
      </c>
      <c r="F25" s="5">
        <v>1321.8000000000002</v>
      </c>
      <c r="G25" s="5">
        <v>1591.2</v>
      </c>
      <c r="H25" s="5">
        <v>1133.3999999999999</v>
      </c>
      <c r="I25" s="5">
        <v>2832.1999999999994</v>
      </c>
      <c r="J25" s="5">
        <v>12001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26.75</v>
      </c>
      <c r="C29" s="4">
        <v>4.5</v>
      </c>
      <c r="D29" s="4">
        <v>25.75</v>
      </c>
      <c r="E29" s="4">
        <v>19.5</v>
      </c>
      <c r="F29" s="4">
        <v>85.25</v>
      </c>
      <c r="G29" s="4">
        <v>124</v>
      </c>
      <c r="H29" s="4">
        <v>85.75</v>
      </c>
      <c r="I29" s="4">
        <v>173</v>
      </c>
      <c r="J29" s="5">
        <v>544.5</v>
      </c>
    </row>
    <row r="30" spans="1:10">
      <c r="A30" s="1" t="s">
        <v>26</v>
      </c>
      <c r="B30" s="4">
        <v>5.5</v>
      </c>
      <c r="C30" s="4">
        <v>14.25</v>
      </c>
      <c r="D30" s="4">
        <v>11.75</v>
      </c>
      <c r="E30" s="4">
        <v>16</v>
      </c>
      <c r="F30" s="4">
        <v>90.5</v>
      </c>
      <c r="G30" s="4">
        <v>145</v>
      </c>
      <c r="H30" s="4">
        <v>131.5</v>
      </c>
      <c r="I30" s="4">
        <v>460.75</v>
      </c>
      <c r="J30" s="5">
        <v>875.25</v>
      </c>
    </row>
    <row r="31" spans="1:10">
      <c r="A31" s="1" t="s">
        <v>27</v>
      </c>
      <c r="B31" s="4">
        <v>32.5</v>
      </c>
      <c r="C31" s="4">
        <v>8.5</v>
      </c>
      <c r="D31" s="4">
        <v>51.75</v>
      </c>
      <c r="E31" s="4">
        <v>26.25</v>
      </c>
      <c r="F31" s="4">
        <v>249.75</v>
      </c>
      <c r="G31" s="4">
        <v>373</v>
      </c>
      <c r="H31" s="4">
        <v>263.75</v>
      </c>
      <c r="I31" s="4">
        <v>729.75</v>
      </c>
      <c r="J31" s="5">
        <v>1735.25</v>
      </c>
    </row>
    <row r="32" spans="1:10">
      <c r="A32" s="1" t="s">
        <v>28</v>
      </c>
      <c r="B32" s="4">
        <v>18.5</v>
      </c>
      <c r="C32" s="4">
        <v>11.75</v>
      </c>
      <c r="D32" s="4">
        <v>36</v>
      </c>
      <c r="E32" s="4">
        <v>36.5</v>
      </c>
      <c r="F32" s="4">
        <v>157</v>
      </c>
      <c r="G32" s="4">
        <v>214.25</v>
      </c>
      <c r="H32" s="4">
        <v>130.5</v>
      </c>
      <c r="I32" s="4">
        <v>275.75</v>
      </c>
      <c r="J32" s="5">
        <v>880.25</v>
      </c>
    </row>
    <row r="33" spans="1:10">
      <c r="A33" s="1">
        <v>16</v>
      </c>
      <c r="B33" s="4">
        <v>88.75</v>
      </c>
      <c r="C33" s="4">
        <v>53.5</v>
      </c>
      <c r="D33" s="4">
        <v>314.75</v>
      </c>
      <c r="E33" s="4">
        <v>149.5</v>
      </c>
      <c r="F33" s="4">
        <v>20</v>
      </c>
      <c r="G33" s="4">
        <v>93.5</v>
      </c>
      <c r="H33" s="4">
        <v>77.75</v>
      </c>
      <c r="I33" s="4">
        <v>149.25</v>
      </c>
      <c r="J33" s="5">
        <v>947</v>
      </c>
    </row>
    <row r="34" spans="1:10">
      <c r="A34" s="1">
        <v>24</v>
      </c>
      <c r="B34" s="4">
        <v>122.75</v>
      </c>
      <c r="C34" s="4">
        <v>95.25</v>
      </c>
      <c r="D34" s="4">
        <v>439.25</v>
      </c>
      <c r="E34" s="4">
        <v>216.5</v>
      </c>
      <c r="F34" s="4">
        <v>95.5</v>
      </c>
      <c r="G34" s="4">
        <v>26.75</v>
      </c>
      <c r="H34" s="4">
        <v>74.25</v>
      </c>
      <c r="I34" s="4">
        <v>160</v>
      </c>
      <c r="J34" s="5">
        <v>1230.25</v>
      </c>
    </row>
    <row r="35" spans="1:10">
      <c r="A35" s="1" t="s">
        <v>29</v>
      </c>
      <c r="B35" s="4">
        <v>81.25</v>
      </c>
      <c r="C35" s="4">
        <v>65.75</v>
      </c>
      <c r="D35" s="4">
        <v>360.25</v>
      </c>
      <c r="E35" s="4">
        <v>130.75</v>
      </c>
      <c r="F35" s="4">
        <v>77</v>
      </c>
      <c r="G35" s="4">
        <v>73.25</v>
      </c>
      <c r="H35" s="4">
        <v>13.25</v>
      </c>
      <c r="I35" s="4">
        <v>32.25</v>
      </c>
      <c r="J35" s="5">
        <v>833.75</v>
      </c>
    </row>
    <row r="36" spans="1:10">
      <c r="A36" s="1" t="s">
        <v>30</v>
      </c>
      <c r="B36" s="4">
        <v>179.25</v>
      </c>
      <c r="C36" s="4">
        <v>178.75</v>
      </c>
      <c r="D36" s="4">
        <v>1043.75</v>
      </c>
      <c r="E36" s="4">
        <v>235.25</v>
      </c>
      <c r="F36" s="4">
        <v>156.75</v>
      </c>
      <c r="G36" s="4">
        <v>160.75</v>
      </c>
      <c r="H36" s="4">
        <v>24.75</v>
      </c>
      <c r="I36" s="4">
        <v>32.25</v>
      </c>
      <c r="J36" s="5">
        <v>2011.5</v>
      </c>
    </row>
    <row r="37" spans="1:10" s="3" customFormat="1">
      <c r="A37" s="3" t="s">
        <v>49</v>
      </c>
      <c r="B37" s="5">
        <v>555.25</v>
      </c>
      <c r="C37" s="5">
        <v>432.25</v>
      </c>
      <c r="D37" s="5">
        <v>2283.25</v>
      </c>
      <c r="E37" s="5">
        <v>830.25</v>
      </c>
      <c r="F37" s="5">
        <v>931.75</v>
      </c>
      <c r="G37" s="5">
        <v>1210.5</v>
      </c>
      <c r="H37" s="5">
        <v>801.5</v>
      </c>
      <c r="I37" s="5">
        <v>2013</v>
      </c>
      <c r="J37" s="5">
        <v>9058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2014-05-07T05:01:52Z</dcterms:modified>
</cp:coreProperties>
</file>