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<sst xmlns="http://schemas.openxmlformats.org/spreadsheetml/2006/main" count="404" uniqueCount="64">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</sst>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C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41153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9</v>
      </c>
      <c r="C3" s="12">
        <v>134.68421052631578</v>
      </c>
      <c r="D3" s="12">
        <v>118.94736842105263</v>
      </c>
      <c r="E3" s="12">
        <v>114.15789473684211</v>
      </c>
      <c r="F3" s="12">
        <v>465.26315789473682</v>
      </c>
      <c r="G3" s="12">
        <v>112.42105263157895</v>
      </c>
      <c r="H3" s="12">
        <v>191.10526315789474</v>
      </c>
      <c r="I3" s="12">
        <v>160</v>
      </c>
      <c r="J3" s="12">
        <v>195.57894736842104</v>
      </c>
      <c r="K3" s="12">
        <v>60.10526315789474</v>
      </c>
      <c r="L3" s="12">
        <v>113.05263157894737</v>
      </c>
      <c r="M3" s="12">
        <v>95.578947368421055</v>
      </c>
      <c r="N3" s="12">
        <v>44.684210526315788</v>
      </c>
      <c r="O3" s="12">
        <v>34.736842105263158</v>
      </c>
      <c r="P3" s="12">
        <v>41.578947368421055</v>
      </c>
      <c r="Q3" s="12">
        <v>20.94736842105263</v>
      </c>
      <c r="R3" s="12">
        <v>22.368421052631579</v>
      </c>
      <c r="S3" s="12">
        <v>43.684210526315788</v>
      </c>
      <c r="T3" s="12">
        <v>30.421052631578949</v>
      </c>
      <c r="U3" s="12">
        <v>18.05263157894737</v>
      </c>
      <c r="V3" s="12">
        <v>29.105263157894736</v>
      </c>
      <c r="W3" s="12">
        <v>16.526315789473685</v>
      </c>
      <c r="X3" s="12">
        <v>15.947368421052632</v>
      </c>
      <c r="Y3" s="12">
        <v>25.421052631578949</v>
      </c>
      <c r="Z3" s="12">
        <v>36.10526315789474</v>
      </c>
      <c r="AA3" s="12">
        <v>257.10526315789474</v>
      </c>
      <c r="AB3" s="12">
        <v>287.57894736842104</v>
      </c>
      <c r="AC3" s="12">
        <v>392.31578947368422</v>
      </c>
      <c r="AD3" s="12">
        <v>287.21052631578948</v>
      </c>
      <c r="AE3" s="12">
        <v>142.47368421052633</v>
      </c>
      <c r="AF3" s="12">
        <v>144.57894736842104</v>
      </c>
      <c r="AG3" s="12">
        <v>35.842105263157897</v>
      </c>
      <c r="AH3" s="12">
        <v>72.684210526315795</v>
      </c>
      <c r="AI3" s="12">
        <v>87.89473684210526</v>
      </c>
      <c r="AJ3" s="12">
        <v>16.210526315789473</v>
      </c>
      <c r="AK3" s="12">
        <v>10.947368421052632</v>
      </c>
      <c r="AL3" s="12">
        <v>17.473684210526315</v>
      </c>
      <c r="AM3" s="12">
        <v>9.3157894736842106</v>
      </c>
      <c r="AN3" s="12">
        <v>45.368421052631582</v>
      </c>
      <c r="AO3" s="12">
        <v>9</v>
      </c>
      <c r="AP3" s="12">
        <v>16.736842105263158</v>
      </c>
      <c r="AQ3" s="12">
        <v>37.89473684210526</v>
      </c>
      <c r="AR3" s="12">
        <v>29.631578947368421</v>
      </c>
      <c r="AS3" s="13">
        <v>4057.3684210526312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250623.15789473683</v>
      </c>
      <c r="BA3" s="16">
        <f>AZ3/BD$19</f>
        <v>0.63123702222156242</v>
      </c>
    </row>
    <row r="4" spans="1:56">
      <c r="A4" s="1" t="s">
        <v>3</v>
      </c>
      <c r="B4" s="12">
        <v>155.36842105263159</v>
      </c>
      <c r="C4" s="12">
        <v>17.421052631578949</v>
      </c>
      <c r="D4" s="12">
        <v>116.63157894736842</v>
      </c>
      <c r="E4" s="12">
        <v>120</v>
      </c>
      <c r="F4" s="12">
        <v>1071.3157894736842</v>
      </c>
      <c r="G4" s="12">
        <v>160.31578947368422</v>
      </c>
      <c r="H4" s="12">
        <v>320.21052631578948</v>
      </c>
      <c r="I4" s="12">
        <v>507.89473684210526</v>
      </c>
      <c r="J4" s="12">
        <v>637.68421052631584</v>
      </c>
      <c r="K4" s="12">
        <v>165.21052631578948</v>
      </c>
      <c r="L4" s="12">
        <v>154.89473684210526</v>
      </c>
      <c r="M4" s="12">
        <v>195.78947368421052</v>
      </c>
      <c r="N4" s="12">
        <v>74.10526315789474</v>
      </c>
      <c r="O4" s="12">
        <v>65.94736842105263</v>
      </c>
      <c r="P4" s="12">
        <v>78.526315789473685</v>
      </c>
      <c r="Q4" s="12">
        <v>35.368421052631582</v>
      </c>
      <c r="R4" s="12">
        <v>43.578947368421055</v>
      </c>
      <c r="S4" s="12">
        <v>93.10526315789474</v>
      </c>
      <c r="T4" s="12">
        <v>50.210526315789473</v>
      </c>
      <c r="U4" s="12">
        <v>28.368421052631579</v>
      </c>
      <c r="V4" s="12">
        <v>45.94736842105263</v>
      </c>
      <c r="W4" s="12">
        <v>11.157894736842104</v>
      </c>
      <c r="X4" s="12">
        <v>15.526315789473685</v>
      </c>
      <c r="Y4" s="12">
        <v>43.210526315789473</v>
      </c>
      <c r="Z4" s="12">
        <v>57.210526315789473</v>
      </c>
      <c r="AA4" s="12">
        <v>882.31578947368416</v>
      </c>
      <c r="AB4" s="12">
        <v>949.10526315789468</v>
      </c>
      <c r="AC4" s="12">
        <v>881.84210526315792</v>
      </c>
      <c r="AD4" s="12">
        <v>662.42105263157896</v>
      </c>
      <c r="AE4" s="12">
        <v>180.10526315789474</v>
      </c>
      <c r="AF4" s="12">
        <v>168.78947368421052</v>
      </c>
      <c r="AG4" s="12">
        <v>67</v>
      </c>
      <c r="AH4" s="12">
        <v>139.10526315789474</v>
      </c>
      <c r="AI4" s="12">
        <v>233.89473684210526</v>
      </c>
      <c r="AJ4" s="12">
        <v>27.94736842105263</v>
      </c>
      <c r="AK4" s="12">
        <v>12.631578947368421</v>
      </c>
      <c r="AL4" s="12">
        <v>37.578947368421055</v>
      </c>
      <c r="AM4" s="12">
        <v>8.3157894736842106</v>
      </c>
      <c r="AN4" s="12">
        <v>46.736842105263158</v>
      </c>
      <c r="AO4" s="12">
        <v>29.05263157894737</v>
      </c>
      <c r="AP4" s="12">
        <v>41.210526315789473</v>
      </c>
      <c r="AQ4" s="12">
        <v>78.473684210526315</v>
      </c>
      <c r="AR4" s="12">
        <v>56.157894736842103</v>
      </c>
      <c r="AS4" s="13">
        <v>8780.8421052631602</v>
      </c>
      <c r="AT4" s="14"/>
      <c r="AV4" s="9" t="s">
        <v>40</v>
      </c>
      <c r="AW4" s="24">
        <f>SUM(AA28:AJ37, AA42:AJ45, AO28:AR37, AO42:AR45)</f>
        <v>112595.47368421052</v>
      </c>
      <c r="AY4" s="9" t="s">
        <v>41</v>
      </c>
      <c r="AZ4" s="15">
        <f>SUM(AX13:BB18)</f>
        <v>137292.78947368421</v>
      </c>
      <c r="BA4" s="16">
        <f>AZ4/BD$19</f>
        <v>0.34579522629852022</v>
      </c>
    </row>
    <row r="5" spans="1:56">
      <c r="A5" s="1" t="s">
        <v>4</v>
      </c>
      <c r="B5" s="12">
        <v>120.57894736842105</v>
      </c>
      <c r="C5" s="12">
        <v>104.42105263157895</v>
      </c>
      <c r="D5" s="12">
        <v>9.6315789473684212</v>
      </c>
      <c r="E5" s="12">
        <v>73.05263157894737</v>
      </c>
      <c r="F5" s="12">
        <v>764.78947368421052</v>
      </c>
      <c r="G5" s="12">
        <v>91.84210526315789</v>
      </c>
      <c r="H5" s="12">
        <v>139.47368421052633</v>
      </c>
      <c r="I5" s="12">
        <v>277.26315789473682</v>
      </c>
      <c r="J5" s="12">
        <v>283.57894736842104</v>
      </c>
      <c r="K5" s="12">
        <v>100.10526315789474</v>
      </c>
      <c r="L5" s="12">
        <v>67</v>
      </c>
      <c r="M5" s="12">
        <v>89.684210526315795</v>
      </c>
      <c r="N5" s="12">
        <v>26.263157894736842</v>
      </c>
      <c r="O5" s="12">
        <v>16.105263157894736</v>
      </c>
      <c r="P5" s="12">
        <v>28.05263157894737</v>
      </c>
      <c r="Q5" s="12">
        <v>10.315789473684211</v>
      </c>
      <c r="R5" s="12">
        <v>16.842105263157894</v>
      </c>
      <c r="S5" s="12">
        <v>50.210526315789473</v>
      </c>
      <c r="T5" s="12">
        <v>25.894736842105264</v>
      </c>
      <c r="U5" s="12">
        <v>16.894736842105264</v>
      </c>
      <c r="V5" s="12">
        <v>32.94736842105263</v>
      </c>
      <c r="W5" s="12">
        <v>11.842105263157896</v>
      </c>
      <c r="X5" s="12">
        <v>16</v>
      </c>
      <c r="Y5" s="12">
        <v>36.736842105263158</v>
      </c>
      <c r="Z5" s="12">
        <v>17.105263157894736</v>
      </c>
      <c r="AA5" s="12">
        <v>516.0526315789474</v>
      </c>
      <c r="AB5" s="12">
        <v>621.68421052631584</v>
      </c>
      <c r="AC5" s="12">
        <v>403.68421052631578</v>
      </c>
      <c r="AD5" s="12">
        <v>359.36842105263156</v>
      </c>
      <c r="AE5" s="12">
        <v>100.42105263157895</v>
      </c>
      <c r="AF5" s="12">
        <v>61.578947368421055</v>
      </c>
      <c r="AG5" s="12">
        <v>28.842105263157894</v>
      </c>
      <c r="AH5" s="12">
        <v>55.631578947368418</v>
      </c>
      <c r="AI5" s="12">
        <v>71.631578947368425</v>
      </c>
      <c r="AJ5" s="12">
        <v>6.8421052631578947</v>
      </c>
      <c r="AK5" s="12">
        <v>8.8421052631578956</v>
      </c>
      <c r="AL5" s="12">
        <v>20.421052631578949</v>
      </c>
      <c r="AM5" s="12">
        <v>4.8421052631578947</v>
      </c>
      <c r="AN5" s="12">
        <v>13.631578947368421</v>
      </c>
      <c r="AO5" s="12">
        <v>8.7368421052631575</v>
      </c>
      <c r="AP5" s="12">
        <v>8</v>
      </c>
      <c r="AQ5" s="12">
        <v>53.263157894736842</v>
      </c>
      <c r="AR5" s="12">
        <v>28.842105263157894</v>
      </c>
      <c r="AS5" s="13">
        <v>4806.3157894736823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102.52631578947368</v>
      </c>
      <c r="C6" s="12">
        <v>107.36842105263158</v>
      </c>
      <c r="D6" s="12">
        <v>70.10526315789474</v>
      </c>
      <c r="E6" s="12">
        <v>11.789473684210526</v>
      </c>
      <c r="F6" s="12">
        <v>211.42105263157896</v>
      </c>
      <c r="G6" s="12">
        <v>65.526315789473685</v>
      </c>
      <c r="H6" s="12">
        <v>105.63157894736842</v>
      </c>
      <c r="I6" s="12">
        <v>223.57894736842104</v>
      </c>
      <c r="J6" s="12">
        <v>272.94736842105266</v>
      </c>
      <c r="K6" s="12">
        <v>78</v>
      </c>
      <c r="L6" s="12">
        <v>88.15789473684211</v>
      </c>
      <c r="M6" s="12">
        <v>83.94736842105263</v>
      </c>
      <c r="N6" s="12">
        <v>33.157894736842103</v>
      </c>
      <c r="O6" s="12">
        <v>22.94736842105263</v>
      </c>
      <c r="P6" s="12">
        <v>23.157894736842106</v>
      </c>
      <c r="Q6" s="12">
        <v>11.631578947368421</v>
      </c>
      <c r="R6" s="12">
        <v>15.947368421052632</v>
      </c>
      <c r="S6" s="12">
        <v>33.526315789473685</v>
      </c>
      <c r="T6" s="12">
        <v>17.421052631578949</v>
      </c>
      <c r="U6" s="12">
        <v>19.157894736842106</v>
      </c>
      <c r="V6" s="12">
        <v>28.684210526315791</v>
      </c>
      <c r="W6" s="12">
        <v>15.052631578947368</v>
      </c>
      <c r="X6" s="12">
        <v>15.052631578947368</v>
      </c>
      <c r="Y6" s="12">
        <v>28.842105263157894</v>
      </c>
      <c r="Z6" s="12">
        <v>21.631578947368421</v>
      </c>
      <c r="AA6" s="12">
        <v>680.73684210526312</v>
      </c>
      <c r="AB6" s="12">
        <v>730.89473684210532</v>
      </c>
      <c r="AC6" s="12">
        <v>433.73684210526318</v>
      </c>
      <c r="AD6" s="12">
        <v>430.57894736842104</v>
      </c>
      <c r="AE6" s="12">
        <v>144.73684210526315</v>
      </c>
      <c r="AF6" s="12">
        <v>99.315789473684205</v>
      </c>
      <c r="AG6" s="12">
        <v>33.684210526315788</v>
      </c>
      <c r="AH6" s="12">
        <v>52.210526315789473</v>
      </c>
      <c r="AI6" s="12">
        <v>65.736842105263165</v>
      </c>
      <c r="AJ6" s="12">
        <v>5.2105263157894735</v>
      </c>
      <c r="AK6" s="12">
        <v>7.9473684210526319</v>
      </c>
      <c r="AL6" s="12">
        <v>17.05263157894737</v>
      </c>
      <c r="AM6" s="12">
        <v>5.4210526315789478</v>
      </c>
      <c r="AN6" s="12">
        <v>18.894736842105264</v>
      </c>
      <c r="AO6" s="12">
        <v>4.2631578947368425</v>
      </c>
      <c r="AP6" s="12">
        <v>11.842105263157896</v>
      </c>
      <c r="AQ6" s="12">
        <v>80.315789473684205</v>
      </c>
      <c r="AR6" s="12">
        <v>33.94736842105263</v>
      </c>
      <c r="AS6" s="13">
        <v>4567.5263157894733</v>
      </c>
      <c r="AT6" s="14"/>
      <c r="AW6" s="12"/>
    </row>
    <row r="7" spans="1:56">
      <c r="A7" s="1" t="s">
        <v>6</v>
      </c>
      <c r="B7" s="12">
        <v>495.21052631578948</v>
      </c>
      <c r="C7" s="12">
        <v>1089.6315789473683</v>
      </c>
      <c r="D7" s="12">
        <v>774.84210526315792</v>
      </c>
      <c r="E7" s="12">
        <v>241.52631578947367</v>
      </c>
      <c r="F7" s="12">
        <v>31.842105263157894</v>
      </c>
      <c r="G7" s="12">
        <v>421.84210526315792</v>
      </c>
      <c r="H7" s="12">
        <v>511</v>
      </c>
      <c r="I7" s="12">
        <v>612.15789473684208</v>
      </c>
      <c r="J7" s="12">
        <v>618.63157894736844</v>
      </c>
      <c r="K7" s="12">
        <v>346.10526315789474</v>
      </c>
      <c r="L7" s="12">
        <v>350.26315789473682</v>
      </c>
      <c r="M7" s="12">
        <v>289.68421052631578</v>
      </c>
      <c r="N7" s="12">
        <v>218.42105263157896</v>
      </c>
      <c r="O7" s="12">
        <v>181.63157894736841</v>
      </c>
      <c r="P7" s="12">
        <v>178.84210526315789</v>
      </c>
      <c r="Q7" s="12">
        <v>108.57894736842105</v>
      </c>
      <c r="R7" s="12">
        <v>153.94736842105263</v>
      </c>
      <c r="S7" s="12">
        <v>345.4736842105263</v>
      </c>
      <c r="T7" s="12">
        <v>174.78947368421052</v>
      </c>
      <c r="U7" s="12">
        <v>178.89473684210526</v>
      </c>
      <c r="V7" s="12">
        <v>150.26315789473685</v>
      </c>
      <c r="W7" s="12">
        <v>105.94736842105263</v>
      </c>
      <c r="X7" s="12">
        <v>73.315789473684205</v>
      </c>
      <c r="Y7" s="12">
        <v>76</v>
      </c>
      <c r="Z7" s="12">
        <v>95.84210526315789</v>
      </c>
      <c r="AA7" s="12">
        <v>1020.8421052631579</v>
      </c>
      <c r="AB7" s="12">
        <v>974.31578947368416</v>
      </c>
      <c r="AC7" s="12">
        <v>970.26315789473688</v>
      </c>
      <c r="AD7" s="12">
        <v>840.26315789473688</v>
      </c>
      <c r="AE7" s="12">
        <v>418.10526315789474</v>
      </c>
      <c r="AF7" s="12">
        <v>371.68421052631578</v>
      </c>
      <c r="AG7" s="12">
        <v>162.94736842105263</v>
      </c>
      <c r="AH7" s="12">
        <v>147.36842105263159</v>
      </c>
      <c r="AI7" s="12">
        <v>201.63157894736841</v>
      </c>
      <c r="AJ7" s="12">
        <v>43.421052631578945</v>
      </c>
      <c r="AK7" s="12">
        <v>67.631578947368425</v>
      </c>
      <c r="AL7" s="12">
        <v>139.21052631578948</v>
      </c>
      <c r="AM7" s="12">
        <v>59.368421052631582</v>
      </c>
      <c r="AN7" s="12">
        <v>114.42105263157895</v>
      </c>
      <c r="AO7" s="12">
        <v>34.473684210526315</v>
      </c>
      <c r="AP7" s="12">
        <v>46.10526315789474</v>
      </c>
      <c r="AQ7" s="12">
        <v>171.73684210526315</v>
      </c>
      <c r="AR7" s="12">
        <v>181.68421052631578</v>
      </c>
      <c r="AS7" s="13">
        <v>13855.578947368418</v>
      </c>
      <c r="AT7" s="14"/>
      <c r="AW7" s="12"/>
    </row>
    <row r="8" spans="1:56">
      <c r="A8" s="1" t="s">
        <v>7</v>
      </c>
      <c r="B8" s="12">
        <v>119.26315789473684</v>
      </c>
      <c r="C8" s="12">
        <v>134.31578947368422</v>
      </c>
      <c r="D8" s="12">
        <v>84.05263157894737</v>
      </c>
      <c r="E8" s="12">
        <v>67.736842105263165</v>
      </c>
      <c r="F8" s="12">
        <v>344.89473684210526</v>
      </c>
      <c r="G8" s="12">
        <v>13</v>
      </c>
      <c r="H8" s="12">
        <v>105.89473684210526</v>
      </c>
      <c r="I8" s="12">
        <v>253.31578947368422</v>
      </c>
      <c r="J8" s="12">
        <v>265.68421052631578</v>
      </c>
      <c r="K8" s="12">
        <v>107.05263157894737</v>
      </c>
      <c r="L8" s="12">
        <v>125.21052631578948</v>
      </c>
      <c r="M8" s="12">
        <v>113.94736842105263</v>
      </c>
      <c r="N8" s="12">
        <v>47.05263157894737</v>
      </c>
      <c r="O8" s="12">
        <v>44.89473684210526</v>
      </c>
      <c r="P8" s="12">
        <v>41.263157894736842</v>
      </c>
      <c r="Q8" s="12">
        <v>24.157894736842106</v>
      </c>
      <c r="R8" s="12">
        <v>34.05263157894737</v>
      </c>
      <c r="S8" s="12">
        <v>61.210526315789473</v>
      </c>
      <c r="T8" s="12">
        <v>34.421052631578945</v>
      </c>
      <c r="U8" s="12">
        <v>20.157894736842106</v>
      </c>
      <c r="V8" s="12">
        <v>33.421052631578945</v>
      </c>
      <c r="W8" s="12">
        <v>11.526315789473685</v>
      </c>
      <c r="X8" s="12">
        <v>9.1052631578947363</v>
      </c>
      <c r="Y8" s="12">
        <v>17.421052631578949</v>
      </c>
      <c r="Z8" s="12">
        <v>36.842105263157897</v>
      </c>
      <c r="AA8" s="12">
        <v>593.68421052631584</v>
      </c>
      <c r="AB8" s="12">
        <v>661.21052631578948</v>
      </c>
      <c r="AC8" s="12">
        <v>452.5263157894737</v>
      </c>
      <c r="AD8" s="12">
        <v>481.36842105263156</v>
      </c>
      <c r="AE8" s="12">
        <v>208.10526315789474</v>
      </c>
      <c r="AF8" s="12">
        <v>135</v>
      </c>
      <c r="AG8" s="12">
        <v>35.10526315789474</v>
      </c>
      <c r="AH8" s="12">
        <v>53.631578947368418</v>
      </c>
      <c r="AI8" s="12">
        <v>76.631578947368425</v>
      </c>
      <c r="AJ8" s="12">
        <v>7.8421052631578947</v>
      </c>
      <c r="AK8" s="12">
        <v>9.7894736842105257</v>
      </c>
      <c r="AL8" s="12">
        <v>25.94736842105263</v>
      </c>
      <c r="AM8" s="12">
        <v>8.9473684210526319</v>
      </c>
      <c r="AN8" s="12">
        <v>35.89473684210526</v>
      </c>
      <c r="AO8" s="12">
        <v>6.0526315789473681</v>
      </c>
      <c r="AP8" s="12">
        <v>14.684210526315789</v>
      </c>
      <c r="AQ8" s="12">
        <v>49.94736842105263</v>
      </c>
      <c r="AR8" s="12">
        <v>28.368421052631579</v>
      </c>
      <c r="AS8" s="13">
        <v>5044.1578947368407</v>
      </c>
      <c r="AT8" s="14"/>
      <c r="AW8" s="15"/>
    </row>
    <row r="9" spans="1:56">
      <c r="A9" s="1" t="s">
        <v>8</v>
      </c>
      <c r="B9" s="12">
        <v>196.84210526315789</v>
      </c>
      <c r="C9" s="12">
        <v>316.63157894736844</v>
      </c>
      <c r="D9" s="12">
        <v>138.47368421052633</v>
      </c>
      <c r="E9" s="12">
        <v>98.89473684210526</v>
      </c>
      <c r="F9" s="12">
        <v>468.89473684210526</v>
      </c>
      <c r="G9" s="12">
        <v>107.63157894736842</v>
      </c>
      <c r="H9" s="12">
        <v>20.368421052631579</v>
      </c>
      <c r="I9" s="12">
        <v>210.84210526315789</v>
      </c>
      <c r="J9" s="12">
        <v>256.36842105263156</v>
      </c>
      <c r="K9" s="12">
        <v>120.47368421052632</v>
      </c>
      <c r="L9" s="12">
        <v>208.52631578947367</v>
      </c>
      <c r="M9" s="12">
        <v>248.10526315789474</v>
      </c>
      <c r="N9" s="12">
        <v>141.57894736842104</v>
      </c>
      <c r="O9" s="12">
        <v>144.10526315789474</v>
      </c>
      <c r="P9" s="12">
        <v>140.78947368421052</v>
      </c>
      <c r="Q9" s="12">
        <v>89.15789473684211</v>
      </c>
      <c r="R9" s="12">
        <v>97.05263157894737</v>
      </c>
      <c r="S9" s="12">
        <v>167.89473684210526</v>
      </c>
      <c r="T9" s="12">
        <v>169.36842105263159</v>
      </c>
      <c r="U9" s="12">
        <v>144.47368421052633</v>
      </c>
      <c r="V9" s="12">
        <v>148.15789473684211</v>
      </c>
      <c r="W9" s="12">
        <v>62.89473684210526</v>
      </c>
      <c r="X9" s="12">
        <v>54</v>
      </c>
      <c r="Y9" s="12">
        <v>77.473684210526315</v>
      </c>
      <c r="Z9" s="12">
        <v>83.736842105263165</v>
      </c>
      <c r="AA9" s="12">
        <v>1012.2105263157895</v>
      </c>
      <c r="AB9" s="12">
        <v>1139.3157894736842</v>
      </c>
      <c r="AC9" s="12">
        <v>928.31578947368416</v>
      </c>
      <c r="AD9" s="12">
        <v>841.9473684210526</v>
      </c>
      <c r="AE9" s="12">
        <v>372.94736842105266</v>
      </c>
      <c r="AF9" s="12">
        <v>230.73684210526315</v>
      </c>
      <c r="AG9" s="12">
        <v>82.94736842105263</v>
      </c>
      <c r="AH9" s="12">
        <v>116.26315789473684</v>
      </c>
      <c r="AI9" s="12">
        <v>138.57894736842104</v>
      </c>
      <c r="AJ9" s="12">
        <v>38.736842105263158</v>
      </c>
      <c r="AK9" s="12">
        <v>37.157894736842103</v>
      </c>
      <c r="AL9" s="12">
        <v>81</v>
      </c>
      <c r="AM9" s="12">
        <v>52.421052631578945</v>
      </c>
      <c r="AN9" s="12">
        <v>243</v>
      </c>
      <c r="AO9" s="12">
        <v>28.210526315789473</v>
      </c>
      <c r="AP9" s="12">
        <v>36.789473684210527</v>
      </c>
      <c r="AQ9" s="12">
        <v>106.73684210526316</v>
      </c>
      <c r="AR9" s="12">
        <v>63</v>
      </c>
      <c r="AS9" s="13">
        <v>9488.5789473684217</v>
      </c>
      <c r="AT9" s="14"/>
      <c r="AW9" s="15"/>
    </row>
    <row r="10" spans="1:56">
      <c r="A10" s="1">
        <v>19</v>
      </c>
      <c r="B10" s="12">
        <v>165.73684210526315</v>
      </c>
      <c r="C10" s="12">
        <v>518.89473684210532</v>
      </c>
      <c r="D10" s="12">
        <v>268.84210526315792</v>
      </c>
      <c r="E10" s="12">
        <v>240.10526315789474</v>
      </c>
      <c r="F10" s="12">
        <v>562.9473684210526</v>
      </c>
      <c r="G10" s="12">
        <v>251.15789473684211</v>
      </c>
      <c r="H10" s="12">
        <v>198.10526315789474</v>
      </c>
      <c r="I10" s="12">
        <v>21.157894736842106</v>
      </c>
      <c r="J10" s="12">
        <v>57.263157894736842</v>
      </c>
      <c r="K10" s="12">
        <v>49</v>
      </c>
      <c r="L10" s="12">
        <v>180.94736842105263</v>
      </c>
      <c r="M10" s="12">
        <v>225.84210526315789</v>
      </c>
      <c r="N10" s="12">
        <v>236.05263157894737</v>
      </c>
      <c r="O10" s="12">
        <v>216.52631578947367</v>
      </c>
      <c r="P10" s="12">
        <v>226.36842105263159</v>
      </c>
      <c r="Q10" s="12">
        <v>176.31578947368422</v>
      </c>
      <c r="R10" s="12">
        <v>189.63157894736841</v>
      </c>
      <c r="S10" s="12">
        <v>397.31578947368422</v>
      </c>
      <c r="T10" s="12">
        <v>310.36842105263156</v>
      </c>
      <c r="U10" s="12">
        <v>358.78947368421052</v>
      </c>
      <c r="V10" s="12">
        <v>283.84210526315792</v>
      </c>
      <c r="W10" s="12">
        <v>175.21052631578948</v>
      </c>
      <c r="X10" s="12">
        <v>113.05263157894737</v>
      </c>
      <c r="Y10" s="12">
        <v>188.26315789473685</v>
      </c>
      <c r="Z10" s="12">
        <v>70.578947368421055</v>
      </c>
      <c r="AA10" s="12">
        <v>960.0526315789474</v>
      </c>
      <c r="AB10" s="12">
        <v>1050.9473684210527</v>
      </c>
      <c r="AC10" s="12">
        <v>815.36842105263156</v>
      </c>
      <c r="AD10" s="12">
        <v>826.63157894736844</v>
      </c>
      <c r="AE10" s="12">
        <v>353.15789473684208</v>
      </c>
      <c r="AF10" s="12">
        <v>281.73684210526318</v>
      </c>
      <c r="AG10" s="12">
        <v>151.47368421052633</v>
      </c>
      <c r="AH10" s="12">
        <v>141.21052631578948</v>
      </c>
      <c r="AI10" s="12">
        <v>173.94736842105263</v>
      </c>
      <c r="AJ10" s="12">
        <v>71</v>
      </c>
      <c r="AK10" s="12">
        <v>83.526315789473685</v>
      </c>
      <c r="AL10" s="12">
        <v>215.21052631578948</v>
      </c>
      <c r="AM10" s="12">
        <v>155.10526315789474</v>
      </c>
      <c r="AN10" s="12">
        <v>266</v>
      </c>
      <c r="AO10" s="12">
        <v>62.263157894736842</v>
      </c>
      <c r="AP10" s="12">
        <v>55.315789473684212</v>
      </c>
      <c r="AQ10" s="12">
        <v>66.526315789473685</v>
      </c>
      <c r="AR10" s="12">
        <v>107.15789473684211</v>
      </c>
      <c r="AS10" s="13">
        <v>11615.947368421053</v>
      </c>
      <c r="AT10" s="14"/>
      <c r="AV10" s="17"/>
      <c r="AW10" s="15"/>
      <c r="BC10" s="11"/>
    </row>
    <row r="11" spans="1:56">
      <c r="A11" s="1">
        <v>12</v>
      </c>
      <c r="B11" s="12">
        <v>198.52631578947367</v>
      </c>
      <c r="C11" s="12">
        <v>616.73684210526312</v>
      </c>
      <c r="D11" s="12">
        <v>282</v>
      </c>
      <c r="E11" s="12">
        <v>284.05263157894734</v>
      </c>
      <c r="F11" s="12">
        <v>534.21052631578948</v>
      </c>
      <c r="G11" s="12">
        <v>262.05263157894734</v>
      </c>
      <c r="H11" s="12">
        <v>250.42105263157896</v>
      </c>
      <c r="I11" s="12">
        <v>51.736842105263158</v>
      </c>
      <c r="J11" s="12">
        <v>35.631578947368418</v>
      </c>
      <c r="K11" s="12">
        <v>58.631578947368418</v>
      </c>
      <c r="L11" s="12">
        <v>243.78947368421052</v>
      </c>
      <c r="M11" s="12">
        <v>379.36842105263156</v>
      </c>
      <c r="N11" s="12">
        <v>344.78947368421052</v>
      </c>
      <c r="O11" s="12">
        <v>345.63157894736844</v>
      </c>
      <c r="P11" s="12">
        <v>325.73684210526318</v>
      </c>
      <c r="Q11" s="12">
        <v>194.57894736842104</v>
      </c>
      <c r="R11" s="12">
        <v>256.94736842105266</v>
      </c>
      <c r="S11" s="12">
        <v>419.10526315789474</v>
      </c>
      <c r="T11" s="12">
        <v>318.15789473684208</v>
      </c>
      <c r="U11" s="12">
        <v>362.89473684210526</v>
      </c>
      <c r="V11" s="12">
        <v>308.94736842105266</v>
      </c>
      <c r="W11" s="12">
        <v>176.31578947368422</v>
      </c>
      <c r="X11" s="12">
        <v>127.47368421052632</v>
      </c>
      <c r="Y11" s="12">
        <v>195.15789473684211</v>
      </c>
      <c r="Z11" s="12">
        <v>96.368421052631575</v>
      </c>
      <c r="AA11" s="12">
        <v>1108.5263157894738</v>
      </c>
      <c r="AB11" s="12">
        <v>1088.7894736842106</v>
      </c>
      <c r="AC11" s="12">
        <v>977.52631578947364</v>
      </c>
      <c r="AD11" s="12">
        <v>845.84210526315792</v>
      </c>
      <c r="AE11" s="12">
        <v>300.5263157894737</v>
      </c>
      <c r="AF11" s="12">
        <v>288.84210526315792</v>
      </c>
      <c r="AG11" s="12">
        <v>164.52631578947367</v>
      </c>
      <c r="AH11" s="12">
        <v>187.68421052631578</v>
      </c>
      <c r="AI11" s="12">
        <v>207.26315789473685</v>
      </c>
      <c r="AJ11" s="12">
        <v>116.05263157894737</v>
      </c>
      <c r="AK11" s="12">
        <v>109.63157894736842</v>
      </c>
      <c r="AL11" s="12">
        <v>244.05263157894737</v>
      </c>
      <c r="AM11" s="12">
        <v>153.63157894736841</v>
      </c>
      <c r="AN11" s="12">
        <v>287.15789473684208</v>
      </c>
      <c r="AO11" s="12">
        <v>74.15789473684211</v>
      </c>
      <c r="AP11" s="12">
        <v>81.89473684210526</v>
      </c>
      <c r="AQ11" s="12">
        <v>115</v>
      </c>
      <c r="AR11" s="12">
        <v>145.42105263157896</v>
      </c>
      <c r="AS11" s="13">
        <v>13281.52631578947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62.315789473684212</v>
      </c>
      <c r="C12" s="12">
        <v>159.47368421052633</v>
      </c>
      <c r="D12" s="12">
        <v>109.57894736842105</v>
      </c>
      <c r="E12" s="12">
        <v>81.10526315789474</v>
      </c>
      <c r="F12" s="12">
        <v>345.73684210526318</v>
      </c>
      <c r="G12" s="12">
        <v>107.52631578947368</v>
      </c>
      <c r="H12" s="12">
        <v>114.78947368421052</v>
      </c>
      <c r="I12" s="12">
        <v>50.368421052631582</v>
      </c>
      <c r="J12" s="12">
        <v>54.315789473684212</v>
      </c>
      <c r="K12" s="12">
        <v>14.684210526315789</v>
      </c>
      <c r="L12" s="12">
        <v>204.52631578947367</v>
      </c>
      <c r="M12" s="12">
        <v>309.21052631578948</v>
      </c>
      <c r="N12" s="12">
        <v>298.4736842105263</v>
      </c>
      <c r="O12" s="12">
        <v>308</v>
      </c>
      <c r="P12" s="12">
        <v>200.42105263157896</v>
      </c>
      <c r="Q12" s="12">
        <v>121.52631578947368</v>
      </c>
      <c r="R12" s="12">
        <v>138.21052631578948</v>
      </c>
      <c r="S12" s="12">
        <v>189.36842105263159</v>
      </c>
      <c r="T12" s="12">
        <v>50.842105263157897</v>
      </c>
      <c r="U12" s="12">
        <v>31.315789473684209</v>
      </c>
      <c r="V12" s="12">
        <v>32.631578947368418</v>
      </c>
      <c r="W12" s="12">
        <v>20.842105263157894</v>
      </c>
      <c r="X12" s="12">
        <v>12.947368421052632</v>
      </c>
      <c r="Y12" s="12">
        <v>38.842105263157897</v>
      </c>
      <c r="Z12" s="12">
        <v>56.315789473684212</v>
      </c>
      <c r="AA12" s="12">
        <v>699.42105263157896</v>
      </c>
      <c r="AB12" s="12">
        <v>766.68421052631584</v>
      </c>
      <c r="AC12" s="12">
        <v>647.68421052631584</v>
      </c>
      <c r="AD12" s="12">
        <v>506.31578947368422</v>
      </c>
      <c r="AE12" s="12">
        <v>184.94736842105263</v>
      </c>
      <c r="AF12" s="12">
        <v>136.26315789473685</v>
      </c>
      <c r="AG12" s="12">
        <v>60.94736842105263</v>
      </c>
      <c r="AH12" s="12">
        <v>104.52631578947368</v>
      </c>
      <c r="AI12" s="12">
        <v>164.52631578947367</v>
      </c>
      <c r="AJ12" s="12">
        <v>11.842105263157896</v>
      </c>
      <c r="AK12" s="12">
        <v>116.15789473684211</v>
      </c>
      <c r="AL12" s="12">
        <v>192.94736842105263</v>
      </c>
      <c r="AM12" s="12">
        <v>20.684210526315791</v>
      </c>
      <c r="AN12" s="12">
        <v>62.473684210526315</v>
      </c>
      <c r="AO12" s="12">
        <v>11.263157894736842</v>
      </c>
      <c r="AP12" s="12">
        <v>17.789473684210527</v>
      </c>
      <c r="AQ12" s="12">
        <v>31.736842105263158</v>
      </c>
      <c r="AR12" s="12">
        <v>22.05263157894737</v>
      </c>
      <c r="AS12" s="13">
        <v>6943.3157894736842</v>
      </c>
      <c r="AT12" s="14"/>
      <c r="AV12" s="17" t="s">
        <v>43</v>
      </c>
      <c r="AW12" s="22">
        <f>SUM(AA28:AD31)</f>
        <v>5443.4210526315792</v>
      </c>
      <c r="AX12" s="22">
        <f>SUM(Z28:Z31,H28:K31)</f>
        <v>18221.105263157897</v>
      </c>
      <c r="AY12" s="22">
        <f>SUM(AE28:AJ31)</f>
        <v>34185.105263157893</v>
      </c>
      <c r="AZ12" s="22">
        <f>SUM(B28:G31)</f>
        <v>13937.736842105263</v>
      </c>
      <c r="BA12" s="22">
        <f>SUM(AM28:AN31,T28:Y31)</f>
        <v>21158.578947368424</v>
      </c>
      <c r="BB12" s="22">
        <f>SUM(AK28:AL31,L28:S31)</f>
        <v>24345.842105263153</v>
      </c>
      <c r="BC12" s="23">
        <f>SUM(AO28:AR31)</f>
        <v>11211.473684210527</v>
      </c>
      <c r="BD12" s="22">
        <f t="shared" ref="BD12:BD19" si="0">SUM(AW12:BC12)</f>
        <v>128503.26315789475</v>
      </c>
    </row>
    <row r="13" spans="1:56">
      <c r="A13" s="1" t="s">
        <v>10</v>
      </c>
      <c r="B13" s="12">
        <v>112.68421052631579</v>
      </c>
      <c r="C13" s="12">
        <v>153.89473684210526</v>
      </c>
      <c r="D13" s="12">
        <v>69.84210526315789</v>
      </c>
      <c r="E13" s="12">
        <v>88.78947368421052</v>
      </c>
      <c r="F13" s="12">
        <v>345.78947368421052</v>
      </c>
      <c r="G13" s="12">
        <v>133.68421052631578</v>
      </c>
      <c r="H13" s="12">
        <v>217.42105263157896</v>
      </c>
      <c r="I13" s="12">
        <v>199</v>
      </c>
      <c r="J13" s="12">
        <v>250.73684210526315</v>
      </c>
      <c r="K13" s="12">
        <v>205.94736842105263</v>
      </c>
      <c r="L13" s="12">
        <v>16.94736842105263</v>
      </c>
      <c r="M13" s="12">
        <v>366.05263157894734</v>
      </c>
      <c r="N13" s="12">
        <v>261.15789473684208</v>
      </c>
      <c r="O13" s="12">
        <v>290.84210526315792</v>
      </c>
      <c r="P13" s="12">
        <v>268.5263157894737</v>
      </c>
      <c r="Q13" s="12">
        <v>119.57894736842105</v>
      </c>
      <c r="R13" s="12">
        <v>96.736842105263165</v>
      </c>
      <c r="S13" s="12">
        <v>173.89473684210526</v>
      </c>
      <c r="T13" s="12">
        <v>56.10526315789474</v>
      </c>
      <c r="U13" s="12">
        <v>36.210526315789473</v>
      </c>
      <c r="V13" s="12">
        <v>54.157894736842103</v>
      </c>
      <c r="W13" s="12">
        <v>28.684210526315791</v>
      </c>
      <c r="X13" s="12">
        <v>40.210526315789473</v>
      </c>
      <c r="Y13" s="12">
        <v>56.94736842105263</v>
      </c>
      <c r="Z13" s="12">
        <v>137.42105263157896</v>
      </c>
      <c r="AA13" s="12">
        <v>823.15789473684208</v>
      </c>
      <c r="AB13" s="12">
        <v>877.36842105263156</v>
      </c>
      <c r="AC13" s="12">
        <v>872.15789473684208</v>
      </c>
      <c r="AD13" s="12">
        <v>708.78947368421052</v>
      </c>
      <c r="AE13" s="12">
        <v>266.63157894736844</v>
      </c>
      <c r="AF13" s="12">
        <v>183.63157894736841</v>
      </c>
      <c r="AG13" s="12">
        <v>66.736842105263165</v>
      </c>
      <c r="AH13" s="12">
        <v>121.15789473684211</v>
      </c>
      <c r="AI13" s="12">
        <v>182.84210526315789</v>
      </c>
      <c r="AJ13" s="12">
        <v>17.684210526315791</v>
      </c>
      <c r="AK13" s="12">
        <v>73.263157894736835</v>
      </c>
      <c r="AL13" s="12">
        <v>150.15789473684211</v>
      </c>
      <c r="AM13" s="12">
        <v>13</v>
      </c>
      <c r="AN13" s="12">
        <v>71.631578947368425</v>
      </c>
      <c r="AO13" s="12">
        <v>10.894736842105264</v>
      </c>
      <c r="AP13" s="12">
        <v>23.526315789473685</v>
      </c>
      <c r="AQ13" s="12">
        <v>58.684210526315788</v>
      </c>
      <c r="AR13" s="12">
        <v>29.894736842105264</v>
      </c>
      <c r="AS13" s="13">
        <v>8386.8421052631584</v>
      </c>
      <c r="AT13" s="14"/>
      <c r="AV13" s="17" t="s">
        <v>44</v>
      </c>
      <c r="AW13" s="22">
        <f>SUM(AA27:AD27,AA9:AD12)</f>
        <v>18277.894736842103</v>
      </c>
      <c r="AX13" s="22">
        <f>SUM(Z27,Z9:Z12,H9:K12,H27:K27)</f>
        <v>2173.1052631578946</v>
      </c>
      <c r="AY13" s="22">
        <f>SUM(AE9:AJ12,AE27:AJ27)</f>
        <v>4668.5789473684199</v>
      </c>
      <c r="AZ13" s="22">
        <f>SUM(B9:G12,B27:G27)</f>
        <v>6627.8421052631584</v>
      </c>
      <c r="BA13" s="22">
        <f>SUM(T9:Y12,AM9:AN12,T27:Y27,AM27:AN27)</f>
        <v>5150.2105263157891</v>
      </c>
      <c r="BB13" s="22">
        <f>SUM(L9:S12,AK9:AL12,L27:S27,AK27:AL27)</f>
        <v>8925.894736842105</v>
      </c>
      <c r="BC13" s="23">
        <f>SUM(AO9:AR12,AO27:AR27)</f>
        <v>1133.1052631578948</v>
      </c>
      <c r="BD13" s="22">
        <f t="shared" si="0"/>
        <v>46956.631578947359</v>
      </c>
    </row>
    <row r="14" spans="1:56">
      <c r="A14" s="1" t="s">
        <v>11</v>
      </c>
      <c r="B14" s="12">
        <v>100.68421052631579</v>
      </c>
      <c r="C14" s="12">
        <v>201.94736842105263</v>
      </c>
      <c r="D14" s="12">
        <v>91.263157894736835</v>
      </c>
      <c r="E14" s="12">
        <v>89</v>
      </c>
      <c r="F14" s="12">
        <v>288.26315789473682</v>
      </c>
      <c r="G14" s="12">
        <v>122.57894736842105</v>
      </c>
      <c r="H14" s="12">
        <v>262.42105263157896</v>
      </c>
      <c r="I14" s="12">
        <v>267.68421052631578</v>
      </c>
      <c r="J14" s="12">
        <v>414.68421052631578</v>
      </c>
      <c r="K14" s="12">
        <v>294.78947368421052</v>
      </c>
      <c r="L14" s="12">
        <v>370.15789473684208</v>
      </c>
      <c r="M14" s="12">
        <v>18.789473684210527</v>
      </c>
      <c r="N14" s="12">
        <v>228.94736842105263</v>
      </c>
      <c r="O14" s="12">
        <v>267.5263157894737</v>
      </c>
      <c r="P14" s="12">
        <v>259.4736842105263</v>
      </c>
      <c r="Q14" s="12">
        <v>144.26315789473685</v>
      </c>
      <c r="R14" s="12">
        <v>159.42105263157896</v>
      </c>
      <c r="S14" s="12">
        <v>288.26315789473682</v>
      </c>
      <c r="T14" s="12">
        <v>109.73684210526316</v>
      </c>
      <c r="U14" s="12">
        <v>103</v>
      </c>
      <c r="V14" s="12">
        <v>105.63157894736842</v>
      </c>
      <c r="W14" s="12">
        <v>56.684210526315788</v>
      </c>
      <c r="X14" s="12">
        <v>45.526315789473685</v>
      </c>
      <c r="Y14" s="12">
        <v>80.684210526315795</v>
      </c>
      <c r="Z14" s="12">
        <v>121.89473684210526</v>
      </c>
      <c r="AA14" s="12">
        <v>595.63157894736844</v>
      </c>
      <c r="AB14" s="12">
        <v>529.63157894736844</v>
      </c>
      <c r="AC14" s="12">
        <v>619.26315789473688</v>
      </c>
      <c r="AD14" s="12">
        <v>415.05263157894734</v>
      </c>
      <c r="AE14" s="12">
        <v>136.78947368421052</v>
      </c>
      <c r="AF14" s="12">
        <v>123.68421052631579</v>
      </c>
      <c r="AG14" s="12">
        <v>58.842105263157897</v>
      </c>
      <c r="AH14" s="12">
        <v>84.736842105263165</v>
      </c>
      <c r="AI14" s="12">
        <v>136.84210526315789</v>
      </c>
      <c r="AJ14" s="12">
        <v>18.526315789473685</v>
      </c>
      <c r="AK14" s="12">
        <v>112</v>
      </c>
      <c r="AL14" s="12">
        <v>328.42105263157896</v>
      </c>
      <c r="AM14" s="12">
        <v>46.421052631578945</v>
      </c>
      <c r="AN14" s="12">
        <v>149.36842105263159</v>
      </c>
      <c r="AO14" s="12">
        <v>25.684210526315791</v>
      </c>
      <c r="AP14" s="12">
        <v>25.631578947368421</v>
      </c>
      <c r="AQ14" s="12">
        <v>59.736842105263158</v>
      </c>
      <c r="AR14" s="12">
        <v>37</v>
      </c>
      <c r="AS14" s="13">
        <v>8112.6842105263149</v>
      </c>
      <c r="AT14" s="14"/>
      <c r="AV14" s="17" t="s">
        <v>45</v>
      </c>
      <c r="AW14" s="22">
        <f>SUM(AA32:AD37)</f>
        <v>32866.157894736847</v>
      </c>
      <c r="AX14" s="22">
        <f>SUM(H32:K37,Z32:Z37)</f>
        <v>4511.1052631578941</v>
      </c>
      <c r="AY14" s="22">
        <f>SUM(AE32:AJ37)</f>
        <v>9852.4736842105285</v>
      </c>
      <c r="AZ14" s="22">
        <f>SUM(B32:G37)</f>
        <v>3611.5789473684208</v>
      </c>
      <c r="BA14" s="22">
        <f>SUM(T32:Y37,AM32:AN37)</f>
        <v>2547.6315789473688</v>
      </c>
      <c r="BB14" s="22">
        <f>SUM(L32:S37,AK32:AL37)</f>
        <v>3944.6842105263172</v>
      </c>
      <c r="BC14" s="23">
        <f>SUM(AO32:AR37)</f>
        <v>3441.2105263157896</v>
      </c>
      <c r="BD14" s="22">
        <f t="shared" si="0"/>
        <v>60774.84210526316</v>
      </c>
    </row>
    <row r="15" spans="1:56">
      <c r="A15" s="1" t="s">
        <v>12</v>
      </c>
      <c r="B15" s="12">
        <v>45.315789473684212</v>
      </c>
      <c r="C15" s="12">
        <v>74.526315789473685</v>
      </c>
      <c r="D15" s="12">
        <v>27.315789473684209</v>
      </c>
      <c r="E15" s="12">
        <v>38.210526315789473</v>
      </c>
      <c r="F15" s="12">
        <v>211.84210526315789</v>
      </c>
      <c r="G15" s="12">
        <v>50.736842105263158</v>
      </c>
      <c r="H15" s="12">
        <v>158.36842105263159</v>
      </c>
      <c r="I15" s="12">
        <v>248.21052631578948</v>
      </c>
      <c r="J15" s="12">
        <v>343.5263157894737</v>
      </c>
      <c r="K15" s="12">
        <v>315.42105263157896</v>
      </c>
      <c r="L15" s="12">
        <v>280.68421052631578</v>
      </c>
      <c r="M15" s="12">
        <v>225.10526315789474</v>
      </c>
      <c r="N15" s="12">
        <v>11.684210526315789</v>
      </c>
      <c r="O15" s="12">
        <v>116.84210526315789</v>
      </c>
      <c r="P15" s="12">
        <v>174.57894736842104</v>
      </c>
      <c r="Q15" s="12">
        <v>86</v>
      </c>
      <c r="R15" s="12">
        <v>87.368421052631575</v>
      </c>
      <c r="S15" s="12">
        <v>159.10526315789474</v>
      </c>
      <c r="T15" s="12">
        <v>39.473684210526315</v>
      </c>
      <c r="U15" s="12">
        <v>24.684210526315791</v>
      </c>
      <c r="V15" s="12">
        <v>29.368421052631579</v>
      </c>
      <c r="W15" s="12">
        <v>12.105263157894736</v>
      </c>
      <c r="X15" s="12">
        <v>14.947368421052632</v>
      </c>
      <c r="Y15" s="12">
        <v>23.631578947368421</v>
      </c>
      <c r="Z15" s="12">
        <v>43.157894736842103</v>
      </c>
      <c r="AA15" s="12">
        <v>685.15789473684208</v>
      </c>
      <c r="AB15" s="12">
        <v>625</v>
      </c>
      <c r="AC15" s="12">
        <v>521.47368421052636</v>
      </c>
      <c r="AD15" s="12">
        <v>424.94736842105266</v>
      </c>
      <c r="AE15" s="12">
        <v>104.42105263157895</v>
      </c>
      <c r="AF15" s="12">
        <v>81.631578947368425</v>
      </c>
      <c r="AG15" s="12">
        <v>36.10526315789474</v>
      </c>
      <c r="AH15" s="12">
        <v>75.21052631578948</v>
      </c>
      <c r="AI15" s="12">
        <v>124.84210526315789</v>
      </c>
      <c r="AJ15" s="12">
        <v>11.263157894736842</v>
      </c>
      <c r="AK15" s="12">
        <v>53.368421052631582</v>
      </c>
      <c r="AL15" s="12">
        <v>105.78947368421052</v>
      </c>
      <c r="AM15" s="12">
        <v>10.368421052631579</v>
      </c>
      <c r="AN15" s="12">
        <v>46.94736842105263</v>
      </c>
      <c r="AO15" s="12">
        <v>15.157894736842104</v>
      </c>
      <c r="AP15" s="12">
        <v>19.631578947368421</v>
      </c>
      <c r="AQ15" s="12">
        <v>37.94736842105263</v>
      </c>
      <c r="AR15" s="12">
        <v>22.210526315789473</v>
      </c>
      <c r="AS15" s="13">
        <v>5884</v>
      </c>
      <c r="AT15" s="14"/>
      <c r="AV15" s="17" t="s">
        <v>46</v>
      </c>
      <c r="AW15" s="22">
        <f>SUM(AA3:AD8)</f>
        <v>14771.105263157895</v>
      </c>
      <c r="AX15" s="22">
        <f>SUM(H3:K8,Z3:Z8)</f>
        <v>6802.9473684210516</v>
      </c>
      <c r="AY15" s="22">
        <f>SUM(AE3:AJ8)</f>
        <v>3903.8421052631566</v>
      </c>
      <c r="AZ15" s="22">
        <f>SUM(B3:G8)</f>
        <v>8146.7368421052597</v>
      </c>
      <c r="BA15" s="22">
        <f>SUM(T3:Y8,AM3:AN8)</f>
        <v>1850.8421052631581</v>
      </c>
      <c r="BB15" s="22">
        <f>SUM(L3:S8,AK3:AL8)</f>
        <v>4469</v>
      </c>
      <c r="BC15" s="23">
        <f>SUM(AO3:AR8)</f>
        <v>1060.4210526315792</v>
      </c>
      <c r="BD15" s="22">
        <f t="shared" si="0"/>
        <v>41004.8947368421</v>
      </c>
    </row>
    <row r="16" spans="1:56">
      <c r="A16" s="1" t="s">
        <v>13</v>
      </c>
      <c r="B16" s="12">
        <v>36.05263157894737</v>
      </c>
      <c r="C16" s="12">
        <v>62.94736842105263</v>
      </c>
      <c r="D16" s="12">
        <v>15.473684210526315</v>
      </c>
      <c r="E16" s="12">
        <v>27.894736842105264</v>
      </c>
      <c r="F16" s="12">
        <v>178.26315789473685</v>
      </c>
      <c r="G16" s="12">
        <v>42.263157894736842</v>
      </c>
      <c r="H16" s="12">
        <v>143.84210526315789</v>
      </c>
      <c r="I16" s="12">
        <v>223.42105263157896</v>
      </c>
      <c r="J16" s="12">
        <v>348.42105263157896</v>
      </c>
      <c r="K16" s="12">
        <v>294.42105263157896</v>
      </c>
      <c r="L16" s="12">
        <v>280.78947368421052</v>
      </c>
      <c r="M16" s="12">
        <v>269.36842105263156</v>
      </c>
      <c r="N16" s="12">
        <v>122.89473684210526</v>
      </c>
      <c r="O16" s="12">
        <v>12.473684210526315</v>
      </c>
      <c r="P16" s="12">
        <v>190.73684210526315</v>
      </c>
      <c r="Q16" s="12">
        <v>135.36842105263159</v>
      </c>
      <c r="R16" s="12">
        <v>141.42105263157896</v>
      </c>
      <c r="S16" s="12">
        <v>261.78947368421052</v>
      </c>
      <c r="T16" s="12">
        <v>31.421052631578949</v>
      </c>
      <c r="U16" s="12">
        <v>17.105263157894736</v>
      </c>
      <c r="V16" s="12">
        <v>19.842105263157894</v>
      </c>
      <c r="W16" s="12">
        <v>6.3157894736842106</v>
      </c>
      <c r="X16" s="12">
        <v>8.4210526315789469</v>
      </c>
      <c r="Y16" s="12">
        <v>17.210526315789473</v>
      </c>
      <c r="Z16" s="12">
        <v>48.05263157894737</v>
      </c>
      <c r="AA16" s="12">
        <v>606.57894736842104</v>
      </c>
      <c r="AB16" s="12">
        <v>602.10526315789468</v>
      </c>
      <c r="AC16" s="12">
        <v>522.21052631578948</v>
      </c>
      <c r="AD16" s="12">
        <v>339.84210526315792</v>
      </c>
      <c r="AE16" s="12">
        <v>102.63157894736842</v>
      </c>
      <c r="AF16" s="12">
        <v>67.15789473684211</v>
      </c>
      <c r="AG16" s="12">
        <v>26.473684210526315</v>
      </c>
      <c r="AH16" s="12">
        <v>67.473684210526315</v>
      </c>
      <c r="AI16" s="12">
        <v>121</v>
      </c>
      <c r="AJ16" s="12">
        <v>10.631578947368421</v>
      </c>
      <c r="AK16" s="12">
        <v>79.263157894736835</v>
      </c>
      <c r="AL16" s="12">
        <v>219.10526315789474</v>
      </c>
      <c r="AM16" s="12">
        <v>8.8947368421052637</v>
      </c>
      <c r="AN16" s="12">
        <v>27.578947368421051</v>
      </c>
      <c r="AO16" s="12">
        <v>8.4210526315789469</v>
      </c>
      <c r="AP16" s="12">
        <v>16.315789473684209</v>
      </c>
      <c r="AQ16" s="12">
        <v>24.368421052631579</v>
      </c>
      <c r="AR16" s="12">
        <v>12.315789473684211</v>
      </c>
      <c r="AS16" s="13">
        <v>5893</v>
      </c>
      <c r="AT16" s="14"/>
      <c r="AV16" s="17" t="s">
        <v>47</v>
      </c>
      <c r="AW16" s="22">
        <f>SUM(AA21:AD26,AA40:AD41)</f>
        <v>21474.105263157897</v>
      </c>
      <c r="AX16" s="22">
        <f>SUM(H21:K26,H40:K41,Z21:Z26,Z40:Z41)</f>
        <v>5196.2105263157882</v>
      </c>
      <c r="AY16" s="22">
        <f>SUM(AE21:AJ26,AE40:AJ41)</f>
        <v>2754.1578947368421</v>
      </c>
      <c r="AZ16" s="22">
        <f>SUM(B21:G26,B40:G41)</f>
        <v>1879.1052631578946</v>
      </c>
      <c r="BA16" s="22">
        <f>SUM(T21:Y26,T40:Y41,AM21:AN26,AM40:AN41)</f>
        <v>6061.684210526314</v>
      </c>
      <c r="BB16" s="22">
        <f>SUM(L21:S26,L40:S41,AK21:AL26,AK40:AL41)</f>
        <v>2020.1578947368421</v>
      </c>
      <c r="BC16" s="23">
        <f>SUM(AO21:AR26,AO40:AR41)</f>
        <v>1218.7368421052636</v>
      </c>
      <c r="BD16" s="22">
        <f t="shared" si="0"/>
        <v>40604.157894736847</v>
      </c>
    </row>
    <row r="17" spans="1:56">
      <c r="A17" s="1" t="s">
        <v>14</v>
      </c>
      <c r="B17" s="12">
        <v>42.368421052631582</v>
      </c>
      <c r="C17" s="12">
        <v>80.10526315789474</v>
      </c>
      <c r="D17" s="12">
        <v>27.263157894736842</v>
      </c>
      <c r="E17" s="12">
        <v>25.368421052631579</v>
      </c>
      <c r="F17" s="12">
        <v>166.15789473684211</v>
      </c>
      <c r="G17" s="12">
        <v>43</v>
      </c>
      <c r="H17" s="12">
        <v>139.78947368421052</v>
      </c>
      <c r="I17" s="12">
        <v>229.84210526315789</v>
      </c>
      <c r="J17" s="12">
        <v>317.31578947368422</v>
      </c>
      <c r="K17" s="12">
        <v>186.47368421052633</v>
      </c>
      <c r="L17" s="12">
        <v>285.5263157894737</v>
      </c>
      <c r="M17" s="12">
        <v>258</v>
      </c>
      <c r="N17" s="12">
        <v>174.31578947368422</v>
      </c>
      <c r="O17" s="12">
        <v>213.36842105263159</v>
      </c>
      <c r="P17" s="12">
        <v>11.473684210526315</v>
      </c>
      <c r="Q17" s="12">
        <v>127.42105263157895</v>
      </c>
      <c r="R17" s="12">
        <v>207.63157894736841</v>
      </c>
      <c r="S17" s="12">
        <v>354.10526315789474</v>
      </c>
      <c r="T17" s="12">
        <v>33.526315789473685</v>
      </c>
      <c r="U17" s="12">
        <v>24.315789473684209</v>
      </c>
      <c r="V17" s="12">
        <v>18.736842105263158</v>
      </c>
      <c r="W17" s="12">
        <v>7.4736842105263159</v>
      </c>
      <c r="X17" s="12">
        <v>10.789473684210526</v>
      </c>
      <c r="Y17" s="12">
        <v>21.631578947368421</v>
      </c>
      <c r="Z17" s="12">
        <v>40.789473684210527</v>
      </c>
      <c r="AA17" s="12">
        <v>449.05263157894734</v>
      </c>
      <c r="AB17" s="12">
        <v>428.84210526315792</v>
      </c>
      <c r="AC17" s="12">
        <v>348.26315789473682</v>
      </c>
      <c r="AD17" s="12">
        <v>273.31578947368422</v>
      </c>
      <c r="AE17" s="12">
        <v>76.684210526315795</v>
      </c>
      <c r="AF17" s="12">
        <v>47.578947368421055</v>
      </c>
      <c r="AG17" s="12">
        <v>27.421052631578949</v>
      </c>
      <c r="AH17" s="12">
        <v>51.94736842105263</v>
      </c>
      <c r="AI17" s="12">
        <v>67.21052631578948</v>
      </c>
      <c r="AJ17" s="12">
        <v>7</v>
      </c>
      <c r="AK17" s="12">
        <v>36.789473684210527</v>
      </c>
      <c r="AL17" s="12">
        <v>87.736842105263165</v>
      </c>
      <c r="AM17" s="12">
        <v>9.3684210526315788</v>
      </c>
      <c r="AN17" s="12">
        <v>48.157894736842103</v>
      </c>
      <c r="AO17" s="12">
        <v>9.7894736842105257</v>
      </c>
      <c r="AP17" s="12">
        <v>15.736842105263158</v>
      </c>
      <c r="AQ17" s="12">
        <v>21.315789473684209</v>
      </c>
      <c r="AR17" s="12">
        <v>7.6842105263157894</v>
      </c>
      <c r="AS17" s="13">
        <v>5101.6842105263167</v>
      </c>
      <c r="AT17" s="14"/>
      <c r="AV17" s="1" t="s">
        <v>48</v>
      </c>
      <c r="AW17" s="23">
        <f>SUM(AA13:AD20,AA38:AD39)</f>
        <v>24077.315789473683</v>
      </c>
      <c r="AX17" s="23">
        <f>SUM(H13:K20,H38:K39,Z13:Z20,Z38:Z39)</f>
        <v>8995.6842105263113</v>
      </c>
      <c r="AY17" s="23">
        <f>SUM(AE13:AJ20,AE38:AJ39)</f>
        <v>4083.7894736842104</v>
      </c>
      <c r="AZ17" s="23">
        <f>SUM(B13:G20,B38:G39)</f>
        <v>4565.1578947368416</v>
      </c>
      <c r="BA17" s="23">
        <f>SUM(T13:Y20,T38:Y39,AM13:AN20,AM38:AN39)</f>
        <v>2092.5263157894733</v>
      </c>
      <c r="BB17" s="23">
        <f>SUM(L13:S20,L38:S39,AK13:AL20,AK38:AL39)</f>
        <v>14538.421052631584</v>
      </c>
      <c r="BC17" s="23">
        <f>SUM(AO13:AR20,AO38:AR39)</f>
        <v>853.78947368421041</v>
      </c>
      <c r="BD17" s="22">
        <f t="shared" si="0"/>
        <v>59206.68421052632</v>
      </c>
    </row>
    <row r="18" spans="1:56">
      <c r="A18" s="1" t="s">
        <v>15</v>
      </c>
      <c r="B18" s="12">
        <v>22.263157894736842</v>
      </c>
      <c r="C18" s="12">
        <v>35.263157894736842</v>
      </c>
      <c r="D18" s="12">
        <v>11.210526315789474</v>
      </c>
      <c r="E18" s="12">
        <v>13.315789473684211</v>
      </c>
      <c r="F18" s="12">
        <v>106.68421052631579</v>
      </c>
      <c r="G18" s="12">
        <v>26.894736842105264</v>
      </c>
      <c r="H18" s="12">
        <v>79.315789473684205</v>
      </c>
      <c r="I18" s="12">
        <v>181.15789473684211</v>
      </c>
      <c r="J18" s="12">
        <v>188</v>
      </c>
      <c r="K18" s="12">
        <v>112.36842105263158</v>
      </c>
      <c r="L18" s="12">
        <v>119.15789473684211</v>
      </c>
      <c r="M18" s="12">
        <v>135.31578947368422</v>
      </c>
      <c r="N18" s="12">
        <v>87.473684210526315</v>
      </c>
      <c r="O18" s="12">
        <v>132.36842105263159</v>
      </c>
      <c r="P18" s="12">
        <v>124.05263157894737</v>
      </c>
      <c r="Q18" s="12">
        <v>8.3684210526315788</v>
      </c>
      <c r="R18" s="12">
        <v>73.473684210526315</v>
      </c>
      <c r="S18" s="12">
        <v>196.94736842105263</v>
      </c>
      <c r="T18" s="12">
        <v>20</v>
      </c>
      <c r="U18" s="12">
        <v>14.421052631578947</v>
      </c>
      <c r="V18" s="12">
        <v>13.894736842105264</v>
      </c>
      <c r="W18" s="12">
        <v>4.3157894736842106</v>
      </c>
      <c r="X18" s="12">
        <v>2.8421052631578947</v>
      </c>
      <c r="Y18" s="12">
        <v>10.631578947368421</v>
      </c>
      <c r="Z18" s="12">
        <v>19.157894736842106</v>
      </c>
      <c r="AA18" s="12">
        <v>440.57894736842104</v>
      </c>
      <c r="AB18" s="12">
        <v>391.78947368421052</v>
      </c>
      <c r="AC18" s="12">
        <v>271.94736842105266</v>
      </c>
      <c r="AD18" s="12">
        <v>217.47368421052633</v>
      </c>
      <c r="AE18" s="12">
        <v>59.684210526315788</v>
      </c>
      <c r="AF18" s="12">
        <v>43.736842105263158</v>
      </c>
      <c r="AG18" s="12">
        <v>14.263157894736842</v>
      </c>
      <c r="AH18" s="12">
        <v>30.473684210526315</v>
      </c>
      <c r="AI18" s="12">
        <v>72.21052631578948</v>
      </c>
      <c r="AJ18" s="12">
        <v>7.4736842105263159</v>
      </c>
      <c r="AK18" s="12">
        <v>24.894736842105264</v>
      </c>
      <c r="AL18" s="12">
        <v>52.736842105263158</v>
      </c>
      <c r="AM18" s="12">
        <v>5.1052631578947372</v>
      </c>
      <c r="AN18" s="12">
        <v>15.894736842105264</v>
      </c>
      <c r="AO18" s="12">
        <v>4.5263157894736841</v>
      </c>
      <c r="AP18" s="12">
        <v>6.7894736842105265</v>
      </c>
      <c r="AQ18" s="12">
        <v>9.1052631578947363</v>
      </c>
      <c r="AR18" s="12">
        <v>8.1578947368421044</v>
      </c>
      <c r="AS18" s="13">
        <v>3445.1052631578946</v>
      </c>
      <c r="AT18" s="14"/>
      <c r="AV18" s="9" t="s">
        <v>58</v>
      </c>
      <c r="AW18" s="22">
        <f>SUM(AA42:AD45)</f>
        <v>10653.315789473685</v>
      </c>
      <c r="AX18" s="22">
        <f>SUM(Z42:Z45,H42:K45)</f>
        <v>1168.5263157894738</v>
      </c>
      <c r="AY18" s="22">
        <f>SUM(AE42:AJ45)</f>
        <v>3530.5789473684213</v>
      </c>
      <c r="AZ18" s="22">
        <f>SUM(B42:G45)</f>
        <v>1090.6842105263158</v>
      </c>
      <c r="BA18" s="22">
        <f>SUM(T42:Y45, AM42:AN45)</f>
        <v>1305.3157894736844</v>
      </c>
      <c r="BB18" s="22">
        <f>SUM(AK42:AL45,L42:S45)</f>
        <v>824.31578947368416</v>
      </c>
      <c r="BC18" s="22">
        <f>SUM(AO42:AR45)</f>
        <v>1411.7368421052631</v>
      </c>
      <c r="BD18" s="22">
        <f t="shared" si="0"/>
        <v>19984.473684210527</v>
      </c>
    </row>
    <row r="19" spans="1:56">
      <c r="A19" s="1" t="s">
        <v>16</v>
      </c>
      <c r="B19" s="12">
        <v>20.789473684210527</v>
      </c>
      <c r="C19" s="12">
        <v>42.10526315789474</v>
      </c>
      <c r="D19" s="12">
        <v>17.789473684210527</v>
      </c>
      <c r="E19" s="12">
        <v>16.894736842105264</v>
      </c>
      <c r="F19" s="12">
        <v>157.36842105263159</v>
      </c>
      <c r="G19" s="12">
        <v>37.631578947368418</v>
      </c>
      <c r="H19" s="12">
        <v>95.84210526315789</v>
      </c>
      <c r="I19" s="12">
        <v>191.42105263157896</v>
      </c>
      <c r="J19" s="12">
        <v>245.57894736842104</v>
      </c>
      <c r="K19" s="12">
        <v>138.21052631578948</v>
      </c>
      <c r="L19" s="12">
        <v>94.526315789473685</v>
      </c>
      <c r="M19" s="12">
        <v>158.42105263157896</v>
      </c>
      <c r="N19" s="12">
        <v>91.473684210526315</v>
      </c>
      <c r="O19" s="12">
        <v>146.31578947368422</v>
      </c>
      <c r="P19" s="12">
        <v>204.31578947368422</v>
      </c>
      <c r="Q19" s="12">
        <v>82.578947368421055</v>
      </c>
      <c r="R19" s="12">
        <v>17.315789473684209</v>
      </c>
      <c r="S19" s="12">
        <v>207</v>
      </c>
      <c r="T19" s="12">
        <v>21.368421052631579</v>
      </c>
      <c r="U19" s="12">
        <v>15.736842105263158</v>
      </c>
      <c r="V19" s="12">
        <v>21</v>
      </c>
      <c r="W19" s="12">
        <v>5.5789473684210522</v>
      </c>
      <c r="X19" s="12">
        <v>4.9473684210526319</v>
      </c>
      <c r="Y19" s="12">
        <v>14.315789473684211</v>
      </c>
      <c r="Z19" s="12">
        <v>17.578947368421051</v>
      </c>
      <c r="AA19" s="12">
        <v>757.9473684210526</v>
      </c>
      <c r="AB19" s="12">
        <v>654.57894736842104</v>
      </c>
      <c r="AC19" s="12">
        <v>379.68421052631578</v>
      </c>
      <c r="AD19" s="12">
        <v>255</v>
      </c>
      <c r="AE19" s="12">
        <v>65.631578947368425</v>
      </c>
      <c r="AF19" s="12">
        <v>30.263157894736842</v>
      </c>
      <c r="AG19" s="12">
        <v>20.684210526315791</v>
      </c>
      <c r="AH19" s="12">
        <v>35.10526315789474</v>
      </c>
      <c r="AI19" s="12">
        <v>102.36842105263158</v>
      </c>
      <c r="AJ19" s="12">
        <v>7.7894736842105265</v>
      </c>
      <c r="AK19" s="12">
        <v>25.368421052631579</v>
      </c>
      <c r="AL19" s="12">
        <v>65.684210526315795</v>
      </c>
      <c r="AM19" s="12">
        <v>5.1578947368421053</v>
      </c>
      <c r="AN19" s="12">
        <v>17.842105263157894</v>
      </c>
      <c r="AO19" s="12">
        <v>4.3157894736842106</v>
      </c>
      <c r="AP19" s="12">
        <v>6.5263157894736841</v>
      </c>
      <c r="AQ19" s="12">
        <v>24.157894736842106</v>
      </c>
      <c r="AR19" s="12">
        <v>4.7894736842105265</v>
      </c>
      <c r="AS19" s="13">
        <v>4557.8947368421059</v>
      </c>
      <c r="AT19" s="14"/>
      <c r="AV19" s="9" t="s">
        <v>49</v>
      </c>
      <c r="AW19" s="22">
        <f>SUM(AW12:AW18)</f>
        <v>127563.31578947368</v>
      </c>
      <c r="AX19" s="22">
        <f t="shared" ref="AX19:BC19" si="1">SUM(AX12:AX18)</f>
        <v>47068.684210526306</v>
      </c>
      <c r="AY19" s="22">
        <f t="shared" si="1"/>
        <v>62978.526315789473</v>
      </c>
      <c r="AZ19" s="22">
        <f t="shared" si="1"/>
        <v>39858.842105263146</v>
      </c>
      <c r="BA19" s="22">
        <f t="shared" si="1"/>
        <v>40166.789473684214</v>
      </c>
      <c r="BB19" s="22">
        <f t="shared" si="1"/>
        <v>59068.315789473687</v>
      </c>
      <c r="BC19" s="22">
        <f t="shared" si="1"/>
        <v>20330.473684210527</v>
      </c>
      <c r="BD19" s="22">
        <f t="shared" si="0"/>
        <v>397034.94736842101</v>
      </c>
    </row>
    <row r="20" spans="1:56">
      <c r="A20" s="1" t="s">
        <v>17</v>
      </c>
      <c r="B20" s="12">
        <v>43.89473684210526</v>
      </c>
      <c r="C20" s="12">
        <v>105.68421052631579</v>
      </c>
      <c r="D20" s="12">
        <v>53.473684210526315</v>
      </c>
      <c r="E20" s="12">
        <v>35.94736842105263</v>
      </c>
      <c r="F20" s="12">
        <v>376.05263157894734</v>
      </c>
      <c r="G20" s="12">
        <v>69.526315789473685</v>
      </c>
      <c r="H20" s="12">
        <v>167.05263157894737</v>
      </c>
      <c r="I20" s="12">
        <v>405</v>
      </c>
      <c r="J20" s="12">
        <v>407.73684210526318</v>
      </c>
      <c r="K20" s="12">
        <v>194.63157894736841</v>
      </c>
      <c r="L20" s="12">
        <v>181.36842105263159</v>
      </c>
      <c r="M20" s="12">
        <v>289.4736842105263</v>
      </c>
      <c r="N20" s="12">
        <v>150.78947368421052</v>
      </c>
      <c r="O20" s="12">
        <v>271.5263157894737</v>
      </c>
      <c r="P20" s="12">
        <v>384</v>
      </c>
      <c r="Q20" s="12">
        <v>214.47368421052633</v>
      </c>
      <c r="R20" s="12">
        <v>201.42105263157896</v>
      </c>
      <c r="S20" s="12">
        <v>36.315789473684212</v>
      </c>
      <c r="T20" s="12">
        <v>38.10526315789474</v>
      </c>
      <c r="U20" s="12">
        <v>35.315789473684212</v>
      </c>
      <c r="V20" s="12">
        <v>30.842105263157894</v>
      </c>
      <c r="W20" s="12">
        <v>12.315789473684211</v>
      </c>
      <c r="X20" s="12">
        <v>13.789473684210526</v>
      </c>
      <c r="Y20" s="12">
        <v>34.05263157894737</v>
      </c>
      <c r="Z20" s="12">
        <v>25.157894736842106</v>
      </c>
      <c r="AA20" s="12">
        <v>1545.421052631579</v>
      </c>
      <c r="AB20" s="12">
        <v>1317.3157894736842</v>
      </c>
      <c r="AC20" s="12">
        <v>623.0526315789474</v>
      </c>
      <c r="AD20" s="12">
        <v>420</v>
      </c>
      <c r="AE20" s="12">
        <v>100.89473684210526</v>
      </c>
      <c r="AF20" s="12">
        <v>53.210526315789473</v>
      </c>
      <c r="AG20" s="12">
        <v>31.736842105263158</v>
      </c>
      <c r="AH20" s="12">
        <v>51</v>
      </c>
      <c r="AI20" s="12">
        <v>134.94736842105263</v>
      </c>
      <c r="AJ20" s="12">
        <v>13.473684210526315</v>
      </c>
      <c r="AK20" s="12">
        <v>38.157894736842103</v>
      </c>
      <c r="AL20" s="12">
        <v>98.84210526315789</v>
      </c>
      <c r="AM20" s="12">
        <v>17.05263157894737</v>
      </c>
      <c r="AN20" s="12">
        <v>50.89473684210526</v>
      </c>
      <c r="AO20" s="12">
        <v>8.2105263157894743</v>
      </c>
      <c r="AP20" s="12">
        <v>11.368421052631579</v>
      </c>
      <c r="AQ20" s="12">
        <v>60.842105263157897</v>
      </c>
      <c r="AR20" s="12">
        <v>8.1052631578947363</v>
      </c>
      <c r="AS20" s="13">
        <v>8396.3157894736851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34.89473684210526</v>
      </c>
      <c r="C21" s="12">
        <v>47.578947368421055</v>
      </c>
      <c r="D21" s="12">
        <v>27.789473684210527</v>
      </c>
      <c r="E21" s="12">
        <v>17.526315789473685</v>
      </c>
      <c r="F21" s="12">
        <v>169.26315789473685</v>
      </c>
      <c r="G21" s="12">
        <v>37.684210526315788</v>
      </c>
      <c r="H21" s="12">
        <v>179.15789473684211</v>
      </c>
      <c r="I21" s="12">
        <v>310.73684210526318</v>
      </c>
      <c r="J21" s="12">
        <v>322.73684210526318</v>
      </c>
      <c r="K21" s="12">
        <v>45.368421052631582</v>
      </c>
      <c r="L21" s="12">
        <v>53.94736842105263</v>
      </c>
      <c r="M21" s="12">
        <v>103.68421052631579</v>
      </c>
      <c r="N21" s="12">
        <v>42.684210526315788</v>
      </c>
      <c r="O21" s="12">
        <v>35.842105263157897</v>
      </c>
      <c r="P21" s="12">
        <v>34.315789473684212</v>
      </c>
      <c r="Q21" s="12">
        <v>21.526315789473685</v>
      </c>
      <c r="R21" s="12">
        <v>22.789473684210527</v>
      </c>
      <c r="S21" s="12">
        <v>38.89473684210526</v>
      </c>
      <c r="T21" s="12">
        <v>19.631578947368421</v>
      </c>
      <c r="U21" s="12">
        <v>121.68421052631579</v>
      </c>
      <c r="V21" s="12">
        <v>353.36842105263156</v>
      </c>
      <c r="W21" s="12">
        <v>119.36842105263158</v>
      </c>
      <c r="X21" s="12">
        <v>52</v>
      </c>
      <c r="Y21" s="12">
        <v>108.36842105263158</v>
      </c>
      <c r="Z21" s="12">
        <v>21.315789473684209</v>
      </c>
      <c r="AA21" s="12">
        <v>871.52631578947364</v>
      </c>
      <c r="AB21" s="12">
        <v>838.84210526315792</v>
      </c>
      <c r="AC21" s="12">
        <v>480.78947368421052</v>
      </c>
      <c r="AD21" s="12">
        <v>393.68421052631578</v>
      </c>
      <c r="AE21" s="12">
        <v>94.631578947368425</v>
      </c>
      <c r="AF21" s="12">
        <v>77.526315789473685</v>
      </c>
      <c r="AG21" s="12">
        <v>38.94736842105263</v>
      </c>
      <c r="AH21" s="12">
        <v>59.263157894736842</v>
      </c>
      <c r="AI21" s="12">
        <v>127.78947368421052</v>
      </c>
      <c r="AJ21" s="12">
        <v>29.263157894736842</v>
      </c>
      <c r="AK21" s="12">
        <v>5.4210526315789478</v>
      </c>
      <c r="AL21" s="12">
        <v>11.947368421052632</v>
      </c>
      <c r="AM21" s="12">
        <v>59.10526315789474</v>
      </c>
      <c r="AN21" s="12">
        <v>409.31578947368422</v>
      </c>
      <c r="AO21" s="12">
        <v>14.157894736842104</v>
      </c>
      <c r="AP21" s="12">
        <v>26.473684210526315</v>
      </c>
      <c r="AQ21" s="12">
        <v>102.89473684210526</v>
      </c>
      <c r="AR21" s="12">
        <v>27.789473684210527</v>
      </c>
      <c r="AS21" s="13">
        <v>6018.0526315789484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18.421052631578949</v>
      </c>
      <c r="C22" s="12">
        <v>26.631578947368421</v>
      </c>
      <c r="D22" s="12">
        <v>17.578947368421051</v>
      </c>
      <c r="E22" s="12">
        <v>17.789473684210527</v>
      </c>
      <c r="F22" s="12">
        <v>174.31578947368422</v>
      </c>
      <c r="G22" s="12">
        <v>23.684210526315791</v>
      </c>
      <c r="H22" s="12">
        <v>145.36842105263159</v>
      </c>
      <c r="I22" s="12">
        <v>341.57894736842104</v>
      </c>
      <c r="J22" s="12">
        <v>350.4736842105263</v>
      </c>
      <c r="K22" s="12">
        <v>29.684210526315791</v>
      </c>
      <c r="L22" s="12">
        <v>34.157894736842103</v>
      </c>
      <c r="M22" s="12">
        <v>90.526315789473685</v>
      </c>
      <c r="N22" s="12">
        <v>21.684210526315791</v>
      </c>
      <c r="O22" s="12">
        <v>17.105263157894736</v>
      </c>
      <c r="P22" s="12">
        <v>24.631578947368421</v>
      </c>
      <c r="Q22" s="12">
        <v>15.578947368421053</v>
      </c>
      <c r="R22" s="12">
        <v>15.105263157894736</v>
      </c>
      <c r="S22" s="12">
        <v>36.842105263157897</v>
      </c>
      <c r="T22" s="12">
        <v>118.57894736842105</v>
      </c>
      <c r="U22" s="12">
        <v>17.736842105263158</v>
      </c>
      <c r="V22" s="12">
        <v>136.52631578947367</v>
      </c>
      <c r="W22" s="12">
        <v>56.736842105263158</v>
      </c>
      <c r="X22" s="12">
        <v>31.94736842105263</v>
      </c>
      <c r="Y22" s="12">
        <v>127.05263157894737</v>
      </c>
      <c r="Z22" s="12">
        <v>15.578947368421053</v>
      </c>
      <c r="AA22" s="12">
        <v>1518.2631578947369</v>
      </c>
      <c r="AB22" s="12">
        <v>1447.3157894736842</v>
      </c>
      <c r="AC22" s="12">
        <v>586.36842105263156</v>
      </c>
      <c r="AD22" s="12">
        <v>466.89473684210526</v>
      </c>
      <c r="AE22" s="12">
        <v>97.368421052631575</v>
      </c>
      <c r="AF22" s="12">
        <v>60.789473684210527</v>
      </c>
      <c r="AG22" s="12">
        <v>67.736842105263165</v>
      </c>
      <c r="AH22" s="12">
        <v>45.315789473684212</v>
      </c>
      <c r="AI22" s="12">
        <v>124.52631578947368</v>
      </c>
      <c r="AJ22" s="12">
        <v>18.105263157894736</v>
      </c>
      <c r="AK22" s="12">
        <v>5.9473684210526319</v>
      </c>
      <c r="AL22" s="12">
        <v>6.6315789473684212</v>
      </c>
      <c r="AM22" s="12">
        <v>41.263157894736842</v>
      </c>
      <c r="AN22" s="12">
        <v>145.78947368421052</v>
      </c>
      <c r="AO22" s="12">
        <v>17.736842105263158</v>
      </c>
      <c r="AP22" s="12">
        <v>31.263157894736842</v>
      </c>
      <c r="AQ22" s="12">
        <v>135.15789473684211</v>
      </c>
      <c r="AR22" s="12">
        <v>23</v>
      </c>
      <c r="AS22" s="13">
        <v>6749.1578947368425</v>
      </c>
      <c r="AT22" s="14"/>
      <c r="AV22" s="17" t="s">
        <v>43</v>
      </c>
      <c r="AW22" s="22">
        <f>AW12</f>
        <v>5443.4210526315792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35.368421052631582</v>
      </c>
      <c r="C23" s="12">
        <v>46.157894736842103</v>
      </c>
      <c r="D23" s="12">
        <v>33.578947368421055</v>
      </c>
      <c r="E23" s="12">
        <v>29.894736842105264</v>
      </c>
      <c r="F23" s="12">
        <v>160.42105263157896</v>
      </c>
      <c r="G23" s="12">
        <v>36.631578947368418</v>
      </c>
      <c r="H23" s="12">
        <v>146.78947368421052</v>
      </c>
      <c r="I23" s="12">
        <v>292.42105263157896</v>
      </c>
      <c r="J23" s="12">
        <v>317.31578947368422</v>
      </c>
      <c r="K23" s="12">
        <v>36.05263157894737</v>
      </c>
      <c r="L23" s="12">
        <v>51.368421052631582</v>
      </c>
      <c r="M23" s="12">
        <v>102.36842105263158</v>
      </c>
      <c r="N23" s="12">
        <v>28.473684210526315</v>
      </c>
      <c r="O23" s="12">
        <v>18</v>
      </c>
      <c r="P23" s="12">
        <v>19.105263157894736</v>
      </c>
      <c r="Q23" s="12">
        <v>17.789473684210527</v>
      </c>
      <c r="R23" s="12">
        <v>21.421052631578949</v>
      </c>
      <c r="S23" s="12">
        <v>32.736842105263158</v>
      </c>
      <c r="T23" s="12">
        <v>387.21052631578948</v>
      </c>
      <c r="U23" s="12">
        <v>141.26315789473685</v>
      </c>
      <c r="V23" s="12">
        <v>18</v>
      </c>
      <c r="W23" s="12">
        <v>70.78947368421052</v>
      </c>
      <c r="X23" s="12">
        <v>56.315789473684212</v>
      </c>
      <c r="Y23" s="12">
        <v>194.47368421052633</v>
      </c>
      <c r="Z23" s="12">
        <v>20.526315789473685</v>
      </c>
      <c r="AA23" s="12">
        <v>1316.7368421052631</v>
      </c>
      <c r="AB23" s="12">
        <v>1209.578947368421</v>
      </c>
      <c r="AC23" s="12">
        <v>539.26315789473688</v>
      </c>
      <c r="AD23" s="12">
        <v>356.10526315789474</v>
      </c>
      <c r="AE23" s="12">
        <v>89.15789473684211</v>
      </c>
      <c r="AF23" s="12">
        <v>64.263157894736835</v>
      </c>
      <c r="AG23" s="12">
        <v>46.578947368421055</v>
      </c>
      <c r="AH23" s="12">
        <v>43.94736842105263</v>
      </c>
      <c r="AI23" s="12">
        <v>104.05263157894737</v>
      </c>
      <c r="AJ23" s="12">
        <v>26.157894736842106</v>
      </c>
      <c r="AK23" s="12">
        <v>7.4210526315789478</v>
      </c>
      <c r="AL23" s="12">
        <v>7.3684210526315788</v>
      </c>
      <c r="AM23" s="12">
        <v>77.94736842105263</v>
      </c>
      <c r="AN23" s="12">
        <v>278.26315789473682</v>
      </c>
      <c r="AO23" s="12">
        <v>18.263157894736842</v>
      </c>
      <c r="AP23" s="12">
        <v>22.842105263157894</v>
      </c>
      <c r="AQ23" s="12">
        <v>159</v>
      </c>
      <c r="AR23" s="12">
        <v>34.05263157894737</v>
      </c>
      <c r="AS23" s="13">
        <v>6718.9473684210534</v>
      </c>
      <c r="AT23" s="14"/>
      <c r="AV23" s="17" t="s">
        <v>44</v>
      </c>
      <c r="AW23" s="22">
        <f>AW13+AX12</f>
        <v>36499</v>
      </c>
      <c r="AX23" s="22">
        <f>AX13</f>
        <v>2173.1052631578946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16.105263157894736</v>
      </c>
      <c r="C24" s="12">
        <v>11.631578947368421</v>
      </c>
      <c r="D24" s="12">
        <v>12.263157894736842</v>
      </c>
      <c r="E24" s="12">
        <v>13.842105263157896</v>
      </c>
      <c r="F24" s="12">
        <v>104.89473684210526</v>
      </c>
      <c r="G24" s="12">
        <v>10.842105263157896</v>
      </c>
      <c r="H24" s="12">
        <v>61.05263157894737</v>
      </c>
      <c r="I24" s="12">
        <v>173.78947368421052</v>
      </c>
      <c r="J24" s="12">
        <v>178.21052631578948</v>
      </c>
      <c r="K24" s="12">
        <v>20.05263157894737</v>
      </c>
      <c r="L24" s="12">
        <v>25.368421052631579</v>
      </c>
      <c r="M24" s="12">
        <v>52.578947368421055</v>
      </c>
      <c r="N24" s="12">
        <v>10.052631578947368</v>
      </c>
      <c r="O24" s="12">
        <v>5.4736842105263159</v>
      </c>
      <c r="P24" s="12">
        <v>6.7894736842105265</v>
      </c>
      <c r="Q24" s="12">
        <v>4</v>
      </c>
      <c r="R24" s="12">
        <v>5.4210526315789478</v>
      </c>
      <c r="S24" s="12">
        <v>11.736842105263158</v>
      </c>
      <c r="T24" s="12">
        <v>148.78947368421052</v>
      </c>
      <c r="U24" s="12">
        <v>72.315789473684205</v>
      </c>
      <c r="V24" s="12">
        <v>73.736842105263165</v>
      </c>
      <c r="W24" s="12">
        <v>10.842105263157896</v>
      </c>
      <c r="X24" s="12">
        <v>17.842105263157894</v>
      </c>
      <c r="Y24" s="12">
        <v>87.368421052631575</v>
      </c>
      <c r="Z24" s="12">
        <v>3.736842105263158</v>
      </c>
      <c r="AA24" s="12">
        <v>946.10526315789468</v>
      </c>
      <c r="AB24" s="12">
        <v>849.26315789473688</v>
      </c>
      <c r="AC24" s="12">
        <v>307.4736842105263</v>
      </c>
      <c r="AD24" s="12">
        <v>249</v>
      </c>
      <c r="AE24" s="12">
        <v>46.842105263157897</v>
      </c>
      <c r="AF24" s="12">
        <v>28</v>
      </c>
      <c r="AG24" s="12">
        <v>19.789473684210527</v>
      </c>
      <c r="AH24" s="12">
        <v>13.421052631578947</v>
      </c>
      <c r="AI24" s="12">
        <v>35.263157894736842</v>
      </c>
      <c r="AJ24" s="12">
        <v>6.7368421052631575</v>
      </c>
      <c r="AK24" s="12">
        <v>1.5263157894736843</v>
      </c>
      <c r="AL24" s="12">
        <v>2.6842105263157894</v>
      </c>
      <c r="AM24" s="12">
        <v>17.210526315789473</v>
      </c>
      <c r="AN24" s="12">
        <v>51.578947368421055</v>
      </c>
      <c r="AO24" s="12">
        <v>4.8947368421052628</v>
      </c>
      <c r="AP24" s="12">
        <v>10.684210526315789</v>
      </c>
      <c r="AQ24" s="12">
        <v>80.94736842105263</v>
      </c>
      <c r="AR24" s="12">
        <v>11.526315789473685</v>
      </c>
      <c r="AS24" s="13">
        <v>3823.7894736842109</v>
      </c>
      <c r="AT24" s="14"/>
      <c r="AV24" s="17" t="s">
        <v>45</v>
      </c>
      <c r="AW24" s="22">
        <f>AW14+AY12</f>
        <v>67051.263157894748</v>
      </c>
      <c r="AX24" s="22">
        <f>AX14+AY13</f>
        <v>9179.6842105263131</v>
      </c>
      <c r="AY24" s="22">
        <f>AY14</f>
        <v>9852.4736842105285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17.789473684210527</v>
      </c>
      <c r="C25" s="12">
        <v>18.736842105263158</v>
      </c>
      <c r="D25" s="12">
        <v>14.210526315789474</v>
      </c>
      <c r="E25" s="12">
        <v>14.368421052631579</v>
      </c>
      <c r="F25" s="12">
        <v>72.578947368421055</v>
      </c>
      <c r="G25" s="12">
        <v>12.894736842105264</v>
      </c>
      <c r="H25" s="12">
        <v>54.631578947368418</v>
      </c>
      <c r="I25" s="12">
        <v>106.15789473684211</v>
      </c>
      <c r="J25" s="12">
        <v>132.36842105263159</v>
      </c>
      <c r="K25" s="12">
        <v>11.105263157894736</v>
      </c>
      <c r="L25" s="12">
        <v>36.263157894736842</v>
      </c>
      <c r="M25" s="12">
        <v>44.473684210526315</v>
      </c>
      <c r="N25" s="12">
        <v>14.315789473684211</v>
      </c>
      <c r="O25" s="12">
        <v>8.1052631578947363</v>
      </c>
      <c r="P25" s="12">
        <v>10.105263157894736</v>
      </c>
      <c r="Q25" s="12">
        <v>2.8947368421052633</v>
      </c>
      <c r="R25" s="12">
        <v>4.2631578947368425</v>
      </c>
      <c r="S25" s="12">
        <v>13.684210526315789</v>
      </c>
      <c r="T25" s="12">
        <v>59.05263157894737</v>
      </c>
      <c r="U25" s="12">
        <v>40</v>
      </c>
      <c r="V25" s="12">
        <v>57</v>
      </c>
      <c r="W25" s="12">
        <v>22.210526315789473</v>
      </c>
      <c r="X25" s="12">
        <v>13</v>
      </c>
      <c r="Y25" s="12">
        <v>85.84210526315789</v>
      </c>
      <c r="Z25" s="12">
        <v>4.1578947368421053</v>
      </c>
      <c r="AA25" s="12">
        <v>817.89473684210532</v>
      </c>
      <c r="AB25" s="12">
        <v>662.63157894736844</v>
      </c>
      <c r="AC25" s="12">
        <v>247.73684210526315</v>
      </c>
      <c r="AD25" s="12">
        <v>191.78947368421052</v>
      </c>
      <c r="AE25" s="12">
        <v>39.842105263157897</v>
      </c>
      <c r="AF25" s="12">
        <v>24.842105263157894</v>
      </c>
      <c r="AG25" s="12">
        <v>24</v>
      </c>
      <c r="AH25" s="12">
        <v>19.105263157894736</v>
      </c>
      <c r="AI25" s="12">
        <v>37.94736842105263</v>
      </c>
      <c r="AJ25" s="12">
        <v>4.1578947368421053</v>
      </c>
      <c r="AK25" s="12">
        <v>1.9473684210526316</v>
      </c>
      <c r="AL25" s="12">
        <v>3.3157894736842106</v>
      </c>
      <c r="AM25" s="12">
        <v>8.0526315789473681</v>
      </c>
      <c r="AN25" s="12">
        <v>25.315789473684209</v>
      </c>
      <c r="AO25" s="12">
        <v>9.7894736842105257</v>
      </c>
      <c r="AP25" s="12">
        <v>5.8947368421052628</v>
      </c>
      <c r="AQ25" s="12">
        <v>60.157894736842103</v>
      </c>
      <c r="AR25" s="12">
        <v>8.7368421052631575</v>
      </c>
      <c r="AS25" s="13">
        <v>3064.5263157894738</v>
      </c>
      <c r="AT25" s="14"/>
      <c r="AV25" s="17" t="s">
        <v>46</v>
      </c>
      <c r="AW25" s="22">
        <f>AW15+AZ12</f>
        <v>28708.84210526316</v>
      </c>
      <c r="AX25" s="22">
        <f>AX15+AZ13</f>
        <v>13430.78947368421</v>
      </c>
      <c r="AY25" s="22">
        <f>AY15+AZ14</f>
        <v>7515.4210526315774</v>
      </c>
      <c r="AZ25" s="22">
        <f>AZ15</f>
        <v>8146.7368421052597</v>
      </c>
      <c r="BA25" s="22"/>
      <c r="BB25" s="22"/>
      <c r="BC25" s="23"/>
      <c r="BD25" s="22"/>
    </row>
    <row r="26" spans="1:56">
      <c r="A26" s="1" t="s">
        <v>23</v>
      </c>
      <c r="B26" s="12">
        <v>25.631578947368421</v>
      </c>
      <c r="C26" s="12">
        <v>38.315789473684212</v>
      </c>
      <c r="D26" s="12">
        <v>34.631578947368418</v>
      </c>
      <c r="E26" s="12">
        <v>29.315789473684209</v>
      </c>
      <c r="F26" s="12">
        <v>89</v>
      </c>
      <c r="G26" s="12">
        <v>18.105263157894736</v>
      </c>
      <c r="H26" s="12">
        <v>80.15789473684211</v>
      </c>
      <c r="I26" s="12">
        <v>207.63157894736841</v>
      </c>
      <c r="J26" s="12">
        <v>218.10526315789474</v>
      </c>
      <c r="K26" s="12">
        <v>47.578947368421055</v>
      </c>
      <c r="L26" s="12">
        <v>57.368421052631582</v>
      </c>
      <c r="M26" s="12">
        <v>74.473684210526315</v>
      </c>
      <c r="N26" s="12">
        <v>24.578947368421051</v>
      </c>
      <c r="O26" s="12">
        <v>21.578947368421051</v>
      </c>
      <c r="P26" s="12">
        <v>19.684210526315791</v>
      </c>
      <c r="Q26" s="12">
        <v>11.578947368421053</v>
      </c>
      <c r="R26" s="12">
        <v>12.947368421052632</v>
      </c>
      <c r="S26" s="12">
        <v>32.421052631578945</v>
      </c>
      <c r="T26" s="12">
        <v>107.42105263157895</v>
      </c>
      <c r="U26" s="12">
        <v>130.68421052631578</v>
      </c>
      <c r="V26" s="12">
        <v>192.52631578947367</v>
      </c>
      <c r="W26" s="12">
        <v>88.315789473684205</v>
      </c>
      <c r="X26" s="12">
        <v>93.421052631578945</v>
      </c>
      <c r="Y26" s="12">
        <v>15.894736842105264</v>
      </c>
      <c r="Z26" s="12">
        <v>34.631578947368418</v>
      </c>
      <c r="AA26" s="12">
        <v>1137.2631578947369</v>
      </c>
      <c r="AB26" s="12">
        <v>1241.2105263157894</v>
      </c>
      <c r="AC26" s="12">
        <v>599.78947368421052</v>
      </c>
      <c r="AD26" s="12">
        <v>552.15789473684208</v>
      </c>
      <c r="AE26" s="12">
        <v>192.73684210526315</v>
      </c>
      <c r="AF26" s="12">
        <v>115.26315789473684</v>
      </c>
      <c r="AG26" s="12">
        <v>58.368421052631582</v>
      </c>
      <c r="AH26" s="12">
        <v>53</v>
      </c>
      <c r="AI26" s="12">
        <v>56.684210526315788</v>
      </c>
      <c r="AJ26" s="12">
        <v>8.4210526315789469</v>
      </c>
      <c r="AK26" s="12">
        <v>6.2105263157894735</v>
      </c>
      <c r="AL26" s="12">
        <v>11.736842105263158</v>
      </c>
      <c r="AM26" s="12">
        <v>29.526315789473685</v>
      </c>
      <c r="AN26" s="12">
        <v>53.368421052631582</v>
      </c>
      <c r="AO26" s="12">
        <v>7.6842105263157894</v>
      </c>
      <c r="AP26" s="12">
        <v>9.0526315789473681</v>
      </c>
      <c r="AQ26" s="12">
        <v>113.05263157894737</v>
      </c>
      <c r="AR26" s="12">
        <v>26</v>
      </c>
      <c r="AS26" s="13">
        <v>5981.5263157894733</v>
      </c>
      <c r="AT26" s="14"/>
      <c r="AV26" s="9" t="s">
        <v>47</v>
      </c>
      <c r="AW26" s="22">
        <f>AW16+BA12</f>
        <v>42632.68421052632</v>
      </c>
      <c r="AX26" s="22">
        <f>AX16+BA13</f>
        <v>10346.421052631576</v>
      </c>
      <c r="AY26" s="22">
        <f>AY16+BA14</f>
        <v>5301.7894736842109</v>
      </c>
      <c r="AZ26" s="22">
        <f>AZ16+BA15</f>
        <v>3729.9473684210525</v>
      </c>
      <c r="BA26" s="22">
        <f>BA16</f>
        <v>6061.684210526314</v>
      </c>
      <c r="BB26" s="22"/>
      <c r="BC26" s="22"/>
      <c r="BD26" s="22"/>
    </row>
    <row r="27" spans="1:56">
      <c r="A27" s="1" t="s">
        <v>24</v>
      </c>
      <c r="B27" s="12">
        <v>34.684210526315788</v>
      </c>
      <c r="C27" s="12">
        <v>48.05263157894737</v>
      </c>
      <c r="D27" s="12">
        <v>18.263157894736842</v>
      </c>
      <c r="E27" s="12">
        <v>19.05263157894737</v>
      </c>
      <c r="F27" s="12">
        <v>91.473684210526315</v>
      </c>
      <c r="G27" s="12">
        <v>37.94736842105263</v>
      </c>
      <c r="H27" s="12">
        <v>76.15789473684211</v>
      </c>
      <c r="I27" s="12">
        <v>61.05263157894737</v>
      </c>
      <c r="J27" s="12">
        <v>105</v>
      </c>
      <c r="K27" s="12">
        <v>49.421052631578945</v>
      </c>
      <c r="L27" s="12">
        <v>126.84210526315789</v>
      </c>
      <c r="M27" s="12">
        <v>127</v>
      </c>
      <c r="N27" s="12">
        <v>45.94736842105263</v>
      </c>
      <c r="O27" s="12">
        <v>50.578947368421055</v>
      </c>
      <c r="P27" s="12">
        <v>37.89473684210526</v>
      </c>
      <c r="Q27" s="12">
        <v>19.894736842105264</v>
      </c>
      <c r="R27" s="12">
        <v>17.526315789473685</v>
      </c>
      <c r="S27" s="12">
        <v>23</v>
      </c>
      <c r="T27" s="12">
        <v>22.789473684210527</v>
      </c>
      <c r="U27" s="12">
        <v>16.263157894736842</v>
      </c>
      <c r="V27" s="12">
        <v>18.789473684210527</v>
      </c>
      <c r="W27" s="12">
        <v>4.0526315789473681</v>
      </c>
      <c r="X27" s="12">
        <v>3.1052631578947367</v>
      </c>
      <c r="Y27" s="12">
        <v>34.94736842105263</v>
      </c>
      <c r="Z27" s="12">
        <v>10.315789473684211</v>
      </c>
      <c r="AA27" s="12">
        <v>1450.3157894736842</v>
      </c>
      <c r="AB27" s="12">
        <v>1190.7368421052631</v>
      </c>
      <c r="AC27" s="12">
        <v>815.10526315789468</v>
      </c>
      <c r="AD27" s="12">
        <v>606.15789473684208</v>
      </c>
      <c r="AE27" s="12">
        <v>234.94736842105263</v>
      </c>
      <c r="AF27" s="12">
        <v>146.94736842105263</v>
      </c>
      <c r="AG27" s="12">
        <v>42.94736842105263</v>
      </c>
      <c r="AH27" s="12">
        <v>79.89473684210526</v>
      </c>
      <c r="AI27" s="12">
        <v>72.263157894736835</v>
      </c>
      <c r="AJ27" s="12">
        <v>10.894736842105264</v>
      </c>
      <c r="AK27" s="12">
        <v>7.8421052631578947</v>
      </c>
      <c r="AL27" s="12">
        <v>23.789473684210527</v>
      </c>
      <c r="AM27" s="12">
        <v>4.5789473684210522</v>
      </c>
      <c r="AN27" s="12">
        <v>42.94736842105263</v>
      </c>
      <c r="AO27" s="12">
        <v>10.263157894736842</v>
      </c>
      <c r="AP27" s="12">
        <v>19</v>
      </c>
      <c r="AQ27" s="12">
        <v>52.421052631578945</v>
      </c>
      <c r="AR27" s="12">
        <v>26.105263157894736</v>
      </c>
      <c r="AS27" s="13">
        <v>5942.9999999999991</v>
      </c>
      <c r="AT27" s="14"/>
      <c r="AV27" s="9" t="s">
        <v>48</v>
      </c>
      <c r="AW27" s="22">
        <f>AW17+BB12</f>
        <v>48423.15789473684</v>
      </c>
      <c r="AX27" s="22">
        <f>AX17+BB13</f>
        <v>17921.578947368416</v>
      </c>
      <c r="AY27" s="22">
        <f>AY17+BB14</f>
        <v>8028.4736842105276</v>
      </c>
      <c r="AZ27" s="22">
        <f>AZ17+BB15</f>
        <v>9034.1578947368416</v>
      </c>
      <c r="BA27" s="22">
        <f>BA17+BB16</f>
        <v>4112.6842105263149</v>
      </c>
      <c r="BB27" s="22">
        <f>BB17</f>
        <v>14538.421052631584</v>
      </c>
      <c r="BC27" s="22"/>
      <c r="BD27" s="22"/>
    </row>
    <row r="28" spans="1:56">
      <c r="A28" s="1" t="s">
        <v>25</v>
      </c>
      <c r="B28" s="12">
        <v>313.36842105263156</v>
      </c>
      <c r="C28" s="12">
        <v>922.63157894736844</v>
      </c>
      <c r="D28" s="12">
        <v>598.84210526315792</v>
      </c>
      <c r="E28" s="12">
        <v>718</v>
      </c>
      <c r="F28" s="12">
        <v>1187</v>
      </c>
      <c r="G28" s="12">
        <v>743.89473684210532</v>
      </c>
      <c r="H28" s="12">
        <v>1156.6842105263158</v>
      </c>
      <c r="I28" s="12">
        <v>1235.8947368421052</v>
      </c>
      <c r="J28" s="12">
        <v>1403</v>
      </c>
      <c r="K28" s="12">
        <v>827.52631578947364</v>
      </c>
      <c r="L28" s="12">
        <v>941.68421052631584</v>
      </c>
      <c r="M28" s="12">
        <v>640</v>
      </c>
      <c r="N28" s="12">
        <v>819.68421052631584</v>
      </c>
      <c r="O28" s="12">
        <v>725.31578947368416</v>
      </c>
      <c r="P28" s="12">
        <v>532.36842105263156</v>
      </c>
      <c r="Q28" s="12">
        <v>518.78947368421052</v>
      </c>
      <c r="R28" s="12">
        <v>854.52631578947364</v>
      </c>
      <c r="S28" s="12">
        <v>1718.421052631579</v>
      </c>
      <c r="T28" s="12">
        <v>1037.421052631579</v>
      </c>
      <c r="U28" s="12">
        <v>1842.1052631578948</v>
      </c>
      <c r="V28" s="12">
        <v>1572.3684210526317</v>
      </c>
      <c r="W28" s="12">
        <v>1055.3684210526317</v>
      </c>
      <c r="X28" s="12">
        <v>867.73684210526312</v>
      </c>
      <c r="Y28" s="12">
        <v>1173.1578947368421</v>
      </c>
      <c r="Z28" s="12">
        <v>1641.4736842105262</v>
      </c>
      <c r="AA28" s="12">
        <v>150.63157894736841</v>
      </c>
      <c r="AB28" s="12">
        <v>133.47368421052633</v>
      </c>
      <c r="AC28" s="12">
        <v>557.57894736842104</v>
      </c>
      <c r="AD28" s="12">
        <v>515.57894736842104</v>
      </c>
      <c r="AE28" s="12">
        <v>1069.9473684210527</v>
      </c>
      <c r="AF28" s="12">
        <v>1689.7368421052631</v>
      </c>
      <c r="AG28" s="12">
        <v>1266.0526315789473</v>
      </c>
      <c r="AH28" s="12">
        <v>1599</v>
      </c>
      <c r="AI28" s="12">
        <v>1288.7894736842106</v>
      </c>
      <c r="AJ28" s="12">
        <v>793</v>
      </c>
      <c r="AK28" s="12">
        <v>595.9473684210526</v>
      </c>
      <c r="AL28" s="12">
        <v>1949.6842105263158</v>
      </c>
      <c r="AM28" s="12">
        <v>576.52631578947364</v>
      </c>
      <c r="AN28" s="12">
        <v>780.36842105263156</v>
      </c>
      <c r="AO28" s="12">
        <v>581.31578947368416</v>
      </c>
      <c r="AP28" s="12">
        <v>539.73684210526312</v>
      </c>
      <c r="AQ28" s="12">
        <v>593.57894736842104</v>
      </c>
      <c r="AR28" s="12">
        <v>1001.0526315789474</v>
      </c>
      <c r="AS28" s="13">
        <v>41511.894736842107</v>
      </c>
      <c r="AT28" s="14"/>
      <c r="AV28" s="9" t="s">
        <v>58</v>
      </c>
      <c r="AW28" s="22">
        <f>AW18+BC12</f>
        <v>21864.789473684214</v>
      </c>
      <c r="AX28" s="22">
        <f>AX18+BC13</f>
        <v>2301.6315789473683</v>
      </c>
      <c r="AY28" s="22">
        <f>AY18+BC14</f>
        <v>6971.7894736842109</v>
      </c>
      <c r="AZ28" s="22">
        <f>AZ18+BC15</f>
        <v>2151.105263157895</v>
      </c>
      <c r="BA28" s="22">
        <f>BA18+BC16</f>
        <v>2524.052631578948</v>
      </c>
      <c r="BB28" s="22">
        <f>SUM(BB18,BC17)</f>
        <v>1678.1052631578946</v>
      </c>
      <c r="BC28" s="22">
        <f>BC18</f>
        <v>1411.7368421052631</v>
      </c>
      <c r="BD28" s="22">
        <f>SUM(AW22:BC28)</f>
        <v>397034.94736842107</v>
      </c>
    </row>
    <row r="29" spans="1:56">
      <c r="A29" s="1" t="s">
        <v>26</v>
      </c>
      <c r="B29" s="12">
        <v>317.21052631578948</v>
      </c>
      <c r="C29" s="12">
        <v>875.0526315789474</v>
      </c>
      <c r="D29" s="12">
        <v>623.0526315789474</v>
      </c>
      <c r="E29" s="12">
        <v>630.84210526315792</v>
      </c>
      <c r="F29" s="12">
        <v>927.68421052631584</v>
      </c>
      <c r="G29" s="12">
        <v>703.78947368421052</v>
      </c>
      <c r="H29" s="12">
        <v>1125.6842105263158</v>
      </c>
      <c r="I29" s="12">
        <v>1048.1052631578948</v>
      </c>
      <c r="J29" s="12">
        <v>1089.3157894736842</v>
      </c>
      <c r="K29" s="12">
        <v>776.89473684210532</v>
      </c>
      <c r="L29" s="12">
        <v>922.42105263157896</v>
      </c>
      <c r="M29" s="12">
        <v>529.10526315789468</v>
      </c>
      <c r="N29" s="12">
        <v>650.63157894736844</v>
      </c>
      <c r="O29" s="12">
        <v>630.89473684210532</v>
      </c>
      <c r="P29" s="12">
        <v>470.89473684210526</v>
      </c>
      <c r="Q29" s="12">
        <v>425.36842105263156</v>
      </c>
      <c r="R29" s="12">
        <v>688.21052631578948</v>
      </c>
      <c r="S29" s="12">
        <v>1348.7368421052631</v>
      </c>
      <c r="T29" s="12">
        <v>841.57894736842104</v>
      </c>
      <c r="U29" s="12">
        <v>1448.4736842105262</v>
      </c>
      <c r="V29" s="12">
        <v>1136.1052631578948</v>
      </c>
      <c r="W29" s="12">
        <v>769.84210526315792</v>
      </c>
      <c r="X29" s="12">
        <v>612</v>
      </c>
      <c r="Y29" s="12">
        <v>1067</v>
      </c>
      <c r="Z29" s="12">
        <v>1264.578947368421</v>
      </c>
      <c r="AA29" s="12">
        <v>153.36842105263159</v>
      </c>
      <c r="AB29" s="12">
        <v>143.42105263157896</v>
      </c>
      <c r="AC29" s="12">
        <v>201.63157894736841</v>
      </c>
      <c r="AD29" s="12">
        <v>506.4736842105263</v>
      </c>
      <c r="AE29" s="12">
        <v>1400.7368421052631</v>
      </c>
      <c r="AF29" s="12">
        <v>2292.8947368421054</v>
      </c>
      <c r="AG29" s="12">
        <v>1778.7894736842106</v>
      </c>
      <c r="AH29" s="12">
        <v>2881.6842105263158</v>
      </c>
      <c r="AI29" s="12">
        <v>1811.2631578947369</v>
      </c>
      <c r="AJ29" s="12">
        <v>1003.6315789473684</v>
      </c>
      <c r="AK29" s="12">
        <v>470.42105263157896</v>
      </c>
      <c r="AL29" s="12">
        <v>1300.7894736842106</v>
      </c>
      <c r="AM29" s="12">
        <v>445.05263157894734</v>
      </c>
      <c r="AN29" s="12">
        <v>672.63157894736844</v>
      </c>
      <c r="AO29" s="12">
        <v>756.68421052631584</v>
      </c>
      <c r="AP29" s="12">
        <v>648.57894736842104</v>
      </c>
      <c r="AQ29" s="12">
        <v>615.57894736842104</v>
      </c>
      <c r="AR29" s="12">
        <v>1319.3684210526317</v>
      </c>
      <c r="AS29" s="13">
        <v>39868.84210526316</v>
      </c>
      <c r="AT29" s="14"/>
      <c r="AW29" s="15"/>
    </row>
    <row r="30" spans="1:56">
      <c r="A30" s="1" t="s">
        <v>27</v>
      </c>
      <c r="B30" s="12">
        <v>309.42105263157896</v>
      </c>
      <c r="C30" s="12">
        <v>672.26315789473688</v>
      </c>
      <c r="D30" s="12">
        <v>324.36842105263156</v>
      </c>
      <c r="E30" s="12">
        <v>341.36842105263156</v>
      </c>
      <c r="F30" s="12">
        <v>863.0526315789474</v>
      </c>
      <c r="G30" s="12">
        <v>383.73684210526318</v>
      </c>
      <c r="H30" s="12">
        <v>769.21052631578948</v>
      </c>
      <c r="I30" s="12">
        <v>742.42105263157896</v>
      </c>
      <c r="J30" s="12">
        <v>848.89473684210532</v>
      </c>
      <c r="K30" s="12">
        <v>535.63157894736844</v>
      </c>
      <c r="L30" s="12">
        <v>713.47368421052636</v>
      </c>
      <c r="M30" s="12">
        <v>565.73684210526312</v>
      </c>
      <c r="N30" s="12">
        <v>407.15789473684208</v>
      </c>
      <c r="O30" s="12">
        <v>417.84210526315792</v>
      </c>
      <c r="P30" s="12">
        <v>283.68421052631578</v>
      </c>
      <c r="Q30" s="12">
        <v>223.94736842105263</v>
      </c>
      <c r="R30" s="12">
        <v>308.05263157894734</v>
      </c>
      <c r="S30" s="12">
        <v>537.84210526315792</v>
      </c>
      <c r="T30" s="12">
        <v>385.89473684210526</v>
      </c>
      <c r="U30" s="12">
        <v>466.26315789473682</v>
      </c>
      <c r="V30" s="12">
        <v>440.57894736842104</v>
      </c>
      <c r="W30" s="12">
        <v>235.21052631578948</v>
      </c>
      <c r="X30" s="12">
        <v>196.73684210526315</v>
      </c>
      <c r="Y30" s="12">
        <v>454.31578947368422</v>
      </c>
      <c r="Z30" s="12">
        <v>744.73684210526312</v>
      </c>
      <c r="AA30" s="12">
        <v>801.47368421052636</v>
      </c>
      <c r="AB30" s="12">
        <v>320.73684210526318</v>
      </c>
      <c r="AC30" s="12">
        <v>143.26315789473685</v>
      </c>
      <c r="AD30" s="12">
        <v>395.84210526315792</v>
      </c>
      <c r="AE30" s="12">
        <v>1545.8421052631579</v>
      </c>
      <c r="AF30" s="12">
        <v>1913.3684210526317</v>
      </c>
      <c r="AG30" s="12">
        <v>1262.7894736842106</v>
      </c>
      <c r="AH30" s="12">
        <v>2818.7368421052633</v>
      </c>
      <c r="AI30" s="12">
        <v>1332.2631578947369</v>
      </c>
      <c r="AJ30" s="12">
        <v>683.26315789473688</v>
      </c>
      <c r="AK30" s="12">
        <v>211.31578947368422</v>
      </c>
      <c r="AL30" s="12">
        <v>580.21052631578948</v>
      </c>
      <c r="AM30" s="12">
        <v>215.89473684210526</v>
      </c>
      <c r="AN30" s="12">
        <v>417.63157894736844</v>
      </c>
      <c r="AO30" s="12">
        <v>444.31578947368422</v>
      </c>
      <c r="AP30" s="12">
        <v>409.4736842105263</v>
      </c>
      <c r="AQ30" s="12">
        <v>1721.1578947368421</v>
      </c>
      <c r="AR30" s="12">
        <v>772.15789473684208</v>
      </c>
      <c r="AS30" s="13">
        <v>28403.157894736847</v>
      </c>
      <c r="AT30" s="14"/>
      <c r="AW30" s="15"/>
    </row>
    <row r="31" spans="1:56">
      <c r="A31" s="1" t="s">
        <v>28</v>
      </c>
      <c r="B31" s="12">
        <v>240.78947368421052</v>
      </c>
      <c r="C31" s="12">
        <v>514.57894736842104</v>
      </c>
      <c r="D31" s="12">
        <v>316.89473684210526</v>
      </c>
      <c r="E31" s="12">
        <v>334.4736842105263</v>
      </c>
      <c r="F31" s="12">
        <v>644.57894736842104</v>
      </c>
      <c r="G31" s="12">
        <v>430.84210526315792</v>
      </c>
      <c r="H31" s="12">
        <v>720.68421052631584</v>
      </c>
      <c r="I31" s="12">
        <v>660.0526315789474</v>
      </c>
      <c r="J31" s="12">
        <v>634.21052631578948</v>
      </c>
      <c r="K31" s="12">
        <v>417</v>
      </c>
      <c r="L31" s="12">
        <v>642.10526315789468</v>
      </c>
      <c r="M31" s="12">
        <v>362.4736842105263</v>
      </c>
      <c r="N31" s="12">
        <v>358</v>
      </c>
      <c r="O31" s="12">
        <v>309.10526315789474</v>
      </c>
      <c r="P31" s="12">
        <v>248.31578947368422</v>
      </c>
      <c r="Q31" s="12">
        <v>200.94736842105263</v>
      </c>
      <c r="R31" s="12">
        <v>230.63157894736841</v>
      </c>
      <c r="S31" s="12">
        <v>395</v>
      </c>
      <c r="T31" s="12">
        <v>335</v>
      </c>
      <c r="U31" s="12">
        <v>417.5263157894737</v>
      </c>
      <c r="V31" s="12">
        <v>293.63157894736844</v>
      </c>
      <c r="W31" s="12">
        <v>210.15789473684211</v>
      </c>
      <c r="X31" s="12">
        <v>161.78947368421052</v>
      </c>
      <c r="Y31" s="12">
        <v>438.5263157894737</v>
      </c>
      <c r="Z31" s="12">
        <v>579.10526315789468</v>
      </c>
      <c r="AA31" s="12">
        <v>491.31578947368422</v>
      </c>
      <c r="AB31" s="12">
        <v>477.42105263157896</v>
      </c>
      <c r="AC31" s="12">
        <v>368.26315789473682</v>
      </c>
      <c r="AD31" s="12">
        <v>82.94736842105263</v>
      </c>
      <c r="AE31" s="12">
        <v>840.57894736842104</v>
      </c>
      <c r="AF31" s="12">
        <v>1206.8421052631579</v>
      </c>
      <c r="AG31" s="12">
        <v>795.63157894736844</v>
      </c>
      <c r="AH31" s="12">
        <v>1692.6842105263158</v>
      </c>
      <c r="AI31" s="12">
        <v>732.31578947368416</v>
      </c>
      <c r="AJ31" s="12">
        <v>485.26315789473682</v>
      </c>
      <c r="AK31" s="12">
        <v>193.84210526315789</v>
      </c>
      <c r="AL31" s="12">
        <v>422.26315789473682</v>
      </c>
      <c r="AM31" s="12">
        <v>192.52631578947367</v>
      </c>
      <c r="AN31" s="12">
        <v>399.15789473684208</v>
      </c>
      <c r="AO31" s="12">
        <v>351.78947368421052</v>
      </c>
      <c r="AP31" s="12">
        <v>317.57894736842104</v>
      </c>
      <c r="AQ31" s="12">
        <v>669.21052631578948</v>
      </c>
      <c r="AR31" s="12">
        <v>469.89473684210526</v>
      </c>
      <c r="AS31" s="13">
        <v>20441.473684210527</v>
      </c>
      <c r="AT31" s="14"/>
      <c r="AW31" s="15"/>
    </row>
    <row r="32" spans="1:56">
      <c r="A32" s="1">
        <v>16</v>
      </c>
      <c r="B32" s="12">
        <v>117.84210526315789</v>
      </c>
      <c r="C32" s="12">
        <v>137.94736842105263</v>
      </c>
      <c r="D32" s="12">
        <v>90.05263157894737</v>
      </c>
      <c r="E32" s="12">
        <v>134.05263157894737</v>
      </c>
      <c r="F32" s="12">
        <v>385.05263157894734</v>
      </c>
      <c r="G32" s="12">
        <v>187.63157894736841</v>
      </c>
      <c r="H32" s="12">
        <v>337.68421052631578</v>
      </c>
      <c r="I32" s="12">
        <v>355.89473684210526</v>
      </c>
      <c r="J32" s="12">
        <v>284.68421052631578</v>
      </c>
      <c r="K32" s="12">
        <v>167.36842105263159</v>
      </c>
      <c r="L32" s="12">
        <v>227</v>
      </c>
      <c r="M32" s="12">
        <v>137.26315789473685</v>
      </c>
      <c r="N32" s="12">
        <v>95.89473684210526</v>
      </c>
      <c r="O32" s="12">
        <v>93.05263157894737</v>
      </c>
      <c r="P32" s="12">
        <v>75.78947368421052</v>
      </c>
      <c r="Q32" s="12">
        <v>57.89473684210526</v>
      </c>
      <c r="R32" s="12">
        <v>57</v>
      </c>
      <c r="S32" s="12">
        <v>95.473684210526315</v>
      </c>
      <c r="T32" s="12">
        <v>86.684210526315795</v>
      </c>
      <c r="U32" s="12">
        <v>90.263157894736835</v>
      </c>
      <c r="V32" s="12">
        <v>84.10526315789474</v>
      </c>
      <c r="W32" s="12">
        <v>40.210526315789473</v>
      </c>
      <c r="X32" s="12">
        <v>35.263157894736842</v>
      </c>
      <c r="Y32" s="12">
        <v>174.89473684210526</v>
      </c>
      <c r="Z32" s="12">
        <v>220.84210526315789</v>
      </c>
      <c r="AA32" s="12">
        <v>1079.8421052631579</v>
      </c>
      <c r="AB32" s="12">
        <v>1333.8421052631579</v>
      </c>
      <c r="AC32" s="12">
        <v>1762.8421052631579</v>
      </c>
      <c r="AD32" s="12">
        <v>914.47368421052636</v>
      </c>
      <c r="AE32" s="12">
        <v>35.10526315789474</v>
      </c>
      <c r="AF32" s="12">
        <v>419.63157894736844</v>
      </c>
      <c r="AG32" s="12">
        <v>412.63157894736844</v>
      </c>
      <c r="AH32" s="12">
        <v>859.68421052631584</v>
      </c>
      <c r="AI32" s="12">
        <v>297.26315789473682</v>
      </c>
      <c r="AJ32" s="12">
        <v>164.15789473684211</v>
      </c>
      <c r="AK32" s="12">
        <v>47.315789473684212</v>
      </c>
      <c r="AL32" s="12">
        <v>121.57894736842105</v>
      </c>
      <c r="AM32" s="12">
        <v>47.10526315789474</v>
      </c>
      <c r="AN32" s="12">
        <v>120.78947368421052</v>
      </c>
      <c r="AO32" s="12">
        <v>108.15789473684211</v>
      </c>
      <c r="AP32" s="12">
        <v>133.31578947368422</v>
      </c>
      <c r="AQ32" s="12">
        <v>243.26315789473685</v>
      </c>
      <c r="AR32" s="12">
        <v>229.42105263157896</v>
      </c>
      <c r="AS32" s="13">
        <v>12138.315789473685</v>
      </c>
      <c r="AT32" s="14"/>
      <c r="AW32" s="15"/>
    </row>
    <row r="33" spans="1:49">
      <c r="A33" s="1">
        <v>24</v>
      </c>
      <c r="B33" s="12">
        <v>113.73684210526316</v>
      </c>
      <c r="C33" s="12">
        <v>131.68421052631578</v>
      </c>
      <c r="D33" s="12">
        <v>58.526315789473685</v>
      </c>
      <c r="E33" s="12">
        <v>84.89473684210526</v>
      </c>
      <c r="F33" s="12">
        <v>348.57894736842104</v>
      </c>
      <c r="G33" s="12">
        <v>133.89473684210526</v>
      </c>
      <c r="H33" s="12">
        <v>224.21052631578948</v>
      </c>
      <c r="I33" s="12">
        <v>270.5263157894737</v>
      </c>
      <c r="J33" s="12">
        <v>259.89473684210526</v>
      </c>
      <c r="K33" s="12">
        <v>123.68421052631579</v>
      </c>
      <c r="L33" s="12">
        <v>173</v>
      </c>
      <c r="M33" s="12">
        <v>123.36842105263158</v>
      </c>
      <c r="N33" s="12">
        <v>76.473684210526315</v>
      </c>
      <c r="O33" s="12">
        <v>69.631578947368425</v>
      </c>
      <c r="P33" s="12">
        <v>48.368421052631582</v>
      </c>
      <c r="Q33" s="12">
        <v>41.473684210526315</v>
      </c>
      <c r="R33" s="12">
        <v>31.894736842105264</v>
      </c>
      <c r="S33" s="12">
        <v>51.157894736842103</v>
      </c>
      <c r="T33" s="12">
        <v>68</v>
      </c>
      <c r="U33" s="12">
        <v>48.789473684210527</v>
      </c>
      <c r="V33" s="12">
        <v>55.526315789473685</v>
      </c>
      <c r="W33" s="12">
        <v>30</v>
      </c>
      <c r="X33" s="12">
        <v>21.157894736842106</v>
      </c>
      <c r="Y33" s="12">
        <v>105.15789473684211</v>
      </c>
      <c r="Z33" s="12">
        <v>154.68421052631578</v>
      </c>
      <c r="AA33" s="12">
        <v>1457.1052631578948</v>
      </c>
      <c r="AB33" s="12">
        <v>1897.3684210526317</v>
      </c>
      <c r="AC33" s="12">
        <v>2203.8947368421054</v>
      </c>
      <c r="AD33" s="12">
        <v>1233.3684210526317</v>
      </c>
      <c r="AE33" s="12">
        <v>426.26315789473682</v>
      </c>
      <c r="AF33" s="12">
        <v>39.368421052631582</v>
      </c>
      <c r="AG33" s="12">
        <v>341.31578947368422</v>
      </c>
      <c r="AH33" s="12">
        <v>991.47368421052636</v>
      </c>
      <c r="AI33" s="12">
        <v>341.84210526315792</v>
      </c>
      <c r="AJ33" s="12">
        <v>171.10526315789474</v>
      </c>
      <c r="AK33" s="12">
        <v>22.315789473684209</v>
      </c>
      <c r="AL33" s="12">
        <v>65.263157894736835</v>
      </c>
      <c r="AM33" s="12">
        <v>27.368421052631579</v>
      </c>
      <c r="AN33" s="12">
        <v>92.736842105263165</v>
      </c>
      <c r="AO33" s="12">
        <v>105.42105263157895</v>
      </c>
      <c r="AP33" s="12">
        <v>143.31578947368422</v>
      </c>
      <c r="AQ33" s="12">
        <v>217.73684210526315</v>
      </c>
      <c r="AR33" s="12">
        <v>244.36842105263159</v>
      </c>
      <c r="AS33" s="13">
        <v>12899.315789473689</v>
      </c>
      <c r="AT33" s="14"/>
      <c r="AW33" s="15"/>
    </row>
    <row r="34" spans="1:49">
      <c r="A34" s="1" t="s">
        <v>29</v>
      </c>
      <c r="B34" s="12">
        <v>33.684210526315788</v>
      </c>
      <c r="C34" s="12">
        <v>58.157894736842103</v>
      </c>
      <c r="D34" s="12">
        <v>27.684210526315791</v>
      </c>
      <c r="E34" s="12">
        <v>34.842105263157897</v>
      </c>
      <c r="F34" s="12">
        <v>150.78947368421052</v>
      </c>
      <c r="G34" s="12">
        <v>38.263157894736842</v>
      </c>
      <c r="H34" s="12">
        <v>76.94736842105263</v>
      </c>
      <c r="I34" s="12">
        <v>148.21052631578948</v>
      </c>
      <c r="J34" s="12">
        <v>154.78947368421052</v>
      </c>
      <c r="K34" s="12">
        <v>54.684210526315788</v>
      </c>
      <c r="L34" s="12">
        <v>57.157894736842103</v>
      </c>
      <c r="M34" s="12">
        <v>54.631578947368418</v>
      </c>
      <c r="N34" s="12">
        <v>30.421052631578949</v>
      </c>
      <c r="O34" s="12">
        <v>25.421052631578949</v>
      </c>
      <c r="P34" s="12">
        <v>22.736842105263158</v>
      </c>
      <c r="Q34" s="12">
        <v>13.684210526315789</v>
      </c>
      <c r="R34" s="12">
        <v>17.526315789473685</v>
      </c>
      <c r="S34" s="12">
        <v>29.157894736842106</v>
      </c>
      <c r="T34" s="12">
        <v>36.157894736842103</v>
      </c>
      <c r="U34" s="12">
        <v>45.421052631578945</v>
      </c>
      <c r="V34" s="12">
        <v>41.315789473684212</v>
      </c>
      <c r="W34" s="12">
        <v>14.894736842105264</v>
      </c>
      <c r="X34" s="12">
        <v>20.157894736842106</v>
      </c>
      <c r="Y34" s="12">
        <v>43.94736842105263</v>
      </c>
      <c r="Z34" s="12">
        <v>44.842105263157897</v>
      </c>
      <c r="AA34" s="12">
        <v>1147</v>
      </c>
      <c r="AB34" s="12">
        <v>1410.1578947368421</v>
      </c>
      <c r="AC34" s="12">
        <v>1456.7368421052631</v>
      </c>
      <c r="AD34" s="12">
        <v>730.63157894736844</v>
      </c>
      <c r="AE34" s="12">
        <v>396.36842105263156</v>
      </c>
      <c r="AF34" s="12">
        <v>356.42105263157896</v>
      </c>
      <c r="AG34" s="12">
        <v>25.315789473684209</v>
      </c>
      <c r="AH34" s="12">
        <v>192.68421052631578</v>
      </c>
      <c r="AI34" s="12">
        <v>80.421052631578945</v>
      </c>
      <c r="AJ34" s="12">
        <v>58.684210526315788</v>
      </c>
      <c r="AK34" s="12">
        <v>13.947368421052632</v>
      </c>
      <c r="AL34" s="12">
        <v>52.473684210526315</v>
      </c>
      <c r="AM34" s="12">
        <v>10.210526315789474</v>
      </c>
      <c r="AN34" s="12">
        <v>49.578947368421055</v>
      </c>
      <c r="AO34" s="12">
        <v>33.842105263157897</v>
      </c>
      <c r="AP34" s="12">
        <v>70.10526315789474</v>
      </c>
      <c r="AQ34" s="12">
        <v>100.63157894736842</v>
      </c>
      <c r="AR34" s="12">
        <v>144.78947368421052</v>
      </c>
      <c r="AS34" s="13">
        <v>7622.6315789473692</v>
      </c>
      <c r="AT34" s="14"/>
      <c r="AW34" s="15"/>
    </row>
    <row r="35" spans="1:49">
      <c r="A35" s="1" t="s">
        <v>30</v>
      </c>
      <c r="B35" s="12">
        <v>70.578947368421055</v>
      </c>
      <c r="C35" s="12">
        <v>128.26315789473685</v>
      </c>
      <c r="D35" s="12">
        <v>55.157894736842103</v>
      </c>
      <c r="E35" s="12">
        <v>51.526315789473685</v>
      </c>
      <c r="F35" s="12">
        <v>135.05263157894737</v>
      </c>
      <c r="G35" s="12">
        <v>54.842105263157897</v>
      </c>
      <c r="H35" s="12">
        <v>106.78947368421052</v>
      </c>
      <c r="I35" s="12">
        <v>137.10526315789474</v>
      </c>
      <c r="J35" s="12">
        <v>168.89473684210526</v>
      </c>
      <c r="K35" s="12">
        <v>98.78947368421052</v>
      </c>
      <c r="L35" s="12">
        <v>111.10526315789474</v>
      </c>
      <c r="M35" s="12">
        <v>83.10526315789474</v>
      </c>
      <c r="N35" s="12">
        <v>77.10526315789474</v>
      </c>
      <c r="O35" s="12">
        <v>63.526315789473685</v>
      </c>
      <c r="P35" s="12">
        <v>46.578947368421055</v>
      </c>
      <c r="Q35" s="12">
        <v>31.684210526315791</v>
      </c>
      <c r="R35" s="12">
        <v>31.578947368421051</v>
      </c>
      <c r="S35" s="12">
        <v>47.842105263157897</v>
      </c>
      <c r="T35" s="12">
        <v>52.526315789473685</v>
      </c>
      <c r="U35" s="12">
        <v>45.789473684210527</v>
      </c>
      <c r="V35" s="12">
        <v>36.789473684210527</v>
      </c>
      <c r="W35" s="12">
        <v>14</v>
      </c>
      <c r="X35" s="12">
        <v>16.210526315789473</v>
      </c>
      <c r="Y35" s="12">
        <v>51.526315789473685</v>
      </c>
      <c r="Z35" s="12">
        <v>97.78947368421052</v>
      </c>
      <c r="AA35" s="12">
        <v>1408.9473684210527</v>
      </c>
      <c r="AB35" s="12">
        <v>1796.1578947368421</v>
      </c>
      <c r="AC35" s="12">
        <v>3361.4210526315787</v>
      </c>
      <c r="AD35" s="12">
        <v>1589</v>
      </c>
      <c r="AE35" s="12">
        <v>831.63157894736844</v>
      </c>
      <c r="AF35" s="12">
        <v>1022.2631578947369</v>
      </c>
      <c r="AG35" s="12">
        <v>195.47368421052633</v>
      </c>
      <c r="AH35" s="12">
        <v>75.21052631578948</v>
      </c>
      <c r="AI35" s="12">
        <v>195.42105263157896</v>
      </c>
      <c r="AJ35" s="12">
        <v>178.05263157894737</v>
      </c>
      <c r="AK35" s="12">
        <v>22.05263157894737</v>
      </c>
      <c r="AL35" s="12">
        <v>56.157894736842103</v>
      </c>
      <c r="AM35" s="12">
        <v>23.263157894736842</v>
      </c>
      <c r="AN35" s="12">
        <v>80.421052631578945</v>
      </c>
      <c r="AO35" s="12">
        <v>126</v>
      </c>
      <c r="AP35" s="12">
        <v>153.68421052631578</v>
      </c>
      <c r="AQ35" s="12">
        <v>100.84210526315789</v>
      </c>
      <c r="AR35" s="12">
        <v>192.42105263157896</v>
      </c>
      <c r="AS35" s="13">
        <v>13241.263157894731</v>
      </c>
      <c r="AT35" s="14"/>
      <c r="AW35" s="15"/>
    </row>
    <row r="36" spans="1:49">
      <c r="A36" s="1" t="s">
        <v>31</v>
      </c>
      <c r="B36" s="12">
        <v>92.89473684210526</v>
      </c>
      <c r="C36" s="12">
        <v>233.68421052631578</v>
      </c>
      <c r="D36" s="12">
        <v>75.421052631578945</v>
      </c>
      <c r="E36" s="12">
        <v>68.631578947368425</v>
      </c>
      <c r="F36" s="12">
        <v>189.68421052631578</v>
      </c>
      <c r="G36" s="12">
        <v>84.315789473684205</v>
      </c>
      <c r="H36" s="12">
        <v>142.47368421052633</v>
      </c>
      <c r="I36" s="12">
        <v>176.89473684210526</v>
      </c>
      <c r="J36" s="12">
        <v>207.10526315789474</v>
      </c>
      <c r="K36" s="12">
        <v>164.36842105263159</v>
      </c>
      <c r="L36" s="12">
        <v>196.36842105263159</v>
      </c>
      <c r="M36" s="12">
        <v>141.52631578947367</v>
      </c>
      <c r="N36" s="12">
        <v>135.47368421052633</v>
      </c>
      <c r="O36" s="12">
        <v>125.89473684210526</v>
      </c>
      <c r="P36" s="12">
        <v>70.473684210526315</v>
      </c>
      <c r="Q36" s="12">
        <v>75.578947368421055</v>
      </c>
      <c r="R36" s="12">
        <v>105.84210526315789</v>
      </c>
      <c r="S36" s="12">
        <v>134.78947368421052</v>
      </c>
      <c r="T36" s="12">
        <v>131.78947368421052</v>
      </c>
      <c r="U36" s="12">
        <v>134.84210526315789</v>
      </c>
      <c r="V36" s="12">
        <v>98.526315789473685</v>
      </c>
      <c r="W36" s="12">
        <v>32.05263157894737</v>
      </c>
      <c r="X36" s="12">
        <v>38.157894736842103</v>
      </c>
      <c r="Y36" s="12">
        <v>54</v>
      </c>
      <c r="Z36" s="12">
        <v>88.421052631578945</v>
      </c>
      <c r="AA36" s="12">
        <v>1236.5263157894738</v>
      </c>
      <c r="AB36" s="12">
        <v>1598</v>
      </c>
      <c r="AC36" s="12">
        <v>1554</v>
      </c>
      <c r="AD36" s="12">
        <v>744.63157894736844</v>
      </c>
      <c r="AE36" s="12">
        <v>310.10526315789474</v>
      </c>
      <c r="AF36" s="12">
        <v>362.21052631578948</v>
      </c>
      <c r="AG36" s="12">
        <v>86.368421052631575</v>
      </c>
      <c r="AH36" s="12">
        <v>221</v>
      </c>
      <c r="AI36" s="12">
        <v>26.842105263157894</v>
      </c>
      <c r="AJ36" s="12">
        <v>74.631578947368425</v>
      </c>
      <c r="AK36" s="12">
        <v>59.157894736842103</v>
      </c>
      <c r="AL36" s="12">
        <v>180.73684210526315</v>
      </c>
      <c r="AM36" s="12">
        <v>74.473684210526315</v>
      </c>
      <c r="AN36" s="12">
        <v>145.78947368421052</v>
      </c>
      <c r="AO36" s="12">
        <v>98.05263157894737</v>
      </c>
      <c r="AP36" s="12">
        <v>184.21052631578948</v>
      </c>
      <c r="AQ36" s="12">
        <v>184.21052631578948</v>
      </c>
      <c r="AR36" s="12">
        <v>337.10526315789474</v>
      </c>
      <c r="AS36" s="13">
        <v>10539.105263157897</v>
      </c>
      <c r="AT36" s="14"/>
      <c r="AW36" s="15"/>
    </row>
    <row r="37" spans="1:49">
      <c r="A37" s="1" t="s">
        <v>32</v>
      </c>
      <c r="B37" s="12">
        <v>15.578947368421053</v>
      </c>
      <c r="C37" s="12">
        <v>26.315789473684209</v>
      </c>
      <c r="D37" s="12">
        <v>6.1578947368421053</v>
      </c>
      <c r="E37" s="12">
        <v>4.4736842105263159</v>
      </c>
      <c r="F37" s="12">
        <v>44.631578947368418</v>
      </c>
      <c r="G37" s="12">
        <v>7.0526315789473681</v>
      </c>
      <c r="H37" s="12">
        <v>40.210526315789473</v>
      </c>
      <c r="I37" s="12">
        <v>72.421052631578945</v>
      </c>
      <c r="J37" s="12">
        <v>104.84210526315789</v>
      </c>
      <c r="K37" s="12">
        <v>11.210526315789474</v>
      </c>
      <c r="L37" s="12">
        <v>14.473684210526315</v>
      </c>
      <c r="M37" s="12">
        <v>19.736842105263158</v>
      </c>
      <c r="N37" s="12">
        <v>11.894736842105264</v>
      </c>
      <c r="O37" s="12">
        <v>8.526315789473685</v>
      </c>
      <c r="P37" s="12">
        <v>8.0526315789473681</v>
      </c>
      <c r="Q37" s="12">
        <v>8.0526315789473681</v>
      </c>
      <c r="R37" s="12">
        <v>7.1578947368421053</v>
      </c>
      <c r="S37" s="12">
        <v>10.526315789473685</v>
      </c>
      <c r="T37" s="12">
        <v>27.684210526315791</v>
      </c>
      <c r="U37" s="12">
        <v>17.263157894736842</v>
      </c>
      <c r="V37" s="12">
        <v>26.05263157894737</v>
      </c>
      <c r="W37" s="12">
        <v>8</v>
      </c>
      <c r="X37" s="12">
        <v>4.5263157894736841</v>
      </c>
      <c r="Y37" s="12">
        <v>8.473684210526315</v>
      </c>
      <c r="Z37" s="12">
        <v>14.842105263157896</v>
      </c>
      <c r="AA37" s="12">
        <v>781.89473684210532</v>
      </c>
      <c r="AB37" s="12">
        <v>893.84210526315792</v>
      </c>
      <c r="AC37" s="12">
        <v>783.73684210526312</v>
      </c>
      <c r="AD37" s="12">
        <v>490.73684210526318</v>
      </c>
      <c r="AE37" s="12">
        <v>157.31578947368422</v>
      </c>
      <c r="AF37" s="12">
        <v>171.21052631578948</v>
      </c>
      <c r="AG37" s="12">
        <v>66.263157894736835</v>
      </c>
      <c r="AH37" s="12">
        <v>192.26315789473685</v>
      </c>
      <c r="AI37" s="12">
        <v>66.684210526315795</v>
      </c>
      <c r="AJ37" s="12">
        <v>9.7894736842105257</v>
      </c>
      <c r="AK37" s="12">
        <v>2.1052631578947367</v>
      </c>
      <c r="AL37" s="12">
        <v>29.210526315789473</v>
      </c>
      <c r="AM37" s="12">
        <v>11.368421052631579</v>
      </c>
      <c r="AN37" s="12">
        <v>24.368421052631579</v>
      </c>
      <c r="AO37" s="12">
        <v>20.789473684210527</v>
      </c>
      <c r="AP37" s="12">
        <v>72.421052631578945</v>
      </c>
      <c r="AQ37" s="12">
        <v>91.05263157894737</v>
      </c>
      <c r="AR37" s="12">
        <v>106.05263157894737</v>
      </c>
      <c r="AS37" s="13">
        <v>4503.21052631579</v>
      </c>
      <c r="AT37" s="14"/>
      <c r="AW37" s="15"/>
    </row>
    <row r="38" spans="1:49">
      <c r="A38" s="1" t="s">
        <v>33</v>
      </c>
      <c r="B38" s="12">
        <v>9.4210526315789469</v>
      </c>
      <c r="C38" s="12">
        <v>11.526315789473685</v>
      </c>
      <c r="D38" s="12">
        <v>9.1052631578947363</v>
      </c>
      <c r="E38" s="12">
        <v>7.6315789473684212</v>
      </c>
      <c r="F38" s="12">
        <v>66</v>
      </c>
      <c r="G38" s="12">
        <v>10.105263157894736</v>
      </c>
      <c r="H38" s="12">
        <v>36.210526315789473</v>
      </c>
      <c r="I38" s="12">
        <v>89.631578947368425</v>
      </c>
      <c r="J38" s="12">
        <v>98.78947368421052</v>
      </c>
      <c r="K38" s="12">
        <v>113.31578947368421</v>
      </c>
      <c r="L38" s="12">
        <v>79.263157894736835</v>
      </c>
      <c r="M38" s="12">
        <v>108.89473684210526</v>
      </c>
      <c r="N38" s="12">
        <v>53.789473684210527</v>
      </c>
      <c r="O38" s="12">
        <v>77.631578947368425</v>
      </c>
      <c r="P38" s="12">
        <v>36.210526315789473</v>
      </c>
      <c r="Q38" s="12">
        <v>27.526315789473685</v>
      </c>
      <c r="R38" s="12">
        <v>23.263157894736842</v>
      </c>
      <c r="S38" s="12">
        <v>39.736842105263158</v>
      </c>
      <c r="T38" s="12">
        <v>9.6315789473684212</v>
      </c>
      <c r="U38" s="12">
        <v>5.6315789473684212</v>
      </c>
      <c r="V38" s="12">
        <v>7</v>
      </c>
      <c r="W38" s="12">
        <v>1.5263157894736843</v>
      </c>
      <c r="X38" s="12">
        <v>2.2105263157894739</v>
      </c>
      <c r="Y38" s="12">
        <v>5.7894736842105265</v>
      </c>
      <c r="Z38" s="12">
        <v>8.6842105263157894</v>
      </c>
      <c r="AA38" s="12">
        <v>516.52631578947364</v>
      </c>
      <c r="AB38" s="12">
        <v>447.68421052631578</v>
      </c>
      <c r="AC38" s="12">
        <v>262.05263157894734</v>
      </c>
      <c r="AD38" s="12">
        <v>211.21052631578948</v>
      </c>
      <c r="AE38" s="12">
        <v>50.10526315789474</v>
      </c>
      <c r="AF38" s="12">
        <v>24.368421052631579</v>
      </c>
      <c r="AG38" s="12">
        <v>15.052631578947368</v>
      </c>
      <c r="AH38" s="12">
        <v>22.526315789473685</v>
      </c>
      <c r="AI38" s="12">
        <v>59.89473684210526</v>
      </c>
      <c r="AJ38" s="12">
        <v>2.4736842105263159</v>
      </c>
      <c r="AK38" s="12">
        <v>9.1052631578947363</v>
      </c>
      <c r="AL38" s="12">
        <v>133.26315789473685</v>
      </c>
      <c r="AM38" s="12">
        <v>0.89473684210526316</v>
      </c>
      <c r="AN38" s="12">
        <v>4.3157894736842106</v>
      </c>
      <c r="AO38" s="12">
        <v>4.4736842105263159</v>
      </c>
      <c r="AP38" s="12">
        <v>6.1052631578947372</v>
      </c>
      <c r="AQ38" s="12">
        <v>21.736842105263158</v>
      </c>
      <c r="AR38" s="12">
        <v>7.0526315789473681</v>
      </c>
      <c r="AS38" s="13">
        <v>2809.9473684210529</v>
      </c>
      <c r="AT38" s="14"/>
      <c r="AW38" s="15"/>
    </row>
    <row r="39" spans="1:49">
      <c r="A39" s="1" t="s">
        <v>34</v>
      </c>
      <c r="B39" s="12">
        <v>16.789473684210527</v>
      </c>
      <c r="C39" s="12">
        <v>39.210526315789473</v>
      </c>
      <c r="D39" s="12">
        <v>20.736842105263158</v>
      </c>
      <c r="E39" s="12">
        <v>17.631578947368421</v>
      </c>
      <c r="F39" s="12">
        <v>146.10526315789474</v>
      </c>
      <c r="G39" s="12">
        <v>24.578947368421051</v>
      </c>
      <c r="H39" s="12">
        <v>77.421052631578945</v>
      </c>
      <c r="I39" s="12">
        <v>208.57894736842104</v>
      </c>
      <c r="J39" s="12">
        <v>228.57894736842104</v>
      </c>
      <c r="K39" s="12">
        <v>192.52631578947367</v>
      </c>
      <c r="L39" s="12">
        <v>150.84210526315789</v>
      </c>
      <c r="M39" s="12">
        <v>319.57894736842104</v>
      </c>
      <c r="N39" s="12">
        <v>103.15789473684211</v>
      </c>
      <c r="O39" s="12">
        <v>220</v>
      </c>
      <c r="P39" s="12">
        <v>92.368421052631575</v>
      </c>
      <c r="Q39" s="12">
        <v>47.210526315789473</v>
      </c>
      <c r="R39" s="12">
        <v>62.89473684210526</v>
      </c>
      <c r="S39" s="12">
        <v>102.57894736842105</v>
      </c>
      <c r="T39" s="12">
        <v>13.736842105263158</v>
      </c>
      <c r="U39" s="12">
        <v>7.6842105263157894</v>
      </c>
      <c r="V39" s="12">
        <v>7.8947368421052628</v>
      </c>
      <c r="W39" s="12">
        <v>4.2631578947368425</v>
      </c>
      <c r="X39" s="12">
        <v>4.2105263157894735</v>
      </c>
      <c r="Y39" s="12">
        <v>14.052631578947368</v>
      </c>
      <c r="Z39" s="12">
        <v>20.684210526315791</v>
      </c>
      <c r="AA39" s="12">
        <v>1669.8421052631579</v>
      </c>
      <c r="AB39" s="12">
        <v>1301.1052631578948</v>
      </c>
      <c r="AC39" s="12">
        <v>649.89473684210532</v>
      </c>
      <c r="AD39" s="12">
        <v>476.36842105263156</v>
      </c>
      <c r="AE39" s="12">
        <v>126.36842105263158</v>
      </c>
      <c r="AF39" s="12">
        <v>67.684210526315795</v>
      </c>
      <c r="AG39" s="12">
        <v>54.368421052631582</v>
      </c>
      <c r="AH39" s="12">
        <v>63.789473684210527</v>
      </c>
      <c r="AI39" s="12">
        <v>186.31578947368422</v>
      </c>
      <c r="AJ39" s="12">
        <v>31.105263157894736</v>
      </c>
      <c r="AK39" s="12">
        <v>145.94736842105263</v>
      </c>
      <c r="AL39" s="12">
        <v>26.473684210526315</v>
      </c>
      <c r="AM39" s="12">
        <v>1.4210526315789473</v>
      </c>
      <c r="AN39" s="12">
        <v>10.526315789473685</v>
      </c>
      <c r="AO39" s="12">
        <v>21.789473684210527</v>
      </c>
      <c r="AP39" s="12">
        <v>13.578947368421053</v>
      </c>
      <c r="AQ39" s="12">
        <v>120.78947368421052</v>
      </c>
      <c r="AR39" s="12">
        <v>19.421052631578949</v>
      </c>
      <c r="AS39" s="13">
        <v>7163.421052631581</v>
      </c>
      <c r="AT39" s="14"/>
      <c r="AW39" s="15"/>
    </row>
    <row r="40" spans="1:49">
      <c r="A40" s="1" t="s">
        <v>35</v>
      </c>
      <c r="B40" s="12">
        <v>7.8947368421052628</v>
      </c>
      <c r="C40" s="12">
        <v>9.3684210526315788</v>
      </c>
      <c r="D40" s="12">
        <v>4.1052631578947372</v>
      </c>
      <c r="E40" s="12">
        <v>4.3157894736842106</v>
      </c>
      <c r="F40" s="12">
        <v>56.94736842105263</v>
      </c>
      <c r="G40" s="12">
        <v>10.210526315789474</v>
      </c>
      <c r="H40" s="12">
        <v>57.157894736842103</v>
      </c>
      <c r="I40" s="12">
        <v>150.36842105263159</v>
      </c>
      <c r="J40" s="12">
        <v>151.63157894736841</v>
      </c>
      <c r="K40" s="12">
        <v>19.263157894736842</v>
      </c>
      <c r="L40" s="12">
        <v>11.315789473684211</v>
      </c>
      <c r="M40" s="12">
        <v>39.631578947368418</v>
      </c>
      <c r="N40" s="12">
        <v>9.4210526315789469</v>
      </c>
      <c r="O40" s="12">
        <v>7.6315789473684212</v>
      </c>
      <c r="P40" s="12">
        <v>9.3684210526315788</v>
      </c>
      <c r="Q40" s="12">
        <v>5.2105263157894735</v>
      </c>
      <c r="R40" s="12">
        <v>5.7894736842105265</v>
      </c>
      <c r="S40" s="12">
        <v>15.052631578947368</v>
      </c>
      <c r="T40" s="12">
        <v>58.368421052631582</v>
      </c>
      <c r="U40" s="12">
        <v>44.263157894736842</v>
      </c>
      <c r="V40" s="12">
        <v>73.15789473684211</v>
      </c>
      <c r="W40" s="12">
        <v>15</v>
      </c>
      <c r="X40" s="12">
        <v>8.8947368421052637</v>
      </c>
      <c r="Y40" s="12">
        <v>32.789473684210527</v>
      </c>
      <c r="Z40" s="12">
        <v>5.5263157894736841</v>
      </c>
      <c r="AA40" s="12">
        <v>486.84210526315792</v>
      </c>
      <c r="AB40" s="12">
        <v>432.42105263157896</v>
      </c>
      <c r="AC40" s="12">
        <v>246.57894736842104</v>
      </c>
      <c r="AD40" s="12">
        <v>211.78947368421052</v>
      </c>
      <c r="AE40" s="12">
        <v>48.368421052631582</v>
      </c>
      <c r="AF40" s="12">
        <v>32.789473684210527</v>
      </c>
      <c r="AG40" s="12">
        <v>10.684210526315789</v>
      </c>
      <c r="AH40" s="12">
        <v>22.94736842105263</v>
      </c>
      <c r="AI40" s="12">
        <v>71.736842105263165</v>
      </c>
      <c r="AJ40" s="12">
        <v>10.473684210526315</v>
      </c>
      <c r="AK40" s="12">
        <v>0.94736842105263153</v>
      </c>
      <c r="AL40" s="12">
        <v>2.1052631578947367</v>
      </c>
      <c r="AM40" s="12">
        <v>6.7368421052631575</v>
      </c>
      <c r="AN40" s="12">
        <v>70.315789473684205</v>
      </c>
      <c r="AO40" s="12">
        <v>9.2631578947368425</v>
      </c>
      <c r="AP40" s="12">
        <v>6.6315789473684212</v>
      </c>
      <c r="AQ40" s="12">
        <v>41.684210526315788</v>
      </c>
      <c r="AR40" s="12">
        <v>11.789473684210526</v>
      </c>
      <c r="AS40" s="13">
        <v>2537.4210526315783</v>
      </c>
      <c r="AT40" s="14"/>
      <c r="AW40" s="15"/>
    </row>
    <row r="41" spans="1:49">
      <c r="A41" s="1" t="s">
        <v>36</v>
      </c>
      <c r="B41" s="12">
        <v>45.789473684210527</v>
      </c>
      <c r="C41" s="12">
        <v>50</v>
      </c>
      <c r="D41" s="12">
        <v>12.736842105263158</v>
      </c>
      <c r="E41" s="12">
        <v>18.842105263157894</v>
      </c>
      <c r="F41" s="12">
        <v>112.21052631578948</v>
      </c>
      <c r="G41" s="12">
        <v>36.315789473684212</v>
      </c>
      <c r="H41" s="12">
        <v>247.73684210526315</v>
      </c>
      <c r="I41" s="12">
        <v>262.10526315789474</v>
      </c>
      <c r="J41" s="12">
        <v>296.89473684210526</v>
      </c>
      <c r="K41" s="12">
        <v>54.526315789473685</v>
      </c>
      <c r="L41" s="12">
        <v>71.15789473684211</v>
      </c>
      <c r="M41" s="12">
        <v>140.42105263157896</v>
      </c>
      <c r="N41" s="12">
        <v>42.736842105263158</v>
      </c>
      <c r="O41" s="12">
        <v>31.263157894736842</v>
      </c>
      <c r="P41" s="12">
        <v>42.789473684210527</v>
      </c>
      <c r="Q41" s="12">
        <v>18.157894736842106</v>
      </c>
      <c r="R41" s="12">
        <v>19.736842105263158</v>
      </c>
      <c r="S41" s="12">
        <v>47.842105263157897</v>
      </c>
      <c r="T41" s="12">
        <v>431.57894736842104</v>
      </c>
      <c r="U41" s="12">
        <v>160.89473684210526</v>
      </c>
      <c r="V41" s="12">
        <v>283.5263157894737</v>
      </c>
      <c r="W41" s="12">
        <v>51.263157894736842</v>
      </c>
      <c r="X41" s="12">
        <v>26.263157894736842</v>
      </c>
      <c r="Y41" s="12">
        <v>61.526315789473685</v>
      </c>
      <c r="Z41" s="12">
        <v>42.526315789473685</v>
      </c>
      <c r="AA41" s="12">
        <v>638.63157894736844</v>
      </c>
      <c r="AB41" s="12">
        <v>643</v>
      </c>
      <c r="AC41" s="12">
        <v>506</v>
      </c>
      <c r="AD41" s="12">
        <v>481.15789473684208</v>
      </c>
      <c r="AE41" s="12">
        <v>130.47368421052633</v>
      </c>
      <c r="AF41" s="12">
        <v>110.78947368421052</v>
      </c>
      <c r="AG41" s="12">
        <v>57.210526315789473</v>
      </c>
      <c r="AH41" s="12">
        <v>87.89473684210526</v>
      </c>
      <c r="AI41" s="12">
        <v>144.52631578947367</v>
      </c>
      <c r="AJ41" s="12">
        <v>26.421052631578949</v>
      </c>
      <c r="AK41" s="12">
        <v>5.4736842105263159</v>
      </c>
      <c r="AL41" s="12">
        <v>11.210526315789474</v>
      </c>
      <c r="AM41" s="12">
        <v>76.89473684210526</v>
      </c>
      <c r="AN41" s="12">
        <v>16.157894736842106</v>
      </c>
      <c r="AO41" s="12">
        <v>19.94736842105263</v>
      </c>
      <c r="AP41" s="12">
        <v>39.789473684210527</v>
      </c>
      <c r="AQ41" s="12">
        <v>96.684210526315795</v>
      </c>
      <c r="AR41" s="12">
        <v>31.894736842105264</v>
      </c>
      <c r="AS41" s="13">
        <v>5740.3157894736842</v>
      </c>
      <c r="AT41" s="14"/>
      <c r="AW41" s="15"/>
    </row>
    <row r="42" spans="1:49">
      <c r="A42" s="1" t="s">
        <v>53</v>
      </c>
      <c r="B42" s="12">
        <v>10.368421052631579</v>
      </c>
      <c r="C42" s="12">
        <v>27.157894736842106</v>
      </c>
      <c r="D42" s="12">
        <v>8.5789473684210531</v>
      </c>
      <c r="E42" s="12">
        <v>3.7894736842105261</v>
      </c>
      <c r="F42" s="12">
        <v>37.578947368421055</v>
      </c>
      <c r="G42" s="12">
        <v>5.5263157894736841</v>
      </c>
      <c r="H42" s="12">
        <v>29.94736842105263</v>
      </c>
      <c r="I42" s="12">
        <v>58</v>
      </c>
      <c r="J42" s="12">
        <v>71.368421052631575</v>
      </c>
      <c r="K42" s="12">
        <v>11.157894736842104</v>
      </c>
      <c r="L42" s="12">
        <v>10.789473684210526</v>
      </c>
      <c r="M42" s="12">
        <v>21.526315789473685</v>
      </c>
      <c r="N42" s="12">
        <v>13.789473684210526</v>
      </c>
      <c r="O42" s="12">
        <v>7.8421052631578947</v>
      </c>
      <c r="P42" s="12">
        <v>9.7368421052631575</v>
      </c>
      <c r="Q42" s="12">
        <v>2.8421052631578947</v>
      </c>
      <c r="R42" s="12">
        <v>5.2105263157894735</v>
      </c>
      <c r="S42" s="12">
        <v>9.1052631578947363</v>
      </c>
      <c r="T42" s="12">
        <v>17.263157894736842</v>
      </c>
      <c r="U42" s="12">
        <v>15.315789473684211</v>
      </c>
      <c r="V42" s="12">
        <v>19.578947368421051</v>
      </c>
      <c r="W42" s="12">
        <v>5.5263157894736841</v>
      </c>
      <c r="X42" s="12">
        <v>9</v>
      </c>
      <c r="Y42" s="12">
        <v>7.6315789473684212</v>
      </c>
      <c r="Z42" s="12">
        <v>9.6315789473684212</v>
      </c>
      <c r="AA42" s="12">
        <v>572.78947368421052</v>
      </c>
      <c r="AB42" s="12">
        <v>686.36842105263156</v>
      </c>
      <c r="AC42" s="12">
        <v>501.5263157894737</v>
      </c>
      <c r="AD42" s="12">
        <v>357.68421052631578</v>
      </c>
      <c r="AE42" s="12">
        <v>100.57894736842105</v>
      </c>
      <c r="AF42" s="12">
        <v>108.68421052631579</v>
      </c>
      <c r="AG42" s="12">
        <v>41.526315789473685</v>
      </c>
      <c r="AH42" s="12">
        <v>129.31578947368422</v>
      </c>
      <c r="AI42" s="12">
        <v>92.21052631578948</v>
      </c>
      <c r="AJ42" s="12">
        <v>21.05263157894737</v>
      </c>
      <c r="AK42" s="12">
        <v>4.4736842105263159</v>
      </c>
      <c r="AL42" s="12">
        <v>21.210526315789473</v>
      </c>
      <c r="AM42" s="12">
        <v>9.1578947368421044</v>
      </c>
      <c r="AN42" s="12">
        <v>20.157894736842106</v>
      </c>
      <c r="AO42" s="12">
        <v>9.7368421052631575</v>
      </c>
      <c r="AP42" s="12">
        <v>43.315789473684212</v>
      </c>
      <c r="AQ42" s="12">
        <v>47.684210526315788</v>
      </c>
      <c r="AR42" s="12">
        <v>67.21052631578948</v>
      </c>
      <c r="AS42" s="13">
        <v>3266.2105263157905</v>
      </c>
      <c r="AT42" s="14"/>
      <c r="AW42" s="15"/>
    </row>
    <row r="43" spans="1:49">
      <c r="A43" s="1" t="s">
        <v>54</v>
      </c>
      <c r="B43" s="12">
        <v>16.94736842105263</v>
      </c>
      <c r="C43" s="12">
        <v>40.473684210526315</v>
      </c>
      <c r="D43" s="12">
        <v>6.5789473684210522</v>
      </c>
      <c r="E43" s="12">
        <v>16.263157894736842</v>
      </c>
      <c r="F43" s="12">
        <v>44.578947368421055</v>
      </c>
      <c r="G43" s="12">
        <v>15</v>
      </c>
      <c r="H43" s="12">
        <v>39.631578947368418</v>
      </c>
      <c r="I43" s="12">
        <v>53.05263157894737</v>
      </c>
      <c r="J43" s="12">
        <v>82.578947368421055</v>
      </c>
      <c r="K43" s="12">
        <v>20.736842105263158</v>
      </c>
      <c r="L43" s="12">
        <v>23.315789473684209</v>
      </c>
      <c r="M43" s="12">
        <v>27.157894736842106</v>
      </c>
      <c r="N43" s="12">
        <v>16.578947368421051</v>
      </c>
      <c r="O43" s="12">
        <v>16.421052631578949</v>
      </c>
      <c r="P43" s="12">
        <v>14.368421052631579</v>
      </c>
      <c r="Q43" s="12">
        <v>7.4736842105263159</v>
      </c>
      <c r="R43" s="12">
        <v>6.8947368421052628</v>
      </c>
      <c r="S43" s="12">
        <v>14.473684210526315</v>
      </c>
      <c r="T43" s="12">
        <v>25.473684210526315</v>
      </c>
      <c r="U43" s="12">
        <v>29.578947368421051</v>
      </c>
      <c r="V43" s="12">
        <v>22.894736842105264</v>
      </c>
      <c r="W43" s="12">
        <v>10.947368421052632</v>
      </c>
      <c r="X43" s="12">
        <v>6.4736842105263159</v>
      </c>
      <c r="Y43" s="12">
        <v>9.7368421052631575</v>
      </c>
      <c r="Z43" s="12">
        <v>23.263157894736842</v>
      </c>
      <c r="AA43" s="12">
        <v>535.21052631578948</v>
      </c>
      <c r="AB43" s="12">
        <v>617.10526315789468</v>
      </c>
      <c r="AC43" s="12">
        <v>465.10526315789474</v>
      </c>
      <c r="AD43" s="12">
        <v>346.57894736842104</v>
      </c>
      <c r="AE43" s="12">
        <v>130.10526315789474</v>
      </c>
      <c r="AF43" s="12">
        <v>143.84210526315789</v>
      </c>
      <c r="AG43" s="12">
        <v>77.631578947368425</v>
      </c>
      <c r="AH43" s="12">
        <v>177.10526315789474</v>
      </c>
      <c r="AI43" s="12">
        <v>194.10526315789474</v>
      </c>
      <c r="AJ43" s="12">
        <v>76.421052631578945</v>
      </c>
      <c r="AK43" s="12">
        <v>7.2631578947368425</v>
      </c>
      <c r="AL43" s="12">
        <v>15.631578947368421</v>
      </c>
      <c r="AM43" s="12">
        <v>7.5789473684210522</v>
      </c>
      <c r="AN43" s="12">
        <v>40.421052631578945</v>
      </c>
      <c r="AO43" s="12">
        <v>49</v>
      </c>
      <c r="AP43" s="12">
        <v>12.736842105263158</v>
      </c>
      <c r="AQ43" s="12">
        <v>61.210526315789473</v>
      </c>
      <c r="AR43" s="12">
        <v>74.78947368421052</v>
      </c>
      <c r="AS43" s="13">
        <v>3628.4210526315778</v>
      </c>
      <c r="AT43" s="14"/>
      <c r="AW43" s="15"/>
    </row>
    <row r="44" spans="1:49">
      <c r="A44" s="1" t="s">
        <v>55</v>
      </c>
      <c r="B44" s="12">
        <v>36.631578947368418</v>
      </c>
      <c r="C44" s="12">
        <v>82</v>
      </c>
      <c r="D44" s="12">
        <v>56.421052631578945</v>
      </c>
      <c r="E44" s="12">
        <v>87.315789473684205</v>
      </c>
      <c r="F44" s="12">
        <v>178.78947368421052</v>
      </c>
      <c r="G44" s="12">
        <v>55</v>
      </c>
      <c r="H44" s="12">
        <v>114.63157894736842</v>
      </c>
      <c r="I44" s="12">
        <v>81.684210526315795</v>
      </c>
      <c r="J44" s="12">
        <v>118.89473684210526</v>
      </c>
      <c r="K44" s="12">
        <v>34.210526315789473</v>
      </c>
      <c r="L44" s="12">
        <v>56.94736842105263</v>
      </c>
      <c r="M44" s="12">
        <v>55.157894736842103</v>
      </c>
      <c r="N44" s="12">
        <v>39.789473684210527</v>
      </c>
      <c r="O44" s="12">
        <v>24.105263157894736</v>
      </c>
      <c r="P44" s="12">
        <v>17.473684210526315</v>
      </c>
      <c r="Q44" s="12">
        <v>11.105263157894736</v>
      </c>
      <c r="R44" s="12">
        <v>21.578947368421051</v>
      </c>
      <c r="S44" s="12">
        <v>52.736842105263158</v>
      </c>
      <c r="T44" s="12">
        <v>109.73684210526316</v>
      </c>
      <c r="U44" s="12">
        <v>158.52631578947367</v>
      </c>
      <c r="V44" s="12">
        <v>169.57894736842104</v>
      </c>
      <c r="W44" s="12">
        <v>89</v>
      </c>
      <c r="X44" s="12">
        <v>69.05263157894737</v>
      </c>
      <c r="Y44" s="12">
        <v>132.78947368421052</v>
      </c>
      <c r="Z44" s="12">
        <v>72.315789473684205</v>
      </c>
      <c r="AA44" s="12">
        <v>564.10526315789468</v>
      </c>
      <c r="AB44" s="12">
        <v>570.9473684210526</v>
      </c>
      <c r="AC44" s="12">
        <v>1441.3157894736842</v>
      </c>
      <c r="AD44" s="12">
        <v>629.21052631578948</v>
      </c>
      <c r="AE44" s="12">
        <v>245.84210526315789</v>
      </c>
      <c r="AF44" s="12">
        <v>224.68421052631578</v>
      </c>
      <c r="AG44" s="12">
        <v>113.36842105263158</v>
      </c>
      <c r="AH44" s="12">
        <v>104.36842105263158</v>
      </c>
      <c r="AI44" s="12">
        <v>187.84210526315789</v>
      </c>
      <c r="AJ44" s="12">
        <v>99.631578947368425</v>
      </c>
      <c r="AK44" s="12">
        <v>19.263157894736842</v>
      </c>
      <c r="AL44" s="12">
        <v>120.10526315789474</v>
      </c>
      <c r="AM44" s="12">
        <v>50.578947368421055</v>
      </c>
      <c r="AN44" s="12">
        <v>105.52631578947368</v>
      </c>
      <c r="AO44" s="12">
        <v>52.10526315789474</v>
      </c>
      <c r="AP44" s="12">
        <v>62.526315789473685</v>
      </c>
      <c r="AQ44" s="12">
        <v>45.10526315789474</v>
      </c>
      <c r="AR44" s="12">
        <v>363.36842105263156</v>
      </c>
      <c r="AS44" s="13">
        <v>6961.3684210526299</v>
      </c>
      <c r="AT44" s="14"/>
      <c r="AW44" s="15"/>
    </row>
    <row r="45" spans="1:49">
      <c r="A45" s="1" t="s">
        <v>56</v>
      </c>
      <c r="B45" s="12">
        <v>35.94736842105263</v>
      </c>
      <c r="C45" s="12">
        <v>53.631578947368418</v>
      </c>
      <c r="D45" s="12">
        <v>27.421052631578949</v>
      </c>
      <c r="E45" s="12">
        <v>35.473684210526315</v>
      </c>
      <c r="F45" s="12">
        <v>180.31578947368422</v>
      </c>
      <c r="G45" s="12">
        <v>28.894736842105264</v>
      </c>
      <c r="H45" s="12">
        <v>58.421052631578945</v>
      </c>
      <c r="I45" s="12">
        <v>105</v>
      </c>
      <c r="J45" s="12">
        <v>134.15789473684211</v>
      </c>
      <c r="K45" s="12">
        <v>23.736842105263158</v>
      </c>
      <c r="L45" s="12">
        <v>35.10526315789474</v>
      </c>
      <c r="M45" s="12">
        <v>34.842105263157897</v>
      </c>
      <c r="N45" s="12">
        <v>21.263157894736842</v>
      </c>
      <c r="O45" s="12">
        <v>11.368421052631579</v>
      </c>
      <c r="P45" s="12">
        <v>6.3684210526315788</v>
      </c>
      <c r="Q45" s="12">
        <v>5.4210526315789478</v>
      </c>
      <c r="R45" s="12">
        <v>4.2631578947368425</v>
      </c>
      <c r="S45" s="12">
        <v>7.6842105263157894</v>
      </c>
      <c r="T45" s="12">
        <v>26.578947368421051</v>
      </c>
      <c r="U45" s="12">
        <v>20.421052631578949</v>
      </c>
      <c r="V45" s="12">
        <v>31.263157894736842</v>
      </c>
      <c r="W45" s="12">
        <v>10.578947368421053</v>
      </c>
      <c r="X45" s="12">
        <v>8.473684210526315</v>
      </c>
      <c r="Y45" s="12">
        <v>25.315789473684209</v>
      </c>
      <c r="Z45" s="12">
        <v>26.105263157894736</v>
      </c>
      <c r="AA45" s="12">
        <v>944.0526315789474</v>
      </c>
      <c r="AB45" s="12">
        <v>1176.6842105263158</v>
      </c>
      <c r="AC45" s="12">
        <v>780.63157894736844</v>
      </c>
      <c r="AD45" s="12">
        <v>464</v>
      </c>
      <c r="AE45" s="12">
        <v>222.42105263157896</v>
      </c>
      <c r="AF45" s="12">
        <v>236.21052631578948</v>
      </c>
      <c r="AG45" s="12">
        <v>139.73684210526315</v>
      </c>
      <c r="AH45" s="12">
        <v>198.36842105263159</v>
      </c>
      <c r="AI45" s="12">
        <v>352.42105263157896</v>
      </c>
      <c r="AJ45" s="12">
        <v>113.10526315789474</v>
      </c>
      <c r="AK45" s="12">
        <v>6.6842105263157894</v>
      </c>
      <c r="AL45" s="12">
        <v>16.94736842105263</v>
      </c>
      <c r="AM45" s="12">
        <v>10.578947368421053</v>
      </c>
      <c r="AN45" s="12">
        <v>30.578947368421051</v>
      </c>
      <c r="AO45" s="12">
        <v>67.526315789473685</v>
      </c>
      <c r="AP45" s="12">
        <v>73.94736842105263</v>
      </c>
      <c r="AQ45" s="12">
        <v>351.05263157894734</v>
      </c>
      <c r="AR45" s="12">
        <v>30.421052631578949</v>
      </c>
      <c r="AS45" s="13">
        <v>6180.21052631579</v>
      </c>
      <c r="AT45" s="14"/>
      <c r="AW45" s="15"/>
    </row>
    <row r="46" spans="1:49">
      <c r="A46" s="11" t="s">
        <v>49</v>
      </c>
      <c r="B46" s="14">
        <v>4045.5789473684213</v>
      </c>
      <c r="C46" s="14">
        <v>8220.894736842105</v>
      </c>
      <c r="D46" s="14">
        <v>4774.6842105263177</v>
      </c>
      <c r="E46" s="14">
        <v>4409.3684210526317</v>
      </c>
      <c r="F46" s="14">
        <v>13256.315789473687</v>
      </c>
      <c r="G46" s="14">
        <v>5262.2105263157882</v>
      </c>
      <c r="H46" s="14">
        <v>9354.1052631578968</v>
      </c>
      <c r="I46" s="14">
        <v>11762.315789473683</v>
      </c>
      <c r="J46" s="14">
        <v>13270.157894736842</v>
      </c>
      <c r="K46" s="14">
        <v>6799.0000000000009</v>
      </c>
      <c r="L46" s="14">
        <v>8247.5263157894769</v>
      </c>
      <c r="M46" s="14">
        <v>7868.8947368421059</v>
      </c>
      <c r="N46" s="14">
        <v>5789.0000000000018</v>
      </c>
      <c r="O46" s="14">
        <v>5955.2105263157882</v>
      </c>
      <c r="P46" s="14">
        <v>5132.1052631578968</v>
      </c>
      <c r="Q46" s="14">
        <v>3555.8421052631584</v>
      </c>
      <c r="R46" s="14">
        <v>4564.4736842105249</v>
      </c>
      <c r="S46" s="14">
        <v>8356.1578947368434</v>
      </c>
      <c r="T46" s="14">
        <v>6097.2105263157891</v>
      </c>
      <c r="U46" s="14">
        <v>6992.684210526314</v>
      </c>
      <c r="V46" s="14">
        <v>6641.5263157894715</v>
      </c>
      <c r="W46" s="14">
        <v>3713.0000000000005</v>
      </c>
      <c r="X46" s="14">
        <v>2971.8947368421054</v>
      </c>
      <c r="Y46" s="14">
        <v>5505.7894736842109</v>
      </c>
      <c r="Z46" s="14">
        <v>6200.789473684209</v>
      </c>
      <c r="AA46" s="14">
        <v>37031.052631578939</v>
      </c>
      <c r="AB46" s="14">
        <v>37577.263157894748</v>
      </c>
      <c r="AC46" s="14">
        <v>32159.26315789474</v>
      </c>
      <c r="AD46" s="14">
        <v>22511.947368421053</v>
      </c>
      <c r="AE46" s="14">
        <v>12223.947368421057</v>
      </c>
      <c r="AF46" s="14">
        <v>13520.210526315786</v>
      </c>
      <c r="AG46" s="14">
        <v>8166.4210526315792</v>
      </c>
      <c r="AH46" s="14">
        <v>14251.473684210529</v>
      </c>
      <c r="AI46" s="14">
        <v>10446.263157894737</v>
      </c>
      <c r="AJ46" s="14">
        <v>4548.5263157894751</v>
      </c>
      <c r="AK46" s="14">
        <v>2863.3684210526303</v>
      </c>
      <c r="AL46" s="14">
        <v>7298.3684210526308</v>
      </c>
      <c r="AM46" s="14">
        <v>2619.6842105263163</v>
      </c>
      <c r="AN46" s="14">
        <v>5657.3684210526326</v>
      </c>
      <c r="AO46" s="14">
        <v>3299.9473684210516</v>
      </c>
      <c r="AP46" s="14">
        <v>3517.9473684210525</v>
      </c>
      <c r="AQ46" s="14">
        <v>7151.4210526315792</v>
      </c>
      <c r="AR46" s="14">
        <v>6412.421052631581</v>
      </c>
      <c r="AS46" s="14">
        <v>402955.15789473697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41153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10.199999999999999</v>
      </c>
      <c r="C3" s="12">
        <v>74.2</v>
      </c>
      <c r="D3" s="12">
        <v>67.2</v>
      </c>
      <c r="E3" s="12">
        <v>63.4</v>
      </c>
      <c r="F3" s="12">
        <v>314.2</v>
      </c>
      <c r="G3" s="12">
        <v>82.6</v>
      </c>
      <c r="H3" s="12">
        <v>90.2</v>
      </c>
      <c r="I3" s="12">
        <v>50.6</v>
      </c>
      <c r="J3" s="12">
        <v>69.599999999999994</v>
      </c>
      <c r="K3" s="12">
        <v>16.600000000000001</v>
      </c>
      <c r="L3" s="12">
        <v>80</v>
      </c>
      <c r="M3" s="12">
        <v>73.400000000000006</v>
      </c>
      <c r="N3" s="12">
        <v>24.2</v>
      </c>
      <c r="O3" s="12">
        <v>29.6</v>
      </c>
      <c r="P3" s="12">
        <v>26.4</v>
      </c>
      <c r="Q3" s="12">
        <v>14.4</v>
      </c>
      <c r="R3" s="12">
        <v>14.2</v>
      </c>
      <c r="S3" s="12">
        <v>28</v>
      </c>
      <c r="T3" s="12">
        <v>21.6</v>
      </c>
      <c r="U3" s="12">
        <v>10.4</v>
      </c>
      <c r="V3" s="12">
        <v>11.6</v>
      </c>
      <c r="W3" s="12">
        <v>10</v>
      </c>
      <c r="X3" s="12">
        <v>6.6</v>
      </c>
      <c r="Y3" s="12">
        <v>17.399999999999999</v>
      </c>
      <c r="Z3" s="12">
        <v>27</v>
      </c>
      <c r="AA3" s="12">
        <v>127.4</v>
      </c>
      <c r="AB3" s="12">
        <v>94</v>
      </c>
      <c r="AC3" s="12">
        <v>292.8</v>
      </c>
      <c r="AD3" s="12">
        <v>117.8</v>
      </c>
      <c r="AE3" s="12">
        <v>87.8</v>
      </c>
      <c r="AF3" s="12">
        <v>103.8</v>
      </c>
      <c r="AG3" s="12">
        <v>23.2</v>
      </c>
      <c r="AH3" s="12">
        <v>41.6</v>
      </c>
      <c r="AI3" s="12">
        <v>31</v>
      </c>
      <c r="AJ3" s="12">
        <v>9</v>
      </c>
      <c r="AK3" s="12">
        <v>5.2</v>
      </c>
      <c r="AL3" s="12">
        <v>9.1999999999999993</v>
      </c>
      <c r="AM3" s="12">
        <v>2</v>
      </c>
      <c r="AN3" s="12">
        <v>32.6</v>
      </c>
      <c r="AO3" s="12">
        <v>8</v>
      </c>
      <c r="AP3" s="12">
        <v>8</v>
      </c>
      <c r="AQ3" s="12">
        <v>23.8</v>
      </c>
      <c r="AR3" s="12">
        <v>12.6</v>
      </c>
      <c r="AS3" s="12">
        <v>3</v>
      </c>
      <c r="AT3" s="13">
        <v>2266.3999999999996</v>
      </c>
      <c r="AU3" s="14"/>
      <c r="AW3" s="9" t="s">
        <v>38</v>
      </c>
      <c r="AX3" s="24">
        <f>SUM(B3:Z27,AK3:AN27,B38:Z41,AK38:AN41,B46:Z46,AS3:AS27,AS38:AS41,AK46:AN46,AS46)</f>
        <v>53425.599999999999</v>
      </c>
      <c r="AZ3" s="9" t="s">
        <v>39</v>
      </c>
      <c r="BA3" s="15">
        <f>SUM(AX12:AX18,AY12:BD12)</f>
        <v>118440.59999999999</v>
      </c>
      <c r="BB3" s="16">
        <f>BA3/BE$19</f>
        <v>0.57603037129550727</v>
      </c>
    </row>
    <row r="4" spans="1:57">
      <c r="A4" s="1" t="s">
        <v>3</v>
      </c>
      <c r="B4" s="12">
        <v>75</v>
      </c>
      <c r="C4" s="12">
        <v>12</v>
      </c>
      <c r="D4" s="12">
        <v>83.6</v>
      </c>
      <c r="E4" s="12">
        <v>58.8</v>
      </c>
      <c r="F4" s="12">
        <v>821.4</v>
      </c>
      <c r="G4" s="12">
        <v>130.4</v>
      </c>
      <c r="H4" s="12">
        <v>139</v>
      </c>
      <c r="I4" s="12">
        <v>91.8</v>
      </c>
      <c r="J4" s="12">
        <v>168.8</v>
      </c>
      <c r="K4" s="12">
        <v>41.4</v>
      </c>
      <c r="L4" s="12">
        <v>115.4</v>
      </c>
      <c r="M4" s="12">
        <v>160.4</v>
      </c>
      <c r="N4" s="12">
        <v>43.8</v>
      </c>
      <c r="O4" s="12">
        <v>42.8</v>
      </c>
      <c r="P4" s="12">
        <v>42.8</v>
      </c>
      <c r="Q4" s="12">
        <v>21</v>
      </c>
      <c r="R4" s="12">
        <v>23.6</v>
      </c>
      <c r="S4" s="12">
        <v>47</v>
      </c>
      <c r="T4" s="12">
        <v>31.2</v>
      </c>
      <c r="U4" s="12">
        <v>15.4</v>
      </c>
      <c r="V4" s="12">
        <v>25</v>
      </c>
      <c r="W4" s="12">
        <v>12.8</v>
      </c>
      <c r="X4" s="12">
        <v>9.6</v>
      </c>
      <c r="Y4" s="12">
        <v>25.8</v>
      </c>
      <c r="Z4" s="12">
        <v>29.2</v>
      </c>
      <c r="AA4" s="12">
        <v>314.39999999999998</v>
      </c>
      <c r="AB4" s="12">
        <v>237</v>
      </c>
      <c r="AC4" s="12">
        <v>664.6</v>
      </c>
      <c r="AD4" s="12">
        <v>207</v>
      </c>
      <c r="AE4" s="12">
        <v>96.8</v>
      </c>
      <c r="AF4" s="12">
        <v>106.8</v>
      </c>
      <c r="AG4" s="12">
        <v>39.4</v>
      </c>
      <c r="AH4" s="12">
        <v>64</v>
      </c>
      <c r="AI4" s="12">
        <v>60.6</v>
      </c>
      <c r="AJ4" s="12">
        <v>22.8</v>
      </c>
      <c r="AK4" s="12">
        <v>9.6</v>
      </c>
      <c r="AL4" s="12">
        <v>17.2</v>
      </c>
      <c r="AM4" s="12">
        <v>3.2</v>
      </c>
      <c r="AN4" s="12">
        <v>42.2</v>
      </c>
      <c r="AO4" s="12">
        <v>9.8000000000000007</v>
      </c>
      <c r="AP4" s="12">
        <v>15.6</v>
      </c>
      <c r="AQ4" s="12">
        <v>61.2</v>
      </c>
      <c r="AR4" s="12">
        <v>24.2</v>
      </c>
      <c r="AS4" s="12">
        <v>7.4</v>
      </c>
      <c r="AT4" s="13">
        <v>4271.8</v>
      </c>
      <c r="AU4" s="14"/>
      <c r="AW4" s="9" t="s">
        <v>40</v>
      </c>
      <c r="AX4" s="24">
        <f>SUM(AA28:AJ37, AA42:AJ45, AO28:AR37, AO42:AR45)</f>
        <v>60321.200000000026</v>
      </c>
      <c r="AZ4" s="9" t="s">
        <v>41</v>
      </c>
      <c r="BA4" s="15">
        <f>SUM(AY13:BC18)</f>
        <v>81042.39999999998</v>
      </c>
      <c r="BB4" s="16">
        <f>BA4/BE$19</f>
        <v>0.39414595808091996</v>
      </c>
    </row>
    <row r="5" spans="1:57">
      <c r="A5" s="1" t="s">
        <v>4</v>
      </c>
      <c r="B5" s="12">
        <v>71.400000000000006</v>
      </c>
      <c r="C5" s="12">
        <v>71.599999999999994</v>
      </c>
      <c r="D5" s="12">
        <v>11.2</v>
      </c>
      <c r="E5" s="12">
        <v>61.2</v>
      </c>
      <c r="F5" s="12">
        <v>723.8</v>
      </c>
      <c r="G5" s="12">
        <v>84</v>
      </c>
      <c r="H5" s="12">
        <v>70.8</v>
      </c>
      <c r="I5" s="12">
        <v>66.400000000000006</v>
      </c>
      <c r="J5" s="12">
        <v>108</v>
      </c>
      <c r="K5" s="12">
        <v>31.8</v>
      </c>
      <c r="L5" s="12">
        <v>43.4</v>
      </c>
      <c r="M5" s="12">
        <v>85.2</v>
      </c>
      <c r="N5" s="12">
        <v>14.6</v>
      </c>
      <c r="O5" s="12">
        <v>18.2</v>
      </c>
      <c r="P5" s="12">
        <v>14</v>
      </c>
      <c r="Q5" s="12">
        <v>6</v>
      </c>
      <c r="R5" s="12">
        <v>8.6</v>
      </c>
      <c r="S5" s="12">
        <v>25.6</v>
      </c>
      <c r="T5" s="12">
        <v>11.6</v>
      </c>
      <c r="U5" s="12">
        <v>8.4</v>
      </c>
      <c r="V5" s="12">
        <v>21</v>
      </c>
      <c r="W5" s="12">
        <v>12.4</v>
      </c>
      <c r="X5" s="12">
        <v>5.2</v>
      </c>
      <c r="Y5" s="12">
        <v>28.6</v>
      </c>
      <c r="Z5" s="12">
        <v>12.8</v>
      </c>
      <c r="AA5" s="12">
        <v>202.4</v>
      </c>
      <c r="AB5" s="12">
        <v>144.4</v>
      </c>
      <c r="AC5" s="12">
        <v>331.4</v>
      </c>
      <c r="AD5" s="12">
        <v>118.2</v>
      </c>
      <c r="AE5" s="12">
        <v>69.8</v>
      </c>
      <c r="AF5" s="12">
        <v>47</v>
      </c>
      <c r="AG5" s="12">
        <v>17</v>
      </c>
      <c r="AH5" s="12">
        <v>13.2</v>
      </c>
      <c r="AI5" s="12">
        <v>19.8</v>
      </c>
      <c r="AJ5" s="12">
        <v>7.8</v>
      </c>
      <c r="AK5" s="12">
        <v>6.4</v>
      </c>
      <c r="AL5" s="12">
        <v>10.4</v>
      </c>
      <c r="AM5" s="12">
        <v>1.2</v>
      </c>
      <c r="AN5" s="12">
        <v>8.6</v>
      </c>
      <c r="AO5" s="12">
        <v>3.4</v>
      </c>
      <c r="AP5" s="12">
        <v>5.6</v>
      </c>
      <c r="AQ5" s="12">
        <v>44.6</v>
      </c>
      <c r="AR5" s="12">
        <v>17.399999999999999</v>
      </c>
      <c r="AS5" s="12">
        <v>8</v>
      </c>
      <c r="AT5" s="13">
        <v>2692.4</v>
      </c>
      <c r="AU5" s="14"/>
      <c r="AW5" s="9" t="s">
        <v>42</v>
      </c>
      <c r="AX5" s="24">
        <f>SUM(AA3:AJ27,B28:Z37,AA38:AJ41,AK28:AN37, B42:Z45, AK42:AN45, AO3:AR27, AO38:AR41,AS28:AS37,AS42:AS45,AA46:AJ46,AO46:AR46)</f>
        <v>94615.000000000015</v>
      </c>
    </row>
    <row r="6" spans="1:57">
      <c r="A6" s="1" t="s">
        <v>5</v>
      </c>
      <c r="B6" s="12">
        <v>69.2</v>
      </c>
      <c r="C6" s="12">
        <v>58.6</v>
      </c>
      <c r="D6" s="12">
        <v>52.2</v>
      </c>
      <c r="E6" s="12">
        <v>10.199999999999999</v>
      </c>
      <c r="F6" s="12">
        <v>302.39999999999998</v>
      </c>
      <c r="G6" s="12">
        <v>54.2</v>
      </c>
      <c r="H6" s="12">
        <v>64.2</v>
      </c>
      <c r="I6" s="12">
        <v>75.599999999999994</v>
      </c>
      <c r="J6" s="12">
        <v>113.2</v>
      </c>
      <c r="K6" s="12">
        <v>34</v>
      </c>
      <c r="L6" s="12">
        <v>68.400000000000006</v>
      </c>
      <c r="M6" s="12">
        <v>93.4</v>
      </c>
      <c r="N6" s="12">
        <v>21.8</v>
      </c>
      <c r="O6" s="12">
        <v>19</v>
      </c>
      <c r="P6" s="12">
        <v>14.8</v>
      </c>
      <c r="Q6" s="12">
        <v>5.8</v>
      </c>
      <c r="R6" s="12">
        <v>8.4</v>
      </c>
      <c r="S6" s="12">
        <v>25.8</v>
      </c>
      <c r="T6" s="12">
        <v>15.8</v>
      </c>
      <c r="U6" s="12">
        <v>13.2</v>
      </c>
      <c r="V6" s="12">
        <v>22.4</v>
      </c>
      <c r="W6" s="12">
        <v>10.4</v>
      </c>
      <c r="X6" s="12">
        <v>6.4</v>
      </c>
      <c r="Y6" s="12">
        <v>24.6</v>
      </c>
      <c r="Z6" s="12">
        <v>15.8</v>
      </c>
      <c r="AA6" s="12">
        <v>275.39999999999998</v>
      </c>
      <c r="AB6" s="12">
        <v>196.2</v>
      </c>
      <c r="AC6" s="12">
        <v>406.4</v>
      </c>
      <c r="AD6" s="12">
        <v>229.2</v>
      </c>
      <c r="AE6" s="12">
        <v>137</v>
      </c>
      <c r="AF6" s="12">
        <v>96.8</v>
      </c>
      <c r="AG6" s="12">
        <v>22.4</v>
      </c>
      <c r="AH6" s="12">
        <v>23.4</v>
      </c>
      <c r="AI6" s="12">
        <v>16</v>
      </c>
      <c r="AJ6" s="12">
        <v>3.6</v>
      </c>
      <c r="AK6" s="12">
        <v>7.2</v>
      </c>
      <c r="AL6" s="12">
        <v>13.2</v>
      </c>
      <c r="AM6" s="12">
        <v>3.6</v>
      </c>
      <c r="AN6" s="12">
        <v>10.6</v>
      </c>
      <c r="AO6" s="12">
        <v>4.4000000000000004</v>
      </c>
      <c r="AP6" s="12">
        <v>4.2</v>
      </c>
      <c r="AQ6" s="12">
        <v>58.2</v>
      </c>
      <c r="AR6" s="12">
        <v>22.2</v>
      </c>
      <c r="AS6" s="12">
        <v>4.5999999999999996</v>
      </c>
      <c r="AT6" s="13">
        <v>2734.3999999999992</v>
      </c>
      <c r="AU6" s="14"/>
      <c r="AX6" s="12"/>
    </row>
    <row r="7" spans="1:57">
      <c r="A7" s="1" t="s">
        <v>6</v>
      </c>
      <c r="B7" s="12">
        <v>323.2</v>
      </c>
      <c r="C7" s="12">
        <v>844.4</v>
      </c>
      <c r="D7" s="12">
        <v>738.6</v>
      </c>
      <c r="E7" s="12">
        <v>315.39999999999998</v>
      </c>
      <c r="F7" s="12">
        <v>35.200000000000003</v>
      </c>
      <c r="G7" s="12">
        <v>389</v>
      </c>
      <c r="H7" s="12">
        <v>473.6</v>
      </c>
      <c r="I7" s="12">
        <v>373</v>
      </c>
      <c r="J7" s="12">
        <v>414.6</v>
      </c>
      <c r="K7" s="12">
        <v>165.6</v>
      </c>
      <c r="L7" s="12">
        <v>291.2</v>
      </c>
      <c r="M7" s="12">
        <v>246.4</v>
      </c>
      <c r="N7" s="12">
        <v>201</v>
      </c>
      <c r="O7" s="12">
        <v>220.4</v>
      </c>
      <c r="P7" s="12">
        <v>162.6</v>
      </c>
      <c r="Q7" s="12">
        <v>72.2</v>
      </c>
      <c r="R7" s="12">
        <v>142.6</v>
      </c>
      <c r="S7" s="12">
        <v>451.8</v>
      </c>
      <c r="T7" s="12">
        <v>109.6</v>
      </c>
      <c r="U7" s="12">
        <v>153.4</v>
      </c>
      <c r="V7" s="12">
        <v>268.39999999999998</v>
      </c>
      <c r="W7" s="12">
        <v>180.4</v>
      </c>
      <c r="X7" s="12">
        <v>147</v>
      </c>
      <c r="Y7" s="12">
        <v>74.599999999999994</v>
      </c>
      <c r="Z7" s="12">
        <v>82</v>
      </c>
      <c r="AA7" s="12">
        <v>876.6</v>
      </c>
      <c r="AB7" s="12">
        <v>567.79999999999995</v>
      </c>
      <c r="AC7" s="12">
        <v>1600</v>
      </c>
      <c r="AD7" s="12">
        <v>769.8</v>
      </c>
      <c r="AE7" s="12">
        <v>397.8</v>
      </c>
      <c r="AF7" s="12">
        <v>310.8</v>
      </c>
      <c r="AG7" s="12">
        <v>168.8</v>
      </c>
      <c r="AH7" s="12">
        <v>101.8</v>
      </c>
      <c r="AI7" s="12">
        <v>199.2</v>
      </c>
      <c r="AJ7" s="12">
        <v>28</v>
      </c>
      <c r="AK7" s="12">
        <v>57.6</v>
      </c>
      <c r="AL7" s="12">
        <v>212.4</v>
      </c>
      <c r="AM7" s="12">
        <v>40</v>
      </c>
      <c r="AN7" s="12">
        <v>93.2</v>
      </c>
      <c r="AO7" s="12">
        <v>45.6</v>
      </c>
      <c r="AP7" s="12">
        <v>33.6</v>
      </c>
      <c r="AQ7" s="12">
        <v>136.4</v>
      </c>
      <c r="AR7" s="12">
        <v>183</v>
      </c>
      <c r="AS7" s="12">
        <v>71.400000000000006</v>
      </c>
      <c r="AT7" s="13">
        <v>12769.999999999996</v>
      </c>
      <c r="AU7" s="14"/>
      <c r="AX7" s="12"/>
    </row>
    <row r="8" spans="1:57">
      <c r="A8" s="1" t="s">
        <v>7</v>
      </c>
      <c r="B8" s="12">
        <v>87.6</v>
      </c>
      <c r="C8" s="12">
        <v>113</v>
      </c>
      <c r="D8" s="12">
        <v>79.2</v>
      </c>
      <c r="E8" s="12">
        <v>54.8</v>
      </c>
      <c r="F8" s="12">
        <v>326</v>
      </c>
      <c r="G8" s="12">
        <v>12.4</v>
      </c>
      <c r="H8" s="12">
        <v>104.2</v>
      </c>
      <c r="I8" s="12">
        <v>120.2</v>
      </c>
      <c r="J8" s="12">
        <v>152.6</v>
      </c>
      <c r="K8" s="12">
        <v>42.8</v>
      </c>
      <c r="L8" s="12">
        <v>93.6</v>
      </c>
      <c r="M8" s="12">
        <v>108.6</v>
      </c>
      <c r="N8" s="12">
        <v>32.799999999999997</v>
      </c>
      <c r="O8" s="12">
        <v>36</v>
      </c>
      <c r="P8" s="12">
        <v>29</v>
      </c>
      <c r="Q8" s="12">
        <v>14</v>
      </c>
      <c r="R8" s="12">
        <v>15.2</v>
      </c>
      <c r="S8" s="12">
        <v>37.6</v>
      </c>
      <c r="T8" s="12">
        <v>17.399999999999999</v>
      </c>
      <c r="U8" s="12">
        <v>14</v>
      </c>
      <c r="V8" s="12">
        <v>23</v>
      </c>
      <c r="W8" s="12">
        <v>12.2</v>
      </c>
      <c r="X8" s="12">
        <v>6.2</v>
      </c>
      <c r="Y8" s="12">
        <v>11.4</v>
      </c>
      <c r="Z8" s="12">
        <v>43</v>
      </c>
      <c r="AA8" s="12">
        <v>224.8</v>
      </c>
      <c r="AB8" s="12">
        <v>178.2</v>
      </c>
      <c r="AC8" s="12">
        <v>369</v>
      </c>
      <c r="AD8" s="12">
        <v>253</v>
      </c>
      <c r="AE8" s="12">
        <v>183</v>
      </c>
      <c r="AF8" s="12">
        <v>115.6</v>
      </c>
      <c r="AG8" s="12">
        <v>26.2</v>
      </c>
      <c r="AH8" s="12">
        <v>23.2</v>
      </c>
      <c r="AI8" s="12">
        <v>22.2</v>
      </c>
      <c r="AJ8" s="12">
        <v>4.5999999999999996</v>
      </c>
      <c r="AK8" s="12">
        <v>8.8000000000000007</v>
      </c>
      <c r="AL8" s="12">
        <v>18.399999999999999</v>
      </c>
      <c r="AM8" s="12">
        <v>3.4</v>
      </c>
      <c r="AN8" s="12">
        <v>20.8</v>
      </c>
      <c r="AO8" s="12">
        <v>4.4000000000000004</v>
      </c>
      <c r="AP8" s="12">
        <v>7</v>
      </c>
      <c r="AQ8" s="12">
        <v>33</v>
      </c>
      <c r="AR8" s="12">
        <v>21.8</v>
      </c>
      <c r="AS8" s="12">
        <v>8.8000000000000007</v>
      </c>
      <c r="AT8" s="13">
        <v>3113.0000000000005</v>
      </c>
      <c r="AU8" s="14"/>
      <c r="AX8" s="15"/>
    </row>
    <row r="9" spans="1:57">
      <c r="A9" s="1" t="s">
        <v>8</v>
      </c>
      <c r="B9" s="12">
        <v>96.8</v>
      </c>
      <c r="C9" s="12">
        <v>134</v>
      </c>
      <c r="D9" s="12">
        <v>74.400000000000006</v>
      </c>
      <c r="E9" s="12">
        <v>61.8</v>
      </c>
      <c r="F9" s="12">
        <v>462.2</v>
      </c>
      <c r="G9" s="12">
        <v>103.8</v>
      </c>
      <c r="H9" s="12">
        <v>18.8</v>
      </c>
      <c r="I9" s="12">
        <v>92</v>
      </c>
      <c r="J9" s="12">
        <v>146.19999999999999</v>
      </c>
      <c r="K9" s="12">
        <v>38.200000000000003</v>
      </c>
      <c r="L9" s="12">
        <v>121.6</v>
      </c>
      <c r="M9" s="12">
        <v>193.4</v>
      </c>
      <c r="N9" s="12">
        <v>55.2</v>
      </c>
      <c r="O9" s="12">
        <v>77</v>
      </c>
      <c r="P9" s="12">
        <v>57.4</v>
      </c>
      <c r="Q9" s="12">
        <v>23.4</v>
      </c>
      <c r="R9" s="12">
        <v>23.2</v>
      </c>
      <c r="S9" s="12">
        <v>49.4</v>
      </c>
      <c r="T9" s="12">
        <v>60.4</v>
      </c>
      <c r="U9" s="12">
        <v>35.6</v>
      </c>
      <c r="V9" s="12">
        <v>52.4</v>
      </c>
      <c r="W9" s="12">
        <v>29.4</v>
      </c>
      <c r="X9" s="12">
        <v>20</v>
      </c>
      <c r="Y9" s="12">
        <v>57.4</v>
      </c>
      <c r="Z9" s="12">
        <v>53</v>
      </c>
      <c r="AA9" s="12">
        <v>445.8</v>
      </c>
      <c r="AB9" s="12">
        <v>329.2</v>
      </c>
      <c r="AC9" s="12">
        <v>741.6</v>
      </c>
      <c r="AD9" s="12">
        <v>422.2</v>
      </c>
      <c r="AE9" s="12">
        <v>284</v>
      </c>
      <c r="AF9" s="12">
        <v>180.8</v>
      </c>
      <c r="AG9" s="12">
        <v>43.4</v>
      </c>
      <c r="AH9" s="12">
        <v>48.2</v>
      </c>
      <c r="AI9" s="12">
        <v>32.799999999999997</v>
      </c>
      <c r="AJ9" s="12">
        <v>11.2</v>
      </c>
      <c r="AK9" s="12">
        <v>12</v>
      </c>
      <c r="AL9" s="12">
        <v>24.6</v>
      </c>
      <c r="AM9" s="12">
        <v>11.6</v>
      </c>
      <c r="AN9" s="12">
        <v>98.8</v>
      </c>
      <c r="AO9" s="12">
        <v>7</v>
      </c>
      <c r="AP9" s="12">
        <v>11.4</v>
      </c>
      <c r="AQ9" s="12">
        <v>81</v>
      </c>
      <c r="AR9" s="12">
        <v>28.8</v>
      </c>
      <c r="AS9" s="12">
        <v>12.4</v>
      </c>
      <c r="AT9" s="13">
        <v>4963.8</v>
      </c>
      <c r="AU9" s="14"/>
      <c r="AX9" s="15"/>
    </row>
    <row r="10" spans="1:57">
      <c r="A10" s="1">
        <v>19</v>
      </c>
      <c r="B10" s="12">
        <v>67.2</v>
      </c>
      <c r="C10" s="12">
        <v>90</v>
      </c>
      <c r="D10" s="12">
        <v>61.2</v>
      </c>
      <c r="E10" s="12">
        <v>74.400000000000006</v>
      </c>
      <c r="F10" s="12">
        <v>333.2</v>
      </c>
      <c r="G10" s="12">
        <v>134</v>
      </c>
      <c r="H10" s="12">
        <v>88</v>
      </c>
      <c r="I10" s="12">
        <v>14.2</v>
      </c>
      <c r="J10" s="12">
        <v>20.2</v>
      </c>
      <c r="K10" s="12">
        <v>17.600000000000001</v>
      </c>
      <c r="L10" s="12">
        <v>76.599999999999994</v>
      </c>
      <c r="M10" s="12">
        <v>132.19999999999999</v>
      </c>
      <c r="N10" s="12">
        <v>46.8</v>
      </c>
      <c r="O10" s="12">
        <v>69</v>
      </c>
      <c r="P10" s="12">
        <v>49.4</v>
      </c>
      <c r="Q10" s="12">
        <v>25.6</v>
      </c>
      <c r="R10" s="12">
        <v>31.6</v>
      </c>
      <c r="S10" s="12">
        <v>47.8</v>
      </c>
      <c r="T10" s="12">
        <v>45.6</v>
      </c>
      <c r="U10" s="12">
        <v>41.2</v>
      </c>
      <c r="V10" s="12">
        <v>40</v>
      </c>
      <c r="W10" s="12">
        <v>26.4</v>
      </c>
      <c r="X10" s="12">
        <v>20.8</v>
      </c>
      <c r="Y10" s="12">
        <v>89.2</v>
      </c>
      <c r="Z10" s="12">
        <v>42.4</v>
      </c>
      <c r="AA10" s="12">
        <v>290.60000000000002</v>
      </c>
      <c r="AB10" s="12">
        <v>252.8</v>
      </c>
      <c r="AC10" s="12">
        <v>516.20000000000005</v>
      </c>
      <c r="AD10" s="12">
        <v>353.2</v>
      </c>
      <c r="AE10" s="12">
        <v>241.6</v>
      </c>
      <c r="AF10" s="12">
        <v>179.4</v>
      </c>
      <c r="AG10" s="12">
        <v>43.8</v>
      </c>
      <c r="AH10" s="12">
        <v>34.799999999999997</v>
      </c>
      <c r="AI10" s="12">
        <v>40.4</v>
      </c>
      <c r="AJ10" s="12">
        <v>9.6</v>
      </c>
      <c r="AK10" s="12">
        <v>12.2</v>
      </c>
      <c r="AL10" s="12">
        <v>24.8</v>
      </c>
      <c r="AM10" s="12">
        <v>8.4</v>
      </c>
      <c r="AN10" s="12">
        <v>48.6</v>
      </c>
      <c r="AO10" s="12">
        <v>9</v>
      </c>
      <c r="AP10" s="12">
        <v>11.6</v>
      </c>
      <c r="AQ10" s="12">
        <v>39.6</v>
      </c>
      <c r="AR10" s="12">
        <v>25.4</v>
      </c>
      <c r="AS10" s="12">
        <v>10.8</v>
      </c>
      <c r="AT10" s="13">
        <v>3837.400000000001</v>
      </c>
      <c r="AU10" s="14"/>
      <c r="AW10" s="17"/>
      <c r="AX10" s="15"/>
      <c r="BD10" s="11"/>
    </row>
    <row r="11" spans="1:57">
      <c r="A11" s="1">
        <v>12</v>
      </c>
      <c r="B11" s="12">
        <v>63.4</v>
      </c>
      <c r="C11" s="12">
        <v>151</v>
      </c>
      <c r="D11" s="12">
        <v>107.2</v>
      </c>
      <c r="E11" s="12">
        <v>107.4</v>
      </c>
      <c r="F11" s="12">
        <v>386.6</v>
      </c>
      <c r="G11" s="12">
        <v>157.80000000000001</v>
      </c>
      <c r="H11" s="12">
        <v>138.80000000000001</v>
      </c>
      <c r="I11" s="12">
        <v>20.6</v>
      </c>
      <c r="J11" s="12">
        <v>20.8</v>
      </c>
      <c r="K11" s="12">
        <v>14.4</v>
      </c>
      <c r="L11" s="12">
        <v>103.2</v>
      </c>
      <c r="M11" s="12">
        <v>205</v>
      </c>
      <c r="N11" s="12">
        <v>99.6</v>
      </c>
      <c r="O11" s="12">
        <v>117.2</v>
      </c>
      <c r="P11" s="12">
        <v>90</v>
      </c>
      <c r="Q11" s="12">
        <v>37.4</v>
      </c>
      <c r="R11" s="12">
        <v>56.4</v>
      </c>
      <c r="S11" s="12">
        <v>94.2</v>
      </c>
      <c r="T11" s="12">
        <v>86</v>
      </c>
      <c r="U11" s="12">
        <v>61.6</v>
      </c>
      <c r="V11" s="12">
        <v>79</v>
      </c>
      <c r="W11" s="12">
        <v>42.8</v>
      </c>
      <c r="X11" s="12">
        <v>24.6</v>
      </c>
      <c r="Y11" s="12">
        <v>96.6</v>
      </c>
      <c r="Z11" s="12">
        <v>69.400000000000006</v>
      </c>
      <c r="AA11" s="12">
        <v>389</v>
      </c>
      <c r="AB11" s="12">
        <v>334</v>
      </c>
      <c r="AC11" s="12">
        <v>764.2</v>
      </c>
      <c r="AD11" s="12">
        <v>331.6</v>
      </c>
      <c r="AE11" s="12">
        <v>179.6</v>
      </c>
      <c r="AF11" s="12">
        <v>138.6</v>
      </c>
      <c r="AG11" s="12">
        <v>44</v>
      </c>
      <c r="AH11" s="12">
        <v>76.400000000000006</v>
      </c>
      <c r="AI11" s="12">
        <v>55.8</v>
      </c>
      <c r="AJ11" s="12">
        <v>23.6</v>
      </c>
      <c r="AK11" s="12">
        <v>14</v>
      </c>
      <c r="AL11" s="12">
        <v>30.2</v>
      </c>
      <c r="AM11" s="12">
        <v>19.2</v>
      </c>
      <c r="AN11" s="12">
        <v>65.8</v>
      </c>
      <c r="AO11" s="12">
        <v>15.2</v>
      </c>
      <c r="AP11" s="12">
        <v>22.2</v>
      </c>
      <c r="AQ11" s="12">
        <v>97.4</v>
      </c>
      <c r="AR11" s="12">
        <v>47</v>
      </c>
      <c r="AS11" s="12">
        <v>9.4</v>
      </c>
      <c r="AT11" s="13">
        <v>5088.2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20.399999999999999</v>
      </c>
      <c r="C12" s="12">
        <v>40.6</v>
      </c>
      <c r="D12" s="12">
        <v>33.4</v>
      </c>
      <c r="E12" s="12">
        <v>28.4</v>
      </c>
      <c r="F12" s="12">
        <v>164.2</v>
      </c>
      <c r="G12" s="12">
        <v>45.2</v>
      </c>
      <c r="H12" s="12">
        <v>44.8</v>
      </c>
      <c r="I12" s="12">
        <v>15</v>
      </c>
      <c r="J12" s="12">
        <v>16.399999999999999</v>
      </c>
      <c r="K12" s="12">
        <v>9.1999999999999993</v>
      </c>
      <c r="L12" s="12">
        <v>100.6</v>
      </c>
      <c r="M12" s="12">
        <v>175.2</v>
      </c>
      <c r="N12" s="12">
        <v>130</v>
      </c>
      <c r="O12" s="12">
        <v>167</v>
      </c>
      <c r="P12" s="12">
        <v>60.6</v>
      </c>
      <c r="Q12" s="12">
        <v>33.200000000000003</v>
      </c>
      <c r="R12" s="12">
        <v>46.8</v>
      </c>
      <c r="S12" s="12">
        <v>91.4</v>
      </c>
      <c r="T12" s="12">
        <v>12.2</v>
      </c>
      <c r="U12" s="12">
        <v>7.2</v>
      </c>
      <c r="V12" s="12">
        <v>12.2</v>
      </c>
      <c r="W12" s="12">
        <v>10.6</v>
      </c>
      <c r="X12" s="12">
        <v>8.4</v>
      </c>
      <c r="Y12" s="12">
        <v>22.8</v>
      </c>
      <c r="Z12" s="12">
        <v>28.2</v>
      </c>
      <c r="AA12" s="12">
        <v>273.60000000000002</v>
      </c>
      <c r="AB12" s="12">
        <v>246.6</v>
      </c>
      <c r="AC12" s="12">
        <v>568.20000000000005</v>
      </c>
      <c r="AD12" s="12">
        <v>224.4</v>
      </c>
      <c r="AE12" s="12">
        <v>136.19999999999999</v>
      </c>
      <c r="AF12" s="12">
        <v>90.2</v>
      </c>
      <c r="AG12" s="12">
        <v>28.2</v>
      </c>
      <c r="AH12" s="12">
        <v>44.6</v>
      </c>
      <c r="AI12" s="12">
        <v>38.4</v>
      </c>
      <c r="AJ12" s="12">
        <v>5.4</v>
      </c>
      <c r="AK12" s="12">
        <v>65</v>
      </c>
      <c r="AL12" s="12">
        <v>85.8</v>
      </c>
      <c r="AM12" s="12">
        <v>4.8</v>
      </c>
      <c r="AN12" s="12">
        <v>11.2</v>
      </c>
      <c r="AO12" s="12">
        <v>5</v>
      </c>
      <c r="AP12" s="12">
        <v>5.6</v>
      </c>
      <c r="AQ12" s="12">
        <v>21.2</v>
      </c>
      <c r="AR12" s="12">
        <v>10.199999999999999</v>
      </c>
      <c r="AS12" s="12">
        <v>30.6</v>
      </c>
      <c r="AT12" s="13">
        <v>3219.1999999999989</v>
      </c>
      <c r="AU12" s="14"/>
      <c r="AW12" s="17" t="s">
        <v>43</v>
      </c>
      <c r="AX12" s="15">
        <f>SUM(AA28:AD31)</f>
        <v>2219.9999999999995</v>
      </c>
      <c r="AY12" s="15">
        <f>SUM(Z28:Z31,H28:K31)</f>
        <v>8857.0000000000018</v>
      </c>
      <c r="AZ12" s="15">
        <f>SUM(AE28:AJ31)</f>
        <v>17510.400000000001</v>
      </c>
      <c r="BA12" s="15">
        <f>SUM(B28:G31)</f>
        <v>9021.8000000000011</v>
      </c>
      <c r="BB12" s="15">
        <f>SUM(AM28:AN31,T28:Y31)</f>
        <v>7611.3999999999987</v>
      </c>
      <c r="BC12" s="15">
        <f>SUM(AK28:AL31,L28:S31)</f>
        <v>10157.199999999999</v>
      </c>
      <c r="BD12" s="14">
        <f>SUM(AO28:AR31)</f>
        <v>6267.7999999999993</v>
      </c>
      <c r="BE12" s="9">
        <f t="shared" ref="BE12:BE19" si="0">SUM(AX12:BD12)</f>
        <v>61645.600000000006</v>
      </c>
    </row>
    <row r="13" spans="1:57">
      <c r="A13" s="1" t="s">
        <v>10</v>
      </c>
      <c r="B13" s="12">
        <v>77.2</v>
      </c>
      <c r="C13" s="12">
        <v>97.8</v>
      </c>
      <c r="D13" s="12">
        <v>54.2</v>
      </c>
      <c r="E13" s="12">
        <v>63.6</v>
      </c>
      <c r="F13" s="12">
        <v>283</v>
      </c>
      <c r="G13" s="12">
        <v>104.8</v>
      </c>
      <c r="H13" s="12">
        <v>131.6</v>
      </c>
      <c r="I13" s="12">
        <v>95.2</v>
      </c>
      <c r="J13" s="12">
        <v>118</v>
      </c>
      <c r="K13" s="12">
        <v>74.599999999999994</v>
      </c>
      <c r="L13" s="12">
        <v>19.600000000000001</v>
      </c>
      <c r="M13" s="12">
        <v>256.2</v>
      </c>
      <c r="N13" s="12">
        <v>152.6</v>
      </c>
      <c r="O13" s="12">
        <v>248.2</v>
      </c>
      <c r="P13" s="12">
        <v>170.2</v>
      </c>
      <c r="Q13" s="12">
        <v>76.8</v>
      </c>
      <c r="R13" s="12">
        <v>55.8</v>
      </c>
      <c r="S13" s="12">
        <v>102.2</v>
      </c>
      <c r="T13" s="12">
        <v>35.200000000000003</v>
      </c>
      <c r="U13" s="12">
        <v>23.8</v>
      </c>
      <c r="V13" s="12">
        <v>34</v>
      </c>
      <c r="W13" s="12">
        <v>20.6</v>
      </c>
      <c r="X13" s="12">
        <v>19</v>
      </c>
      <c r="Y13" s="12">
        <v>32.200000000000003</v>
      </c>
      <c r="Z13" s="12">
        <v>103</v>
      </c>
      <c r="AA13" s="12">
        <v>316.8</v>
      </c>
      <c r="AB13" s="12">
        <v>266.39999999999998</v>
      </c>
      <c r="AC13" s="12">
        <v>681.6</v>
      </c>
      <c r="AD13" s="12">
        <v>321.2</v>
      </c>
      <c r="AE13" s="12">
        <v>171.4</v>
      </c>
      <c r="AF13" s="12">
        <v>139.19999999999999</v>
      </c>
      <c r="AG13" s="12">
        <v>38.4</v>
      </c>
      <c r="AH13" s="12">
        <v>64.8</v>
      </c>
      <c r="AI13" s="12">
        <v>50.2</v>
      </c>
      <c r="AJ13" s="12">
        <v>9.1999999999999993</v>
      </c>
      <c r="AK13" s="12">
        <v>54</v>
      </c>
      <c r="AL13" s="12">
        <v>91.4</v>
      </c>
      <c r="AM13" s="12">
        <v>5.6</v>
      </c>
      <c r="AN13" s="12">
        <v>57</v>
      </c>
      <c r="AO13" s="12">
        <v>10.199999999999999</v>
      </c>
      <c r="AP13" s="12">
        <v>16.600000000000001</v>
      </c>
      <c r="AQ13" s="12">
        <v>41.6</v>
      </c>
      <c r="AR13" s="12">
        <v>25.6</v>
      </c>
      <c r="AS13" s="12">
        <v>41</v>
      </c>
      <c r="AT13" s="13">
        <v>4851.5999999999995</v>
      </c>
      <c r="AU13" s="14"/>
      <c r="AW13" s="17" t="s">
        <v>44</v>
      </c>
      <c r="AX13" s="15">
        <f>SUM(AA27:AD27,AA9:AD12)</f>
        <v>8484.2000000000007</v>
      </c>
      <c r="AY13" s="15">
        <f>SUM(Z27,Z9:Z12,H9:K12,H27:K27)</f>
        <v>1108.6000000000001</v>
      </c>
      <c r="AZ13" s="15">
        <f>SUM(AE9:AJ12,AE27:AJ27)</f>
        <v>2445.0000000000005</v>
      </c>
      <c r="BA13" s="15">
        <f>SUM(B9:G12,B27:G27)</f>
        <v>3207.4</v>
      </c>
      <c r="BB13" s="15">
        <f>SUM(T9:Y12,AM9:AN12,T27:Y27,AM27:AN27)</f>
        <v>1319.6000000000001</v>
      </c>
      <c r="BC13" s="15">
        <f>SUM(L9:S12,AK9:AL12,L27:S27,AK27:AL27)</f>
        <v>3270.2</v>
      </c>
      <c r="BD13" s="14">
        <f>SUM(AO9:AR12,AO27:AR27)</f>
        <v>506.40000000000003</v>
      </c>
      <c r="BE13" s="9">
        <f t="shared" si="0"/>
        <v>20341.400000000001</v>
      </c>
    </row>
    <row r="14" spans="1:57">
      <c r="A14" s="1" t="s">
        <v>11</v>
      </c>
      <c r="B14" s="12">
        <v>76.8</v>
      </c>
      <c r="C14" s="12">
        <v>154.4</v>
      </c>
      <c r="D14" s="12">
        <v>91</v>
      </c>
      <c r="E14" s="12">
        <v>103.8</v>
      </c>
      <c r="F14" s="12">
        <v>315.60000000000002</v>
      </c>
      <c r="G14" s="12">
        <v>119.6</v>
      </c>
      <c r="H14" s="12">
        <v>214.6</v>
      </c>
      <c r="I14" s="12">
        <v>152</v>
      </c>
      <c r="J14" s="12">
        <v>236.8</v>
      </c>
      <c r="K14" s="12">
        <v>157.19999999999999</v>
      </c>
      <c r="L14" s="12">
        <v>250.2</v>
      </c>
      <c r="M14" s="12">
        <v>17</v>
      </c>
      <c r="N14" s="12">
        <v>169.4</v>
      </c>
      <c r="O14" s="12">
        <v>267</v>
      </c>
      <c r="P14" s="12">
        <v>198.8</v>
      </c>
      <c r="Q14" s="12">
        <v>107</v>
      </c>
      <c r="R14" s="12">
        <v>146.4</v>
      </c>
      <c r="S14" s="12">
        <v>281</v>
      </c>
      <c r="T14" s="12">
        <v>105.4</v>
      </c>
      <c r="U14" s="12">
        <v>103.6</v>
      </c>
      <c r="V14" s="12">
        <v>110.8</v>
      </c>
      <c r="W14" s="12">
        <v>71.8</v>
      </c>
      <c r="X14" s="12">
        <v>52</v>
      </c>
      <c r="Y14" s="12">
        <v>95</v>
      </c>
      <c r="Z14" s="12">
        <v>97.2</v>
      </c>
      <c r="AA14" s="12">
        <v>408.2</v>
      </c>
      <c r="AB14" s="12">
        <v>213.8</v>
      </c>
      <c r="AC14" s="12">
        <v>624</v>
      </c>
      <c r="AD14" s="12">
        <v>266</v>
      </c>
      <c r="AE14" s="12">
        <v>136</v>
      </c>
      <c r="AF14" s="12">
        <v>111.6</v>
      </c>
      <c r="AG14" s="12">
        <v>58.8</v>
      </c>
      <c r="AH14" s="12">
        <v>65.599999999999994</v>
      </c>
      <c r="AI14" s="12">
        <v>87.6</v>
      </c>
      <c r="AJ14" s="12">
        <v>12.4</v>
      </c>
      <c r="AK14" s="12">
        <v>120.4</v>
      </c>
      <c r="AL14" s="12">
        <v>407.8</v>
      </c>
      <c r="AM14" s="12">
        <v>40.799999999999997</v>
      </c>
      <c r="AN14" s="12">
        <v>134.6</v>
      </c>
      <c r="AO14" s="12">
        <v>13.6</v>
      </c>
      <c r="AP14" s="12">
        <v>18.8</v>
      </c>
      <c r="AQ14" s="12">
        <v>50.8</v>
      </c>
      <c r="AR14" s="12">
        <v>34.4</v>
      </c>
      <c r="AS14" s="12">
        <v>138.4</v>
      </c>
      <c r="AT14" s="13">
        <v>6638.0000000000018</v>
      </c>
      <c r="AU14" s="14"/>
      <c r="AW14" s="17" t="s">
        <v>45</v>
      </c>
      <c r="AX14" s="15">
        <f>SUM(AA32:AD37)</f>
        <v>16856.000000000004</v>
      </c>
      <c r="AY14" s="15">
        <f>SUM(H32:K37,Z32:Z37)</f>
        <v>2494.2000000000003</v>
      </c>
      <c r="AZ14" s="15">
        <f>SUM(AE32:AJ37)</f>
        <v>6523.0000000000009</v>
      </c>
      <c r="BA14" s="15">
        <f>SUM(B32:G37)</f>
        <v>2671.8000000000006</v>
      </c>
      <c r="BB14" s="15">
        <f>SUM(T32:Y37,AM32:AN37)</f>
        <v>1398.9999999999998</v>
      </c>
      <c r="BC14" s="15">
        <f>SUM(L32:S37,AK32:AL37)</f>
        <v>1996.6000000000001</v>
      </c>
      <c r="BD14" s="14">
        <f>SUM(AO32:AR37)</f>
        <v>2367.0000000000005</v>
      </c>
      <c r="BE14" s="9">
        <f t="shared" si="0"/>
        <v>34307.600000000006</v>
      </c>
    </row>
    <row r="15" spans="1:57">
      <c r="A15" s="1" t="s">
        <v>12</v>
      </c>
      <c r="B15" s="12">
        <v>25</v>
      </c>
      <c r="C15" s="12">
        <v>40</v>
      </c>
      <c r="D15" s="12">
        <v>15.8</v>
      </c>
      <c r="E15" s="12">
        <v>18.8</v>
      </c>
      <c r="F15" s="12">
        <v>189.4</v>
      </c>
      <c r="G15" s="12">
        <v>31</v>
      </c>
      <c r="H15" s="12">
        <v>64.599999999999994</v>
      </c>
      <c r="I15" s="12">
        <v>50.6</v>
      </c>
      <c r="J15" s="12">
        <v>102.2</v>
      </c>
      <c r="K15" s="12">
        <v>141.80000000000001</v>
      </c>
      <c r="L15" s="12">
        <v>156</v>
      </c>
      <c r="M15" s="12">
        <v>165.6</v>
      </c>
      <c r="N15" s="12">
        <v>9.6</v>
      </c>
      <c r="O15" s="12">
        <v>112.6</v>
      </c>
      <c r="P15" s="12">
        <v>98.8</v>
      </c>
      <c r="Q15" s="12">
        <v>48.2</v>
      </c>
      <c r="R15" s="12">
        <v>34.6</v>
      </c>
      <c r="S15" s="12">
        <v>50.8</v>
      </c>
      <c r="T15" s="12">
        <v>16</v>
      </c>
      <c r="U15" s="12">
        <v>9.4</v>
      </c>
      <c r="V15" s="12">
        <v>15.4</v>
      </c>
      <c r="W15" s="12">
        <v>7.8</v>
      </c>
      <c r="X15" s="12">
        <v>7.2</v>
      </c>
      <c r="Y15" s="12">
        <v>12.6</v>
      </c>
      <c r="Z15" s="12">
        <v>31</v>
      </c>
      <c r="AA15" s="12">
        <v>202.8</v>
      </c>
      <c r="AB15" s="12">
        <v>164.4</v>
      </c>
      <c r="AC15" s="12">
        <v>406.4</v>
      </c>
      <c r="AD15" s="12">
        <v>129.4</v>
      </c>
      <c r="AE15" s="12">
        <v>59</v>
      </c>
      <c r="AF15" s="12">
        <v>45</v>
      </c>
      <c r="AG15" s="12">
        <v>20.8</v>
      </c>
      <c r="AH15" s="12">
        <v>31.8</v>
      </c>
      <c r="AI15" s="12">
        <v>35</v>
      </c>
      <c r="AJ15" s="12">
        <v>6</v>
      </c>
      <c r="AK15" s="12">
        <v>36.200000000000003</v>
      </c>
      <c r="AL15" s="12">
        <v>39.799999999999997</v>
      </c>
      <c r="AM15" s="12">
        <v>4.5999999999999996</v>
      </c>
      <c r="AN15" s="12">
        <v>25.4</v>
      </c>
      <c r="AO15" s="12">
        <v>6.8</v>
      </c>
      <c r="AP15" s="12">
        <v>5.8</v>
      </c>
      <c r="AQ15" s="12">
        <v>25.4</v>
      </c>
      <c r="AR15" s="12">
        <v>12.2</v>
      </c>
      <c r="AS15" s="12">
        <v>25</v>
      </c>
      <c r="AT15" s="13">
        <v>2736.6000000000008</v>
      </c>
      <c r="AU15" s="14"/>
      <c r="AW15" s="17" t="s">
        <v>46</v>
      </c>
      <c r="AX15" s="15">
        <f>SUM(AA3:AD8)</f>
        <v>8797.7999999999993</v>
      </c>
      <c r="AY15" s="15">
        <f>SUM(H3:K8,Z3:Z8)</f>
        <v>3288.3999999999996</v>
      </c>
      <c r="AZ15" s="15">
        <f>SUM(AE3:AJ8)</f>
        <v>2741.7999999999988</v>
      </c>
      <c r="BA15" s="15">
        <f>SUM(B3:G8)</f>
        <v>6681.7999999999984</v>
      </c>
      <c r="BB15" s="15">
        <f>SUM(T3:Y8,AM3:AN8)</f>
        <v>1656.4</v>
      </c>
      <c r="BC15" s="15">
        <f>SUM(L3:S8,AK3:AL8)</f>
        <v>3790.599999999999</v>
      </c>
      <c r="BD15" s="14">
        <f>SUM(AO3:AR8)</f>
        <v>788</v>
      </c>
      <c r="BE15" s="9">
        <f t="shared" si="0"/>
        <v>27744.799999999996</v>
      </c>
    </row>
    <row r="16" spans="1:57">
      <c r="A16" s="1" t="s">
        <v>13</v>
      </c>
      <c r="B16" s="12">
        <v>26.2</v>
      </c>
      <c r="C16" s="12">
        <v>46.4</v>
      </c>
      <c r="D16" s="12">
        <v>16.600000000000001</v>
      </c>
      <c r="E16" s="12">
        <v>17.2</v>
      </c>
      <c r="F16" s="12">
        <v>222</v>
      </c>
      <c r="G16" s="12">
        <v>37.799999999999997</v>
      </c>
      <c r="H16" s="12">
        <v>80.400000000000006</v>
      </c>
      <c r="I16" s="12">
        <v>78.8</v>
      </c>
      <c r="J16" s="12">
        <v>138</v>
      </c>
      <c r="K16" s="12">
        <v>138.4</v>
      </c>
      <c r="L16" s="12">
        <v>252.6</v>
      </c>
      <c r="M16" s="12">
        <v>246.4</v>
      </c>
      <c r="N16" s="12">
        <v>118.2</v>
      </c>
      <c r="O16" s="12">
        <v>12.2</v>
      </c>
      <c r="P16" s="12">
        <v>138</v>
      </c>
      <c r="Q16" s="12">
        <v>92.6</v>
      </c>
      <c r="R16" s="12">
        <v>84.8</v>
      </c>
      <c r="S16" s="12">
        <v>124.4</v>
      </c>
      <c r="T16" s="12">
        <v>18.600000000000001</v>
      </c>
      <c r="U16" s="12">
        <v>10.8</v>
      </c>
      <c r="V16" s="12">
        <v>9.6</v>
      </c>
      <c r="W16" s="12">
        <v>7.6</v>
      </c>
      <c r="X16" s="12">
        <v>5</v>
      </c>
      <c r="Y16" s="12">
        <v>14.2</v>
      </c>
      <c r="Z16" s="12">
        <v>31.2</v>
      </c>
      <c r="AA16" s="12">
        <v>189.4</v>
      </c>
      <c r="AB16" s="12">
        <v>153.6</v>
      </c>
      <c r="AC16" s="12">
        <v>439</v>
      </c>
      <c r="AD16" s="12">
        <v>106.8</v>
      </c>
      <c r="AE16" s="12">
        <v>43.6</v>
      </c>
      <c r="AF16" s="12">
        <v>48.6</v>
      </c>
      <c r="AG16" s="12">
        <v>19</v>
      </c>
      <c r="AH16" s="12">
        <v>36.4</v>
      </c>
      <c r="AI16" s="12">
        <v>27.4</v>
      </c>
      <c r="AJ16" s="12">
        <v>9.1999999999999993</v>
      </c>
      <c r="AK16" s="12">
        <v>71.8</v>
      </c>
      <c r="AL16" s="12">
        <v>101.2</v>
      </c>
      <c r="AM16" s="12">
        <v>3.2</v>
      </c>
      <c r="AN16" s="12">
        <v>27</v>
      </c>
      <c r="AO16" s="12">
        <v>6.2</v>
      </c>
      <c r="AP16" s="12">
        <v>9.1999999999999993</v>
      </c>
      <c r="AQ16" s="12">
        <v>18.600000000000001</v>
      </c>
      <c r="AR16" s="12">
        <v>10</v>
      </c>
      <c r="AS16" s="12">
        <v>94.6</v>
      </c>
      <c r="AT16" s="13">
        <v>3382.7999999999988</v>
      </c>
      <c r="AU16" s="14"/>
      <c r="AW16" s="17" t="s">
        <v>47</v>
      </c>
      <c r="AX16" s="15">
        <f>SUM(AA21:AD26,AA40:AD41)</f>
        <v>7431.7999999999993</v>
      </c>
      <c r="AY16" s="15">
        <f>SUM(H21:K26,H40:K41,Z21:Z26,Z40:Z41)</f>
        <v>1419.2000000000003</v>
      </c>
      <c r="AZ16" s="15">
        <f>SUM(AE21:AJ26,AE40:AJ41)</f>
        <v>1508.6000000000001</v>
      </c>
      <c r="BA16" s="15">
        <f>SUM(B21:G26,B40:G41)</f>
        <v>1729.3999999999996</v>
      </c>
      <c r="BB16" s="15">
        <f>SUM(T21:Y26,T40:Y41,AM21:AN26,AM40:AN41)</f>
        <v>4375.2</v>
      </c>
      <c r="BC16" s="15">
        <f>SUM(L21:S26,L40:S41,AK21:AL26,AK40:AL41)</f>
        <v>1521.6000000000001</v>
      </c>
      <c r="BD16" s="14">
        <f>SUM(AO21:AR26,AO40:AR41)</f>
        <v>832.4</v>
      </c>
      <c r="BE16" s="9">
        <f t="shared" si="0"/>
        <v>18818.2</v>
      </c>
    </row>
    <row r="17" spans="1:57">
      <c r="A17" s="1" t="s">
        <v>14</v>
      </c>
      <c r="B17" s="12">
        <v>32.200000000000003</v>
      </c>
      <c r="C17" s="12">
        <v>47</v>
      </c>
      <c r="D17" s="12">
        <v>13.2</v>
      </c>
      <c r="E17" s="12">
        <v>13.6</v>
      </c>
      <c r="F17" s="12">
        <v>159.19999999999999</v>
      </c>
      <c r="G17" s="12">
        <v>30.6</v>
      </c>
      <c r="H17" s="12">
        <v>57.4</v>
      </c>
      <c r="I17" s="12">
        <v>52</v>
      </c>
      <c r="J17" s="12">
        <v>91.8</v>
      </c>
      <c r="K17" s="12">
        <v>60.8</v>
      </c>
      <c r="L17" s="12">
        <v>169.4</v>
      </c>
      <c r="M17" s="12">
        <v>184</v>
      </c>
      <c r="N17" s="12">
        <v>97</v>
      </c>
      <c r="O17" s="12">
        <v>163.6</v>
      </c>
      <c r="P17" s="12">
        <v>14</v>
      </c>
      <c r="Q17" s="12">
        <v>82.6</v>
      </c>
      <c r="R17" s="12">
        <v>91.6</v>
      </c>
      <c r="S17" s="12">
        <v>143.80000000000001</v>
      </c>
      <c r="T17" s="12">
        <v>15</v>
      </c>
      <c r="U17" s="12">
        <v>5</v>
      </c>
      <c r="V17" s="12">
        <v>11.2</v>
      </c>
      <c r="W17" s="12">
        <v>5.8</v>
      </c>
      <c r="X17" s="12">
        <v>4.8</v>
      </c>
      <c r="Y17" s="12">
        <v>13.2</v>
      </c>
      <c r="Z17" s="12">
        <v>25.4</v>
      </c>
      <c r="AA17" s="12">
        <v>134.80000000000001</v>
      </c>
      <c r="AB17" s="12">
        <v>87.6</v>
      </c>
      <c r="AC17" s="12">
        <v>240.6</v>
      </c>
      <c r="AD17" s="12">
        <v>72</v>
      </c>
      <c r="AE17" s="12">
        <v>29.4</v>
      </c>
      <c r="AF17" s="12">
        <v>27.8</v>
      </c>
      <c r="AG17" s="12">
        <v>10.8</v>
      </c>
      <c r="AH17" s="12">
        <v>25.4</v>
      </c>
      <c r="AI17" s="12">
        <v>21.6</v>
      </c>
      <c r="AJ17" s="12">
        <v>4.8</v>
      </c>
      <c r="AK17" s="12">
        <v>28.6</v>
      </c>
      <c r="AL17" s="12">
        <v>30.8</v>
      </c>
      <c r="AM17" s="12">
        <v>5.4</v>
      </c>
      <c r="AN17" s="12">
        <v>29.8</v>
      </c>
      <c r="AO17" s="12">
        <v>4.2</v>
      </c>
      <c r="AP17" s="12">
        <v>8</v>
      </c>
      <c r="AQ17" s="12">
        <v>15.4</v>
      </c>
      <c r="AR17" s="12">
        <v>8.4</v>
      </c>
      <c r="AS17" s="12">
        <v>29.2</v>
      </c>
      <c r="AT17" s="13">
        <v>2398.8000000000006</v>
      </c>
      <c r="AU17" s="14"/>
      <c r="AW17" s="1" t="s">
        <v>48</v>
      </c>
      <c r="AX17" s="14">
        <f>SUM(AA13:AD20,AA38:AD39)</f>
        <v>10082.000000000002</v>
      </c>
      <c r="AY17" s="14">
        <f>SUM(H13:K20,H38:K39,Z13:Z20,Z38:Z39)</f>
        <v>3433.6000000000004</v>
      </c>
      <c r="AZ17" s="14">
        <f>SUM(AE13:AJ20,AE38:AJ39)</f>
        <v>2193.2000000000003</v>
      </c>
      <c r="BA17" s="14">
        <f>SUM(B13:G20,B38:G39)</f>
        <v>3981.0000000000005</v>
      </c>
      <c r="BB17" s="14">
        <f>SUM(T13:Y20,T38:Y39,AM13:AN20,AM38:AN39)</f>
        <v>1547.799999999999</v>
      </c>
      <c r="BC17" s="14">
        <f>SUM(L13:S20,L38:S39,AK13:AL20,AK38:AL39)</f>
        <v>9689.8000000000047</v>
      </c>
      <c r="BD17" s="14">
        <f>SUM(AO13:AR20,AO38:AR39)</f>
        <v>635</v>
      </c>
      <c r="BE17" s="9">
        <f t="shared" si="0"/>
        <v>31562.400000000009</v>
      </c>
    </row>
    <row r="18" spans="1:57">
      <c r="A18" s="1" t="s">
        <v>15</v>
      </c>
      <c r="B18" s="12">
        <v>16.600000000000001</v>
      </c>
      <c r="C18" s="12">
        <v>20</v>
      </c>
      <c r="D18" s="12">
        <v>6.2</v>
      </c>
      <c r="E18" s="12">
        <v>8</v>
      </c>
      <c r="F18" s="12">
        <v>72.2</v>
      </c>
      <c r="G18" s="12">
        <v>11.8</v>
      </c>
      <c r="H18" s="12">
        <v>26</v>
      </c>
      <c r="I18" s="12">
        <v>23.8</v>
      </c>
      <c r="J18" s="12">
        <v>38.4</v>
      </c>
      <c r="K18" s="12">
        <v>26.8</v>
      </c>
      <c r="L18" s="12">
        <v>73.2</v>
      </c>
      <c r="M18" s="12">
        <v>92</v>
      </c>
      <c r="N18" s="12">
        <v>43.4</v>
      </c>
      <c r="O18" s="12">
        <v>96.4</v>
      </c>
      <c r="P18" s="12">
        <v>78.599999999999994</v>
      </c>
      <c r="Q18" s="12">
        <v>5</v>
      </c>
      <c r="R18" s="12">
        <v>36.799999999999997</v>
      </c>
      <c r="S18" s="12">
        <v>91.8</v>
      </c>
      <c r="T18" s="12">
        <v>7.2</v>
      </c>
      <c r="U18" s="12">
        <v>2.6</v>
      </c>
      <c r="V18" s="12">
        <v>5</v>
      </c>
      <c r="W18" s="12">
        <v>3.8</v>
      </c>
      <c r="X18" s="12">
        <v>3</v>
      </c>
      <c r="Y18" s="12">
        <v>6.2</v>
      </c>
      <c r="Z18" s="12">
        <v>10.4</v>
      </c>
      <c r="AA18" s="12">
        <v>81.400000000000006</v>
      </c>
      <c r="AB18" s="12">
        <v>60</v>
      </c>
      <c r="AC18" s="12">
        <v>175.8</v>
      </c>
      <c r="AD18" s="12">
        <v>60</v>
      </c>
      <c r="AE18" s="12">
        <v>30.2</v>
      </c>
      <c r="AF18" s="12">
        <v>26</v>
      </c>
      <c r="AG18" s="12">
        <v>8.8000000000000007</v>
      </c>
      <c r="AH18" s="12">
        <v>13</v>
      </c>
      <c r="AI18" s="12">
        <v>18.399999999999999</v>
      </c>
      <c r="AJ18" s="12">
        <v>8.1999999999999993</v>
      </c>
      <c r="AK18" s="12">
        <v>21.2</v>
      </c>
      <c r="AL18" s="12">
        <v>25.6</v>
      </c>
      <c r="AM18" s="12">
        <v>1.8</v>
      </c>
      <c r="AN18" s="12">
        <v>15</v>
      </c>
      <c r="AO18" s="12">
        <v>6.2</v>
      </c>
      <c r="AP18" s="12">
        <v>4</v>
      </c>
      <c r="AQ18" s="12">
        <v>7.8</v>
      </c>
      <c r="AR18" s="12">
        <v>7.6</v>
      </c>
      <c r="AS18" s="12">
        <v>16.600000000000001</v>
      </c>
      <c r="AT18" s="13">
        <v>1392.8</v>
      </c>
      <c r="AU18" s="14"/>
      <c r="AW18" s="9" t="s">
        <v>58</v>
      </c>
      <c r="AX18" s="15">
        <f>SUM(AA42:AD45)</f>
        <v>5143.2</v>
      </c>
      <c r="AY18" s="9">
        <f>SUM(Z42:Z45,H42:K45)</f>
        <v>497.7999999999999</v>
      </c>
      <c r="AZ18" s="9">
        <f>SUM(AE42:AJ45)</f>
        <v>2430.4000000000005</v>
      </c>
      <c r="BA18" s="9">
        <f>SUM(B42:G45)</f>
        <v>803.4</v>
      </c>
      <c r="BB18" s="9">
        <f>SUM(T42:Y45, AM42:AN45)</f>
        <v>787.20000000000016</v>
      </c>
      <c r="BC18" s="9">
        <f>SUM(AK42:AL45,L42:S45)</f>
        <v>529.80000000000007</v>
      </c>
      <c r="BD18" s="9">
        <f>SUM(AO42:AR45)</f>
        <v>1003.4</v>
      </c>
      <c r="BE18" s="9">
        <f t="shared" si="0"/>
        <v>11195.2</v>
      </c>
    </row>
    <row r="19" spans="1:57">
      <c r="A19" s="1" t="s">
        <v>16</v>
      </c>
      <c r="B19" s="12">
        <v>14</v>
      </c>
      <c r="C19" s="12">
        <v>21.8</v>
      </c>
      <c r="D19" s="12">
        <v>10.8</v>
      </c>
      <c r="E19" s="12">
        <v>11</v>
      </c>
      <c r="F19" s="12">
        <v>155.4</v>
      </c>
      <c r="G19" s="12">
        <v>11.8</v>
      </c>
      <c r="H19" s="12">
        <v>23</v>
      </c>
      <c r="I19" s="12">
        <v>31.8</v>
      </c>
      <c r="J19" s="12">
        <v>60.8</v>
      </c>
      <c r="K19" s="12">
        <v>50.4</v>
      </c>
      <c r="L19" s="12">
        <v>60.4</v>
      </c>
      <c r="M19" s="12">
        <v>132.6</v>
      </c>
      <c r="N19" s="12">
        <v>41.8</v>
      </c>
      <c r="O19" s="12">
        <v>83</v>
      </c>
      <c r="P19" s="12">
        <v>95.8</v>
      </c>
      <c r="Q19" s="12">
        <v>35</v>
      </c>
      <c r="R19" s="12">
        <v>14.4</v>
      </c>
      <c r="S19" s="12">
        <v>101.4</v>
      </c>
      <c r="T19" s="12">
        <v>10.199999999999999</v>
      </c>
      <c r="U19" s="12">
        <v>6.8</v>
      </c>
      <c r="V19" s="12">
        <v>7.8</v>
      </c>
      <c r="W19" s="12">
        <v>5.2</v>
      </c>
      <c r="X19" s="12">
        <v>3.4</v>
      </c>
      <c r="Y19" s="12">
        <v>6.8</v>
      </c>
      <c r="Z19" s="12">
        <v>11.4</v>
      </c>
      <c r="AA19" s="12">
        <v>156.6</v>
      </c>
      <c r="AB19" s="12">
        <v>110.6</v>
      </c>
      <c r="AC19" s="12">
        <v>289</v>
      </c>
      <c r="AD19" s="12">
        <v>66.2</v>
      </c>
      <c r="AE19" s="12">
        <v>25.6</v>
      </c>
      <c r="AF19" s="12">
        <v>24.2</v>
      </c>
      <c r="AG19" s="12">
        <v>11.4</v>
      </c>
      <c r="AH19" s="12">
        <v>21.4</v>
      </c>
      <c r="AI19" s="12">
        <v>29.6</v>
      </c>
      <c r="AJ19" s="12">
        <v>4</v>
      </c>
      <c r="AK19" s="12">
        <v>15.2</v>
      </c>
      <c r="AL19" s="12">
        <v>25.2</v>
      </c>
      <c r="AM19" s="12">
        <v>4.4000000000000004</v>
      </c>
      <c r="AN19" s="12">
        <v>13</v>
      </c>
      <c r="AO19" s="12">
        <v>6</v>
      </c>
      <c r="AP19" s="12">
        <v>6</v>
      </c>
      <c r="AQ19" s="12">
        <v>20.399999999999999</v>
      </c>
      <c r="AR19" s="12">
        <v>5</v>
      </c>
      <c r="AS19" s="12">
        <v>15</v>
      </c>
      <c r="AT19" s="13">
        <v>1855.6</v>
      </c>
      <c r="AU19" s="14"/>
      <c r="AW19" s="9" t="s">
        <v>49</v>
      </c>
      <c r="AX19" s="15">
        <f>SUM(AX12:AX18)</f>
        <v>59015</v>
      </c>
      <c r="AY19" s="9">
        <f t="shared" ref="AY19:BD19" si="1">SUM(AY12:AY18)</f>
        <v>21098.799999999999</v>
      </c>
      <c r="AZ19" s="9">
        <f t="shared" si="1"/>
        <v>35352.400000000001</v>
      </c>
      <c r="BA19" s="9">
        <f t="shared" si="1"/>
        <v>28096.6</v>
      </c>
      <c r="BB19" s="9">
        <f t="shared" si="1"/>
        <v>18696.599999999999</v>
      </c>
      <c r="BC19" s="9">
        <f t="shared" si="1"/>
        <v>30955.8</v>
      </c>
      <c r="BD19" s="9">
        <f t="shared" si="1"/>
        <v>12399.999999999998</v>
      </c>
      <c r="BE19" s="9">
        <f t="shared" si="0"/>
        <v>205615.2</v>
      </c>
    </row>
    <row r="20" spans="1:57">
      <c r="A20" s="1" t="s">
        <v>17</v>
      </c>
      <c r="B20" s="12">
        <v>31.6</v>
      </c>
      <c r="C20" s="12">
        <v>47.2</v>
      </c>
      <c r="D20" s="12">
        <v>27.8</v>
      </c>
      <c r="E20" s="12">
        <v>32.200000000000003</v>
      </c>
      <c r="F20" s="12">
        <v>541.20000000000005</v>
      </c>
      <c r="G20" s="12">
        <v>41.4</v>
      </c>
      <c r="H20" s="12">
        <v>52.6</v>
      </c>
      <c r="I20" s="12">
        <v>58</v>
      </c>
      <c r="J20" s="12">
        <v>101.2</v>
      </c>
      <c r="K20" s="12">
        <v>82.6</v>
      </c>
      <c r="L20" s="12">
        <v>106.6</v>
      </c>
      <c r="M20" s="12">
        <v>255</v>
      </c>
      <c r="N20" s="12">
        <v>52.2</v>
      </c>
      <c r="O20" s="12">
        <v>132.19999999999999</v>
      </c>
      <c r="P20" s="12">
        <v>143.6</v>
      </c>
      <c r="Q20" s="12">
        <v>100.8</v>
      </c>
      <c r="R20" s="12">
        <v>115.6</v>
      </c>
      <c r="S20" s="12">
        <v>25.6</v>
      </c>
      <c r="T20" s="12">
        <v>24.4</v>
      </c>
      <c r="U20" s="12">
        <v>16.2</v>
      </c>
      <c r="V20" s="12">
        <v>13.6</v>
      </c>
      <c r="W20" s="12">
        <v>9</v>
      </c>
      <c r="X20" s="12">
        <v>5.6</v>
      </c>
      <c r="Y20" s="12">
        <v>30.2</v>
      </c>
      <c r="Z20" s="12">
        <v>15.4</v>
      </c>
      <c r="AA20" s="12">
        <v>321</v>
      </c>
      <c r="AB20" s="12">
        <v>226.4</v>
      </c>
      <c r="AC20" s="12">
        <v>544</v>
      </c>
      <c r="AD20" s="12">
        <v>139</v>
      </c>
      <c r="AE20" s="12">
        <v>49.2</v>
      </c>
      <c r="AF20" s="12">
        <v>43.6</v>
      </c>
      <c r="AG20" s="12">
        <v>19.600000000000001</v>
      </c>
      <c r="AH20" s="12">
        <v>32.6</v>
      </c>
      <c r="AI20" s="12">
        <v>57.2</v>
      </c>
      <c r="AJ20" s="12">
        <v>6.6</v>
      </c>
      <c r="AK20" s="12">
        <v>20.8</v>
      </c>
      <c r="AL20" s="12">
        <v>52.2</v>
      </c>
      <c r="AM20" s="12">
        <v>4.5999999999999996</v>
      </c>
      <c r="AN20" s="12">
        <v>31.6</v>
      </c>
      <c r="AO20" s="12">
        <v>5</v>
      </c>
      <c r="AP20" s="12">
        <v>6</v>
      </c>
      <c r="AQ20" s="12">
        <v>49.2</v>
      </c>
      <c r="AR20" s="12">
        <v>8.8000000000000007</v>
      </c>
      <c r="AS20" s="12">
        <v>23.2</v>
      </c>
      <c r="AT20" s="13">
        <v>3702.3999999999987</v>
      </c>
      <c r="AU20" s="14"/>
      <c r="AW20" s="18"/>
      <c r="AX20" s="15"/>
    </row>
    <row r="21" spans="1:57">
      <c r="A21" s="1" t="s">
        <v>18</v>
      </c>
      <c r="B21" s="12">
        <v>33.4</v>
      </c>
      <c r="C21" s="12">
        <v>29.2</v>
      </c>
      <c r="D21" s="12">
        <v>10.8</v>
      </c>
      <c r="E21" s="12">
        <v>14.4</v>
      </c>
      <c r="F21" s="12">
        <v>112.2</v>
      </c>
      <c r="G21" s="12">
        <v>22.2</v>
      </c>
      <c r="H21" s="12">
        <v>62.4</v>
      </c>
      <c r="I21" s="12">
        <v>42.6</v>
      </c>
      <c r="J21" s="12">
        <v>88.8</v>
      </c>
      <c r="K21" s="12">
        <v>14.4</v>
      </c>
      <c r="L21" s="12">
        <v>36.4</v>
      </c>
      <c r="M21" s="12">
        <v>98.4</v>
      </c>
      <c r="N21" s="12">
        <v>15.2</v>
      </c>
      <c r="O21" s="12">
        <v>19.399999999999999</v>
      </c>
      <c r="P21" s="12">
        <v>16.399999999999999</v>
      </c>
      <c r="Q21" s="12">
        <v>7.8</v>
      </c>
      <c r="R21" s="12">
        <v>12</v>
      </c>
      <c r="S21" s="12">
        <v>25.4</v>
      </c>
      <c r="T21" s="12">
        <v>17.600000000000001</v>
      </c>
      <c r="U21" s="12">
        <v>70.8</v>
      </c>
      <c r="V21" s="12">
        <v>220.6</v>
      </c>
      <c r="W21" s="12">
        <v>90.6</v>
      </c>
      <c r="X21" s="12">
        <v>25.6</v>
      </c>
      <c r="Y21" s="12">
        <v>62.4</v>
      </c>
      <c r="Z21" s="12">
        <v>11</v>
      </c>
      <c r="AA21" s="12">
        <v>217.6</v>
      </c>
      <c r="AB21" s="12">
        <v>132.6</v>
      </c>
      <c r="AC21" s="12">
        <v>335.2</v>
      </c>
      <c r="AD21" s="12">
        <v>118.6</v>
      </c>
      <c r="AE21" s="12">
        <v>44.8</v>
      </c>
      <c r="AF21" s="12">
        <v>50.4</v>
      </c>
      <c r="AG21" s="12">
        <v>25.2</v>
      </c>
      <c r="AH21" s="12">
        <v>28</v>
      </c>
      <c r="AI21" s="12">
        <v>29.8</v>
      </c>
      <c r="AJ21" s="12">
        <v>11.8</v>
      </c>
      <c r="AK21" s="12">
        <v>4</v>
      </c>
      <c r="AL21" s="12">
        <v>11.6</v>
      </c>
      <c r="AM21" s="12">
        <v>23.6</v>
      </c>
      <c r="AN21" s="12">
        <v>234.2</v>
      </c>
      <c r="AO21" s="12">
        <v>10.199999999999999</v>
      </c>
      <c r="AP21" s="12">
        <v>12.6</v>
      </c>
      <c r="AQ21" s="12">
        <v>70</v>
      </c>
      <c r="AR21" s="12">
        <v>23.6</v>
      </c>
      <c r="AS21" s="12">
        <v>5.2</v>
      </c>
      <c r="AT21" s="13">
        <v>2548.9999999999986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9.8000000000000007</v>
      </c>
      <c r="C22" s="12">
        <v>12.8</v>
      </c>
      <c r="D22" s="12">
        <v>7.6</v>
      </c>
      <c r="E22" s="12">
        <v>12.4</v>
      </c>
      <c r="F22" s="12">
        <v>144</v>
      </c>
      <c r="G22" s="12">
        <v>12</v>
      </c>
      <c r="H22" s="12">
        <v>38.4</v>
      </c>
      <c r="I22" s="12">
        <v>39</v>
      </c>
      <c r="J22" s="12">
        <v>52.2</v>
      </c>
      <c r="K22" s="12">
        <v>6.8</v>
      </c>
      <c r="L22" s="12">
        <v>25</v>
      </c>
      <c r="M22" s="12">
        <v>96.6</v>
      </c>
      <c r="N22" s="12">
        <v>7.6</v>
      </c>
      <c r="O22" s="12">
        <v>10.199999999999999</v>
      </c>
      <c r="P22" s="12">
        <v>7.2</v>
      </c>
      <c r="Q22" s="12">
        <v>3.4</v>
      </c>
      <c r="R22" s="12">
        <v>5.8</v>
      </c>
      <c r="S22" s="12">
        <v>13</v>
      </c>
      <c r="T22" s="12">
        <v>63.6</v>
      </c>
      <c r="U22" s="12">
        <v>18.2</v>
      </c>
      <c r="V22" s="12">
        <v>99</v>
      </c>
      <c r="W22" s="12">
        <v>86.8</v>
      </c>
      <c r="X22" s="12">
        <v>17.600000000000001</v>
      </c>
      <c r="Y22" s="12">
        <v>103.4</v>
      </c>
      <c r="Z22" s="12">
        <v>5</v>
      </c>
      <c r="AA22" s="12">
        <v>324.39999999999998</v>
      </c>
      <c r="AB22" s="12">
        <v>215.6</v>
      </c>
      <c r="AC22" s="12">
        <v>360</v>
      </c>
      <c r="AD22" s="12">
        <v>128.80000000000001</v>
      </c>
      <c r="AE22" s="12">
        <v>56.4</v>
      </c>
      <c r="AF22" s="12">
        <v>32.799999999999997</v>
      </c>
      <c r="AG22" s="12">
        <v>19.8</v>
      </c>
      <c r="AH22" s="12">
        <v>18.600000000000001</v>
      </c>
      <c r="AI22" s="12">
        <v>28.2</v>
      </c>
      <c r="AJ22" s="12">
        <v>9.4</v>
      </c>
      <c r="AK22" s="12">
        <v>3</v>
      </c>
      <c r="AL22" s="12">
        <v>6</v>
      </c>
      <c r="AM22" s="12">
        <v>11</v>
      </c>
      <c r="AN22" s="12">
        <v>71.8</v>
      </c>
      <c r="AO22" s="12">
        <v>4.8</v>
      </c>
      <c r="AP22" s="12">
        <v>9</v>
      </c>
      <c r="AQ22" s="12">
        <v>96.8</v>
      </c>
      <c r="AR22" s="12">
        <v>17.600000000000001</v>
      </c>
      <c r="AS22" s="12">
        <v>2.4</v>
      </c>
      <c r="AT22" s="13">
        <v>2313.8000000000002</v>
      </c>
      <c r="AU22" s="14"/>
      <c r="AW22" s="17" t="s">
        <v>43</v>
      </c>
      <c r="AX22" s="15">
        <f>AX12</f>
        <v>2219.9999999999995</v>
      </c>
      <c r="AY22" s="15"/>
      <c r="AZ22" s="15"/>
    </row>
    <row r="23" spans="1:57">
      <c r="A23" s="1" t="s">
        <v>20</v>
      </c>
      <c r="B23" s="12">
        <v>16.2</v>
      </c>
      <c r="C23" s="12">
        <v>26</v>
      </c>
      <c r="D23" s="12">
        <v>21</v>
      </c>
      <c r="E23" s="12">
        <v>22.8</v>
      </c>
      <c r="F23" s="12">
        <v>266.60000000000002</v>
      </c>
      <c r="G23" s="12">
        <v>26.8</v>
      </c>
      <c r="H23" s="12">
        <v>57.2</v>
      </c>
      <c r="I23" s="12">
        <v>47.6</v>
      </c>
      <c r="J23" s="12">
        <v>82.6</v>
      </c>
      <c r="K23" s="12">
        <v>12.4</v>
      </c>
      <c r="L23" s="12">
        <v>37.200000000000003</v>
      </c>
      <c r="M23" s="12">
        <v>106.8</v>
      </c>
      <c r="N23" s="12">
        <v>13.6</v>
      </c>
      <c r="O23" s="12">
        <v>11</v>
      </c>
      <c r="P23" s="12">
        <v>9.8000000000000007</v>
      </c>
      <c r="Q23" s="12">
        <v>3.6</v>
      </c>
      <c r="R23" s="12">
        <v>9</v>
      </c>
      <c r="S23" s="12">
        <v>13</v>
      </c>
      <c r="T23" s="12">
        <v>249.6</v>
      </c>
      <c r="U23" s="12">
        <v>113.8</v>
      </c>
      <c r="V23" s="12">
        <v>15</v>
      </c>
      <c r="W23" s="12">
        <v>122.8</v>
      </c>
      <c r="X23" s="12">
        <v>42.4</v>
      </c>
      <c r="Y23" s="12">
        <v>171.4</v>
      </c>
      <c r="Z23" s="12">
        <v>11.2</v>
      </c>
      <c r="AA23" s="12">
        <v>442.8</v>
      </c>
      <c r="AB23" s="12">
        <v>274.39999999999998</v>
      </c>
      <c r="AC23" s="12">
        <v>472.4</v>
      </c>
      <c r="AD23" s="12">
        <v>189</v>
      </c>
      <c r="AE23" s="12">
        <v>56.2</v>
      </c>
      <c r="AF23" s="12">
        <v>47.4</v>
      </c>
      <c r="AG23" s="12">
        <v>18.8</v>
      </c>
      <c r="AH23" s="12">
        <v>20.399999999999999</v>
      </c>
      <c r="AI23" s="12">
        <v>29.6</v>
      </c>
      <c r="AJ23" s="12">
        <v>12.8</v>
      </c>
      <c r="AK23" s="12">
        <v>4.4000000000000004</v>
      </c>
      <c r="AL23" s="12">
        <v>6.6</v>
      </c>
      <c r="AM23" s="12">
        <v>25</v>
      </c>
      <c r="AN23" s="12">
        <v>132.19999999999999</v>
      </c>
      <c r="AO23" s="12">
        <v>5.8</v>
      </c>
      <c r="AP23" s="12">
        <v>12.2</v>
      </c>
      <c r="AQ23" s="12">
        <v>120.4</v>
      </c>
      <c r="AR23" s="12">
        <v>24.6</v>
      </c>
      <c r="AS23" s="12">
        <v>2.8</v>
      </c>
      <c r="AT23" s="13">
        <v>3407.2000000000003</v>
      </c>
      <c r="AU23" s="14"/>
      <c r="AW23" s="17" t="s">
        <v>44</v>
      </c>
      <c r="AX23" s="15">
        <f>AX13+AY12</f>
        <v>17341.200000000004</v>
      </c>
      <c r="AY23" s="15">
        <f>AY13</f>
        <v>1108.6000000000001</v>
      </c>
      <c r="AZ23" s="15"/>
      <c r="BA23" s="15"/>
    </row>
    <row r="24" spans="1:57">
      <c r="A24" s="1" t="s">
        <v>21</v>
      </c>
      <c r="B24" s="12">
        <v>10.8</v>
      </c>
      <c r="C24" s="12">
        <v>14</v>
      </c>
      <c r="D24" s="12">
        <v>13.2</v>
      </c>
      <c r="E24" s="12">
        <v>10</v>
      </c>
      <c r="F24" s="12">
        <v>190.8</v>
      </c>
      <c r="G24" s="12">
        <v>13.4</v>
      </c>
      <c r="H24" s="12">
        <v>28.6</v>
      </c>
      <c r="I24" s="12">
        <v>29</v>
      </c>
      <c r="J24" s="12">
        <v>45.8</v>
      </c>
      <c r="K24" s="12">
        <v>10</v>
      </c>
      <c r="L24" s="12">
        <v>16</v>
      </c>
      <c r="M24" s="12">
        <v>51.6</v>
      </c>
      <c r="N24" s="12">
        <v>7.4</v>
      </c>
      <c r="O24" s="12">
        <v>7.4</v>
      </c>
      <c r="P24" s="12">
        <v>10.8</v>
      </c>
      <c r="Q24" s="12">
        <v>2.6</v>
      </c>
      <c r="R24" s="12">
        <v>6.4</v>
      </c>
      <c r="S24" s="12">
        <v>7.2</v>
      </c>
      <c r="T24" s="12">
        <v>113.6</v>
      </c>
      <c r="U24" s="12">
        <v>101.6</v>
      </c>
      <c r="V24" s="12">
        <v>119.2</v>
      </c>
      <c r="W24" s="12">
        <v>8.6</v>
      </c>
      <c r="X24" s="12">
        <v>29.8</v>
      </c>
      <c r="Y24" s="12">
        <v>160</v>
      </c>
      <c r="Z24" s="12">
        <v>3.2</v>
      </c>
      <c r="AA24" s="12">
        <v>254.8</v>
      </c>
      <c r="AB24" s="12">
        <v>148.6</v>
      </c>
      <c r="AC24" s="12">
        <v>259.60000000000002</v>
      </c>
      <c r="AD24" s="12">
        <v>111.8</v>
      </c>
      <c r="AE24" s="12">
        <v>36.4</v>
      </c>
      <c r="AF24" s="12">
        <v>29.2</v>
      </c>
      <c r="AG24" s="12">
        <v>12.4</v>
      </c>
      <c r="AH24" s="12">
        <v>8</v>
      </c>
      <c r="AI24" s="12">
        <v>14</v>
      </c>
      <c r="AJ24" s="12">
        <v>2.2000000000000002</v>
      </c>
      <c r="AK24" s="12">
        <v>1.4</v>
      </c>
      <c r="AL24" s="12">
        <v>5.6</v>
      </c>
      <c r="AM24" s="12">
        <v>17.2</v>
      </c>
      <c r="AN24" s="12">
        <v>30.4</v>
      </c>
      <c r="AO24" s="12">
        <v>2.4</v>
      </c>
      <c r="AP24" s="12">
        <v>3.6</v>
      </c>
      <c r="AQ24" s="12">
        <v>56.2</v>
      </c>
      <c r="AR24" s="12">
        <v>12</v>
      </c>
      <c r="AS24" s="12">
        <v>1</v>
      </c>
      <c r="AT24" s="13">
        <v>2017.8000000000004</v>
      </c>
      <c r="AU24" s="14"/>
      <c r="AW24" s="17" t="s">
        <v>45</v>
      </c>
      <c r="AX24" s="15">
        <f>AX14+AZ12</f>
        <v>34366.400000000009</v>
      </c>
      <c r="AY24" s="15">
        <f>AY14+AZ13</f>
        <v>4939.2000000000007</v>
      </c>
      <c r="AZ24" s="15">
        <f>AZ14</f>
        <v>6523.0000000000009</v>
      </c>
      <c r="BA24" s="15"/>
      <c r="BB24" s="15"/>
    </row>
    <row r="25" spans="1:57">
      <c r="A25" s="1" t="s">
        <v>22</v>
      </c>
      <c r="B25" s="12">
        <v>7</v>
      </c>
      <c r="C25" s="12">
        <v>9.1999999999999993</v>
      </c>
      <c r="D25" s="12">
        <v>6.8</v>
      </c>
      <c r="E25" s="12">
        <v>7.6</v>
      </c>
      <c r="F25" s="12">
        <v>147.6</v>
      </c>
      <c r="G25" s="12">
        <v>9.4</v>
      </c>
      <c r="H25" s="12">
        <v>22.4</v>
      </c>
      <c r="I25" s="12">
        <v>22.6</v>
      </c>
      <c r="J25" s="12">
        <v>27.8</v>
      </c>
      <c r="K25" s="12">
        <v>6.6</v>
      </c>
      <c r="L25" s="12">
        <v>18.399999999999999</v>
      </c>
      <c r="M25" s="12">
        <v>46.4</v>
      </c>
      <c r="N25" s="12">
        <v>4.8</v>
      </c>
      <c r="O25" s="12">
        <v>4.2</v>
      </c>
      <c r="P25" s="12">
        <v>3.6</v>
      </c>
      <c r="Q25" s="12">
        <v>3.6</v>
      </c>
      <c r="R25" s="12">
        <v>3.6</v>
      </c>
      <c r="S25" s="12">
        <v>5</v>
      </c>
      <c r="T25" s="12">
        <v>30</v>
      </c>
      <c r="U25" s="12">
        <v>22</v>
      </c>
      <c r="V25" s="12">
        <v>30.8</v>
      </c>
      <c r="W25" s="12">
        <v>29.6</v>
      </c>
      <c r="X25" s="12">
        <v>6</v>
      </c>
      <c r="Y25" s="12">
        <v>112.4</v>
      </c>
      <c r="Z25" s="12">
        <v>4.4000000000000004</v>
      </c>
      <c r="AA25" s="12">
        <v>193.6</v>
      </c>
      <c r="AB25" s="12">
        <v>139.4</v>
      </c>
      <c r="AC25" s="12">
        <v>229.4</v>
      </c>
      <c r="AD25" s="12">
        <v>79.599999999999994</v>
      </c>
      <c r="AE25" s="12">
        <v>32.200000000000003</v>
      </c>
      <c r="AF25" s="12">
        <v>28.8</v>
      </c>
      <c r="AG25" s="12">
        <v>11</v>
      </c>
      <c r="AH25" s="12">
        <v>10.6</v>
      </c>
      <c r="AI25" s="12">
        <v>10</v>
      </c>
      <c r="AJ25" s="12">
        <v>4.2</v>
      </c>
      <c r="AK25" s="12">
        <v>2.8</v>
      </c>
      <c r="AL25" s="12">
        <v>1.4</v>
      </c>
      <c r="AM25" s="12">
        <v>2.8</v>
      </c>
      <c r="AN25" s="12">
        <v>15</v>
      </c>
      <c r="AO25" s="12">
        <v>2.4</v>
      </c>
      <c r="AP25" s="12">
        <v>4.8</v>
      </c>
      <c r="AQ25" s="12">
        <v>37</v>
      </c>
      <c r="AR25" s="12">
        <v>9.1999999999999993</v>
      </c>
      <c r="AS25" s="12">
        <v>0.2</v>
      </c>
      <c r="AT25" s="13">
        <v>1406.2</v>
      </c>
      <c r="AU25" s="14"/>
      <c r="AW25" s="17" t="s">
        <v>46</v>
      </c>
      <c r="AX25" s="15">
        <f>AX15+BA12</f>
        <v>17819.599999999999</v>
      </c>
      <c r="AY25" s="15">
        <f>AY15+BA13</f>
        <v>6495.7999999999993</v>
      </c>
      <c r="AZ25" s="15">
        <f>AZ15+BA14</f>
        <v>5413.5999999999995</v>
      </c>
      <c r="BA25" s="15">
        <f>BA15</f>
        <v>6681.7999999999984</v>
      </c>
      <c r="BB25" s="15"/>
      <c r="BC25" s="15"/>
      <c r="BD25" s="14"/>
    </row>
    <row r="26" spans="1:57">
      <c r="A26" s="1" t="s">
        <v>23</v>
      </c>
      <c r="B26" s="12">
        <v>15.4</v>
      </c>
      <c r="C26" s="12">
        <v>21</v>
      </c>
      <c r="D26" s="12">
        <v>28</v>
      </c>
      <c r="E26" s="12">
        <v>25</v>
      </c>
      <c r="F26" s="12">
        <v>89.2</v>
      </c>
      <c r="G26" s="12">
        <v>18.600000000000001</v>
      </c>
      <c r="H26" s="12">
        <v>59.6</v>
      </c>
      <c r="I26" s="12">
        <v>93.6</v>
      </c>
      <c r="J26" s="12">
        <v>109.2</v>
      </c>
      <c r="K26" s="12">
        <v>22</v>
      </c>
      <c r="L26" s="12">
        <v>39.799999999999997</v>
      </c>
      <c r="M26" s="12">
        <v>83.6</v>
      </c>
      <c r="N26" s="12">
        <v>12.6</v>
      </c>
      <c r="O26" s="12">
        <v>14.6</v>
      </c>
      <c r="P26" s="12">
        <v>16.399999999999999</v>
      </c>
      <c r="Q26" s="12">
        <v>5.4</v>
      </c>
      <c r="R26" s="12">
        <v>6</v>
      </c>
      <c r="S26" s="12">
        <v>23.4</v>
      </c>
      <c r="T26" s="12">
        <v>70.599999999999994</v>
      </c>
      <c r="U26" s="12">
        <v>110.8</v>
      </c>
      <c r="V26" s="12">
        <v>175</v>
      </c>
      <c r="W26" s="12">
        <v>163</v>
      </c>
      <c r="X26" s="12">
        <v>122.8</v>
      </c>
      <c r="Y26" s="12">
        <v>20.8</v>
      </c>
      <c r="Z26" s="12">
        <v>23.8</v>
      </c>
      <c r="AA26" s="12">
        <v>394.6</v>
      </c>
      <c r="AB26" s="12">
        <v>314.8</v>
      </c>
      <c r="AC26" s="12">
        <v>544.20000000000005</v>
      </c>
      <c r="AD26" s="12">
        <v>300</v>
      </c>
      <c r="AE26" s="12">
        <v>198.6</v>
      </c>
      <c r="AF26" s="12">
        <v>111.2</v>
      </c>
      <c r="AG26" s="12">
        <v>44.2</v>
      </c>
      <c r="AH26" s="12">
        <v>19.600000000000001</v>
      </c>
      <c r="AI26" s="12">
        <v>28</v>
      </c>
      <c r="AJ26" s="12">
        <v>7.2</v>
      </c>
      <c r="AK26" s="12">
        <v>7.2</v>
      </c>
      <c r="AL26" s="12">
        <v>12.4</v>
      </c>
      <c r="AM26" s="12">
        <v>25.4</v>
      </c>
      <c r="AN26" s="12">
        <v>45</v>
      </c>
      <c r="AO26" s="12">
        <v>4.4000000000000004</v>
      </c>
      <c r="AP26" s="12">
        <v>3.8</v>
      </c>
      <c r="AQ26" s="12">
        <v>86</v>
      </c>
      <c r="AR26" s="12">
        <v>26.4</v>
      </c>
      <c r="AS26" s="12">
        <v>2.8</v>
      </c>
      <c r="AT26" s="13">
        <v>3546</v>
      </c>
      <c r="AU26" s="14"/>
      <c r="AW26" s="9" t="s">
        <v>47</v>
      </c>
      <c r="AX26" s="15">
        <f>AX16+BB12</f>
        <v>15043.199999999997</v>
      </c>
      <c r="AY26" s="9">
        <f>AY16+BB13</f>
        <v>2738.8</v>
      </c>
      <c r="AZ26" s="9">
        <f>AZ16+BB14</f>
        <v>2907.6</v>
      </c>
      <c r="BA26" s="9">
        <f>BA16+BB15</f>
        <v>3385.7999999999997</v>
      </c>
      <c r="BB26" s="9">
        <f>BB16</f>
        <v>4375.2</v>
      </c>
    </row>
    <row r="27" spans="1:57">
      <c r="A27" s="1" t="s">
        <v>24</v>
      </c>
      <c r="B27" s="12">
        <v>29.8</v>
      </c>
      <c r="C27" s="12">
        <v>26.6</v>
      </c>
      <c r="D27" s="12">
        <v>14.2</v>
      </c>
      <c r="E27" s="12">
        <v>12</v>
      </c>
      <c r="F27" s="12">
        <v>83.2</v>
      </c>
      <c r="G27" s="12">
        <v>43</v>
      </c>
      <c r="H27" s="12">
        <v>53</v>
      </c>
      <c r="I27" s="12">
        <v>43.6</v>
      </c>
      <c r="J27" s="12">
        <v>76.599999999999994</v>
      </c>
      <c r="K27" s="12">
        <v>18.399999999999999</v>
      </c>
      <c r="L27" s="12">
        <v>89.4</v>
      </c>
      <c r="M27" s="12">
        <v>87.2</v>
      </c>
      <c r="N27" s="12">
        <v>25.8</v>
      </c>
      <c r="O27" s="12">
        <v>32.799999999999997</v>
      </c>
      <c r="P27" s="12">
        <v>20.2</v>
      </c>
      <c r="Q27" s="12">
        <v>10.6</v>
      </c>
      <c r="R27" s="12">
        <v>11.2</v>
      </c>
      <c r="S27" s="12">
        <v>13.4</v>
      </c>
      <c r="T27" s="12">
        <v>11.6</v>
      </c>
      <c r="U27" s="12">
        <v>6</v>
      </c>
      <c r="V27" s="12">
        <v>5.8</v>
      </c>
      <c r="W27" s="12">
        <v>3.2</v>
      </c>
      <c r="X27" s="12">
        <v>2.4</v>
      </c>
      <c r="Y27" s="12">
        <v>16.8</v>
      </c>
      <c r="Z27" s="12">
        <v>8.8000000000000007</v>
      </c>
      <c r="AA27" s="12">
        <v>459.2</v>
      </c>
      <c r="AB27" s="12">
        <v>386.4</v>
      </c>
      <c r="AC27" s="12">
        <v>845.2</v>
      </c>
      <c r="AD27" s="12">
        <v>310.2</v>
      </c>
      <c r="AE27" s="12">
        <v>199.4</v>
      </c>
      <c r="AF27" s="12">
        <v>134.80000000000001</v>
      </c>
      <c r="AG27" s="12">
        <v>28.8</v>
      </c>
      <c r="AH27" s="12">
        <v>36.4</v>
      </c>
      <c r="AI27" s="12">
        <v>24.4</v>
      </c>
      <c r="AJ27" s="12">
        <v>10.199999999999999</v>
      </c>
      <c r="AK27" s="12">
        <v>9.4</v>
      </c>
      <c r="AL27" s="12">
        <v>14.2</v>
      </c>
      <c r="AM27" s="12">
        <v>2.4</v>
      </c>
      <c r="AN27" s="12">
        <v>20.6</v>
      </c>
      <c r="AO27" s="12">
        <v>5</v>
      </c>
      <c r="AP27" s="12">
        <v>7.8</v>
      </c>
      <c r="AQ27" s="12">
        <v>43.4</v>
      </c>
      <c r="AR27" s="12">
        <v>12.6</v>
      </c>
      <c r="AS27" s="12">
        <v>5.6</v>
      </c>
      <c r="AT27" s="13">
        <v>3301.6</v>
      </c>
      <c r="AU27" s="14"/>
      <c r="AW27" s="9" t="s">
        <v>48</v>
      </c>
      <c r="AX27" s="15">
        <f>AX17+BC12</f>
        <v>20239.2</v>
      </c>
      <c r="AY27" s="9">
        <f>AY17+BC13</f>
        <v>6703.8</v>
      </c>
      <c r="AZ27" s="9">
        <f>AZ17+BC14</f>
        <v>4189.8</v>
      </c>
      <c r="BA27" s="9">
        <f>BA17+BC15</f>
        <v>7771.5999999999995</v>
      </c>
      <c r="BB27" s="9">
        <f>BB17+BC16</f>
        <v>3069.3999999999992</v>
      </c>
      <c r="BC27" s="9">
        <f>BC17</f>
        <v>9689.8000000000047</v>
      </c>
    </row>
    <row r="28" spans="1:57">
      <c r="A28" s="1" t="s">
        <v>25</v>
      </c>
      <c r="B28" s="12">
        <v>157.19999999999999</v>
      </c>
      <c r="C28" s="12">
        <v>365</v>
      </c>
      <c r="D28" s="12">
        <v>231</v>
      </c>
      <c r="E28" s="12">
        <v>366.2</v>
      </c>
      <c r="F28" s="12">
        <v>1086</v>
      </c>
      <c r="G28" s="12">
        <v>306.39999999999998</v>
      </c>
      <c r="H28" s="12">
        <v>560.4</v>
      </c>
      <c r="I28" s="12">
        <v>383.2</v>
      </c>
      <c r="J28" s="12">
        <v>505</v>
      </c>
      <c r="K28" s="12">
        <v>314</v>
      </c>
      <c r="L28" s="12">
        <v>371</v>
      </c>
      <c r="M28" s="12">
        <v>415.6</v>
      </c>
      <c r="N28" s="12">
        <v>233.4</v>
      </c>
      <c r="O28" s="12">
        <v>215.8</v>
      </c>
      <c r="P28" s="12">
        <v>152.6</v>
      </c>
      <c r="Q28" s="12">
        <v>97.6</v>
      </c>
      <c r="R28" s="12">
        <v>182.8</v>
      </c>
      <c r="S28" s="12">
        <v>379.4</v>
      </c>
      <c r="T28" s="12">
        <v>265.2</v>
      </c>
      <c r="U28" s="12">
        <v>401.8</v>
      </c>
      <c r="V28" s="12">
        <v>540.79999999999995</v>
      </c>
      <c r="W28" s="12">
        <v>320</v>
      </c>
      <c r="X28" s="12">
        <v>251</v>
      </c>
      <c r="Y28" s="12">
        <v>516.6</v>
      </c>
      <c r="Z28" s="12">
        <v>568.4</v>
      </c>
      <c r="AA28" s="12">
        <v>85.6</v>
      </c>
      <c r="AB28" s="12">
        <v>41</v>
      </c>
      <c r="AC28" s="12">
        <v>352.4</v>
      </c>
      <c r="AD28" s="12">
        <v>173.8</v>
      </c>
      <c r="AE28" s="12">
        <v>563</v>
      </c>
      <c r="AF28" s="12">
        <v>684.4</v>
      </c>
      <c r="AG28" s="12">
        <v>402.8</v>
      </c>
      <c r="AH28" s="12">
        <v>525.79999999999995</v>
      </c>
      <c r="AI28" s="12">
        <v>358.8</v>
      </c>
      <c r="AJ28" s="12">
        <v>127.4</v>
      </c>
      <c r="AK28" s="12">
        <v>177.8</v>
      </c>
      <c r="AL28" s="12">
        <v>858</v>
      </c>
      <c r="AM28" s="12">
        <v>131.80000000000001</v>
      </c>
      <c r="AN28" s="12">
        <v>279.39999999999998</v>
      </c>
      <c r="AO28" s="12">
        <v>109.2</v>
      </c>
      <c r="AP28" s="12">
        <v>119.8</v>
      </c>
      <c r="AQ28" s="12">
        <v>524</v>
      </c>
      <c r="AR28" s="12">
        <v>262.60000000000002</v>
      </c>
      <c r="AS28" s="12">
        <v>197.4</v>
      </c>
      <c r="AT28" s="13">
        <v>15161.399999999994</v>
      </c>
      <c r="AU28" s="14"/>
      <c r="AW28" s="9" t="s">
        <v>58</v>
      </c>
      <c r="AX28" s="15">
        <f>AX18+BD12</f>
        <v>11411</v>
      </c>
      <c r="AY28" s="9">
        <f>AY18+BD13</f>
        <v>1004.1999999999999</v>
      </c>
      <c r="AZ28" s="9">
        <f>AZ18+BD14</f>
        <v>4797.4000000000015</v>
      </c>
      <c r="BA28" s="9">
        <f>BA18+BD15</f>
        <v>1591.4</v>
      </c>
      <c r="BB28" s="9">
        <f>BB18+BD16</f>
        <v>1619.6000000000001</v>
      </c>
      <c r="BC28" s="9">
        <f>SUM(BC18,BD17)</f>
        <v>1164.8000000000002</v>
      </c>
      <c r="BD28" s="9">
        <f>BD18</f>
        <v>1003.4</v>
      </c>
      <c r="BE28" s="9">
        <f>SUM(AX22:BD28)</f>
        <v>205615.2</v>
      </c>
    </row>
    <row r="29" spans="1:57">
      <c r="A29" s="1" t="s">
        <v>26</v>
      </c>
      <c r="B29" s="12">
        <v>119</v>
      </c>
      <c r="C29" s="12">
        <v>271.8</v>
      </c>
      <c r="D29" s="12">
        <v>171.6</v>
      </c>
      <c r="E29" s="12">
        <v>246.2</v>
      </c>
      <c r="F29" s="12">
        <v>711.4</v>
      </c>
      <c r="G29" s="12">
        <v>217.2</v>
      </c>
      <c r="H29" s="12">
        <v>394</v>
      </c>
      <c r="I29" s="12">
        <v>337.6</v>
      </c>
      <c r="J29" s="12">
        <v>386</v>
      </c>
      <c r="K29" s="12">
        <v>304.39999999999998</v>
      </c>
      <c r="L29" s="12">
        <v>315</v>
      </c>
      <c r="M29" s="12">
        <v>236</v>
      </c>
      <c r="N29" s="12">
        <v>191.2</v>
      </c>
      <c r="O29" s="12">
        <v>182.4</v>
      </c>
      <c r="P29" s="12">
        <v>107.2</v>
      </c>
      <c r="Q29" s="12">
        <v>73.8</v>
      </c>
      <c r="R29" s="12">
        <v>143.6</v>
      </c>
      <c r="S29" s="12">
        <v>249.4</v>
      </c>
      <c r="T29" s="12">
        <v>149.4</v>
      </c>
      <c r="U29" s="12">
        <v>228.2</v>
      </c>
      <c r="V29" s="12">
        <v>273.39999999999998</v>
      </c>
      <c r="W29" s="12">
        <v>148.19999999999999</v>
      </c>
      <c r="X29" s="12">
        <v>130.4</v>
      </c>
      <c r="Y29" s="12">
        <v>354.8</v>
      </c>
      <c r="Z29" s="12">
        <v>446.4</v>
      </c>
      <c r="AA29" s="12">
        <v>43.2</v>
      </c>
      <c r="AB29" s="12">
        <v>53.4</v>
      </c>
      <c r="AC29" s="12">
        <v>65.8</v>
      </c>
      <c r="AD29" s="12">
        <v>99.6</v>
      </c>
      <c r="AE29" s="12">
        <v>582</v>
      </c>
      <c r="AF29" s="12">
        <v>679.2</v>
      </c>
      <c r="AG29" s="12">
        <v>517</v>
      </c>
      <c r="AH29" s="12">
        <v>1216</v>
      </c>
      <c r="AI29" s="12">
        <v>477.2</v>
      </c>
      <c r="AJ29" s="12">
        <v>153.6</v>
      </c>
      <c r="AK29" s="12">
        <v>109</v>
      </c>
      <c r="AL29" s="12">
        <v>303</v>
      </c>
      <c r="AM29" s="12">
        <v>65.2</v>
      </c>
      <c r="AN29" s="12">
        <v>144.4</v>
      </c>
      <c r="AO29" s="12">
        <v>113</v>
      </c>
      <c r="AP29" s="12">
        <v>107.6</v>
      </c>
      <c r="AQ29" s="12">
        <v>463.4</v>
      </c>
      <c r="AR29" s="12">
        <v>218.8</v>
      </c>
      <c r="AS29" s="12">
        <v>103.4</v>
      </c>
      <c r="AT29" s="13">
        <v>11903.4</v>
      </c>
      <c r="AU29" s="14"/>
      <c r="AX29" s="15"/>
    </row>
    <row r="30" spans="1:57">
      <c r="A30" s="1" t="s">
        <v>27</v>
      </c>
      <c r="B30" s="12">
        <v>258.39999999999998</v>
      </c>
      <c r="C30" s="12">
        <v>572.6</v>
      </c>
      <c r="D30" s="12">
        <v>310.8</v>
      </c>
      <c r="E30" s="12">
        <v>362</v>
      </c>
      <c r="F30" s="12">
        <v>1480.4</v>
      </c>
      <c r="G30" s="12">
        <v>353.8</v>
      </c>
      <c r="H30" s="12">
        <v>678.8</v>
      </c>
      <c r="I30" s="12">
        <v>497</v>
      </c>
      <c r="J30" s="12">
        <v>684.8</v>
      </c>
      <c r="K30" s="12">
        <v>491</v>
      </c>
      <c r="L30" s="12">
        <v>601.20000000000005</v>
      </c>
      <c r="M30" s="12">
        <v>594.20000000000005</v>
      </c>
      <c r="N30" s="12">
        <v>346.4</v>
      </c>
      <c r="O30" s="12">
        <v>402.6</v>
      </c>
      <c r="P30" s="12">
        <v>216.8</v>
      </c>
      <c r="Q30" s="12">
        <v>154.19999999999999</v>
      </c>
      <c r="R30" s="12">
        <v>242.6</v>
      </c>
      <c r="S30" s="12">
        <v>494.8</v>
      </c>
      <c r="T30" s="12">
        <v>291.39999999999998</v>
      </c>
      <c r="U30" s="12">
        <v>344.4</v>
      </c>
      <c r="V30" s="12">
        <v>425.2</v>
      </c>
      <c r="W30" s="12">
        <v>246.6</v>
      </c>
      <c r="X30" s="12">
        <v>211.8</v>
      </c>
      <c r="Y30" s="12">
        <v>518.79999999999995</v>
      </c>
      <c r="Z30" s="12">
        <v>808.8</v>
      </c>
      <c r="AA30" s="12">
        <v>400.4</v>
      </c>
      <c r="AB30" s="12">
        <v>67.599999999999994</v>
      </c>
      <c r="AC30" s="12">
        <v>148.19999999999999</v>
      </c>
      <c r="AD30" s="12">
        <v>205.6</v>
      </c>
      <c r="AE30" s="12">
        <v>1661</v>
      </c>
      <c r="AF30" s="12">
        <v>1778.6</v>
      </c>
      <c r="AG30" s="12">
        <v>1083.2</v>
      </c>
      <c r="AH30" s="12">
        <v>2080.1999999999998</v>
      </c>
      <c r="AI30" s="12">
        <v>1240.5999999999999</v>
      </c>
      <c r="AJ30" s="12">
        <v>412.2</v>
      </c>
      <c r="AK30" s="12">
        <v>199.4</v>
      </c>
      <c r="AL30" s="12">
        <v>647.20000000000005</v>
      </c>
      <c r="AM30" s="12">
        <v>131.19999999999999</v>
      </c>
      <c r="AN30" s="12">
        <v>323.39999999999998</v>
      </c>
      <c r="AO30" s="12">
        <v>313.8</v>
      </c>
      <c r="AP30" s="12">
        <v>342.6</v>
      </c>
      <c r="AQ30" s="12">
        <v>1871.6</v>
      </c>
      <c r="AR30" s="12">
        <v>705.8</v>
      </c>
      <c r="AS30" s="12">
        <v>204.6</v>
      </c>
      <c r="AT30" s="13">
        <v>25406.6</v>
      </c>
      <c r="AU30" s="14"/>
      <c r="AX30" s="15"/>
    </row>
    <row r="31" spans="1:57">
      <c r="A31" s="1" t="s">
        <v>28</v>
      </c>
      <c r="B31" s="12">
        <v>96</v>
      </c>
      <c r="C31" s="12">
        <v>166.8</v>
      </c>
      <c r="D31" s="12">
        <v>113.2</v>
      </c>
      <c r="E31" s="12">
        <v>207.8</v>
      </c>
      <c r="F31" s="12">
        <v>617.79999999999995</v>
      </c>
      <c r="G31" s="12">
        <v>233.2</v>
      </c>
      <c r="H31" s="12">
        <v>383</v>
      </c>
      <c r="I31" s="12">
        <v>321.60000000000002</v>
      </c>
      <c r="J31" s="12">
        <v>281.2</v>
      </c>
      <c r="K31" s="12">
        <v>195.6</v>
      </c>
      <c r="L31" s="12">
        <v>298</v>
      </c>
      <c r="M31" s="12">
        <v>227.2</v>
      </c>
      <c r="N31" s="12">
        <v>110.4</v>
      </c>
      <c r="O31" s="12">
        <v>106.8</v>
      </c>
      <c r="P31" s="12">
        <v>59.4</v>
      </c>
      <c r="Q31" s="12">
        <v>54.4</v>
      </c>
      <c r="R31" s="12">
        <v>56.2</v>
      </c>
      <c r="S31" s="12">
        <v>116</v>
      </c>
      <c r="T31" s="12">
        <v>90</v>
      </c>
      <c r="U31" s="12">
        <v>111.2</v>
      </c>
      <c r="V31" s="12">
        <v>153.4</v>
      </c>
      <c r="W31" s="12">
        <v>93.2</v>
      </c>
      <c r="X31" s="12">
        <v>81</v>
      </c>
      <c r="Y31" s="12">
        <v>263.60000000000002</v>
      </c>
      <c r="Z31" s="12">
        <v>315.8</v>
      </c>
      <c r="AA31" s="12">
        <v>125.8</v>
      </c>
      <c r="AB31" s="12">
        <v>86.4</v>
      </c>
      <c r="AC31" s="12">
        <v>209.2</v>
      </c>
      <c r="AD31" s="12">
        <v>62</v>
      </c>
      <c r="AE31" s="12">
        <v>673.4</v>
      </c>
      <c r="AF31" s="12">
        <v>808.6</v>
      </c>
      <c r="AG31" s="12">
        <v>359</v>
      </c>
      <c r="AH31" s="12">
        <v>638</v>
      </c>
      <c r="AI31" s="12">
        <v>340</v>
      </c>
      <c r="AJ31" s="12">
        <v>148.4</v>
      </c>
      <c r="AK31" s="12">
        <v>64.8</v>
      </c>
      <c r="AL31" s="12">
        <v>170</v>
      </c>
      <c r="AM31" s="12">
        <v>30.2</v>
      </c>
      <c r="AN31" s="12">
        <v>95.4</v>
      </c>
      <c r="AO31" s="12">
        <v>112</v>
      </c>
      <c r="AP31" s="12">
        <v>162</v>
      </c>
      <c r="AQ31" s="12">
        <v>610.4</v>
      </c>
      <c r="AR31" s="12">
        <v>231.2</v>
      </c>
      <c r="AS31" s="12">
        <v>47</v>
      </c>
      <c r="AT31" s="13">
        <v>9726.6</v>
      </c>
      <c r="AU31" s="14"/>
      <c r="AX31" s="15"/>
    </row>
    <row r="32" spans="1:57">
      <c r="A32" s="1">
        <v>16</v>
      </c>
      <c r="B32" s="12">
        <v>82.2</v>
      </c>
      <c r="C32" s="12">
        <v>102.2</v>
      </c>
      <c r="D32" s="12">
        <v>66</v>
      </c>
      <c r="E32" s="12">
        <v>139.19999999999999</v>
      </c>
      <c r="F32" s="12">
        <v>391.4</v>
      </c>
      <c r="G32" s="12">
        <v>195.8</v>
      </c>
      <c r="H32" s="12">
        <v>287.60000000000002</v>
      </c>
      <c r="I32" s="12">
        <v>270.8</v>
      </c>
      <c r="J32" s="12">
        <v>187</v>
      </c>
      <c r="K32" s="12">
        <v>121</v>
      </c>
      <c r="L32" s="12">
        <v>169.6</v>
      </c>
      <c r="M32" s="12">
        <v>112.4</v>
      </c>
      <c r="N32" s="12">
        <v>53.6</v>
      </c>
      <c r="O32" s="12">
        <v>40.200000000000003</v>
      </c>
      <c r="P32" s="12">
        <v>30</v>
      </c>
      <c r="Q32" s="12">
        <v>27.4</v>
      </c>
      <c r="R32" s="12">
        <v>32.4</v>
      </c>
      <c r="S32" s="12">
        <v>47.2</v>
      </c>
      <c r="T32" s="12">
        <v>37.200000000000003</v>
      </c>
      <c r="U32" s="12">
        <v>57</v>
      </c>
      <c r="V32" s="12">
        <v>56</v>
      </c>
      <c r="W32" s="12">
        <v>38.6</v>
      </c>
      <c r="X32" s="12">
        <v>29</v>
      </c>
      <c r="Y32" s="12">
        <v>207.4</v>
      </c>
      <c r="Z32" s="12">
        <v>187.8</v>
      </c>
      <c r="AA32" s="12">
        <v>540.79999999999995</v>
      </c>
      <c r="AB32" s="12">
        <v>497.6</v>
      </c>
      <c r="AC32" s="12">
        <v>1794.6</v>
      </c>
      <c r="AD32" s="12">
        <v>737</v>
      </c>
      <c r="AE32" s="12">
        <v>40.799999999999997</v>
      </c>
      <c r="AF32" s="12">
        <v>401.6</v>
      </c>
      <c r="AG32" s="12">
        <v>382.4</v>
      </c>
      <c r="AH32" s="12">
        <v>569.6</v>
      </c>
      <c r="AI32" s="12">
        <v>275.8</v>
      </c>
      <c r="AJ32" s="12">
        <v>105.4</v>
      </c>
      <c r="AK32" s="12">
        <v>27.2</v>
      </c>
      <c r="AL32" s="12">
        <v>71.2</v>
      </c>
      <c r="AM32" s="12">
        <v>14.8</v>
      </c>
      <c r="AN32" s="12">
        <v>49.4</v>
      </c>
      <c r="AO32" s="12">
        <v>68.8</v>
      </c>
      <c r="AP32" s="12">
        <v>105</v>
      </c>
      <c r="AQ32" s="12">
        <v>182.6</v>
      </c>
      <c r="AR32" s="12">
        <v>190.8</v>
      </c>
      <c r="AS32" s="12">
        <v>22.2</v>
      </c>
      <c r="AT32" s="13">
        <v>9046.5999999999985</v>
      </c>
      <c r="AU32" s="14"/>
      <c r="AX32" s="15"/>
    </row>
    <row r="33" spans="1:50">
      <c r="A33" s="1">
        <v>24</v>
      </c>
      <c r="B33" s="12">
        <v>85</v>
      </c>
      <c r="C33" s="12">
        <v>97.6</v>
      </c>
      <c r="D33" s="12">
        <v>47.2</v>
      </c>
      <c r="E33" s="12">
        <v>103</v>
      </c>
      <c r="F33" s="12">
        <v>299.39999999999998</v>
      </c>
      <c r="G33" s="12">
        <v>124</v>
      </c>
      <c r="H33" s="12">
        <v>202.4</v>
      </c>
      <c r="I33" s="12">
        <v>180.6</v>
      </c>
      <c r="J33" s="12">
        <v>145</v>
      </c>
      <c r="K33" s="12">
        <v>75.599999999999994</v>
      </c>
      <c r="L33" s="12">
        <v>135.80000000000001</v>
      </c>
      <c r="M33" s="12">
        <v>111.2</v>
      </c>
      <c r="N33" s="12">
        <v>40.799999999999997</v>
      </c>
      <c r="O33" s="12">
        <v>51.4</v>
      </c>
      <c r="P33" s="12">
        <v>30</v>
      </c>
      <c r="Q33" s="12">
        <v>26.2</v>
      </c>
      <c r="R33" s="12">
        <v>21</v>
      </c>
      <c r="S33" s="12">
        <v>39.6</v>
      </c>
      <c r="T33" s="12">
        <v>44</v>
      </c>
      <c r="U33" s="12">
        <v>35.200000000000003</v>
      </c>
      <c r="V33" s="12">
        <v>52.6</v>
      </c>
      <c r="W33" s="12">
        <v>27.2</v>
      </c>
      <c r="X33" s="12">
        <v>27.8</v>
      </c>
      <c r="Y33" s="12">
        <v>117.6</v>
      </c>
      <c r="Z33" s="12">
        <v>148.19999999999999</v>
      </c>
      <c r="AA33" s="12">
        <v>584.79999999999995</v>
      </c>
      <c r="AB33" s="12">
        <v>536</v>
      </c>
      <c r="AC33" s="12">
        <v>1916.6</v>
      </c>
      <c r="AD33" s="12">
        <v>838.8</v>
      </c>
      <c r="AE33" s="12">
        <v>374</v>
      </c>
      <c r="AF33" s="12">
        <v>41.2</v>
      </c>
      <c r="AG33" s="12">
        <v>266.39999999999998</v>
      </c>
      <c r="AH33" s="12">
        <v>504.6</v>
      </c>
      <c r="AI33" s="12">
        <v>260.2</v>
      </c>
      <c r="AJ33" s="12">
        <v>125.4</v>
      </c>
      <c r="AK33" s="12">
        <v>22.2</v>
      </c>
      <c r="AL33" s="12">
        <v>40</v>
      </c>
      <c r="AM33" s="12">
        <v>13.6</v>
      </c>
      <c r="AN33" s="12">
        <v>58.2</v>
      </c>
      <c r="AO33" s="12">
        <v>78</v>
      </c>
      <c r="AP33" s="12">
        <v>144.4</v>
      </c>
      <c r="AQ33" s="12">
        <v>162.6</v>
      </c>
      <c r="AR33" s="12">
        <v>165</v>
      </c>
      <c r="AS33" s="12">
        <v>19</v>
      </c>
      <c r="AT33" s="13">
        <v>8419.3999999999978</v>
      </c>
      <c r="AU33" s="14"/>
      <c r="AX33" s="15"/>
    </row>
    <row r="34" spans="1:50">
      <c r="A34" s="1" t="s">
        <v>29</v>
      </c>
      <c r="B34" s="12">
        <v>20.6</v>
      </c>
      <c r="C34" s="12">
        <v>33.4</v>
      </c>
      <c r="D34" s="12">
        <v>17.8</v>
      </c>
      <c r="E34" s="12">
        <v>24.8</v>
      </c>
      <c r="F34" s="12">
        <v>157.80000000000001</v>
      </c>
      <c r="G34" s="12">
        <v>25.2</v>
      </c>
      <c r="H34" s="12">
        <v>44.4</v>
      </c>
      <c r="I34" s="12">
        <v>35.200000000000003</v>
      </c>
      <c r="J34" s="12">
        <v>50.8</v>
      </c>
      <c r="K34" s="12">
        <v>23.2</v>
      </c>
      <c r="L34" s="12">
        <v>36.6</v>
      </c>
      <c r="M34" s="12">
        <v>48</v>
      </c>
      <c r="N34" s="12">
        <v>20.8</v>
      </c>
      <c r="O34" s="12">
        <v>14.8</v>
      </c>
      <c r="P34" s="12">
        <v>13.8</v>
      </c>
      <c r="Q34" s="12">
        <v>6.6</v>
      </c>
      <c r="R34" s="12">
        <v>12</v>
      </c>
      <c r="S34" s="12">
        <v>12.4</v>
      </c>
      <c r="T34" s="12">
        <v>21.6</v>
      </c>
      <c r="U34" s="12">
        <v>16.2</v>
      </c>
      <c r="V34" s="12">
        <v>18.8</v>
      </c>
      <c r="W34" s="12">
        <v>11.6</v>
      </c>
      <c r="X34" s="12">
        <v>10.6</v>
      </c>
      <c r="Y34" s="12">
        <v>38</v>
      </c>
      <c r="Z34" s="12">
        <v>33.799999999999997</v>
      </c>
      <c r="AA34" s="12">
        <v>325</v>
      </c>
      <c r="AB34" s="12">
        <v>308.2</v>
      </c>
      <c r="AC34" s="12">
        <v>1262.2</v>
      </c>
      <c r="AD34" s="12">
        <v>308.60000000000002</v>
      </c>
      <c r="AE34" s="12">
        <v>331.8</v>
      </c>
      <c r="AF34" s="12">
        <v>271.8</v>
      </c>
      <c r="AG34" s="12">
        <v>19</v>
      </c>
      <c r="AH34" s="12">
        <v>85.2</v>
      </c>
      <c r="AI34" s="12">
        <v>58.6</v>
      </c>
      <c r="AJ34" s="12">
        <v>43</v>
      </c>
      <c r="AK34" s="12">
        <v>9</v>
      </c>
      <c r="AL34" s="12">
        <v>26.6</v>
      </c>
      <c r="AM34" s="12">
        <v>7.6</v>
      </c>
      <c r="AN34" s="12">
        <v>32.6</v>
      </c>
      <c r="AO34" s="12">
        <v>26.6</v>
      </c>
      <c r="AP34" s="12">
        <v>71.2</v>
      </c>
      <c r="AQ34" s="12">
        <v>78.400000000000006</v>
      </c>
      <c r="AR34" s="12">
        <v>76.8</v>
      </c>
      <c r="AS34" s="12">
        <v>8.1999999999999993</v>
      </c>
      <c r="AT34" s="13">
        <v>4099.2</v>
      </c>
      <c r="AU34" s="14"/>
      <c r="AX34" s="15"/>
    </row>
    <row r="35" spans="1:50">
      <c r="A35" s="1" t="s">
        <v>30</v>
      </c>
      <c r="B35" s="12">
        <v>36.799999999999997</v>
      </c>
      <c r="C35" s="12">
        <v>54</v>
      </c>
      <c r="D35" s="12">
        <v>15.8</v>
      </c>
      <c r="E35" s="12">
        <v>20.8</v>
      </c>
      <c r="F35" s="12">
        <v>97.6</v>
      </c>
      <c r="G35" s="12">
        <v>24</v>
      </c>
      <c r="H35" s="12">
        <v>52.6</v>
      </c>
      <c r="I35" s="12">
        <v>43.2</v>
      </c>
      <c r="J35" s="12">
        <v>74.599999999999994</v>
      </c>
      <c r="K35" s="12">
        <v>36.200000000000003</v>
      </c>
      <c r="L35" s="12">
        <v>60.2</v>
      </c>
      <c r="M35" s="12">
        <v>49.8</v>
      </c>
      <c r="N35" s="12">
        <v>30.2</v>
      </c>
      <c r="O35" s="12">
        <v>30.6</v>
      </c>
      <c r="P35" s="12">
        <v>21.4</v>
      </c>
      <c r="Q35" s="12">
        <v>11</v>
      </c>
      <c r="R35" s="12">
        <v>15.4</v>
      </c>
      <c r="S35" s="12">
        <v>27.6</v>
      </c>
      <c r="T35" s="12">
        <v>22.4</v>
      </c>
      <c r="U35" s="12">
        <v>15</v>
      </c>
      <c r="V35" s="12">
        <v>18.600000000000001</v>
      </c>
      <c r="W35" s="12">
        <v>6.6</v>
      </c>
      <c r="X35" s="12">
        <v>9</v>
      </c>
      <c r="Y35" s="12">
        <v>14.8</v>
      </c>
      <c r="Z35" s="12">
        <v>38</v>
      </c>
      <c r="AA35" s="12">
        <v>454.2</v>
      </c>
      <c r="AB35" s="12">
        <v>489.6</v>
      </c>
      <c r="AC35" s="12">
        <v>2442.8000000000002</v>
      </c>
      <c r="AD35" s="12">
        <v>570.4</v>
      </c>
      <c r="AE35" s="12">
        <v>468.8</v>
      </c>
      <c r="AF35" s="12">
        <v>443.4</v>
      </c>
      <c r="AG35" s="12">
        <v>83.4</v>
      </c>
      <c r="AH35" s="12">
        <v>43.8</v>
      </c>
      <c r="AI35" s="12">
        <v>79</v>
      </c>
      <c r="AJ35" s="12">
        <v>90</v>
      </c>
      <c r="AK35" s="12">
        <v>11</v>
      </c>
      <c r="AL35" s="12">
        <v>19</v>
      </c>
      <c r="AM35" s="12">
        <v>7.2</v>
      </c>
      <c r="AN35" s="12">
        <v>43</v>
      </c>
      <c r="AO35" s="12">
        <v>44</v>
      </c>
      <c r="AP35" s="12">
        <v>144.80000000000001</v>
      </c>
      <c r="AQ35" s="12">
        <v>90.4</v>
      </c>
      <c r="AR35" s="12">
        <v>85.8</v>
      </c>
      <c r="AS35" s="12">
        <v>11.2</v>
      </c>
      <c r="AT35" s="13">
        <v>6447.9999999999991</v>
      </c>
      <c r="AU35" s="14"/>
      <c r="AX35" s="15"/>
    </row>
    <row r="36" spans="1:50">
      <c r="A36" s="1" t="s">
        <v>31</v>
      </c>
      <c r="B36" s="12">
        <v>28.2</v>
      </c>
      <c r="C36" s="12">
        <v>51</v>
      </c>
      <c r="D36" s="12">
        <v>22</v>
      </c>
      <c r="E36" s="12">
        <v>16</v>
      </c>
      <c r="F36" s="12">
        <v>200.2</v>
      </c>
      <c r="G36" s="12">
        <v>21.4</v>
      </c>
      <c r="H36" s="12">
        <v>34.200000000000003</v>
      </c>
      <c r="I36" s="12">
        <v>38.799999999999997</v>
      </c>
      <c r="J36" s="12">
        <v>54.4</v>
      </c>
      <c r="K36" s="12">
        <v>36.4</v>
      </c>
      <c r="L36" s="12">
        <v>49</v>
      </c>
      <c r="M36" s="12">
        <v>62.8</v>
      </c>
      <c r="N36" s="12">
        <v>32</v>
      </c>
      <c r="O36" s="12">
        <v>27.8</v>
      </c>
      <c r="P36" s="12">
        <v>21.4</v>
      </c>
      <c r="Q36" s="12">
        <v>16.600000000000001</v>
      </c>
      <c r="R36" s="12">
        <v>20</v>
      </c>
      <c r="S36" s="12">
        <v>38.799999999999997</v>
      </c>
      <c r="T36" s="12">
        <v>24.8</v>
      </c>
      <c r="U36" s="12">
        <v>23.2</v>
      </c>
      <c r="V36" s="12">
        <v>33.200000000000003</v>
      </c>
      <c r="W36" s="12">
        <v>9</v>
      </c>
      <c r="X36" s="12">
        <v>8</v>
      </c>
      <c r="Y36" s="12">
        <v>25</v>
      </c>
      <c r="Z36" s="12">
        <v>30.6</v>
      </c>
      <c r="AA36" s="12">
        <v>307.39999999999998</v>
      </c>
      <c r="AB36" s="12">
        <v>352.6</v>
      </c>
      <c r="AC36" s="12">
        <v>1429.2</v>
      </c>
      <c r="AD36" s="12">
        <v>348.4</v>
      </c>
      <c r="AE36" s="12">
        <v>250.8</v>
      </c>
      <c r="AF36" s="12">
        <v>283.60000000000002</v>
      </c>
      <c r="AG36" s="12">
        <v>65.2</v>
      </c>
      <c r="AH36" s="12">
        <v>101</v>
      </c>
      <c r="AI36" s="12">
        <v>19</v>
      </c>
      <c r="AJ36" s="12">
        <v>45.2</v>
      </c>
      <c r="AK36" s="12">
        <v>18.2</v>
      </c>
      <c r="AL36" s="12">
        <v>43.6</v>
      </c>
      <c r="AM36" s="12">
        <v>6.8</v>
      </c>
      <c r="AN36" s="12">
        <v>41.6</v>
      </c>
      <c r="AO36" s="12">
        <v>40.4</v>
      </c>
      <c r="AP36" s="12">
        <v>144.80000000000001</v>
      </c>
      <c r="AQ36" s="12">
        <v>135</v>
      </c>
      <c r="AR36" s="12">
        <v>135</v>
      </c>
      <c r="AS36" s="12">
        <v>15.2</v>
      </c>
      <c r="AT36" s="13">
        <v>4707.8</v>
      </c>
      <c r="AU36" s="14"/>
      <c r="AX36" s="15"/>
    </row>
    <row r="37" spans="1:50">
      <c r="A37" s="1" t="s">
        <v>32</v>
      </c>
      <c r="B37" s="12">
        <v>9.4</v>
      </c>
      <c r="C37" s="12">
        <v>21</v>
      </c>
      <c r="D37" s="12">
        <v>5.6</v>
      </c>
      <c r="E37" s="12">
        <v>3.8</v>
      </c>
      <c r="F37" s="12">
        <v>26.8</v>
      </c>
      <c r="G37" s="12">
        <v>4.8</v>
      </c>
      <c r="H37" s="12">
        <v>13</v>
      </c>
      <c r="I37" s="12">
        <v>11.6</v>
      </c>
      <c r="J37" s="12">
        <v>21.2</v>
      </c>
      <c r="K37" s="12">
        <v>6.4</v>
      </c>
      <c r="L37" s="12">
        <v>9.8000000000000007</v>
      </c>
      <c r="M37" s="12">
        <v>9.1999999999999993</v>
      </c>
      <c r="N37" s="12">
        <v>4.4000000000000004</v>
      </c>
      <c r="O37" s="12">
        <v>8.4</v>
      </c>
      <c r="P37" s="12">
        <v>6.2</v>
      </c>
      <c r="Q37" s="12">
        <v>4.5999999999999996</v>
      </c>
      <c r="R37" s="12">
        <v>4.4000000000000004</v>
      </c>
      <c r="S37" s="12">
        <v>5.4</v>
      </c>
      <c r="T37" s="12">
        <v>11.8</v>
      </c>
      <c r="U37" s="12">
        <v>6.8</v>
      </c>
      <c r="V37" s="12">
        <v>11.6</v>
      </c>
      <c r="W37" s="12">
        <v>2.2000000000000002</v>
      </c>
      <c r="X37" s="12">
        <v>4.2</v>
      </c>
      <c r="Y37" s="12">
        <v>7.4</v>
      </c>
      <c r="Z37" s="12">
        <v>9.6</v>
      </c>
      <c r="AA37" s="12">
        <v>106.8</v>
      </c>
      <c r="AB37" s="12">
        <v>109.2</v>
      </c>
      <c r="AC37" s="12">
        <v>444.8</v>
      </c>
      <c r="AD37" s="12">
        <v>150.4</v>
      </c>
      <c r="AE37" s="12">
        <v>88.2</v>
      </c>
      <c r="AF37" s="12">
        <v>111.6</v>
      </c>
      <c r="AG37" s="12">
        <v>44.8</v>
      </c>
      <c r="AH37" s="12">
        <v>90.6</v>
      </c>
      <c r="AI37" s="12">
        <v>48.6</v>
      </c>
      <c r="AJ37" s="12">
        <v>9.1999999999999993</v>
      </c>
      <c r="AK37" s="12">
        <v>2.2000000000000002</v>
      </c>
      <c r="AL37" s="12">
        <v>5.6</v>
      </c>
      <c r="AM37" s="12">
        <v>3.2</v>
      </c>
      <c r="AN37" s="12">
        <v>21</v>
      </c>
      <c r="AO37" s="12">
        <v>10.8</v>
      </c>
      <c r="AP37" s="12">
        <v>62.2</v>
      </c>
      <c r="AQ37" s="12">
        <v>82.8</v>
      </c>
      <c r="AR37" s="12">
        <v>40.799999999999997</v>
      </c>
      <c r="AS37" s="12">
        <v>1</v>
      </c>
      <c r="AT37" s="13">
        <v>1663.3999999999996</v>
      </c>
      <c r="AU37" s="14"/>
      <c r="AX37" s="15"/>
    </row>
    <row r="38" spans="1:50">
      <c r="A38" s="1" t="s">
        <v>33</v>
      </c>
      <c r="B38" s="12">
        <v>4.8</v>
      </c>
      <c r="C38" s="12">
        <v>6.4</v>
      </c>
      <c r="D38" s="12">
        <v>6.6</v>
      </c>
      <c r="E38" s="12">
        <v>4</v>
      </c>
      <c r="F38" s="12">
        <v>57.6</v>
      </c>
      <c r="G38" s="12">
        <v>7.6</v>
      </c>
      <c r="H38" s="12">
        <v>15</v>
      </c>
      <c r="I38" s="12">
        <v>13.2</v>
      </c>
      <c r="J38" s="12">
        <v>17.600000000000001</v>
      </c>
      <c r="K38" s="12">
        <v>66.599999999999994</v>
      </c>
      <c r="L38" s="12">
        <v>51.8</v>
      </c>
      <c r="M38" s="12">
        <v>113.8</v>
      </c>
      <c r="N38" s="12">
        <v>40.799999999999997</v>
      </c>
      <c r="O38" s="12">
        <v>76.2</v>
      </c>
      <c r="P38" s="12">
        <v>30</v>
      </c>
      <c r="Q38" s="12">
        <v>22.8</v>
      </c>
      <c r="R38" s="12">
        <v>16.600000000000001</v>
      </c>
      <c r="S38" s="12">
        <v>22.2</v>
      </c>
      <c r="T38" s="12">
        <v>4.8</v>
      </c>
      <c r="U38" s="12">
        <v>2.8</v>
      </c>
      <c r="V38" s="12">
        <v>3.6</v>
      </c>
      <c r="W38" s="12">
        <v>2.6</v>
      </c>
      <c r="X38" s="12">
        <v>2.8</v>
      </c>
      <c r="Y38" s="12">
        <v>8</v>
      </c>
      <c r="Z38" s="12">
        <v>7</v>
      </c>
      <c r="AA38" s="12">
        <v>157</v>
      </c>
      <c r="AB38" s="12">
        <v>96</v>
      </c>
      <c r="AC38" s="12">
        <v>219</v>
      </c>
      <c r="AD38" s="12">
        <v>76.400000000000006</v>
      </c>
      <c r="AE38" s="12">
        <v>27.8</v>
      </c>
      <c r="AF38" s="12">
        <v>20</v>
      </c>
      <c r="AG38" s="12">
        <v>9.8000000000000007</v>
      </c>
      <c r="AH38" s="12">
        <v>11.4</v>
      </c>
      <c r="AI38" s="12">
        <v>22.4</v>
      </c>
      <c r="AJ38" s="12">
        <v>3.4</v>
      </c>
      <c r="AK38" s="12">
        <v>4.5999999999999996</v>
      </c>
      <c r="AL38" s="12">
        <v>66</v>
      </c>
      <c r="AM38" s="12">
        <v>1.8</v>
      </c>
      <c r="AN38" s="12">
        <v>4.5999999999999996</v>
      </c>
      <c r="AO38" s="12">
        <v>2.8</v>
      </c>
      <c r="AP38" s="12">
        <v>4</v>
      </c>
      <c r="AQ38" s="12">
        <v>15.6</v>
      </c>
      <c r="AR38" s="12">
        <v>4.8</v>
      </c>
      <c r="AS38" s="12">
        <v>79</v>
      </c>
      <c r="AT38" s="13">
        <v>1431.5999999999997</v>
      </c>
      <c r="AU38" s="14"/>
      <c r="AX38" s="15"/>
    </row>
    <row r="39" spans="1:50">
      <c r="A39" s="1" t="s">
        <v>34</v>
      </c>
      <c r="B39" s="12">
        <v>8.6</v>
      </c>
      <c r="C39" s="12">
        <v>15.8</v>
      </c>
      <c r="D39" s="12">
        <v>12.8</v>
      </c>
      <c r="E39" s="12">
        <v>12.8</v>
      </c>
      <c r="F39" s="12">
        <v>226.4</v>
      </c>
      <c r="G39" s="12">
        <v>12.8</v>
      </c>
      <c r="H39" s="12">
        <v>22.4</v>
      </c>
      <c r="I39" s="12">
        <v>28.6</v>
      </c>
      <c r="J39" s="12">
        <v>35</v>
      </c>
      <c r="K39" s="12">
        <v>77</v>
      </c>
      <c r="L39" s="12">
        <v>97.8</v>
      </c>
      <c r="M39" s="12">
        <v>395.2</v>
      </c>
      <c r="N39" s="12">
        <v>39</v>
      </c>
      <c r="O39" s="12">
        <v>98.4</v>
      </c>
      <c r="P39" s="12">
        <v>34.6</v>
      </c>
      <c r="Q39" s="12">
        <v>24.2</v>
      </c>
      <c r="R39" s="12">
        <v>22.6</v>
      </c>
      <c r="S39" s="12">
        <v>63.4</v>
      </c>
      <c r="T39" s="12">
        <v>9.6</v>
      </c>
      <c r="U39" s="12">
        <v>7</v>
      </c>
      <c r="V39" s="12">
        <v>5</v>
      </c>
      <c r="W39" s="12">
        <v>5</v>
      </c>
      <c r="X39" s="12">
        <v>2.8</v>
      </c>
      <c r="Y39" s="12">
        <v>13.8</v>
      </c>
      <c r="Z39" s="12">
        <v>14</v>
      </c>
      <c r="AA39" s="12">
        <v>708</v>
      </c>
      <c r="AB39" s="12">
        <v>301.8</v>
      </c>
      <c r="AC39" s="12">
        <v>672.2</v>
      </c>
      <c r="AD39" s="12">
        <v>196.8</v>
      </c>
      <c r="AE39" s="12">
        <v>65</v>
      </c>
      <c r="AF39" s="12">
        <v>46.6</v>
      </c>
      <c r="AG39" s="12">
        <v>23.2</v>
      </c>
      <c r="AH39" s="12">
        <v>33.799999999999997</v>
      </c>
      <c r="AI39" s="12">
        <v>50.4</v>
      </c>
      <c r="AJ39" s="12">
        <v>3</v>
      </c>
      <c r="AK39" s="12">
        <v>74</v>
      </c>
      <c r="AL39" s="12">
        <v>30.6</v>
      </c>
      <c r="AM39" s="12">
        <v>2.6</v>
      </c>
      <c r="AN39" s="12">
        <v>7.6</v>
      </c>
      <c r="AO39" s="12">
        <v>6</v>
      </c>
      <c r="AP39" s="12">
        <v>7.6</v>
      </c>
      <c r="AQ39" s="12">
        <v>105.4</v>
      </c>
      <c r="AR39" s="12">
        <v>15</v>
      </c>
      <c r="AS39" s="12">
        <v>27</v>
      </c>
      <c r="AT39" s="13">
        <v>3661.2000000000003</v>
      </c>
      <c r="AU39" s="14"/>
      <c r="AX39" s="15"/>
    </row>
    <row r="40" spans="1:50">
      <c r="A40" s="1" t="s">
        <v>35</v>
      </c>
      <c r="B40" s="12">
        <v>2.6</v>
      </c>
      <c r="C40" s="12">
        <v>3.6</v>
      </c>
      <c r="D40" s="12">
        <v>1.8</v>
      </c>
      <c r="E40" s="12">
        <v>3.2</v>
      </c>
      <c r="F40" s="12">
        <v>40.4</v>
      </c>
      <c r="G40" s="12">
        <v>3.4</v>
      </c>
      <c r="H40" s="12">
        <v>12.2</v>
      </c>
      <c r="I40" s="12">
        <v>9.1999999999999993</v>
      </c>
      <c r="J40" s="12">
        <v>20.6</v>
      </c>
      <c r="K40" s="12">
        <v>3.4</v>
      </c>
      <c r="L40" s="12">
        <v>4.5999999999999996</v>
      </c>
      <c r="M40" s="12">
        <v>36.4</v>
      </c>
      <c r="N40" s="12">
        <v>3.2</v>
      </c>
      <c r="O40" s="12">
        <v>4.8</v>
      </c>
      <c r="P40" s="12">
        <v>3.2</v>
      </c>
      <c r="Q40" s="12">
        <v>2.4</v>
      </c>
      <c r="R40" s="12">
        <v>3.6</v>
      </c>
      <c r="S40" s="12">
        <v>5.8</v>
      </c>
      <c r="T40" s="12">
        <v>25.6</v>
      </c>
      <c r="U40" s="12">
        <v>14</v>
      </c>
      <c r="V40" s="12">
        <v>26.2</v>
      </c>
      <c r="W40" s="12">
        <v>14.2</v>
      </c>
      <c r="X40" s="12">
        <v>2.8</v>
      </c>
      <c r="Y40" s="12">
        <v>25</v>
      </c>
      <c r="Z40" s="12">
        <v>1.6</v>
      </c>
      <c r="AA40" s="12">
        <v>101.4</v>
      </c>
      <c r="AB40" s="12">
        <v>65.400000000000006</v>
      </c>
      <c r="AC40" s="12">
        <v>135.4</v>
      </c>
      <c r="AD40" s="12">
        <v>38</v>
      </c>
      <c r="AE40" s="12">
        <v>14.4</v>
      </c>
      <c r="AF40" s="12">
        <v>12.2</v>
      </c>
      <c r="AG40" s="12">
        <v>7</v>
      </c>
      <c r="AH40" s="12">
        <v>9.1999999999999993</v>
      </c>
      <c r="AI40" s="12">
        <v>9.4</v>
      </c>
      <c r="AJ40" s="12">
        <v>4.8</v>
      </c>
      <c r="AK40" s="12">
        <v>1.2</v>
      </c>
      <c r="AL40" s="12">
        <v>2.2000000000000002</v>
      </c>
      <c r="AM40" s="12">
        <v>6.6</v>
      </c>
      <c r="AN40" s="12">
        <v>23</v>
      </c>
      <c r="AO40" s="12">
        <v>4.8</v>
      </c>
      <c r="AP40" s="12">
        <v>1.8</v>
      </c>
      <c r="AQ40" s="12">
        <v>25.2</v>
      </c>
      <c r="AR40" s="12">
        <v>5.8</v>
      </c>
      <c r="AS40" s="12">
        <v>0.4</v>
      </c>
      <c r="AT40" s="13">
        <v>742</v>
      </c>
      <c r="AU40" s="14"/>
      <c r="AX40" s="15"/>
    </row>
    <row r="41" spans="1:50">
      <c r="A41" s="1" t="s">
        <v>36</v>
      </c>
      <c r="B41" s="12">
        <v>41.6</v>
      </c>
      <c r="C41" s="12">
        <v>47.6</v>
      </c>
      <c r="D41" s="12">
        <v>11</v>
      </c>
      <c r="E41" s="12">
        <v>10.6</v>
      </c>
      <c r="F41" s="12">
        <v>103.6</v>
      </c>
      <c r="G41" s="12">
        <v>22.8</v>
      </c>
      <c r="H41" s="12">
        <v>119</v>
      </c>
      <c r="I41" s="12">
        <v>56</v>
      </c>
      <c r="J41" s="12">
        <v>78.400000000000006</v>
      </c>
      <c r="K41" s="12">
        <v>13.2</v>
      </c>
      <c r="L41" s="12">
        <v>68.8</v>
      </c>
      <c r="M41" s="12">
        <v>141.4</v>
      </c>
      <c r="N41" s="12">
        <v>26.4</v>
      </c>
      <c r="O41" s="12">
        <v>29</v>
      </c>
      <c r="P41" s="12">
        <v>30.6</v>
      </c>
      <c r="Q41" s="12">
        <v>15.6</v>
      </c>
      <c r="R41" s="12">
        <v>16</v>
      </c>
      <c r="S41" s="12">
        <v>39</v>
      </c>
      <c r="T41" s="12">
        <v>236.4</v>
      </c>
      <c r="U41" s="12">
        <v>80.400000000000006</v>
      </c>
      <c r="V41" s="12">
        <v>127.6</v>
      </c>
      <c r="W41" s="12">
        <v>29</v>
      </c>
      <c r="X41" s="12">
        <v>15.2</v>
      </c>
      <c r="Y41" s="12">
        <v>50.6</v>
      </c>
      <c r="Z41" s="12">
        <v>25.4</v>
      </c>
      <c r="AA41" s="12">
        <v>256.39999999999998</v>
      </c>
      <c r="AB41" s="12">
        <v>138.19999999999999</v>
      </c>
      <c r="AC41" s="12">
        <v>370.6</v>
      </c>
      <c r="AD41" s="12">
        <v>144.6</v>
      </c>
      <c r="AE41" s="12">
        <v>62</v>
      </c>
      <c r="AF41" s="12">
        <v>76.8</v>
      </c>
      <c r="AG41" s="12">
        <v>35.4</v>
      </c>
      <c r="AH41" s="12">
        <v>54.6</v>
      </c>
      <c r="AI41" s="12">
        <v>56.6</v>
      </c>
      <c r="AJ41" s="12">
        <v>18</v>
      </c>
      <c r="AK41" s="12">
        <v>7</v>
      </c>
      <c r="AL41" s="12">
        <v>9.4</v>
      </c>
      <c r="AM41" s="12">
        <v>29.4</v>
      </c>
      <c r="AN41" s="12">
        <v>17.8</v>
      </c>
      <c r="AO41" s="12">
        <v>19.600000000000001</v>
      </c>
      <c r="AP41" s="12">
        <v>18.600000000000001</v>
      </c>
      <c r="AQ41" s="12">
        <v>72.599999999999994</v>
      </c>
      <c r="AR41" s="12">
        <v>28.2</v>
      </c>
      <c r="AS41" s="12">
        <v>6.2</v>
      </c>
      <c r="AT41" s="13">
        <v>2857.2</v>
      </c>
      <c r="AU41" s="14"/>
      <c r="AX41" s="15"/>
    </row>
    <row r="42" spans="1:50">
      <c r="A42" s="1" t="s">
        <v>53</v>
      </c>
      <c r="B42" s="12">
        <v>4.5999999999999996</v>
      </c>
      <c r="C42" s="12">
        <v>10.199999999999999</v>
      </c>
      <c r="D42" s="12">
        <v>4</v>
      </c>
      <c r="E42" s="12">
        <v>3.2</v>
      </c>
      <c r="F42" s="12">
        <v>45.2</v>
      </c>
      <c r="G42" s="12">
        <v>4.4000000000000004</v>
      </c>
      <c r="H42" s="12">
        <v>8.6</v>
      </c>
      <c r="I42" s="12">
        <v>8.6</v>
      </c>
      <c r="J42" s="12">
        <v>14</v>
      </c>
      <c r="K42" s="12">
        <v>6.2</v>
      </c>
      <c r="L42" s="12">
        <v>7.8</v>
      </c>
      <c r="M42" s="12">
        <v>10</v>
      </c>
      <c r="N42" s="12">
        <v>4.8</v>
      </c>
      <c r="O42" s="12">
        <v>5</v>
      </c>
      <c r="P42" s="12">
        <v>5.4</v>
      </c>
      <c r="Q42" s="12">
        <v>5</v>
      </c>
      <c r="R42" s="12">
        <v>4.2</v>
      </c>
      <c r="S42" s="12">
        <v>5</v>
      </c>
      <c r="T42" s="12">
        <v>10</v>
      </c>
      <c r="U42" s="12">
        <v>7.2</v>
      </c>
      <c r="V42" s="12">
        <v>9.1999999999999993</v>
      </c>
      <c r="W42" s="12">
        <v>2.4</v>
      </c>
      <c r="X42" s="12">
        <v>3</v>
      </c>
      <c r="Y42" s="12">
        <v>6.8</v>
      </c>
      <c r="Z42" s="12">
        <v>7.8</v>
      </c>
      <c r="AA42" s="12">
        <v>83.8</v>
      </c>
      <c r="AB42" s="12">
        <v>93</v>
      </c>
      <c r="AC42" s="12">
        <v>340.6</v>
      </c>
      <c r="AD42" s="12">
        <v>112.4</v>
      </c>
      <c r="AE42" s="12">
        <v>65.400000000000006</v>
      </c>
      <c r="AF42" s="12">
        <v>78.2</v>
      </c>
      <c r="AG42" s="12">
        <v>21.6</v>
      </c>
      <c r="AH42" s="12">
        <v>53.6</v>
      </c>
      <c r="AI42" s="12">
        <v>42</v>
      </c>
      <c r="AJ42" s="12">
        <v>11.6</v>
      </c>
      <c r="AK42" s="12">
        <v>2</v>
      </c>
      <c r="AL42" s="12">
        <v>5.8</v>
      </c>
      <c r="AM42" s="12">
        <v>5.8</v>
      </c>
      <c r="AN42" s="12">
        <v>16</v>
      </c>
      <c r="AO42" s="12">
        <v>9.1999999999999993</v>
      </c>
      <c r="AP42" s="12">
        <v>37.799999999999997</v>
      </c>
      <c r="AQ42" s="12">
        <v>27.4</v>
      </c>
      <c r="AR42" s="12">
        <v>23.8</v>
      </c>
      <c r="AS42" s="12">
        <v>1.2</v>
      </c>
      <c r="AT42" s="13">
        <v>1233.8</v>
      </c>
      <c r="AU42" s="14"/>
      <c r="AX42" s="15"/>
    </row>
    <row r="43" spans="1:50">
      <c r="A43" s="1" t="s">
        <v>54</v>
      </c>
      <c r="B43" s="12">
        <v>10.8</v>
      </c>
      <c r="C43" s="12">
        <v>17.2</v>
      </c>
      <c r="D43" s="12">
        <v>5</v>
      </c>
      <c r="E43" s="12">
        <v>3.6</v>
      </c>
      <c r="F43" s="12">
        <v>35.799999999999997</v>
      </c>
      <c r="G43" s="12">
        <v>5.4</v>
      </c>
      <c r="H43" s="12">
        <v>13.2</v>
      </c>
      <c r="I43" s="12">
        <v>14</v>
      </c>
      <c r="J43" s="12">
        <v>23</v>
      </c>
      <c r="K43" s="12">
        <v>4.8</v>
      </c>
      <c r="L43" s="12">
        <v>17.399999999999999</v>
      </c>
      <c r="M43" s="12">
        <v>19.399999999999999</v>
      </c>
      <c r="N43" s="12">
        <v>6.8</v>
      </c>
      <c r="O43" s="12">
        <v>10</v>
      </c>
      <c r="P43" s="12">
        <v>5.2</v>
      </c>
      <c r="Q43" s="12">
        <v>4.5999999999999996</v>
      </c>
      <c r="R43" s="12">
        <v>5.6</v>
      </c>
      <c r="S43" s="12">
        <v>7.6</v>
      </c>
      <c r="T43" s="12">
        <v>12.4</v>
      </c>
      <c r="U43" s="12">
        <v>8</v>
      </c>
      <c r="V43" s="12">
        <v>12.2</v>
      </c>
      <c r="W43" s="12">
        <v>3.6</v>
      </c>
      <c r="X43" s="12">
        <v>3.2</v>
      </c>
      <c r="Y43" s="12">
        <v>5.6</v>
      </c>
      <c r="Z43" s="12">
        <v>11.2</v>
      </c>
      <c r="AA43" s="12">
        <v>109.4</v>
      </c>
      <c r="AB43" s="12">
        <v>84</v>
      </c>
      <c r="AC43" s="12">
        <v>391.2</v>
      </c>
      <c r="AD43" s="12">
        <v>179.6</v>
      </c>
      <c r="AE43" s="12">
        <v>101.4</v>
      </c>
      <c r="AF43" s="12">
        <v>137.6</v>
      </c>
      <c r="AG43" s="12">
        <v>79.8</v>
      </c>
      <c r="AH43" s="12">
        <v>148.19999999999999</v>
      </c>
      <c r="AI43" s="12">
        <v>167.8</v>
      </c>
      <c r="AJ43" s="12">
        <v>72.599999999999994</v>
      </c>
      <c r="AK43" s="12">
        <v>3.2</v>
      </c>
      <c r="AL43" s="12">
        <v>10</v>
      </c>
      <c r="AM43" s="12">
        <v>3.2</v>
      </c>
      <c r="AN43" s="12">
        <v>22</v>
      </c>
      <c r="AO43" s="12">
        <v>38.6</v>
      </c>
      <c r="AP43" s="12">
        <v>11</v>
      </c>
      <c r="AQ43" s="12">
        <v>48.4</v>
      </c>
      <c r="AR43" s="12">
        <v>44</v>
      </c>
      <c r="AS43" s="12">
        <v>2.2000000000000002</v>
      </c>
      <c r="AT43" s="13">
        <v>1919.8</v>
      </c>
      <c r="AU43" s="14"/>
      <c r="AX43" s="15"/>
    </row>
    <row r="44" spans="1:50">
      <c r="A44" s="1" t="s">
        <v>55</v>
      </c>
      <c r="B44" s="12">
        <v>23.6</v>
      </c>
      <c r="C44" s="12">
        <v>48.4</v>
      </c>
      <c r="D44" s="12">
        <v>38</v>
      </c>
      <c r="E44" s="12">
        <v>58.6</v>
      </c>
      <c r="F44" s="12">
        <v>144.6</v>
      </c>
      <c r="G44" s="12">
        <v>37.799999999999997</v>
      </c>
      <c r="H44" s="12">
        <v>75.2</v>
      </c>
      <c r="I44" s="12">
        <v>45.4</v>
      </c>
      <c r="J44" s="12">
        <v>65.599999999999994</v>
      </c>
      <c r="K44" s="12">
        <v>19.8</v>
      </c>
      <c r="L44" s="12">
        <v>32.6</v>
      </c>
      <c r="M44" s="12">
        <v>50</v>
      </c>
      <c r="N44" s="12">
        <v>21.2</v>
      </c>
      <c r="O44" s="12">
        <v>16</v>
      </c>
      <c r="P44" s="12">
        <v>10.199999999999999</v>
      </c>
      <c r="Q44" s="12">
        <v>4</v>
      </c>
      <c r="R44" s="12">
        <v>12.6</v>
      </c>
      <c r="S44" s="12">
        <v>33.200000000000003</v>
      </c>
      <c r="T44" s="12">
        <v>68.2</v>
      </c>
      <c r="U44" s="12">
        <v>77.400000000000006</v>
      </c>
      <c r="V44" s="12">
        <v>104.4</v>
      </c>
      <c r="W44" s="12">
        <v>49.6</v>
      </c>
      <c r="X44" s="12">
        <v>41.4</v>
      </c>
      <c r="Y44" s="12">
        <v>75.599999999999994</v>
      </c>
      <c r="Z44" s="12">
        <v>41.6</v>
      </c>
      <c r="AA44" s="12">
        <v>387</v>
      </c>
      <c r="AB44" s="12">
        <v>273.2</v>
      </c>
      <c r="AC44" s="12">
        <v>1295.2</v>
      </c>
      <c r="AD44" s="12">
        <v>443</v>
      </c>
      <c r="AE44" s="12">
        <v>166.8</v>
      </c>
      <c r="AF44" s="12">
        <v>154.80000000000001</v>
      </c>
      <c r="AG44" s="12">
        <v>83.4</v>
      </c>
      <c r="AH44" s="12">
        <v>88.2</v>
      </c>
      <c r="AI44" s="12">
        <v>135</v>
      </c>
      <c r="AJ44" s="12">
        <v>75.8</v>
      </c>
      <c r="AK44" s="12">
        <v>11.8</v>
      </c>
      <c r="AL44" s="12">
        <v>73.2</v>
      </c>
      <c r="AM44" s="12">
        <v>27.6</v>
      </c>
      <c r="AN44" s="12">
        <v>68.400000000000006</v>
      </c>
      <c r="AO44" s="12">
        <v>35.6</v>
      </c>
      <c r="AP44" s="12">
        <v>43.4</v>
      </c>
      <c r="AQ44" s="12">
        <v>37.200000000000003</v>
      </c>
      <c r="AR44" s="12">
        <v>278.8</v>
      </c>
      <c r="AS44" s="12">
        <v>21</v>
      </c>
      <c r="AT44" s="13">
        <v>4894.4000000000005</v>
      </c>
      <c r="AU44" s="14"/>
      <c r="AX44" s="15"/>
    </row>
    <row r="45" spans="1:50">
      <c r="A45" s="1" t="s">
        <v>56</v>
      </c>
      <c r="B45" s="12">
        <v>11.8</v>
      </c>
      <c r="C45" s="12">
        <v>22</v>
      </c>
      <c r="D45" s="12">
        <v>17.600000000000001</v>
      </c>
      <c r="E45" s="12">
        <v>21.8</v>
      </c>
      <c r="F45" s="12">
        <v>207.2</v>
      </c>
      <c r="G45" s="12">
        <v>22.6</v>
      </c>
      <c r="H45" s="12">
        <v>29.2</v>
      </c>
      <c r="I45" s="12">
        <v>29.4</v>
      </c>
      <c r="J45" s="12">
        <v>50</v>
      </c>
      <c r="K45" s="12">
        <v>14.2</v>
      </c>
      <c r="L45" s="12">
        <v>22.6</v>
      </c>
      <c r="M45" s="12">
        <v>31.6</v>
      </c>
      <c r="N45" s="12">
        <v>12.6</v>
      </c>
      <c r="O45" s="12">
        <v>7</v>
      </c>
      <c r="P45" s="12">
        <v>9.1999999999999993</v>
      </c>
      <c r="Q45" s="12">
        <v>6.8</v>
      </c>
      <c r="R45" s="12">
        <v>4.2</v>
      </c>
      <c r="S45" s="12">
        <v>7.6</v>
      </c>
      <c r="T45" s="12">
        <v>20.399999999999999</v>
      </c>
      <c r="U45" s="12">
        <v>20.399999999999999</v>
      </c>
      <c r="V45" s="12">
        <v>20.2</v>
      </c>
      <c r="W45" s="12">
        <v>13.6</v>
      </c>
      <c r="X45" s="12">
        <v>8.6</v>
      </c>
      <c r="Y45" s="12">
        <v>33.200000000000003</v>
      </c>
      <c r="Z45" s="12">
        <v>16</v>
      </c>
      <c r="AA45" s="12">
        <v>229.6</v>
      </c>
      <c r="AB45" s="12">
        <v>200.2</v>
      </c>
      <c r="AC45" s="12">
        <v>693.2</v>
      </c>
      <c r="AD45" s="12">
        <v>227.8</v>
      </c>
      <c r="AE45" s="12">
        <v>190.4</v>
      </c>
      <c r="AF45" s="12">
        <v>173.4</v>
      </c>
      <c r="AG45" s="12">
        <v>72.599999999999994</v>
      </c>
      <c r="AH45" s="12">
        <v>107.8</v>
      </c>
      <c r="AI45" s="12">
        <v>157.4</v>
      </c>
      <c r="AJ45" s="12">
        <v>45</v>
      </c>
      <c r="AK45" s="12">
        <v>6.6</v>
      </c>
      <c r="AL45" s="12">
        <v>12</v>
      </c>
      <c r="AM45" s="12">
        <v>6</v>
      </c>
      <c r="AN45" s="12">
        <v>21.6</v>
      </c>
      <c r="AO45" s="12">
        <v>25.2</v>
      </c>
      <c r="AP45" s="12">
        <v>44.4</v>
      </c>
      <c r="AQ45" s="12">
        <v>278.2</v>
      </c>
      <c r="AR45" s="12">
        <v>20.399999999999999</v>
      </c>
      <c r="AS45" s="12">
        <v>5.6</v>
      </c>
      <c r="AT45" s="13">
        <v>3177.2</v>
      </c>
      <c r="AU45" s="14"/>
      <c r="AX45" s="15"/>
    </row>
    <row r="46" spans="1:50">
      <c r="A46" s="1" t="s">
        <v>62</v>
      </c>
      <c r="B46" s="12">
        <v>3</v>
      </c>
      <c r="C46" s="12">
        <v>8.4</v>
      </c>
      <c r="D46" s="12">
        <v>9.6</v>
      </c>
      <c r="E46" s="12">
        <v>6</v>
      </c>
      <c r="F46" s="12">
        <v>70.400000000000006</v>
      </c>
      <c r="G46" s="12">
        <v>5.6</v>
      </c>
      <c r="H46" s="12">
        <v>14.4</v>
      </c>
      <c r="I46" s="12">
        <v>10.6</v>
      </c>
      <c r="J46" s="12">
        <v>11.8</v>
      </c>
      <c r="K46" s="12">
        <v>33.200000000000003</v>
      </c>
      <c r="L46" s="12">
        <v>42.6</v>
      </c>
      <c r="M46" s="12">
        <v>141.80000000000001</v>
      </c>
      <c r="N46" s="12">
        <v>35.6</v>
      </c>
      <c r="O46" s="12">
        <v>103.6</v>
      </c>
      <c r="P46" s="12">
        <v>31.6</v>
      </c>
      <c r="Q46" s="12">
        <v>22</v>
      </c>
      <c r="R46" s="12">
        <v>16.600000000000001</v>
      </c>
      <c r="S46" s="12">
        <v>23.6</v>
      </c>
      <c r="T46" s="12">
        <v>5.4</v>
      </c>
      <c r="U46" s="12">
        <v>2.4</v>
      </c>
      <c r="V46" s="12">
        <v>5.6</v>
      </c>
      <c r="W46" s="12">
        <v>2</v>
      </c>
      <c r="X46" s="12">
        <v>0.6</v>
      </c>
      <c r="Y46" s="12">
        <v>3.8</v>
      </c>
      <c r="Z46" s="12">
        <v>4</v>
      </c>
      <c r="AA46" s="12">
        <v>184.4</v>
      </c>
      <c r="AB46" s="12">
        <v>104.8</v>
      </c>
      <c r="AC46" s="12">
        <v>217.2</v>
      </c>
      <c r="AD46" s="12">
        <v>58.8</v>
      </c>
      <c r="AE46" s="12">
        <v>19.8</v>
      </c>
      <c r="AF46" s="12">
        <v>21</v>
      </c>
      <c r="AG46" s="12">
        <v>11</v>
      </c>
      <c r="AH46" s="12">
        <v>10</v>
      </c>
      <c r="AI46" s="12">
        <v>15.6</v>
      </c>
      <c r="AJ46" s="12">
        <v>1.4</v>
      </c>
      <c r="AK46" s="12">
        <v>77.599999999999994</v>
      </c>
      <c r="AL46" s="12">
        <v>17.600000000000001</v>
      </c>
      <c r="AM46" s="12">
        <v>0.6</v>
      </c>
      <c r="AN46" s="12">
        <v>5</v>
      </c>
      <c r="AO46" s="12">
        <v>1.4</v>
      </c>
      <c r="AP46" s="12">
        <v>3</v>
      </c>
      <c r="AQ46" s="12">
        <v>27.2</v>
      </c>
      <c r="AR46" s="12">
        <v>6.8</v>
      </c>
      <c r="AS46" s="12">
        <v>8</v>
      </c>
      <c r="AT46" s="13">
        <v>1405.3999999999996</v>
      </c>
      <c r="AU46" s="14"/>
      <c r="AX46" s="15"/>
    </row>
    <row r="47" spans="1:50">
      <c r="A47" s="11" t="s">
        <v>49</v>
      </c>
      <c r="B47" s="14">
        <v>2310.6</v>
      </c>
      <c r="C47" s="14">
        <v>4117.7999999999993</v>
      </c>
      <c r="D47" s="14">
        <v>2752.8</v>
      </c>
      <c r="E47" s="14">
        <v>2821.8</v>
      </c>
      <c r="F47" s="14">
        <v>12840.799999999997</v>
      </c>
      <c r="G47" s="14">
        <v>3355.8000000000006</v>
      </c>
      <c r="H47" s="14">
        <v>5163.7999999999984</v>
      </c>
      <c r="I47" s="14">
        <v>4114.1999999999989</v>
      </c>
      <c r="J47" s="14">
        <v>5306.6</v>
      </c>
      <c r="K47" s="14">
        <v>3076.9999999999991</v>
      </c>
      <c r="L47" s="14">
        <v>4836.4000000000033</v>
      </c>
      <c r="M47" s="14">
        <v>6198.5999999999985</v>
      </c>
      <c r="N47" s="14">
        <v>2694.6000000000004</v>
      </c>
      <c r="O47" s="14">
        <v>3441.8000000000006</v>
      </c>
      <c r="P47" s="14">
        <v>2387.9999999999986</v>
      </c>
      <c r="Q47" s="14">
        <v>1417.7999999999997</v>
      </c>
      <c r="R47" s="14">
        <v>1836.9999999999995</v>
      </c>
      <c r="S47" s="14">
        <v>3538.0000000000005</v>
      </c>
      <c r="T47" s="14">
        <v>2550.6000000000004</v>
      </c>
      <c r="U47" s="14">
        <v>2440.3999999999996</v>
      </c>
      <c r="V47" s="14">
        <v>3325.3999999999987</v>
      </c>
      <c r="W47" s="14">
        <v>2008.7999999999995</v>
      </c>
      <c r="X47" s="14">
        <v>1444.5999999999997</v>
      </c>
      <c r="Y47" s="14">
        <v>3592.4</v>
      </c>
      <c r="Z47" s="14">
        <v>3511.2000000000003</v>
      </c>
      <c r="AA47" s="14">
        <v>12708.999999999998</v>
      </c>
      <c r="AB47" s="14">
        <v>9373</v>
      </c>
      <c r="AC47" s="14">
        <v>27101.200000000004</v>
      </c>
      <c r="AD47" s="14">
        <v>10397</v>
      </c>
      <c r="AE47" s="14">
        <v>8728.7999999999975</v>
      </c>
      <c r="AF47" s="14">
        <v>8495.0000000000018</v>
      </c>
      <c r="AG47" s="14">
        <v>4371.2000000000007</v>
      </c>
      <c r="AH47" s="14">
        <v>7275.4000000000005</v>
      </c>
      <c r="AI47" s="14">
        <v>4821.5999999999995</v>
      </c>
      <c r="AJ47" s="14">
        <v>1739.2000000000003</v>
      </c>
      <c r="AK47" s="14">
        <v>1427.2</v>
      </c>
      <c r="AL47" s="14">
        <v>3688.9999999999991</v>
      </c>
      <c r="AM47" s="14">
        <v>770.40000000000009</v>
      </c>
      <c r="AN47" s="14">
        <v>2589.4</v>
      </c>
      <c r="AO47" s="14">
        <v>1264.7999999999997</v>
      </c>
      <c r="AP47" s="14">
        <v>1829</v>
      </c>
      <c r="AQ47" s="14">
        <v>6173.7999999999984</v>
      </c>
      <c r="AR47" s="14">
        <v>3170.8000000000015</v>
      </c>
      <c r="AS47" s="14">
        <v>1349.2000000000003</v>
      </c>
      <c r="AT47" s="14">
        <v>208361.8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41153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8.1999999999999993</v>
      </c>
      <c r="C3" s="12">
        <v>47</v>
      </c>
      <c r="D3" s="12">
        <v>45.8</v>
      </c>
      <c r="E3" s="12">
        <v>47.8</v>
      </c>
      <c r="F3" s="12">
        <v>141.19999999999999</v>
      </c>
      <c r="G3" s="12">
        <v>58.8</v>
      </c>
      <c r="H3" s="12">
        <v>65.400000000000006</v>
      </c>
      <c r="I3" s="12">
        <v>40.4</v>
      </c>
      <c r="J3" s="12">
        <v>46.2</v>
      </c>
      <c r="K3" s="12">
        <v>27.8</v>
      </c>
      <c r="L3" s="12">
        <v>61.2</v>
      </c>
      <c r="M3" s="12">
        <v>86.8</v>
      </c>
      <c r="N3" s="12">
        <v>13</v>
      </c>
      <c r="O3" s="12">
        <v>23.4</v>
      </c>
      <c r="P3" s="12">
        <v>19.600000000000001</v>
      </c>
      <c r="Q3" s="12">
        <v>13.4</v>
      </c>
      <c r="R3" s="12">
        <v>9.1999999999999993</v>
      </c>
      <c r="S3" s="12">
        <v>19.600000000000001</v>
      </c>
      <c r="T3" s="12">
        <v>16.8</v>
      </c>
      <c r="U3" s="12">
        <v>6</v>
      </c>
      <c r="V3" s="12">
        <v>8.1999999999999993</v>
      </c>
      <c r="W3" s="12">
        <v>6.2</v>
      </c>
      <c r="X3" s="12">
        <v>2.2000000000000002</v>
      </c>
      <c r="Y3" s="12">
        <v>15.2</v>
      </c>
      <c r="Z3" s="12">
        <v>19.600000000000001</v>
      </c>
      <c r="AA3" s="12">
        <v>93</v>
      </c>
      <c r="AB3" s="12">
        <v>53.6</v>
      </c>
      <c r="AC3" s="12">
        <v>194.4</v>
      </c>
      <c r="AD3" s="12">
        <v>90.8</v>
      </c>
      <c r="AE3" s="12">
        <v>55.4</v>
      </c>
      <c r="AF3" s="12">
        <v>57.6</v>
      </c>
      <c r="AG3" s="12">
        <v>17.2</v>
      </c>
      <c r="AH3" s="12">
        <v>37</v>
      </c>
      <c r="AI3" s="12">
        <v>19.600000000000001</v>
      </c>
      <c r="AJ3" s="12">
        <v>8.6</v>
      </c>
      <c r="AK3" s="12">
        <v>4.4000000000000004</v>
      </c>
      <c r="AL3" s="12">
        <v>9.8000000000000007</v>
      </c>
      <c r="AM3" s="12">
        <v>2.4</v>
      </c>
      <c r="AN3" s="12">
        <v>27.2</v>
      </c>
      <c r="AO3" s="12">
        <v>6.6</v>
      </c>
      <c r="AP3" s="12">
        <v>11.4</v>
      </c>
      <c r="AQ3" s="12">
        <v>28.8</v>
      </c>
      <c r="AR3" s="12">
        <v>11.2</v>
      </c>
      <c r="AS3" s="12">
        <v>2.2000000000000002</v>
      </c>
      <c r="AT3" s="13">
        <v>1580.2000000000003</v>
      </c>
      <c r="AU3" s="14"/>
      <c r="AW3" s="9" t="s">
        <v>38</v>
      </c>
      <c r="AX3" s="24">
        <f>SUM(B3:Z27,AK3:AN27,B38:Z41,AK38:AN41,B46:Z46,AS3:AS27,AS38:AS41,AK46:AN46,AS46)</f>
        <v>39478.999999999971</v>
      </c>
      <c r="AZ3" s="9" t="s">
        <v>39</v>
      </c>
      <c r="BA3" s="15">
        <f>SUM(AX12:AX18,AY12:BD12)</f>
        <v>85549.599999999991</v>
      </c>
      <c r="BB3" s="16">
        <f>BA3/BE$19</f>
        <v>0.56591352298195141</v>
      </c>
    </row>
    <row r="4" spans="1:57">
      <c r="A4" s="1" t="s">
        <v>3</v>
      </c>
      <c r="B4" s="12">
        <v>57.6</v>
      </c>
      <c r="C4" s="12">
        <v>10.6</v>
      </c>
      <c r="D4" s="12">
        <v>52.2</v>
      </c>
      <c r="E4" s="12">
        <v>48.2</v>
      </c>
      <c r="F4" s="12">
        <v>238.4</v>
      </c>
      <c r="G4" s="12">
        <v>85.2</v>
      </c>
      <c r="H4" s="12">
        <v>96.4</v>
      </c>
      <c r="I4" s="12">
        <v>78.2</v>
      </c>
      <c r="J4" s="12">
        <v>96.4</v>
      </c>
      <c r="K4" s="12">
        <v>36.4</v>
      </c>
      <c r="L4" s="12">
        <v>68</v>
      </c>
      <c r="M4" s="12">
        <v>272.39999999999998</v>
      </c>
      <c r="N4" s="12">
        <v>24.4</v>
      </c>
      <c r="O4" s="12">
        <v>32.799999999999997</v>
      </c>
      <c r="P4" s="12">
        <v>26.6</v>
      </c>
      <c r="Q4" s="12">
        <v>17.600000000000001</v>
      </c>
      <c r="R4" s="12">
        <v>10.4</v>
      </c>
      <c r="S4" s="12">
        <v>42.2</v>
      </c>
      <c r="T4" s="12">
        <v>17.600000000000001</v>
      </c>
      <c r="U4" s="12">
        <v>14.2</v>
      </c>
      <c r="V4" s="12">
        <v>24.6</v>
      </c>
      <c r="W4" s="12">
        <v>8.6</v>
      </c>
      <c r="X4" s="12">
        <v>4.4000000000000004</v>
      </c>
      <c r="Y4" s="12">
        <v>19.8</v>
      </c>
      <c r="Z4" s="12">
        <v>19.600000000000001</v>
      </c>
      <c r="AA4" s="12">
        <v>194.8</v>
      </c>
      <c r="AB4" s="12">
        <v>143.4</v>
      </c>
      <c r="AC4" s="12">
        <v>440</v>
      </c>
      <c r="AD4" s="12">
        <v>160.6</v>
      </c>
      <c r="AE4" s="12">
        <v>64.400000000000006</v>
      </c>
      <c r="AF4" s="12">
        <v>52.4</v>
      </c>
      <c r="AG4" s="12">
        <v>28.4</v>
      </c>
      <c r="AH4" s="12">
        <v>40</v>
      </c>
      <c r="AI4" s="12">
        <v>34.200000000000003</v>
      </c>
      <c r="AJ4" s="12">
        <v>17</v>
      </c>
      <c r="AK4" s="12">
        <v>8.6</v>
      </c>
      <c r="AL4" s="12">
        <v>7.6</v>
      </c>
      <c r="AM4" s="12">
        <v>3</v>
      </c>
      <c r="AN4" s="12">
        <v>33.4</v>
      </c>
      <c r="AO4" s="12">
        <v>8.4</v>
      </c>
      <c r="AP4" s="12">
        <v>14</v>
      </c>
      <c r="AQ4" s="12">
        <v>56.4</v>
      </c>
      <c r="AR4" s="12">
        <v>20.6</v>
      </c>
      <c r="AS4" s="12">
        <v>2.4</v>
      </c>
      <c r="AT4" s="13">
        <v>2732.4</v>
      </c>
      <c r="AU4" s="14"/>
      <c r="AW4" s="9" t="s">
        <v>40</v>
      </c>
      <c r="AX4" s="24">
        <f>SUM(AA28:AJ37, AA42:AJ45, AO28:AR37, AO42:AR45)</f>
        <v>44739.399999999958</v>
      </c>
      <c r="AZ4" s="9" t="s">
        <v>41</v>
      </c>
      <c r="BA4" s="15">
        <f>SUM(AY13:BC18)</f>
        <v>59594.800000000017</v>
      </c>
      <c r="BB4" s="16">
        <f>BA4/BE$19</f>
        <v>0.39422163539519545</v>
      </c>
    </row>
    <row r="5" spans="1:57">
      <c r="A5" s="1" t="s">
        <v>4</v>
      </c>
      <c r="B5" s="12">
        <v>50.6</v>
      </c>
      <c r="C5" s="12">
        <v>46</v>
      </c>
      <c r="D5" s="12">
        <v>4.4000000000000004</v>
      </c>
      <c r="E5" s="12">
        <v>44.4</v>
      </c>
      <c r="F5" s="12">
        <v>287.2</v>
      </c>
      <c r="G5" s="12">
        <v>65.599999999999994</v>
      </c>
      <c r="H5" s="12">
        <v>55.8</v>
      </c>
      <c r="I5" s="12">
        <v>63.2</v>
      </c>
      <c r="J5" s="12">
        <v>68</v>
      </c>
      <c r="K5" s="12">
        <v>31</v>
      </c>
      <c r="L5" s="12">
        <v>42</v>
      </c>
      <c r="M5" s="12">
        <v>121.6</v>
      </c>
      <c r="N5" s="12">
        <v>12.4</v>
      </c>
      <c r="O5" s="12">
        <v>14.6</v>
      </c>
      <c r="P5" s="12">
        <v>13</v>
      </c>
      <c r="Q5" s="12">
        <v>7.2</v>
      </c>
      <c r="R5" s="12">
        <v>8</v>
      </c>
      <c r="S5" s="12">
        <v>28.2</v>
      </c>
      <c r="T5" s="12">
        <v>9.4</v>
      </c>
      <c r="U5" s="12">
        <v>7.8</v>
      </c>
      <c r="V5" s="12">
        <v>16.8</v>
      </c>
      <c r="W5" s="12">
        <v>8.6</v>
      </c>
      <c r="X5" s="12">
        <v>5.6</v>
      </c>
      <c r="Y5" s="12">
        <v>20.8</v>
      </c>
      <c r="Z5" s="12">
        <v>10.8</v>
      </c>
      <c r="AA5" s="12">
        <v>119.6</v>
      </c>
      <c r="AB5" s="12">
        <v>94</v>
      </c>
      <c r="AC5" s="12">
        <v>220.8</v>
      </c>
      <c r="AD5" s="12">
        <v>125.6</v>
      </c>
      <c r="AE5" s="12">
        <v>47.2</v>
      </c>
      <c r="AF5" s="12">
        <v>27.6</v>
      </c>
      <c r="AG5" s="12">
        <v>14.2</v>
      </c>
      <c r="AH5" s="12">
        <v>15.2</v>
      </c>
      <c r="AI5" s="12">
        <v>15.4</v>
      </c>
      <c r="AJ5" s="12">
        <v>4.2</v>
      </c>
      <c r="AK5" s="12">
        <v>3.8</v>
      </c>
      <c r="AL5" s="12">
        <v>7</v>
      </c>
      <c r="AM5" s="12">
        <v>2</v>
      </c>
      <c r="AN5" s="12">
        <v>8.4</v>
      </c>
      <c r="AO5" s="12">
        <v>4.2</v>
      </c>
      <c r="AP5" s="12">
        <v>4.8</v>
      </c>
      <c r="AQ5" s="12">
        <v>45</v>
      </c>
      <c r="AR5" s="12">
        <v>9</v>
      </c>
      <c r="AS5" s="12">
        <v>7.8</v>
      </c>
      <c r="AT5" s="13">
        <v>1818.8</v>
      </c>
      <c r="AU5" s="14"/>
      <c r="AW5" s="9" t="s">
        <v>42</v>
      </c>
      <c r="AX5" s="24">
        <f>SUM(AA3:AJ27,B28:Z37,AA38:AJ41,AK28:AN37, B42:Z45, AK42:AN45, AO3:AR27, AO38:AR41,AS28:AS37,AS42:AS45,AA46:AJ46,AO46:AR46)</f>
        <v>69201.599999999991</v>
      </c>
    </row>
    <row r="6" spans="1:57">
      <c r="A6" s="1" t="s">
        <v>5</v>
      </c>
      <c r="B6" s="12">
        <v>49.4</v>
      </c>
      <c r="C6" s="12">
        <v>39.4</v>
      </c>
      <c r="D6" s="12">
        <v>47.6</v>
      </c>
      <c r="E6" s="12">
        <v>12.2</v>
      </c>
      <c r="F6" s="12">
        <v>91.2</v>
      </c>
      <c r="G6" s="12">
        <v>47</v>
      </c>
      <c r="H6" s="12">
        <v>56</v>
      </c>
      <c r="I6" s="12">
        <v>65.2</v>
      </c>
      <c r="J6" s="12">
        <v>72.400000000000006</v>
      </c>
      <c r="K6" s="12">
        <v>35.4</v>
      </c>
      <c r="L6" s="12">
        <v>37.4</v>
      </c>
      <c r="M6" s="12">
        <v>125.6</v>
      </c>
      <c r="N6" s="12">
        <v>14</v>
      </c>
      <c r="O6" s="12">
        <v>21</v>
      </c>
      <c r="P6" s="12">
        <v>15</v>
      </c>
      <c r="Q6" s="12">
        <v>7.2</v>
      </c>
      <c r="R6" s="12">
        <v>10.4</v>
      </c>
      <c r="S6" s="12">
        <v>31.2</v>
      </c>
      <c r="T6" s="12">
        <v>13</v>
      </c>
      <c r="U6" s="12">
        <v>12</v>
      </c>
      <c r="V6" s="12">
        <v>22.6</v>
      </c>
      <c r="W6" s="12">
        <v>11.2</v>
      </c>
      <c r="X6" s="12">
        <v>8.6</v>
      </c>
      <c r="Y6" s="12">
        <v>22.2</v>
      </c>
      <c r="Z6" s="12">
        <v>14.4</v>
      </c>
      <c r="AA6" s="12">
        <v>196.8</v>
      </c>
      <c r="AB6" s="12">
        <v>143</v>
      </c>
      <c r="AC6" s="12">
        <v>295.60000000000002</v>
      </c>
      <c r="AD6" s="12">
        <v>220.8</v>
      </c>
      <c r="AE6" s="12">
        <v>97.6</v>
      </c>
      <c r="AF6" s="12">
        <v>64.599999999999994</v>
      </c>
      <c r="AG6" s="12">
        <v>21.6</v>
      </c>
      <c r="AH6" s="12">
        <v>20</v>
      </c>
      <c r="AI6" s="12">
        <v>15.4</v>
      </c>
      <c r="AJ6" s="12">
        <v>5.2</v>
      </c>
      <c r="AK6" s="12">
        <v>6.2</v>
      </c>
      <c r="AL6" s="12">
        <v>7.6</v>
      </c>
      <c r="AM6" s="12">
        <v>1.4</v>
      </c>
      <c r="AN6" s="12">
        <v>14</v>
      </c>
      <c r="AO6" s="12">
        <v>2.6</v>
      </c>
      <c r="AP6" s="12">
        <v>3.6</v>
      </c>
      <c r="AQ6" s="12">
        <v>88</v>
      </c>
      <c r="AR6" s="12">
        <v>22</v>
      </c>
      <c r="AS6" s="12">
        <v>3.4</v>
      </c>
      <c r="AT6" s="13">
        <v>2110.9999999999995</v>
      </c>
      <c r="AU6" s="14"/>
      <c r="AX6" s="12"/>
    </row>
    <row r="7" spans="1:57">
      <c r="A7" s="1" t="s">
        <v>6</v>
      </c>
      <c r="B7" s="12">
        <v>150.19999999999999</v>
      </c>
      <c r="C7" s="12">
        <v>234</v>
      </c>
      <c r="D7" s="12">
        <v>287</v>
      </c>
      <c r="E7" s="12">
        <v>93.8</v>
      </c>
      <c r="F7" s="12">
        <v>33.200000000000003</v>
      </c>
      <c r="G7" s="12">
        <v>162</v>
      </c>
      <c r="H7" s="12">
        <v>176.2</v>
      </c>
      <c r="I7" s="12">
        <v>220.8</v>
      </c>
      <c r="J7" s="12">
        <v>210.8</v>
      </c>
      <c r="K7" s="12">
        <v>89.2</v>
      </c>
      <c r="L7" s="12">
        <v>138.80000000000001</v>
      </c>
      <c r="M7" s="12">
        <v>232</v>
      </c>
      <c r="N7" s="12">
        <v>59.8</v>
      </c>
      <c r="O7" s="12">
        <v>64.8</v>
      </c>
      <c r="P7" s="12">
        <v>48.4</v>
      </c>
      <c r="Q7" s="12">
        <v>25.6</v>
      </c>
      <c r="R7" s="12">
        <v>65.599999999999994</v>
      </c>
      <c r="S7" s="12">
        <v>206.4</v>
      </c>
      <c r="T7" s="12">
        <v>43.4</v>
      </c>
      <c r="U7" s="12">
        <v>35.6</v>
      </c>
      <c r="V7" s="12">
        <v>57.8</v>
      </c>
      <c r="W7" s="12">
        <v>35.799999999999997</v>
      </c>
      <c r="X7" s="12">
        <v>32.4</v>
      </c>
      <c r="Y7" s="12">
        <v>35.799999999999997</v>
      </c>
      <c r="Z7" s="12">
        <v>45</v>
      </c>
      <c r="AA7" s="12">
        <v>440.4</v>
      </c>
      <c r="AB7" s="12">
        <v>257.2</v>
      </c>
      <c r="AC7" s="12">
        <v>875.4</v>
      </c>
      <c r="AD7" s="12">
        <v>432.4</v>
      </c>
      <c r="AE7" s="12">
        <v>192.4</v>
      </c>
      <c r="AF7" s="12">
        <v>140.4</v>
      </c>
      <c r="AG7" s="12">
        <v>64.2</v>
      </c>
      <c r="AH7" s="12">
        <v>51.8</v>
      </c>
      <c r="AI7" s="12">
        <v>76.2</v>
      </c>
      <c r="AJ7" s="12">
        <v>11.8</v>
      </c>
      <c r="AK7" s="12">
        <v>19.8</v>
      </c>
      <c r="AL7" s="12">
        <v>51.4</v>
      </c>
      <c r="AM7" s="12">
        <v>11.4</v>
      </c>
      <c r="AN7" s="12">
        <v>24</v>
      </c>
      <c r="AO7" s="12">
        <v>9.6</v>
      </c>
      <c r="AP7" s="12">
        <v>14</v>
      </c>
      <c r="AQ7" s="12">
        <v>172.4</v>
      </c>
      <c r="AR7" s="12">
        <v>94.6</v>
      </c>
      <c r="AS7" s="12">
        <v>20.8</v>
      </c>
      <c r="AT7" s="13">
        <v>5744.5999999999995</v>
      </c>
      <c r="AU7" s="14"/>
      <c r="AX7" s="12"/>
    </row>
    <row r="8" spans="1:57">
      <c r="A8" s="1" t="s">
        <v>7</v>
      </c>
      <c r="B8" s="12">
        <v>66.2</v>
      </c>
      <c r="C8" s="12">
        <v>80.2</v>
      </c>
      <c r="D8" s="12">
        <v>61.6</v>
      </c>
      <c r="E8" s="12">
        <v>40.4</v>
      </c>
      <c r="F8" s="12">
        <v>135.6</v>
      </c>
      <c r="G8" s="12">
        <v>12.2</v>
      </c>
      <c r="H8" s="12">
        <v>81.400000000000006</v>
      </c>
      <c r="I8" s="12">
        <v>104.4</v>
      </c>
      <c r="J8" s="12">
        <v>93.4</v>
      </c>
      <c r="K8" s="12">
        <v>49.8</v>
      </c>
      <c r="L8" s="12">
        <v>65.2</v>
      </c>
      <c r="M8" s="12">
        <v>138.19999999999999</v>
      </c>
      <c r="N8" s="12">
        <v>23.6</v>
      </c>
      <c r="O8" s="12">
        <v>27</v>
      </c>
      <c r="P8" s="12">
        <v>23.4</v>
      </c>
      <c r="Q8" s="12">
        <v>7</v>
      </c>
      <c r="R8" s="12">
        <v>13.4</v>
      </c>
      <c r="S8" s="12">
        <v>29.8</v>
      </c>
      <c r="T8" s="12">
        <v>13.2</v>
      </c>
      <c r="U8" s="12">
        <v>8.6</v>
      </c>
      <c r="V8" s="12">
        <v>14.6</v>
      </c>
      <c r="W8" s="12">
        <v>5.6</v>
      </c>
      <c r="X8" s="12">
        <v>4.5999999999999996</v>
      </c>
      <c r="Y8" s="12">
        <v>9</v>
      </c>
      <c r="Z8" s="12">
        <v>31.4</v>
      </c>
      <c r="AA8" s="12">
        <v>167.2</v>
      </c>
      <c r="AB8" s="12">
        <v>114.2</v>
      </c>
      <c r="AC8" s="12">
        <v>274</v>
      </c>
      <c r="AD8" s="12">
        <v>231.4</v>
      </c>
      <c r="AE8" s="12">
        <v>150.6</v>
      </c>
      <c r="AF8" s="12">
        <v>86</v>
      </c>
      <c r="AG8" s="12">
        <v>20.8</v>
      </c>
      <c r="AH8" s="12">
        <v>23.2</v>
      </c>
      <c r="AI8" s="12">
        <v>17.399999999999999</v>
      </c>
      <c r="AJ8" s="12">
        <v>4.5999999999999996</v>
      </c>
      <c r="AK8" s="12">
        <v>6.4</v>
      </c>
      <c r="AL8" s="12">
        <v>11.6</v>
      </c>
      <c r="AM8" s="12">
        <v>2.8</v>
      </c>
      <c r="AN8" s="12">
        <v>20.2</v>
      </c>
      <c r="AO8" s="12">
        <v>4.8</v>
      </c>
      <c r="AP8" s="12">
        <v>3.6</v>
      </c>
      <c r="AQ8" s="12">
        <v>52.6</v>
      </c>
      <c r="AR8" s="12">
        <v>16.8</v>
      </c>
      <c r="AS8" s="12">
        <v>6.4</v>
      </c>
      <c r="AT8" s="13">
        <v>2354.4</v>
      </c>
      <c r="AU8" s="14"/>
      <c r="AX8" s="15"/>
    </row>
    <row r="9" spans="1:57">
      <c r="A9" s="1" t="s">
        <v>8</v>
      </c>
      <c r="B9" s="12">
        <v>76.400000000000006</v>
      </c>
      <c r="C9" s="12">
        <v>91.2</v>
      </c>
      <c r="D9" s="12">
        <v>49.8</v>
      </c>
      <c r="E9" s="12">
        <v>46.6</v>
      </c>
      <c r="F9" s="12">
        <v>146.6</v>
      </c>
      <c r="G9" s="12">
        <v>85.4</v>
      </c>
      <c r="H9" s="12">
        <v>15</v>
      </c>
      <c r="I9" s="12">
        <v>98.2</v>
      </c>
      <c r="J9" s="12">
        <v>76.8</v>
      </c>
      <c r="K9" s="12">
        <v>36</v>
      </c>
      <c r="L9" s="12">
        <v>91.2</v>
      </c>
      <c r="M9" s="12">
        <v>216.8</v>
      </c>
      <c r="N9" s="12">
        <v>38.200000000000003</v>
      </c>
      <c r="O9" s="12">
        <v>50.2</v>
      </c>
      <c r="P9" s="12">
        <v>37.200000000000003</v>
      </c>
      <c r="Q9" s="12">
        <v>20.8</v>
      </c>
      <c r="R9" s="12">
        <v>14.4</v>
      </c>
      <c r="S9" s="12">
        <v>40</v>
      </c>
      <c r="T9" s="12">
        <v>33.799999999999997</v>
      </c>
      <c r="U9" s="12">
        <v>26.4</v>
      </c>
      <c r="V9" s="12">
        <v>44.8</v>
      </c>
      <c r="W9" s="12">
        <v>21.8</v>
      </c>
      <c r="X9" s="12">
        <v>15.4</v>
      </c>
      <c r="Y9" s="12">
        <v>47</v>
      </c>
      <c r="Z9" s="12">
        <v>44.8</v>
      </c>
      <c r="AA9" s="12">
        <v>296.8</v>
      </c>
      <c r="AB9" s="12">
        <v>211</v>
      </c>
      <c r="AC9" s="12">
        <v>524.6</v>
      </c>
      <c r="AD9" s="12">
        <v>360.8</v>
      </c>
      <c r="AE9" s="12">
        <v>216.6</v>
      </c>
      <c r="AF9" s="12">
        <v>136.19999999999999</v>
      </c>
      <c r="AG9" s="12">
        <v>35.4</v>
      </c>
      <c r="AH9" s="12">
        <v>40</v>
      </c>
      <c r="AI9" s="12">
        <v>24.2</v>
      </c>
      <c r="AJ9" s="12">
        <v>9</v>
      </c>
      <c r="AK9" s="12">
        <v>8.1999999999999993</v>
      </c>
      <c r="AL9" s="12">
        <v>14.4</v>
      </c>
      <c r="AM9" s="12">
        <v>11</v>
      </c>
      <c r="AN9" s="12">
        <v>75.8</v>
      </c>
      <c r="AO9" s="12">
        <v>4.5999999999999996</v>
      </c>
      <c r="AP9" s="12">
        <v>10</v>
      </c>
      <c r="AQ9" s="12">
        <v>101.2</v>
      </c>
      <c r="AR9" s="12">
        <v>18.399999999999999</v>
      </c>
      <c r="AS9" s="12">
        <v>7.8</v>
      </c>
      <c r="AT9" s="13">
        <v>3570.8</v>
      </c>
      <c r="AU9" s="14"/>
      <c r="AX9" s="15"/>
    </row>
    <row r="10" spans="1:57">
      <c r="A10" s="1">
        <v>19</v>
      </c>
      <c r="B10" s="12">
        <v>46.2</v>
      </c>
      <c r="C10" s="12">
        <v>72.2</v>
      </c>
      <c r="D10" s="12">
        <v>60.8</v>
      </c>
      <c r="E10" s="12">
        <v>70.2</v>
      </c>
      <c r="F10" s="12">
        <v>197.6</v>
      </c>
      <c r="G10" s="12">
        <v>102.8</v>
      </c>
      <c r="H10" s="12">
        <v>93.4</v>
      </c>
      <c r="I10" s="12">
        <v>12.2</v>
      </c>
      <c r="J10" s="12">
        <v>16.8</v>
      </c>
      <c r="K10" s="12">
        <v>21</v>
      </c>
      <c r="L10" s="12">
        <v>84.4</v>
      </c>
      <c r="M10" s="12">
        <v>156.80000000000001</v>
      </c>
      <c r="N10" s="12">
        <v>50</v>
      </c>
      <c r="O10" s="12">
        <v>60.8</v>
      </c>
      <c r="P10" s="12">
        <v>47.4</v>
      </c>
      <c r="Q10" s="12">
        <v>21.8</v>
      </c>
      <c r="R10" s="12">
        <v>20.399999999999999</v>
      </c>
      <c r="S10" s="12">
        <v>53.4</v>
      </c>
      <c r="T10" s="12">
        <v>33.6</v>
      </c>
      <c r="U10" s="12">
        <v>26.4</v>
      </c>
      <c r="V10" s="12">
        <v>42</v>
      </c>
      <c r="W10" s="12">
        <v>21.4</v>
      </c>
      <c r="X10" s="12">
        <v>14.8</v>
      </c>
      <c r="Y10" s="12">
        <v>88.4</v>
      </c>
      <c r="Z10" s="12">
        <v>40.799999999999997</v>
      </c>
      <c r="AA10" s="12">
        <v>209.6</v>
      </c>
      <c r="AB10" s="12">
        <v>179.6</v>
      </c>
      <c r="AC10" s="12">
        <v>411.6</v>
      </c>
      <c r="AD10" s="12">
        <v>342</v>
      </c>
      <c r="AE10" s="12">
        <v>180</v>
      </c>
      <c r="AF10" s="12">
        <v>131.6</v>
      </c>
      <c r="AG10" s="12">
        <v>47.4</v>
      </c>
      <c r="AH10" s="12">
        <v>26.6</v>
      </c>
      <c r="AI10" s="12">
        <v>32</v>
      </c>
      <c r="AJ10" s="12">
        <v>4.8</v>
      </c>
      <c r="AK10" s="12">
        <v>14.2</v>
      </c>
      <c r="AL10" s="12">
        <v>24.4</v>
      </c>
      <c r="AM10" s="12">
        <v>10</v>
      </c>
      <c r="AN10" s="12">
        <v>45.8</v>
      </c>
      <c r="AO10" s="12">
        <v>8.8000000000000007</v>
      </c>
      <c r="AP10" s="12">
        <v>12.4</v>
      </c>
      <c r="AQ10" s="12">
        <v>65.400000000000006</v>
      </c>
      <c r="AR10" s="12">
        <v>27.4</v>
      </c>
      <c r="AS10" s="12">
        <v>6</v>
      </c>
      <c r="AT10" s="13">
        <v>3235.2000000000007</v>
      </c>
      <c r="AU10" s="14"/>
      <c r="AW10" s="17"/>
      <c r="AX10" s="15"/>
      <c r="BD10" s="11"/>
    </row>
    <row r="11" spans="1:57">
      <c r="A11" s="1">
        <v>12</v>
      </c>
      <c r="B11" s="12">
        <v>49.2</v>
      </c>
      <c r="C11" s="12">
        <v>79.400000000000006</v>
      </c>
      <c r="D11" s="12">
        <v>56</v>
      </c>
      <c r="E11" s="12">
        <v>64</v>
      </c>
      <c r="F11" s="12">
        <v>176.8</v>
      </c>
      <c r="G11" s="12">
        <v>82.4</v>
      </c>
      <c r="H11" s="12">
        <v>66.599999999999994</v>
      </c>
      <c r="I11" s="12">
        <v>20.2</v>
      </c>
      <c r="J11" s="12">
        <v>15.4</v>
      </c>
      <c r="K11" s="12">
        <v>16</v>
      </c>
      <c r="L11" s="12">
        <v>74.8</v>
      </c>
      <c r="M11" s="12">
        <v>236.8</v>
      </c>
      <c r="N11" s="12">
        <v>60.4</v>
      </c>
      <c r="O11" s="12">
        <v>77.400000000000006</v>
      </c>
      <c r="P11" s="12">
        <v>52.6</v>
      </c>
      <c r="Q11" s="12">
        <v>29.2</v>
      </c>
      <c r="R11" s="12">
        <v>36</v>
      </c>
      <c r="S11" s="12">
        <v>57.2</v>
      </c>
      <c r="T11" s="12">
        <v>41.2</v>
      </c>
      <c r="U11" s="12">
        <v>35.799999999999997</v>
      </c>
      <c r="V11" s="12">
        <v>46.2</v>
      </c>
      <c r="W11" s="12">
        <v>25.2</v>
      </c>
      <c r="X11" s="12">
        <v>24.8</v>
      </c>
      <c r="Y11" s="12">
        <v>59.6</v>
      </c>
      <c r="Z11" s="12">
        <v>47</v>
      </c>
      <c r="AA11" s="12">
        <v>263.8</v>
      </c>
      <c r="AB11" s="12">
        <v>216.8</v>
      </c>
      <c r="AC11" s="12">
        <v>568.20000000000005</v>
      </c>
      <c r="AD11" s="12">
        <v>278</v>
      </c>
      <c r="AE11" s="12">
        <v>126.2</v>
      </c>
      <c r="AF11" s="12">
        <v>94.8</v>
      </c>
      <c r="AG11" s="12">
        <v>37.4</v>
      </c>
      <c r="AH11" s="12">
        <v>49.8</v>
      </c>
      <c r="AI11" s="12">
        <v>45</v>
      </c>
      <c r="AJ11" s="12">
        <v>14.6</v>
      </c>
      <c r="AK11" s="12">
        <v>8.1999999999999993</v>
      </c>
      <c r="AL11" s="12">
        <v>18.2</v>
      </c>
      <c r="AM11" s="12">
        <v>9</v>
      </c>
      <c r="AN11" s="12">
        <v>47.6</v>
      </c>
      <c r="AO11" s="12">
        <v>9.4</v>
      </c>
      <c r="AP11" s="12">
        <v>12.8</v>
      </c>
      <c r="AQ11" s="12">
        <v>113.2</v>
      </c>
      <c r="AR11" s="12">
        <v>31.2</v>
      </c>
      <c r="AS11" s="12">
        <v>6.8</v>
      </c>
      <c r="AT11" s="13">
        <v>3481.2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29.8</v>
      </c>
      <c r="C12" s="12">
        <v>39.6</v>
      </c>
      <c r="D12" s="12">
        <v>28.8</v>
      </c>
      <c r="E12" s="12">
        <v>30</v>
      </c>
      <c r="F12" s="12">
        <v>88.6</v>
      </c>
      <c r="G12" s="12">
        <v>46.8</v>
      </c>
      <c r="H12" s="12">
        <v>33.200000000000003</v>
      </c>
      <c r="I12" s="12">
        <v>24.6</v>
      </c>
      <c r="J12" s="12">
        <v>20.2</v>
      </c>
      <c r="K12" s="12">
        <v>11.4</v>
      </c>
      <c r="L12" s="12">
        <v>121</v>
      </c>
      <c r="M12" s="12">
        <v>222.8</v>
      </c>
      <c r="N12" s="12">
        <v>93</v>
      </c>
      <c r="O12" s="12">
        <v>110</v>
      </c>
      <c r="P12" s="12">
        <v>52</v>
      </c>
      <c r="Q12" s="12">
        <v>26</v>
      </c>
      <c r="R12" s="12">
        <v>33.4</v>
      </c>
      <c r="S12" s="12">
        <v>44.6</v>
      </c>
      <c r="T12" s="12">
        <v>10.4</v>
      </c>
      <c r="U12" s="12">
        <v>10.6</v>
      </c>
      <c r="V12" s="12">
        <v>12.8</v>
      </c>
      <c r="W12" s="12">
        <v>7.8</v>
      </c>
      <c r="X12" s="12">
        <v>6.8</v>
      </c>
      <c r="Y12" s="12">
        <v>20.6</v>
      </c>
      <c r="Z12" s="12">
        <v>33.200000000000003</v>
      </c>
      <c r="AA12" s="12">
        <v>194.2</v>
      </c>
      <c r="AB12" s="12">
        <v>176.8</v>
      </c>
      <c r="AC12" s="12">
        <v>458.8</v>
      </c>
      <c r="AD12" s="12">
        <v>248.6</v>
      </c>
      <c r="AE12" s="12">
        <v>141.6</v>
      </c>
      <c r="AF12" s="12">
        <v>99</v>
      </c>
      <c r="AG12" s="12">
        <v>31.8</v>
      </c>
      <c r="AH12" s="12">
        <v>50.6</v>
      </c>
      <c r="AI12" s="12">
        <v>37.799999999999997</v>
      </c>
      <c r="AJ12" s="12">
        <v>5.8</v>
      </c>
      <c r="AK12" s="12">
        <v>48.4</v>
      </c>
      <c r="AL12" s="12">
        <v>56.8</v>
      </c>
      <c r="AM12" s="12">
        <v>2</v>
      </c>
      <c r="AN12" s="12">
        <v>10.6</v>
      </c>
      <c r="AO12" s="12">
        <v>4.8</v>
      </c>
      <c r="AP12" s="12">
        <v>3.6</v>
      </c>
      <c r="AQ12" s="12">
        <v>28.4</v>
      </c>
      <c r="AR12" s="12">
        <v>6</v>
      </c>
      <c r="AS12" s="12">
        <v>20.8</v>
      </c>
      <c r="AT12" s="13">
        <v>2784.4000000000005</v>
      </c>
      <c r="AU12" s="14"/>
      <c r="AW12" s="17" t="s">
        <v>43</v>
      </c>
      <c r="AX12" s="15">
        <f>SUM(AA28:AD31)</f>
        <v>1683.8</v>
      </c>
      <c r="AY12" s="15">
        <f>SUM(Z28:Z31,H28:K31)</f>
        <v>6484.7999999999993</v>
      </c>
      <c r="AZ12" s="15">
        <f>SUM(AE28:AJ31)</f>
        <v>11761.400000000001</v>
      </c>
      <c r="BA12" s="15">
        <f>SUM(B28:G31)</f>
        <v>5504.5999999999995</v>
      </c>
      <c r="BB12" s="15">
        <f>SUM(AM28:AN31,T28:Y31)</f>
        <v>5299.6</v>
      </c>
      <c r="BC12" s="15">
        <f>SUM(AK28:AL31,L28:S31)</f>
        <v>7786.4000000000005</v>
      </c>
      <c r="BD12" s="14">
        <f>SUM(AO28:AR31)</f>
        <v>4809</v>
      </c>
      <c r="BE12" s="9">
        <f t="shared" ref="BE12:BE19" si="0">SUM(AX12:BD12)</f>
        <v>43329.599999999999</v>
      </c>
    </row>
    <row r="13" spans="1:57">
      <c r="A13" s="1" t="s">
        <v>10</v>
      </c>
      <c r="B13" s="12">
        <v>69.599999999999994</v>
      </c>
      <c r="C13" s="12">
        <v>70</v>
      </c>
      <c r="D13" s="12">
        <v>44.4</v>
      </c>
      <c r="E13" s="12">
        <v>44.8</v>
      </c>
      <c r="F13" s="12">
        <v>138.6</v>
      </c>
      <c r="G13" s="12">
        <v>77.8</v>
      </c>
      <c r="H13" s="12">
        <v>90.4</v>
      </c>
      <c r="I13" s="12">
        <v>92.2</v>
      </c>
      <c r="J13" s="12">
        <v>75</v>
      </c>
      <c r="K13" s="12">
        <v>117.4</v>
      </c>
      <c r="L13" s="12">
        <v>17.2</v>
      </c>
      <c r="M13" s="12">
        <v>319.2</v>
      </c>
      <c r="N13" s="12">
        <v>100.2</v>
      </c>
      <c r="O13" s="12">
        <v>198</v>
      </c>
      <c r="P13" s="12">
        <v>108.6</v>
      </c>
      <c r="Q13" s="12">
        <v>51.6</v>
      </c>
      <c r="R13" s="12">
        <v>39.6</v>
      </c>
      <c r="S13" s="12">
        <v>74</v>
      </c>
      <c r="T13" s="12">
        <v>22.8</v>
      </c>
      <c r="U13" s="12">
        <v>16.399999999999999</v>
      </c>
      <c r="V13" s="12">
        <v>23</v>
      </c>
      <c r="W13" s="12">
        <v>9</v>
      </c>
      <c r="X13" s="12">
        <v>14.6</v>
      </c>
      <c r="Y13" s="12">
        <v>25.4</v>
      </c>
      <c r="Z13" s="12">
        <v>66.2</v>
      </c>
      <c r="AA13" s="12">
        <v>225.8</v>
      </c>
      <c r="AB13" s="12">
        <v>168.2</v>
      </c>
      <c r="AC13" s="12">
        <v>529.4</v>
      </c>
      <c r="AD13" s="12">
        <v>272.2</v>
      </c>
      <c r="AE13" s="12">
        <v>127.8</v>
      </c>
      <c r="AF13" s="12">
        <v>103.2</v>
      </c>
      <c r="AG13" s="12">
        <v>36.6</v>
      </c>
      <c r="AH13" s="12">
        <v>49.6</v>
      </c>
      <c r="AI13" s="12">
        <v>43</v>
      </c>
      <c r="AJ13" s="12">
        <v>5.2</v>
      </c>
      <c r="AK13" s="12">
        <v>36.799999999999997</v>
      </c>
      <c r="AL13" s="12">
        <v>63</v>
      </c>
      <c r="AM13" s="12">
        <v>6</v>
      </c>
      <c r="AN13" s="12">
        <v>46.6</v>
      </c>
      <c r="AO13" s="12">
        <v>5.6</v>
      </c>
      <c r="AP13" s="12">
        <v>13.4</v>
      </c>
      <c r="AQ13" s="12">
        <v>51.2</v>
      </c>
      <c r="AR13" s="12">
        <v>17.399999999999999</v>
      </c>
      <c r="AS13" s="12">
        <v>33.799999999999997</v>
      </c>
      <c r="AT13" s="13">
        <v>3740.7999999999997</v>
      </c>
      <c r="AU13" s="14"/>
      <c r="AW13" s="17" t="s">
        <v>44</v>
      </c>
      <c r="AX13" s="15">
        <f>SUM(AA27:AD27,AA9:AD12)</f>
        <v>6362.8</v>
      </c>
      <c r="AY13" s="15">
        <f>SUM(Z27,Z9:Z12,H9:K12,H27:K27)</f>
        <v>921.00000000000023</v>
      </c>
      <c r="AZ13" s="15">
        <f>SUM(AE9:AJ12,AE27:AJ27)</f>
        <v>1950.1999999999996</v>
      </c>
      <c r="BA13" s="15">
        <f>SUM(B9:G12,B27:G27)</f>
        <v>1958.8</v>
      </c>
      <c r="BB13" s="15">
        <f>SUM(T9:Y12,AM9:AN12,T27:Y27,AM27:AN27)</f>
        <v>993.19999999999982</v>
      </c>
      <c r="BC13" s="15">
        <f>SUM(L9:S12,AK9:AL12,L27:S27,AK27:AL27)</f>
        <v>2790.3999999999992</v>
      </c>
      <c r="BD13" s="14">
        <f>SUM(AO9:AR12,AO27:AR27)</f>
        <v>538.20000000000005</v>
      </c>
      <c r="BE13" s="9">
        <f t="shared" si="0"/>
        <v>15514.6</v>
      </c>
    </row>
    <row r="14" spans="1:57">
      <c r="A14" s="1" t="s">
        <v>11</v>
      </c>
      <c r="B14" s="12">
        <v>91.6</v>
      </c>
      <c r="C14" s="12">
        <v>275</v>
      </c>
      <c r="D14" s="12">
        <v>118.4</v>
      </c>
      <c r="E14" s="12">
        <v>124.6</v>
      </c>
      <c r="F14" s="12">
        <v>195</v>
      </c>
      <c r="G14" s="12">
        <v>110.6</v>
      </c>
      <c r="H14" s="12">
        <v>217.6</v>
      </c>
      <c r="I14" s="12">
        <v>144.4</v>
      </c>
      <c r="J14" s="12">
        <v>237.4</v>
      </c>
      <c r="K14" s="12">
        <v>194</v>
      </c>
      <c r="L14" s="12">
        <v>297.60000000000002</v>
      </c>
      <c r="M14" s="12">
        <v>18.2</v>
      </c>
      <c r="N14" s="12">
        <v>345.4</v>
      </c>
      <c r="O14" s="12">
        <v>353.2</v>
      </c>
      <c r="P14" s="12">
        <v>224.8</v>
      </c>
      <c r="Q14" s="12">
        <v>123.6</v>
      </c>
      <c r="R14" s="12">
        <v>176.8</v>
      </c>
      <c r="S14" s="12">
        <v>461.4</v>
      </c>
      <c r="T14" s="12">
        <v>128.4</v>
      </c>
      <c r="U14" s="12">
        <v>142.4</v>
      </c>
      <c r="V14" s="12">
        <v>147.80000000000001</v>
      </c>
      <c r="W14" s="12">
        <v>85</v>
      </c>
      <c r="X14" s="12">
        <v>80.599999999999994</v>
      </c>
      <c r="Y14" s="12">
        <v>95.8</v>
      </c>
      <c r="Z14" s="12">
        <v>100.6</v>
      </c>
      <c r="AA14" s="12">
        <v>402.4</v>
      </c>
      <c r="AB14" s="12">
        <v>234</v>
      </c>
      <c r="AC14" s="12">
        <v>722.6</v>
      </c>
      <c r="AD14" s="12">
        <v>266</v>
      </c>
      <c r="AE14" s="12">
        <v>108.6</v>
      </c>
      <c r="AF14" s="12">
        <v>115.4</v>
      </c>
      <c r="AG14" s="12">
        <v>69</v>
      </c>
      <c r="AH14" s="12">
        <v>57.2</v>
      </c>
      <c r="AI14" s="12">
        <v>91.2</v>
      </c>
      <c r="AJ14" s="12">
        <v>11.4</v>
      </c>
      <c r="AK14" s="12">
        <v>160.4</v>
      </c>
      <c r="AL14" s="12">
        <v>787.2</v>
      </c>
      <c r="AM14" s="12">
        <v>76.400000000000006</v>
      </c>
      <c r="AN14" s="12">
        <v>175</v>
      </c>
      <c r="AO14" s="12">
        <v>16</v>
      </c>
      <c r="AP14" s="12">
        <v>26.4</v>
      </c>
      <c r="AQ14" s="12">
        <v>106.6</v>
      </c>
      <c r="AR14" s="12">
        <v>55.4</v>
      </c>
      <c r="AS14" s="12">
        <v>196</v>
      </c>
      <c r="AT14" s="13">
        <v>8167.4</v>
      </c>
      <c r="AU14" s="14"/>
      <c r="AW14" s="17" t="s">
        <v>45</v>
      </c>
      <c r="AX14" s="15">
        <f>SUM(AA32:AD37)</f>
        <v>11987.4</v>
      </c>
      <c r="AY14" s="15">
        <f>SUM(H32:K37,Z32:Z37)</f>
        <v>1869.2</v>
      </c>
      <c r="AZ14" s="15">
        <f>SUM(AE32:AJ37)</f>
        <v>4634.7999999999993</v>
      </c>
      <c r="BA14" s="15">
        <f>SUM(B32:G37)</f>
        <v>1548.1999999999996</v>
      </c>
      <c r="BB14" s="15">
        <f>SUM(T32:Y37,AM32:AN37)</f>
        <v>1047.4000000000001</v>
      </c>
      <c r="BC14" s="15">
        <f>SUM(L32:S37,AK32:AL37)</f>
        <v>1742.8</v>
      </c>
      <c r="BD14" s="14">
        <f>SUM(AO32:AR37)</f>
        <v>2197.8000000000002</v>
      </c>
      <c r="BE14" s="9">
        <f t="shared" si="0"/>
        <v>25027.600000000002</v>
      </c>
    </row>
    <row r="15" spans="1:57">
      <c r="A15" s="1" t="s">
        <v>12</v>
      </c>
      <c r="B15" s="12">
        <v>16.8</v>
      </c>
      <c r="C15" s="12">
        <v>26.2</v>
      </c>
      <c r="D15" s="12">
        <v>13.6</v>
      </c>
      <c r="E15" s="12">
        <v>15.4</v>
      </c>
      <c r="F15" s="12">
        <v>63.6</v>
      </c>
      <c r="G15" s="12">
        <v>27.4</v>
      </c>
      <c r="H15" s="12">
        <v>47</v>
      </c>
      <c r="I15" s="12">
        <v>50.2</v>
      </c>
      <c r="J15" s="12">
        <v>70.2</v>
      </c>
      <c r="K15" s="12">
        <v>95.8</v>
      </c>
      <c r="L15" s="12">
        <v>99.6</v>
      </c>
      <c r="M15" s="12">
        <v>345.4</v>
      </c>
      <c r="N15" s="12">
        <v>6</v>
      </c>
      <c r="O15" s="12">
        <v>84.8</v>
      </c>
      <c r="P15" s="12">
        <v>74.8</v>
      </c>
      <c r="Q15" s="12">
        <v>33.799999999999997</v>
      </c>
      <c r="R15" s="12">
        <v>23.6</v>
      </c>
      <c r="S15" s="12">
        <v>41.2</v>
      </c>
      <c r="T15" s="12">
        <v>10.8</v>
      </c>
      <c r="U15" s="12">
        <v>8.4</v>
      </c>
      <c r="V15" s="12">
        <v>12.2</v>
      </c>
      <c r="W15" s="12">
        <v>5</v>
      </c>
      <c r="X15" s="12">
        <v>3.8</v>
      </c>
      <c r="Y15" s="12">
        <v>7.8</v>
      </c>
      <c r="Z15" s="12">
        <v>20</v>
      </c>
      <c r="AA15" s="12">
        <v>153</v>
      </c>
      <c r="AB15" s="12">
        <v>101</v>
      </c>
      <c r="AC15" s="12">
        <v>308.60000000000002</v>
      </c>
      <c r="AD15" s="12">
        <v>124.4</v>
      </c>
      <c r="AE15" s="12">
        <v>47</v>
      </c>
      <c r="AF15" s="12">
        <v>34.4</v>
      </c>
      <c r="AG15" s="12">
        <v>15.4</v>
      </c>
      <c r="AH15" s="12">
        <v>22.6</v>
      </c>
      <c r="AI15" s="12">
        <v>31.6</v>
      </c>
      <c r="AJ15" s="12">
        <v>2.8</v>
      </c>
      <c r="AK15" s="12">
        <v>28.4</v>
      </c>
      <c r="AL15" s="12">
        <v>31.6</v>
      </c>
      <c r="AM15" s="12">
        <v>2.4</v>
      </c>
      <c r="AN15" s="12">
        <v>21.4</v>
      </c>
      <c r="AO15" s="12">
        <v>4.4000000000000004</v>
      </c>
      <c r="AP15" s="12">
        <v>7</v>
      </c>
      <c r="AQ15" s="12">
        <v>25.6</v>
      </c>
      <c r="AR15" s="12">
        <v>11.8</v>
      </c>
      <c r="AS15" s="12">
        <v>26.6</v>
      </c>
      <c r="AT15" s="13">
        <v>2203.4</v>
      </c>
      <c r="AU15" s="14"/>
      <c r="AW15" s="17" t="s">
        <v>46</v>
      </c>
      <c r="AX15" s="15">
        <f>SUM(AA3:AD8)</f>
        <v>5578.9999999999982</v>
      </c>
      <c r="AY15" s="15">
        <f>SUM(H3:K8,Z3:Z8)</f>
        <v>2101.0000000000005</v>
      </c>
      <c r="AZ15" s="15">
        <f>SUM(AE3:AJ8)</f>
        <v>1619.4</v>
      </c>
      <c r="BA15" s="15">
        <f>SUM(B3:G8)</f>
        <v>2982.3999999999996</v>
      </c>
      <c r="BB15" s="15">
        <f>SUM(T3:Y8,AM3:AN8)</f>
        <v>749.00000000000011</v>
      </c>
      <c r="BC15" s="15">
        <f>SUM(L3:S8,AK3:AL8)</f>
        <v>2562.6</v>
      </c>
      <c r="BD15" s="14">
        <f>SUM(AO3:AR8)</f>
        <v>705</v>
      </c>
      <c r="BE15" s="9">
        <f t="shared" si="0"/>
        <v>16298.399999999998</v>
      </c>
    </row>
    <row r="16" spans="1:57">
      <c r="A16" s="1" t="s">
        <v>13</v>
      </c>
      <c r="B16" s="12">
        <v>20.399999999999999</v>
      </c>
      <c r="C16" s="12">
        <v>35.4</v>
      </c>
      <c r="D16" s="12">
        <v>17</v>
      </c>
      <c r="E16" s="12">
        <v>21.2</v>
      </c>
      <c r="F16" s="12">
        <v>66.2</v>
      </c>
      <c r="G16" s="12">
        <v>29</v>
      </c>
      <c r="H16" s="12">
        <v>53.6</v>
      </c>
      <c r="I16" s="12">
        <v>66.599999999999994</v>
      </c>
      <c r="J16" s="12">
        <v>86.4</v>
      </c>
      <c r="K16" s="12">
        <v>105</v>
      </c>
      <c r="L16" s="12">
        <v>191.6</v>
      </c>
      <c r="M16" s="12">
        <v>340</v>
      </c>
      <c r="N16" s="12">
        <v>89.4</v>
      </c>
      <c r="O16" s="12">
        <v>9.8000000000000007</v>
      </c>
      <c r="P16" s="12">
        <v>101</v>
      </c>
      <c r="Q16" s="12">
        <v>64.8</v>
      </c>
      <c r="R16" s="12">
        <v>65.8</v>
      </c>
      <c r="S16" s="12">
        <v>96.4</v>
      </c>
      <c r="T16" s="12">
        <v>12.8</v>
      </c>
      <c r="U16" s="12">
        <v>5.6</v>
      </c>
      <c r="V16" s="12">
        <v>9.8000000000000007</v>
      </c>
      <c r="W16" s="12">
        <v>6.4</v>
      </c>
      <c r="X16" s="12">
        <v>2.2000000000000002</v>
      </c>
      <c r="Y16" s="12">
        <v>13.8</v>
      </c>
      <c r="Z16" s="12">
        <v>28.6</v>
      </c>
      <c r="AA16" s="12">
        <v>146.4</v>
      </c>
      <c r="AB16" s="12">
        <v>108.2</v>
      </c>
      <c r="AC16" s="12">
        <v>314.2</v>
      </c>
      <c r="AD16" s="12">
        <v>100.6</v>
      </c>
      <c r="AE16" s="12">
        <v>38.200000000000003</v>
      </c>
      <c r="AF16" s="12">
        <v>25.8</v>
      </c>
      <c r="AG16" s="12">
        <v>19.399999999999999</v>
      </c>
      <c r="AH16" s="12">
        <v>31.4</v>
      </c>
      <c r="AI16" s="12">
        <v>26</v>
      </c>
      <c r="AJ16" s="12">
        <v>9.6</v>
      </c>
      <c r="AK16" s="12">
        <v>44.8</v>
      </c>
      <c r="AL16" s="12">
        <v>77.8</v>
      </c>
      <c r="AM16" s="12">
        <v>4.2</v>
      </c>
      <c r="AN16" s="12">
        <v>29.2</v>
      </c>
      <c r="AO16" s="12">
        <v>2.8</v>
      </c>
      <c r="AP16" s="12">
        <v>6.2</v>
      </c>
      <c r="AQ16" s="12">
        <v>19.399999999999999</v>
      </c>
      <c r="AR16" s="12">
        <v>8</v>
      </c>
      <c r="AS16" s="12">
        <v>67.8</v>
      </c>
      <c r="AT16" s="13">
        <v>2618.8000000000002</v>
      </c>
      <c r="AU16" s="14"/>
      <c r="AW16" s="17" t="s">
        <v>47</v>
      </c>
      <c r="AX16" s="15">
        <f>SUM(AA21:AD26,AA40:AD41)</f>
        <v>5496.8</v>
      </c>
      <c r="AY16" s="15">
        <f>SUM(H21:K26,H40:K41,Z21:Z26,Z40:Z41)</f>
        <v>1107.2</v>
      </c>
      <c r="AZ16" s="15">
        <f>SUM(AE21:AJ26,AE40:AJ41)</f>
        <v>1104.8000000000002</v>
      </c>
      <c r="BA16" s="15">
        <f>SUM(B21:G26,B40:G41)</f>
        <v>776.00000000000023</v>
      </c>
      <c r="BB16" s="15">
        <f>SUM(T21:Y26,T40:Y41,AM21:AN26,AM40:AN41)</f>
        <v>2711.8</v>
      </c>
      <c r="BC16" s="15">
        <f>SUM(L21:S26,L40:S41,AK21:AL26,AK40:AL41)</f>
        <v>1598.7999999999997</v>
      </c>
      <c r="BD16" s="14">
        <f>SUM(AO21:AR26,AO40:AR41)</f>
        <v>912.8</v>
      </c>
      <c r="BE16" s="9">
        <f t="shared" si="0"/>
        <v>13708.2</v>
      </c>
    </row>
    <row r="17" spans="1:57">
      <c r="A17" s="1" t="s">
        <v>14</v>
      </c>
      <c r="B17" s="12">
        <v>25.2</v>
      </c>
      <c r="C17" s="12">
        <v>23.4</v>
      </c>
      <c r="D17" s="12">
        <v>10.8</v>
      </c>
      <c r="E17" s="12">
        <v>9.8000000000000007</v>
      </c>
      <c r="F17" s="12">
        <v>50.4</v>
      </c>
      <c r="G17" s="12">
        <v>20.2</v>
      </c>
      <c r="H17" s="12">
        <v>37.6</v>
      </c>
      <c r="I17" s="12">
        <v>49.6</v>
      </c>
      <c r="J17" s="12">
        <v>57.8</v>
      </c>
      <c r="K17" s="12">
        <v>50</v>
      </c>
      <c r="L17" s="12">
        <v>112.6</v>
      </c>
      <c r="M17" s="12">
        <v>234.8</v>
      </c>
      <c r="N17" s="12">
        <v>64.400000000000006</v>
      </c>
      <c r="O17" s="12">
        <v>102.8</v>
      </c>
      <c r="P17" s="12">
        <v>10.6</v>
      </c>
      <c r="Q17" s="12">
        <v>45.8</v>
      </c>
      <c r="R17" s="12">
        <v>68.400000000000006</v>
      </c>
      <c r="S17" s="12">
        <v>99.2</v>
      </c>
      <c r="T17" s="12">
        <v>9.4</v>
      </c>
      <c r="U17" s="12">
        <v>5.6</v>
      </c>
      <c r="V17" s="12">
        <v>8.8000000000000007</v>
      </c>
      <c r="W17" s="12">
        <v>4</v>
      </c>
      <c r="X17" s="12">
        <v>1.4</v>
      </c>
      <c r="Y17" s="12">
        <v>9</v>
      </c>
      <c r="Z17" s="12">
        <v>14.6</v>
      </c>
      <c r="AA17" s="12">
        <v>92.4</v>
      </c>
      <c r="AB17" s="12">
        <v>57.8</v>
      </c>
      <c r="AC17" s="12">
        <v>182.6</v>
      </c>
      <c r="AD17" s="12">
        <v>65.8</v>
      </c>
      <c r="AE17" s="12">
        <v>21.8</v>
      </c>
      <c r="AF17" s="12">
        <v>14.8</v>
      </c>
      <c r="AG17" s="12">
        <v>8.1999999999999993</v>
      </c>
      <c r="AH17" s="12">
        <v>17.2</v>
      </c>
      <c r="AI17" s="12">
        <v>17.600000000000001</v>
      </c>
      <c r="AJ17" s="12">
        <v>4.4000000000000004</v>
      </c>
      <c r="AK17" s="12">
        <v>18.399999999999999</v>
      </c>
      <c r="AL17" s="12">
        <v>25</v>
      </c>
      <c r="AM17" s="12">
        <v>3.2</v>
      </c>
      <c r="AN17" s="12">
        <v>28.2</v>
      </c>
      <c r="AO17" s="12">
        <v>5.4</v>
      </c>
      <c r="AP17" s="12">
        <v>7.2</v>
      </c>
      <c r="AQ17" s="12">
        <v>15.2</v>
      </c>
      <c r="AR17" s="12">
        <v>6.6</v>
      </c>
      <c r="AS17" s="12">
        <v>24.2</v>
      </c>
      <c r="AT17" s="13">
        <v>1742.2</v>
      </c>
      <c r="AU17" s="14"/>
      <c r="AW17" s="1" t="s">
        <v>48</v>
      </c>
      <c r="AX17" s="14">
        <f>SUM(AA13:AD20,AA38:AD39)</f>
        <v>8018.4</v>
      </c>
      <c r="AY17" s="14">
        <f>SUM(H13:K20,H38:K39,Z13:Z20,Z38:Z39)</f>
        <v>2853.3999999999992</v>
      </c>
      <c r="AZ17" s="14">
        <f>SUM(AE13:AJ20,AE38:AJ39)</f>
        <v>1770.0000000000002</v>
      </c>
      <c r="BA17" s="14">
        <f>SUM(B13:G20,B38:G39)</f>
        <v>2498.2000000000003</v>
      </c>
      <c r="BB17" s="14">
        <f>SUM(T13:Y20,T38:Y39,AM13:AN20,AM38:AN39)</f>
        <v>1576.3999999999999</v>
      </c>
      <c r="BC17" s="14">
        <f>SUM(L13:S20,L38:S39,AK13:AL20,AK38:AL39)</f>
        <v>10080.400000000003</v>
      </c>
      <c r="BD17" s="14">
        <f>SUM(AO13:AR20,AO38:AR39)</f>
        <v>665.8</v>
      </c>
      <c r="BE17" s="9">
        <f t="shared" si="0"/>
        <v>27462.600000000002</v>
      </c>
    </row>
    <row r="18" spans="1:57">
      <c r="A18" s="1" t="s">
        <v>15</v>
      </c>
      <c r="B18" s="12">
        <v>12</v>
      </c>
      <c r="C18" s="12">
        <v>17.2</v>
      </c>
      <c r="D18" s="12">
        <v>4.5999999999999996</v>
      </c>
      <c r="E18" s="12">
        <v>8.4</v>
      </c>
      <c r="F18" s="12">
        <v>26.2</v>
      </c>
      <c r="G18" s="12">
        <v>9.8000000000000007</v>
      </c>
      <c r="H18" s="12">
        <v>18.2</v>
      </c>
      <c r="I18" s="12">
        <v>19.2</v>
      </c>
      <c r="J18" s="12">
        <v>29</v>
      </c>
      <c r="K18" s="12">
        <v>25.6</v>
      </c>
      <c r="L18" s="12">
        <v>49.4</v>
      </c>
      <c r="M18" s="12">
        <v>123</v>
      </c>
      <c r="N18" s="12">
        <v>37</v>
      </c>
      <c r="O18" s="12">
        <v>74.2</v>
      </c>
      <c r="P18" s="12">
        <v>49.2</v>
      </c>
      <c r="Q18" s="12">
        <v>5.8</v>
      </c>
      <c r="R18" s="12">
        <v>32.6</v>
      </c>
      <c r="S18" s="12">
        <v>61.2</v>
      </c>
      <c r="T18" s="12">
        <v>7.2</v>
      </c>
      <c r="U18" s="12">
        <v>2.8</v>
      </c>
      <c r="V18" s="12">
        <v>3.6</v>
      </c>
      <c r="W18" s="12">
        <v>1.4</v>
      </c>
      <c r="X18" s="12">
        <v>1.6</v>
      </c>
      <c r="Y18" s="12">
        <v>4.2</v>
      </c>
      <c r="Z18" s="12">
        <v>8.6</v>
      </c>
      <c r="AA18" s="12">
        <v>54.4</v>
      </c>
      <c r="AB18" s="12">
        <v>36</v>
      </c>
      <c r="AC18" s="12">
        <v>108.8</v>
      </c>
      <c r="AD18" s="12">
        <v>47.6</v>
      </c>
      <c r="AE18" s="12">
        <v>21.8</v>
      </c>
      <c r="AF18" s="12">
        <v>15.2</v>
      </c>
      <c r="AG18" s="12">
        <v>6.8</v>
      </c>
      <c r="AH18" s="12">
        <v>9.6</v>
      </c>
      <c r="AI18" s="12">
        <v>13.2</v>
      </c>
      <c r="AJ18" s="12">
        <v>2.4</v>
      </c>
      <c r="AK18" s="12">
        <v>10.8</v>
      </c>
      <c r="AL18" s="12">
        <v>16.600000000000001</v>
      </c>
      <c r="AM18" s="12">
        <v>1.6</v>
      </c>
      <c r="AN18" s="12">
        <v>8.6</v>
      </c>
      <c r="AO18" s="12">
        <v>3.4</v>
      </c>
      <c r="AP18" s="12">
        <v>1.4</v>
      </c>
      <c r="AQ18" s="12">
        <v>5</v>
      </c>
      <c r="AR18" s="12">
        <v>5.8</v>
      </c>
      <c r="AS18" s="12">
        <v>13.4</v>
      </c>
      <c r="AT18" s="13">
        <v>1014.4</v>
      </c>
      <c r="AU18" s="14"/>
      <c r="AW18" s="9" t="s">
        <v>58</v>
      </c>
      <c r="AX18" s="15">
        <f>SUM(AA42:AD45)</f>
        <v>4775.5999999999995</v>
      </c>
      <c r="AY18" s="9">
        <f>SUM(Z42:Z45,H42:K45)</f>
        <v>408.80000000000013</v>
      </c>
      <c r="AZ18" s="9">
        <f>SUM(AE42:AJ45)</f>
        <v>1882.8</v>
      </c>
      <c r="BA18" s="9">
        <f>SUM(B42:G45)</f>
        <v>553.40000000000009</v>
      </c>
      <c r="BB18" s="9">
        <f>SUM(T42:Y45, AM42:AN45)</f>
        <v>683.4</v>
      </c>
      <c r="BC18" s="9">
        <f>SUM(AK42:AL45,L42:S45)</f>
        <v>518.99999999999989</v>
      </c>
      <c r="BD18" s="9">
        <f>SUM(AO42:AR45)</f>
        <v>1006.8000000000001</v>
      </c>
      <c r="BE18" s="9">
        <f t="shared" si="0"/>
        <v>9829.7999999999993</v>
      </c>
    </row>
    <row r="19" spans="1:57">
      <c r="A19" s="1" t="s">
        <v>16</v>
      </c>
      <c r="B19" s="12">
        <v>8.8000000000000007</v>
      </c>
      <c r="C19" s="12">
        <v>14.6</v>
      </c>
      <c r="D19" s="12">
        <v>8.1999999999999993</v>
      </c>
      <c r="E19" s="12">
        <v>10.8</v>
      </c>
      <c r="F19" s="12">
        <v>52.4</v>
      </c>
      <c r="G19" s="12">
        <v>12.6</v>
      </c>
      <c r="H19" s="12">
        <v>18.399999999999999</v>
      </c>
      <c r="I19" s="12">
        <v>24.2</v>
      </c>
      <c r="J19" s="12">
        <v>36.4</v>
      </c>
      <c r="K19" s="12">
        <v>34.4</v>
      </c>
      <c r="L19" s="12">
        <v>41.4</v>
      </c>
      <c r="M19" s="12">
        <v>180.2</v>
      </c>
      <c r="N19" s="12">
        <v>22.6</v>
      </c>
      <c r="O19" s="12">
        <v>58</v>
      </c>
      <c r="P19" s="12">
        <v>69.599999999999994</v>
      </c>
      <c r="Q19" s="12">
        <v>26.8</v>
      </c>
      <c r="R19" s="12">
        <v>8.8000000000000007</v>
      </c>
      <c r="S19" s="12">
        <v>73.599999999999994</v>
      </c>
      <c r="T19" s="12">
        <v>7.2</v>
      </c>
      <c r="U19" s="12">
        <v>4.5999999999999996</v>
      </c>
      <c r="V19" s="12">
        <v>9.1999999999999993</v>
      </c>
      <c r="W19" s="12">
        <v>5.2</v>
      </c>
      <c r="X19" s="12">
        <v>3.2</v>
      </c>
      <c r="Y19" s="12">
        <v>5.6</v>
      </c>
      <c r="Z19" s="12">
        <v>8.6</v>
      </c>
      <c r="AA19" s="12">
        <v>127.2</v>
      </c>
      <c r="AB19" s="12">
        <v>64.2</v>
      </c>
      <c r="AC19" s="12">
        <v>188</v>
      </c>
      <c r="AD19" s="12">
        <v>61.8</v>
      </c>
      <c r="AE19" s="12">
        <v>22.2</v>
      </c>
      <c r="AF19" s="12">
        <v>9.6</v>
      </c>
      <c r="AG19" s="12">
        <v>8.1999999999999993</v>
      </c>
      <c r="AH19" s="12">
        <v>18.2</v>
      </c>
      <c r="AI19" s="12">
        <v>16.399999999999999</v>
      </c>
      <c r="AJ19" s="12">
        <v>3</v>
      </c>
      <c r="AK19" s="12">
        <v>11.6</v>
      </c>
      <c r="AL19" s="12">
        <v>23.2</v>
      </c>
      <c r="AM19" s="12">
        <v>1</v>
      </c>
      <c r="AN19" s="12">
        <v>16.399999999999999</v>
      </c>
      <c r="AO19" s="12">
        <v>2.8</v>
      </c>
      <c r="AP19" s="12">
        <v>3.6</v>
      </c>
      <c r="AQ19" s="12">
        <v>23.6</v>
      </c>
      <c r="AR19" s="12">
        <v>4.5999999999999996</v>
      </c>
      <c r="AS19" s="12">
        <v>11.4</v>
      </c>
      <c r="AT19" s="13">
        <v>1362.4</v>
      </c>
      <c r="AU19" s="14"/>
      <c r="AW19" s="9" t="s">
        <v>49</v>
      </c>
      <c r="AX19" s="15">
        <f>SUM(AX12:AX18)</f>
        <v>43903.799999999996</v>
      </c>
      <c r="AY19" s="9">
        <f t="shared" ref="AY19:BD19" si="1">SUM(AY12:AY18)</f>
        <v>15745.4</v>
      </c>
      <c r="AZ19" s="9">
        <f t="shared" si="1"/>
        <v>24723.4</v>
      </c>
      <c r="BA19" s="9">
        <f t="shared" si="1"/>
        <v>15821.599999999999</v>
      </c>
      <c r="BB19" s="9">
        <f t="shared" si="1"/>
        <v>13060.8</v>
      </c>
      <c r="BC19" s="9">
        <f t="shared" si="1"/>
        <v>27080.400000000001</v>
      </c>
      <c r="BD19" s="9">
        <f t="shared" si="1"/>
        <v>10835.399999999998</v>
      </c>
      <c r="BE19" s="9">
        <f t="shared" si="0"/>
        <v>151170.80000000002</v>
      </c>
    </row>
    <row r="20" spans="1:57">
      <c r="A20" s="1" t="s">
        <v>17</v>
      </c>
      <c r="B20" s="12">
        <v>16.8</v>
      </c>
      <c r="C20" s="12">
        <v>38.200000000000003</v>
      </c>
      <c r="D20" s="12">
        <v>29.2</v>
      </c>
      <c r="E20" s="12">
        <v>24.8</v>
      </c>
      <c r="F20" s="12">
        <v>169</v>
      </c>
      <c r="G20" s="12">
        <v>31.8</v>
      </c>
      <c r="H20" s="12">
        <v>45</v>
      </c>
      <c r="I20" s="12">
        <v>58</v>
      </c>
      <c r="J20" s="12">
        <v>66.400000000000006</v>
      </c>
      <c r="K20" s="12">
        <v>59.2</v>
      </c>
      <c r="L20" s="12">
        <v>81.599999999999994</v>
      </c>
      <c r="M20" s="12">
        <v>467</v>
      </c>
      <c r="N20" s="12">
        <v>39</v>
      </c>
      <c r="O20" s="12">
        <v>105.2</v>
      </c>
      <c r="P20" s="12">
        <v>99.6</v>
      </c>
      <c r="Q20" s="12">
        <v>65</v>
      </c>
      <c r="R20" s="12">
        <v>74.599999999999994</v>
      </c>
      <c r="S20" s="12">
        <v>23.4</v>
      </c>
      <c r="T20" s="12">
        <v>21</v>
      </c>
      <c r="U20" s="12">
        <v>14.8</v>
      </c>
      <c r="V20" s="12">
        <v>14.4</v>
      </c>
      <c r="W20" s="12">
        <v>7.2</v>
      </c>
      <c r="X20" s="12">
        <v>5.2</v>
      </c>
      <c r="Y20" s="12">
        <v>14.8</v>
      </c>
      <c r="Z20" s="12">
        <v>7.4</v>
      </c>
      <c r="AA20" s="12">
        <v>219.2</v>
      </c>
      <c r="AB20" s="12">
        <v>130</v>
      </c>
      <c r="AC20" s="12">
        <v>405.6</v>
      </c>
      <c r="AD20" s="12">
        <v>135.80000000000001</v>
      </c>
      <c r="AE20" s="12">
        <v>40.200000000000003</v>
      </c>
      <c r="AF20" s="12">
        <v>24.2</v>
      </c>
      <c r="AG20" s="12">
        <v>13.4</v>
      </c>
      <c r="AH20" s="12">
        <v>26</v>
      </c>
      <c r="AI20" s="12">
        <v>35.799999999999997</v>
      </c>
      <c r="AJ20" s="12">
        <v>6</v>
      </c>
      <c r="AK20" s="12">
        <v>16.399999999999999</v>
      </c>
      <c r="AL20" s="12">
        <v>46.4</v>
      </c>
      <c r="AM20" s="12">
        <v>4</v>
      </c>
      <c r="AN20" s="12">
        <v>31.2</v>
      </c>
      <c r="AO20" s="12">
        <v>5.8</v>
      </c>
      <c r="AP20" s="12">
        <v>4.4000000000000004</v>
      </c>
      <c r="AQ20" s="12">
        <v>38.799999999999997</v>
      </c>
      <c r="AR20" s="12">
        <v>3.4</v>
      </c>
      <c r="AS20" s="12">
        <v>20</v>
      </c>
      <c r="AT20" s="13">
        <v>2785.2000000000007</v>
      </c>
      <c r="AU20" s="14"/>
      <c r="AW20" s="18"/>
      <c r="AX20" s="15"/>
    </row>
    <row r="21" spans="1:57">
      <c r="A21" s="1" t="s">
        <v>18</v>
      </c>
      <c r="B21" s="12">
        <v>17.399999999999999</v>
      </c>
      <c r="C21" s="12">
        <v>18.600000000000001</v>
      </c>
      <c r="D21" s="12">
        <v>10.199999999999999</v>
      </c>
      <c r="E21" s="12">
        <v>13.2</v>
      </c>
      <c r="F21" s="12">
        <v>42.8</v>
      </c>
      <c r="G21" s="12">
        <v>14.6</v>
      </c>
      <c r="H21" s="12">
        <v>35.4</v>
      </c>
      <c r="I21" s="12">
        <v>33.4</v>
      </c>
      <c r="J21" s="12">
        <v>45.2</v>
      </c>
      <c r="K21" s="12">
        <v>13.2</v>
      </c>
      <c r="L21" s="12">
        <v>27.6</v>
      </c>
      <c r="M21" s="12">
        <v>129.6</v>
      </c>
      <c r="N21" s="12">
        <v>10.6</v>
      </c>
      <c r="O21" s="12">
        <v>14</v>
      </c>
      <c r="P21" s="12">
        <v>9</v>
      </c>
      <c r="Q21" s="12">
        <v>5.8</v>
      </c>
      <c r="R21" s="12">
        <v>5</v>
      </c>
      <c r="S21" s="12">
        <v>18</v>
      </c>
      <c r="T21" s="12">
        <v>14.2</v>
      </c>
      <c r="U21" s="12">
        <v>47.8</v>
      </c>
      <c r="V21" s="12">
        <v>154</v>
      </c>
      <c r="W21" s="12">
        <v>73.599999999999994</v>
      </c>
      <c r="X21" s="12">
        <v>21.2</v>
      </c>
      <c r="Y21" s="12">
        <v>42.4</v>
      </c>
      <c r="Z21" s="12">
        <v>8.1999999999999993</v>
      </c>
      <c r="AA21" s="12">
        <v>166.8</v>
      </c>
      <c r="AB21" s="12">
        <v>81.599999999999994</v>
      </c>
      <c r="AC21" s="12">
        <v>228.8</v>
      </c>
      <c r="AD21" s="12">
        <v>118</v>
      </c>
      <c r="AE21" s="12">
        <v>27.2</v>
      </c>
      <c r="AF21" s="12">
        <v>32.200000000000003</v>
      </c>
      <c r="AG21" s="12">
        <v>20.2</v>
      </c>
      <c r="AH21" s="12">
        <v>23.6</v>
      </c>
      <c r="AI21" s="12">
        <v>24.6</v>
      </c>
      <c r="AJ21" s="12">
        <v>9.4</v>
      </c>
      <c r="AK21" s="12">
        <v>5.8</v>
      </c>
      <c r="AL21" s="12">
        <v>6</v>
      </c>
      <c r="AM21" s="12">
        <v>17.600000000000001</v>
      </c>
      <c r="AN21" s="12">
        <v>162.4</v>
      </c>
      <c r="AO21" s="12">
        <v>12.2</v>
      </c>
      <c r="AP21" s="12">
        <v>10</v>
      </c>
      <c r="AQ21" s="12">
        <v>73.8</v>
      </c>
      <c r="AR21" s="12">
        <v>13</v>
      </c>
      <c r="AS21" s="12">
        <v>3.6</v>
      </c>
      <c r="AT21" s="13">
        <v>1861.8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6.4</v>
      </c>
      <c r="C22" s="12">
        <v>13.2</v>
      </c>
      <c r="D22" s="12">
        <v>8.4</v>
      </c>
      <c r="E22" s="12">
        <v>13.4</v>
      </c>
      <c r="F22" s="12">
        <v>35</v>
      </c>
      <c r="G22" s="12">
        <v>7.8</v>
      </c>
      <c r="H22" s="12">
        <v>28</v>
      </c>
      <c r="I22" s="12">
        <v>31.8</v>
      </c>
      <c r="J22" s="12">
        <v>40.6</v>
      </c>
      <c r="K22" s="12">
        <v>7.8</v>
      </c>
      <c r="L22" s="12">
        <v>15.4</v>
      </c>
      <c r="M22" s="12">
        <v>148.80000000000001</v>
      </c>
      <c r="N22" s="12">
        <v>7</v>
      </c>
      <c r="O22" s="12">
        <v>5.2</v>
      </c>
      <c r="P22" s="12">
        <v>5</v>
      </c>
      <c r="Q22" s="12">
        <v>2.4</v>
      </c>
      <c r="R22" s="12">
        <v>4</v>
      </c>
      <c r="S22" s="12">
        <v>16</v>
      </c>
      <c r="T22" s="12">
        <v>44</v>
      </c>
      <c r="U22" s="12">
        <v>15.2</v>
      </c>
      <c r="V22" s="12">
        <v>78.599999999999994</v>
      </c>
      <c r="W22" s="12">
        <v>50.4</v>
      </c>
      <c r="X22" s="12">
        <v>15</v>
      </c>
      <c r="Y22" s="12">
        <v>51.6</v>
      </c>
      <c r="Z22" s="12">
        <v>6.2</v>
      </c>
      <c r="AA22" s="12">
        <v>228.8</v>
      </c>
      <c r="AB22" s="12">
        <v>129.6</v>
      </c>
      <c r="AC22" s="12">
        <v>255.8</v>
      </c>
      <c r="AD22" s="12">
        <v>127.6</v>
      </c>
      <c r="AE22" s="12">
        <v>35</v>
      </c>
      <c r="AF22" s="12">
        <v>23.8</v>
      </c>
      <c r="AG22" s="12">
        <v>19.8</v>
      </c>
      <c r="AH22" s="12">
        <v>20.6</v>
      </c>
      <c r="AI22" s="12">
        <v>24.2</v>
      </c>
      <c r="AJ22" s="12">
        <v>5.8</v>
      </c>
      <c r="AK22" s="12">
        <v>2.2000000000000002</v>
      </c>
      <c r="AL22" s="12">
        <v>3</v>
      </c>
      <c r="AM22" s="12">
        <v>12.6</v>
      </c>
      <c r="AN22" s="12">
        <v>47.4</v>
      </c>
      <c r="AO22" s="12">
        <v>5.2</v>
      </c>
      <c r="AP22" s="12">
        <v>7</v>
      </c>
      <c r="AQ22" s="12">
        <v>126.6</v>
      </c>
      <c r="AR22" s="12">
        <v>17.399999999999999</v>
      </c>
      <c r="AS22" s="12">
        <v>2.2000000000000002</v>
      </c>
      <c r="AT22" s="13">
        <v>1751.8</v>
      </c>
      <c r="AU22" s="14"/>
      <c r="AW22" s="17" t="s">
        <v>43</v>
      </c>
      <c r="AX22" s="15">
        <f>AX12</f>
        <v>1683.8</v>
      </c>
      <c r="AY22" s="15"/>
      <c r="AZ22" s="15"/>
    </row>
    <row r="23" spans="1:57">
      <c r="A23" s="1" t="s">
        <v>20</v>
      </c>
      <c r="B23" s="12">
        <v>10.4</v>
      </c>
      <c r="C23" s="12">
        <v>22.2</v>
      </c>
      <c r="D23" s="12">
        <v>16.8</v>
      </c>
      <c r="E23" s="12">
        <v>21.6</v>
      </c>
      <c r="F23" s="12">
        <v>67.400000000000006</v>
      </c>
      <c r="G23" s="12">
        <v>17</v>
      </c>
      <c r="H23" s="12">
        <v>44.6</v>
      </c>
      <c r="I23" s="12">
        <v>40.6</v>
      </c>
      <c r="J23" s="12">
        <v>56.8</v>
      </c>
      <c r="K23" s="12">
        <v>11.6</v>
      </c>
      <c r="L23" s="12">
        <v>20.6</v>
      </c>
      <c r="M23" s="12">
        <v>149.4</v>
      </c>
      <c r="N23" s="12">
        <v>11.4</v>
      </c>
      <c r="O23" s="12">
        <v>8.6</v>
      </c>
      <c r="P23" s="12">
        <v>11</v>
      </c>
      <c r="Q23" s="12">
        <v>4.4000000000000004</v>
      </c>
      <c r="R23" s="12">
        <v>6.4</v>
      </c>
      <c r="S23" s="12">
        <v>14.8</v>
      </c>
      <c r="T23" s="12">
        <v>162</v>
      </c>
      <c r="U23" s="12">
        <v>73.8</v>
      </c>
      <c r="V23" s="12">
        <v>11.4</v>
      </c>
      <c r="W23" s="12">
        <v>74.599999999999994</v>
      </c>
      <c r="X23" s="12">
        <v>25.2</v>
      </c>
      <c r="Y23" s="12">
        <v>85.6</v>
      </c>
      <c r="Z23" s="12">
        <v>6.6</v>
      </c>
      <c r="AA23" s="12">
        <v>324.39999999999998</v>
      </c>
      <c r="AB23" s="12">
        <v>179</v>
      </c>
      <c r="AC23" s="12">
        <v>344.2</v>
      </c>
      <c r="AD23" s="12">
        <v>184.8</v>
      </c>
      <c r="AE23" s="12">
        <v>41.2</v>
      </c>
      <c r="AF23" s="12">
        <v>39</v>
      </c>
      <c r="AG23" s="12">
        <v>16.600000000000001</v>
      </c>
      <c r="AH23" s="12">
        <v>23</v>
      </c>
      <c r="AI23" s="12">
        <v>27</v>
      </c>
      <c r="AJ23" s="12">
        <v>11.6</v>
      </c>
      <c r="AK23" s="12">
        <v>3.2</v>
      </c>
      <c r="AL23" s="12">
        <v>4.8</v>
      </c>
      <c r="AM23" s="12">
        <v>18.399999999999999</v>
      </c>
      <c r="AN23" s="12">
        <v>83.6</v>
      </c>
      <c r="AO23" s="12">
        <v>6.8</v>
      </c>
      <c r="AP23" s="12">
        <v>7</v>
      </c>
      <c r="AQ23" s="12">
        <v>140</v>
      </c>
      <c r="AR23" s="12">
        <v>19.399999999999999</v>
      </c>
      <c r="AS23" s="12">
        <v>1.8</v>
      </c>
      <c r="AT23" s="13">
        <v>2450.6</v>
      </c>
      <c r="AU23" s="14"/>
      <c r="AW23" s="17" t="s">
        <v>44</v>
      </c>
      <c r="AX23" s="15">
        <f>AX13+AY12</f>
        <v>12847.599999999999</v>
      </c>
      <c r="AY23" s="15">
        <f>AY13</f>
        <v>921.00000000000023</v>
      </c>
      <c r="AZ23" s="15"/>
      <c r="BA23" s="15"/>
    </row>
    <row r="24" spans="1:57">
      <c r="A24" s="1" t="s">
        <v>21</v>
      </c>
      <c r="B24" s="12">
        <v>9.1999999999999993</v>
      </c>
      <c r="C24" s="12">
        <v>7</v>
      </c>
      <c r="D24" s="12">
        <v>10.8</v>
      </c>
      <c r="E24" s="12">
        <v>10.4</v>
      </c>
      <c r="F24" s="12">
        <v>39.4</v>
      </c>
      <c r="G24" s="12">
        <v>7.6</v>
      </c>
      <c r="H24" s="12">
        <v>28</v>
      </c>
      <c r="I24" s="12">
        <v>24.4</v>
      </c>
      <c r="J24" s="12">
        <v>31.4</v>
      </c>
      <c r="K24" s="12">
        <v>7</v>
      </c>
      <c r="L24" s="12">
        <v>13.4</v>
      </c>
      <c r="M24" s="12">
        <v>85.4</v>
      </c>
      <c r="N24" s="12">
        <v>5.2</v>
      </c>
      <c r="O24" s="12">
        <v>7.8</v>
      </c>
      <c r="P24" s="12">
        <v>6</v>
      </c>
      <c r="Q24" s="12">
        <v>1.2</v>
      </c>
      <c r="R24" s="12">
        <v>7.6</v>
      </c>
      <c r="S24" s="12">
        <v>7.8</v>
      </c>
      <c r="T24" s="12">
        <v>81.8</v>
      </c>
      <c r="U24" s="12">
        <v>61</v>
      </c>
      <c r="V24" s="12">
        <v>78.8</v>
      </c>
      <c r="W24" s="12">
        <v>8.4</v>
      </c>
      <c r="X24" s="12">
        <v>21.8</v>
      </c>
      <c r="Y24" s="12">
        <v>63.6</v>
      </c>
      <c r="Z24" s="12">
        <v>4.2</v>
      </c>
      <c r="AA24" s="12">
        <v>182.8</v>
      </c>
      <c r="AB24" s="12">
        <v>99.8</v>
      </c>
      <c r="AC24" s="12">
        <v>171.4</v>
      </c>
      <c r="AD24" s="12">
        <v>104.8</v>
      </c>
      <c r="AE24" s="12">
        <v>22.6</v>
      </c>
      <c r="AF24" s="12">
        <v>17.2</v>
      </c>
      <c r="AG24" s="12">
        <v>10.199999999999999</v>
      </c>
      <c r="AH24" s="12">
        <v>8.6</v>
      </c>
      <c r="AI24" s="12">
        <v>7.6</v>
      </c>
      <c r="AJ24" s="12">
        <v>2.2000000000000002</v>
      </c>
      <c r="AK24" s="12">
        <v>2.8</v>
      </c>
      <c r="AL24" s="12">
        <v>2.4</v>
      </c>
      <c r="AM24" s="12">
        <v>8</v>
      </c>
      <c r="AN24" s="12">
        <v>23.4</v>
      </c>
      <c r="AO24" s="12">
        <v>2</v>
      </c>
      <c r="AP24" s="12">
        <v>3.2</v>
      </c>
      <c r="AQ24" s="12">
        <v>78</v>
      </c>
      <c r="AR24" s="12">
        <v>10.199999999999999</v>
      </c>
      <c r="AS24" s="12">
        <v>0.8</v>
      </c>
      <c r="AT24" s="13">
        <v>1387.2</v>
      </c>
      <c r="AU24" s="14"/>
      <c r="AW24" s="17" t="s">
        <v>45</v>
      </c>
      <c r="AX24" s="15">
        <f>AX14+AZ12</f>
        <v>23748.800000000003</v>
      </c>
      <c r="AY24" s="15">
        <f>AY14+AZ13</f>
        <v>3819.3999999999996</v>
      </c>
      <c r="AZ24" s="15">
        <f>AZ14</f>
        <v>4634.7999999999993</v>
      </c>
      <c r="BA24" s="15"/>
      <c r="BB24" s="15"/>
    </row>
    <row r="25" spans="1:57">
      <c r="A25" s="1" t="s">
        <v>22</v>
      </c>
      <c r="B25" s="12">
        <v>2.8</v>
      </c>
      <c r="C25" s="12">
        <v>3.6</v>
      </c>
      <c r="D25" s="12">
        <v>5.8</v>
      </c>
      <c r="E25" s="12">
        <v>7.6</v>
      </c>
      <c r="F25" s="12">
        <v>32.4</v>
      </c>
      <c r="G25" s="12">
        <v>5.6</v>
      </c>
      <c r="H25" s="12">
        <v>13</v>
      </c>
      <c r="I25" s="12">
        <v>14.4</v>
      </c>
      <c r="J25" s="12">
        <v>30.8</v>
      </c>
      <c r="K25" s="12">
        <v>5.8</v>
      </c>
      <c r="L25" s="12">
        <v>10.6</v>
      </c>
      <c r="M25" s="12">
        <v>80</v>
      </c>
      <c r="N25" s="12">
        <v>6.8</v>
      </c>
      <c r="O25" s="12">
        <v>2.8</v>
      </c>
      <c r="P25" s="12">
        <v>1.8</v>
      </c>
      <c r="Q25" s="12">
        <v>2</v>
      </c>
      <c r="R25" s="12">
        <v>1.6</v>
      </c>
      <c r="S25" s="12">
        <v>6</v>
      </c>
      <c r="T25" s="12">
        <v>22.6</v>
      </c>
      <c r="U25" s="12">
        <v>15.2</v>
      </c>
      <c r="V25" s="12">
        <v>26.8</v>
      </c>
      <c r="W25" s="12">
        <v>21.8</v>
      </c>
      <c r="X25" s="12">
        <v>5.4</v>
      </c>
      <c r="Y25" s="12">
        <v>43.2</v>
      </c>
      <c r="Z25" s="12">
        <v>3</v>
      </c>
      <c r="AA25" s="12">
        <v>160.19999999999999</v>
      </c>
      <c r="AB25" s="12">
        <v>86.4</v>
      </c>
      <c r="AC25" s="12">
        <v>153</v>
      </c>
      <c r="AD25" s="12">
        <v>79.2</v>
      </c>
      <c r="AE25" s="12">
        <v>21.6</v>
      </c>
      <c r="AF25" s="12">
        <v>16.600000000000001</v>
      </c>
      <c r="AG25" s="12">
        <v>9.1999999999999993</v>
      </c>
      <c r="AH25" s="12">
        <v>9.8000000000000007</v>
      </c>
      <c r="AI25" s="12">
        <v>8.4</v>
      </c>
      <c r="AJ25" s="12">
        <v>3.4</v>
      </c>
      <c r="AK25" s="12">
        <v>1.6</v>
      </c>
      <c r="AL25" s="12">
        <v>1.2</v>
      </c>
      <c r="AM25" s="12">
        <v>1.4</v>
      </c>
      <c r="AN25" s="12">
        <v>10.4</v>
      </c>
      <c r="AO25" s="12">
        <v>1</v>
      </c>
      <c r="AP25" s="12">
        <v>1.8</v>
      </c>
      <c r="AQ25" s="12">
        <v>51.4</v>
      </c>
      <c r="AR25" s="12">
        <v>8.8000000000000007</v>
      </c>
      <c r="AS25" s="12">
        <v>0.4</v>
      </c>
      <c r="AT25" s="13">
        <v>997.19999999999993</v>
      </c>
      <c r="AU25" s="14"/>
      <c r="AW25" s="17" t="s">
        <v>46</v>
      </c>
      <c r="AX25" s="15">
        <f>AX15+BA12</f>
        <v>11083.599999999999</v>
      </c>
      <c r="AY25" s="15">
        <f>AY15+BA13</f>
        <v>4059.8</v>
      </c>
      <c r="AZ25" s="15">
        <f>AZ15+BA14</f>
        <v>3167.5999999999995</v>
      </c>
      <c r="BA25" s="15">
        <f>BA15</f>
        <v>2982.3999999999996</v>
      </c>
      <c r="BB25" s="15"/>
      <c r="BC25" s="15"/>
      <c r="BD25" s="14"/>
    </row>
    <row r="26" spans="1:57">
      <c r="A26" s="1" t="s">
        <v>23</v>
      </c>
      <c r="B26" s="12">
        <v>12.6</v>
      </c>
      <c r="C26" s="12">
        <v>16.2</v>
      </c>
      <c r="D26" s="12">
        <v>24</v>
      </c>
      <c r="E26" s="12">
        <v>19.399999999999999</v>
      </c>
      <c r="F26" s="12">
        <v>38.200000000000003</v>
      </c>
      <c r="G26" s="12">
        <v>10.6</v>
      </c>
      <c r="H26" s="12">
        <v>47.4</v>
      </c>
      <c r="I26" s="12">
        <v>93</v>
      </c>
      <c r="J26" s="12">
        <v>79</v>
      </c>
      <c r="K26" s="12">
        <v>20.399999999999999</v>
      </c>
      <c r="L26" s="12">
        <v>31</v>
      </c>
      <c r="M26" s="12">
        <v>106.6</v>
      </c>
      <c r="N26" s="12">
        <v>7.8</v>
      </c>
      <c r="O26" s="12">
        <v>14.2</v>
      </c>
      <c r="P26" s="12">
        <v>6.4</v>
      </c>
      <c r="Q26" s="12">
        <v>3.8</v>
      </c>
      <c r="R26" s="12">
        <v>4.2</v>
      </c>
      <c r="S26" s="12">
        <v>14.4</v>
      </c>
      <c r="T26" s="12">
        <v>41.8</v>
      </c>
      <c r="U26" s="12">
        <v>45</v>
      </c>
      <c r="V26" s="12">
        <v>86.8</v>
      </c>
      <c r="W26" s="12">
        <v>65.599999999999994</v>
      </c>
      <c r="X26" s="12">
        <v>40.799999999999997</v>
      </c>
      <c r="Y26" s="12">
        <v>10.4</v>
      </c>
      <c r="Z26" s="12">
        <v>17.8</v>
      </c>
      <c r="AA26" s="12">
        <v>292.60000000000002</v>
      </c>
      <c r="AB26" s="12">
        <v>190</v>
      </c>
      <c r="AC26" s="12">
        <v>418.4</v>
      </c>
      <c r="AD26" s="12">
        <v>276.39999999999998</v>
      </c>
      <c r="AE26" s="12">
        <v>149.4</v>
      </c>
      <c r="AF26" s="12">
        <v>75.599999999999994</v>
      </c>
      <c r="AG26" s="12">
        <v>27.6</v>
      </c>
      <c r="AH26" s="12">
        <v>20.399999999999999</v>
      </c>
      <c r="AI26" s="12">
        <v>17</v>
      </c>
      <c r="AJ26" s="12">
        <v>6.6</v>
      </c>
      <c r="AK26" s="12">
        <v>1.4</v>
      </c>
      <c r="AL26" s="12">
        <v>4.5999999999999996</v>
      </c>
      <c r="AM26" s="12">
        <v>10</v>
      </c>
      <c r="AN26" s="12">
        <v>21</v>
      </c>
      <c r="AO26" s="12">
        <v>4.4000000000000004</v>
      </c>
      <c r="AP26" s="12">
        <v>4.2</v>
      </c>
      <c r="AQ26" s="12">
        <v>121.4</v>
      </c>
      <c r="AR26" s="12">
        <v>25.6</v>
      </c>
      <c r="AS26" s="12">
        <v>1.8</v>
      </c>
      <c r="AT26" s="13">
        <v>2525.7999999999997</v>
      </c>
      <c r="AU26" s="14"/>
      <c r="AW26" s="9" t="s">
        <v>47</v>
      </c>
      <c r="AX26" s="15">
        <f>AX16+BB12</f>
        <v>10796.400000000001</v>
      </c>
      <c r="AY26" s="9">
        <f>AY16+BB13</f>
        <v>2100.3999999999996</v>
      </c>
      <c r="AZ26" s="9">
        <f>AZ16+BB14</f>
        <v>2152.2000000000003</v>
      </c>
      <c r="BA26" s="9">
        <f>BA16+BB15</f>
        <v>1525.0000000000005</v>
      </c>
      <c r="BB26" s="9">
        <f>BB16</f>
        <v>2711.8</v>
      </c>
    </row>
    <row r="27" spans="1:57">
      <c r="A27" s="1" t="s">
        <v>24</v>
      </c>
      <c r="B27" s="12">
        <v>19.8</v>
      </c>
      <c r="C27" s="12">
        <v>23</v>
      </c>
      <c r="D27" s="12">
        <v>10.6</v>
      </c>
      <c r="E27" s="12">
        <v>11.8</v>
      </c>
      <c r="F27" s="12">
        <v>44.2</v>
      </c>
      <c r="G27" s="12">
        <v>32.200000000000003</v>
      </c>
      <c r="H27" s="12">
        <v>42.4</v>
      </c>
      <c r="I27" s="12">
        <v>37.200000000000003</v>
      </c>
      <c r="J27" s="12">
        <v>60.4</v>
      </c>
      <c r="K27" s="12">
        <v>28.2</v>
      </c>
      <c r="L27" s="12">
        <v>65.8</v>
      </c>
      <c r="M27" s="12">
        <v>95.6</v>
      </c>
      <c r="N27" s="12">
        <v>19.2</v>
      </c>
      <c r="O27" s="12">
        <v>28.2</v>
      </c>
      <c r="P27" s="12">
        <v>14.8</v>
      </c>
      <c r="Q27" s="12">
        <v>8</v>
      </c>
      <c r="R27" s="12">
        <v>11.2</v>
      </c>
      <c r="S27" s="12">
        <v>6.2</v>
      </c>
      <c r="T27" s="12">
        <v>7.6</v>
      </c>
      <c r="U27" s="12">
        <v>5.2</v>
      </c>
      <c r="V27" s="12">
        <v>6.4</v>
      </c>
      <c r="W27" s="12">
        <v>3.4</v>
      </c>
      <c r="X27" s="12">
        <v>2.8</v>
      </c>
      <c r="Y27" s="12">
        <v>18.8</v>
      </c>
      <c r="Z27" s="12">
        <v>10</v>
      </c>
      <c r="AA27" s="12">
        <v>317.60000000000002</v>
      </c>
      <c r="AB27" s="12">
        <v>229.2</v>
      </c>
      <c r="AC27" s="12">
        <v>566.6</v>
      </c>
      <c r="AD27" s="12">
        <v>308.2</v>
      </c>
      <c r="AE27" s="12">
        <v>152</v>
      </c>
      <c r="AF27" s="12">
        <v>97.2</v>
      </c>
      <c r="AG27" s="12">
        <v>19.8</v>
      </c>
      <c r="AH27" s="12">
        <v>36.4</v>
      </c>
      <c r="AI27" s="12">
        <v>20</v>
      </c>
      <c r="AJ27" s="12">
        <v>6.6</v>
      </c>
      <c r="AK27" s="12">
        <v>8</v>
      </c>
      <c r="AL27" s="12">
        <v>9.6</v>
      </c>
      <c r="AM27" s="12">
        <v>1.4</v>
      </c>
      <c r="AN27" s="12">
        <v>18.2</v>
      </c>
      <c r="AO27" s="12">
        <v>5.8</v>
      </c>
      <c r="AP27" s="12">
        <v>10.199999999999999</v>
      </c>
      <c r="AQ27" s="12">
        <v>51</v>
      </c>
      <c r="AR27" s="12">
        <v>13.6</v>
      </c>
      <c r="AS27" s="12">
        <v>6.6</v>
      </c>
      <c r="AT27" s="13">
        <v>2491</v>
      </c>
      <c r="AU27" s="14"/>
      <c r="AW27" s="9" t="s">
        <v>48</v>
      </c>
      <c r="AX27" s="15">
        <f>AX17+BC12</f>
        <v>15804.8</v>
      </c>
      <c r="AY27" s="9">
        <f>AY17+BC13</f>
        <v>5643.7999999999984</v>
      </c>
      <c r="AZ27" s="9">
        <f>AZ17+BC14</f>
        <v>3512.8</v>
      </c>
      <c r="BA27" s="9">
        <f>BA17+BC15</f>
        <v>5060.8</v>
      </c>
      <c r="BB27" s="9">
        <f>BB17+BC16</f>
        <v>3175.2</v>
      </c>
      <c r="BC27" s="9">
        <f>BC17</f>
        <v>10080.400000000003</v>
      </c>
    </row>
    <row r="28" spans="1:57">
      <c r="A28" s="1" t="s">
        <v>25</v>
      </c>
      <c r="B28" s="12">
        <v>120.8</v>
      </c>
      <c r="C28" s="12">
        <v>233</v>
      </c>
      <c r="D28" s="12">
        <v>149.6</v>
      </c>
      <c r="E28" s="12">
        <v>231</v>
      </c>
      <c r="F28" s="12">
        <v>534.79999999999995</v>
      </c>
      <c r="G28" s="12">
        <v>203</v>
      </c>
      <c r="H28" s="12">
        <v>361.8</v>
      </c>
      <c r="I28" s="12">
        <v>279.8</v>
      </c>
      <c r="J28" s="12">
        <v>332.8</v>
      </c>
      <c r="K28" s="12">
        <v>234.4</v>
      </c>
      <c r="L28" s="12">
        <v>259.60000000000002</v>
      </c>
      <c r="M28" s="12">
        <v>489.4</v>
      </c>
      <c r="N28" s="12">
        <v>176.8</v>
      </c>
      <c r="O28" s="12">
        <v>177.6</v>
      </c>
      <c r="P28" s="12">
        <v>113.6</v>
      </c>
      <c r="Q28" s="12">
        <v>68.599999999999994</v>
      </c>
      <c r="R28" s="12">
        <v>142.4</v>
      </c>
      <c r="S28" s="12">
        <v>263.39999999999998</v>
      </c>
      <c r="T28" s="12">
        <v>204.2</v>
      </c>
      <c r="U28" s="12">
        <v>277.8</v>
      </c>
      <c r="V28" s="12">
        <v>377.2</v>
      </c>
      <c r="W28" s="12">
        <v>223</v>
      </c>
      <c r="X28" s="12">
        <v>176.6</v>
      </c>
      <c r="Y28" s="12">
        <v>341</v>
      </c>
      <c r="Z28" s="12">
        <v>387.4</v>
      </c>
      <c r="AA28" s="12">
        <v>77.400000000000006</v>
      </c>
      <c r="AB28" s="12">
        <v>29.8</v>
      </c>
      <c r="AC28" s="12">
        <v>220.8</v>
      </c>
      <c r="AD28" s="12">
        <v>133.6</v>
      </c>
      <c r="AE28" s="12">
        <v>358.6</v>
      </c>
      <c r="AF28" s="12">
        <v>419.4</v>
      </c>
      <c r="AG28" s="12">
        <v>237</v>
      </c>
      <c r="AH28" s="12">
        <v>310.8</v>
      </c>
      <c r="AI28" s="12">
        <v>240.2</v>
      </c>
      <c r="AJ28" s="12">
        <v>75.2</v>
      </c>
      <c r="AK28" s="12">
        <v>128.6</v>
      </c>
      <c r="AL28" s="12">
        <v>623.6</v>
      </c>
      <c r="AM28" s="12">
        <v>87</v>
      </c>
      <c r="AN28" s="12">
        <v>209.8</v>
      </c>
      <c r="AO28" s="12">
        <v>73.8</v>
      </c>
      <c r="AP28" s="12">
        <v>101.8</v>
      </c>
      <c r="AQ28" s="12">
        <v>434.4</v>
      </c>
      <c r="AR28" s="12">
        <v>192.4</v>
      </c>
      <c r="AS28" s="12">
        <v>161.4</v>
      </c>
      <c r="AT28" s="13">
        <v>10475.199999999999</v>
      </c>
      <c r="AU28" s="14"/>
      <c r="AW28" s="9" t="s">
        <v>58</v>
      </c>
      <c r="AX28" s="15">
        <f>AX18+BD12</f>
        <v>9584.5999999999985</v>
      </c>
      <c r="AY28" s="9">
        <f>AY18+BD13</f>
        <v>947.00000000000023</v>
      </c>
      <c r="AZ28" s="9">
        <f>AZ18+BD14</f>
        <v>4080.6000000000004</v>
      </c>
      <c r="BA28" s="9">
        <f>BA18+BD15</f>
        <v>1258.4000000000001</v>
      </c>
      <c r="BB28" s="9">
        <f>BB18+BD16</f>
        <v>1596.1999999999998</v>
      </c>
      <c r="BC28" s="9">
        <f>SUM(BC18,BD17)</f>
        <v>1184.7999999999997</v>
      </c>
      <c r="BD28" s="9">
        <f>BD18</f>
        <v>1006.8000000000001</v>
      </c>
      <c r="BE28" s="9">
        <f>SUM(AX22:BD28)</f>
        <v>151170.79999999999</v>
      </c>
    </row>
    <row r="29" spans="1:57">
      <c r="A29" s="1" t="s">
        <v>26</v>
      </c>
      <c r="B29" s="12">
        <v>65.2</v>
      </c>
      <c r="C29" s="12">
        <v>151.19999999999999</v>
      </c>
      <c r="D29" s="12">
        <v>98</v>
      </c>
      <c r="E29" s="12">
        <v>168.6</v>
      </c>
      <c r="F29" s="12">
        <v>309.2</v>
      </c>
      <c r="G29" s="12">
        <v>138.6</v>
      </c>
      <c r="H29" s="12">
        <v>240.2</v>
      </c>
      <c r="I29" s="12">
        <v>194.6</v>
      </c>
      <c r="J29" s="12">
        <v>261.39999999999998</v>
      </c>
      <c r="K29" s="12">
        <v>203</v>
      </c>
      <c r="L29" s="12">
        <v>181.2</v>
      </c>
      <c r="M29" s="12">
        <v>246.8</v>
      </c>
      <c r="N29" s="12">
        <v>119.2</v>
      </c>
      <c r="O29" s="12">
        <v>125</v>
      </c>
      <c r="P29" s="12">
        <v>58.2</v>
      </c>
      <c r="Q29" s="12">
        <v>33.200000000000003</v>
      </c>
      <c r="R29" s="12">
        <v>75.599999999999994</v>
      </c>
      <c r="S29" s="12">
        <v>143.80000000000001</v>
      </c>
      <c r="T29" s="12">
        <v>93</v>
      </c>
      <c r="U29" s="12">
        <v>145.6</v>
      </c>
      <c r="V29" s="12">
        <v>164.8</v>
      </c>
      <c r="W29" s="12">
        <v>91</v>
      </c>
      <c r="X29" s="12">
        <v>79</v>
      </c>
      <c r="Y29" s="12">
        <v>194</v>
      </c>
      <c r="Z29" s="12">
        <v>276.60000000000002</v>
      </c>
      <c r="AA29" s="12">
        <v>30.4</v>
      </c>
      <c r="AB29" s="12">
        <v>44.4</v>
      </c>
      <c r="AC29" s="12">
        <v>49.8</v>
      </c>
      <c r="AD29" s="12">
        <v>70.8</v>
      </c>
      <c r="AE29" s="12">
        <v>347.8</v>
      </c>
      <c r="AF29" s="12">
        <v>387</v>
      </c>
      <c r="AG29" s="12">
        <v>288</v>
      </c>
      <c r="AH29" s="12">
        <v>774</v>
      </c>
      <c r="AI29" s="12">
        <v>230.2</v>
      </c>
      <c r="AJ29" s="12">
        <v>90.8</v>
      </c>
      <c r="AK29" s="12">
        <v>66.599999999999994</v>
      </c>
      <c r="AL29" s="12">
        <v>210.4</v>
      </c>
      <c r="AM29" s="12">
        <v>47.4</v>
      </c>
      <c r="AN29" s="12">
        <v>108.8</v>
      </c>
      <c r="AO29" s="12">
        <v>55.6</v>
      </c>
      <c r="AP29" s="12">
        <v>56.2</v>
      </c>
      <c r="AQ29" s="12">
        <v>366.8</v>
      </c>
      <c r="AR29" s="12">
        <v>121.6</v>
      </c>
      <c r="AS29" s="12">
        <v>66.2</v>
      </c>
      <c r="AT29" s="13">
        <v>7269.8</v>
      </c>
      <c r="AU29" s="14"/>
      <c r="AX29" s="15"/>
    </row>
    <row r="30" spans="1:57">
      <c r="A30" s="1" t="s">
        <v>27</v>
      </c>
      <c r="B30" s="12">
        <v>167.6</v>
      </c>
      <c r="C30" s="12">
        <v>366.8</v>
      </c>
      <c r="D30" s="12">
        <v>188.8</v>
      </c>
      <c r="E30" s="12">
        <v>242.6</v>
      </c>
      <c r="F30" s="12">
        <v>767</v>
      </c>
      <c r="G30" s="12">
        <v>234</v>
      </c>
      <c r="H30" s="12">
        <v>465</v>
      </c>
      <c r="I30" s="12">
        <v>376.8</v>
      </c>
      <c r="J30" s="12">
        <v>502.8</v>
      </c>
      <c r="K30" s="12">
        <v>412</v>
      </c>
      <c r="L30" s="12">
        <v>460.6</v>
      </c>
      <c r="M30" s="12">
        <v>588.6</v>
      </c>
      <c r="N30" s="12">
        <v>266</v>
      </c>
      <c r="O30" s="12">
        <v>285.8</v>
      </c>
      <c r="P30" s="12">
        <v>152.80000000000001</v>
      </c>
      <c r="Q30" s="12">
        <v>94.4</v>
      </c>
      <c r="R30" s="12">
        <v>157.80000000000001</v>
      </c>
      <c r="S30" s="12">
        <v>317.8</v>
      </c>
      <c r="T30" s="12">
        <v>181.4</v>
      </c>
      <c r="U30" s="12">
        <v>211.6</v>
      </c>
      <c r="V30" s="12">
        <v>284.8</v>
      </c>
      <c r="W30" s="12">
        <v>153.19999999999999</v>
      </c>
      <c r="X30" s="12">
        <v>133</v>
      </c>
      <c r="Y30" s="12">
        <v>345.4</v>
      </c>
      <c r="Z30" s="12">
        <v>544.79999999999995</v>
      </c>
      <c r="AA30" s="12">
        <v>233</v>
      </c>
      <c r="AB30" s="12">
        <v>43.6</v>
      </c>
      <c r="AC30" s="12">
        <v>163.80000000000001</v>
      </c>
      <c r="AD30" s="12">
        <v>175.8</v>
      </c>
      <c r="AE30" s="12">
        <v>1118.5999999999999</v>
      </c>
      <c r="AF30" s="12">
        <v>1205</v>
      </c>
      <c r="AG30" s="12">
        <v>724</v>
      </c>
      <c r="AH30" s="12">
        <v>1366.4</v>
      </c>
      <c r="AI30" s="12">
        <v>748.6</v>
      </c>
      <c r="AJ30" s="12">
        <v>285.39999999999998</v>
      </c>
      <c r="AK30" s="12">
        <v>130.80000000000001</v>
      </c>
      <c r="AL30" s="12">
        <v>436.6</v>
      </c>
      <c r="AM30" s="12">
        <v>70.400000000000006</v>
      </c>
      <c r="AN30" s="12">
        <v>222.4</v>
      </c>
      <c r="AO30" s="12">
        <v>183.2</v>
      </c>
      <c r="AP30" s="12">
        <v>231.6</v>
      </c>
      <c r="AQ30" s="12">
        <v>1423.8</v>
      </c>
      <c r="AR30" s="12">
        <v>474.6</v>
      </c>
      <c r="AS30" s="12">
        <v>133</v>
      </c>
      <c r="AT30" s="13">
        <v>17272</v>
      </c>
      <c r="AU30" s="14"/>
      <c r="AX30" s="15"/>
    </row>
    <row r="31" spans="1:57">
      <c r="A31" s="1" t="s">
        <v>28</v>
      </c>
      <c r="B31" s="12">
        <v>79.400000000000006</v>
      </c>
      <c r="C31" s="12">
        <v>140</v>
      </c>
      <c r="D31" s="12">
        <v>107</v>
      </c>
      <c r="E31" s="12">
        <v>196.6</v>
      </c>
      <c r="F31" s="12">
        <v>386</v>
      </c>
      <c r="G31" s="12">
        <v>225.8</v>
      </c>
      <c r="H31" s="12">
        <v>352.2</v>
      </c>
      <c r="I31" s="12">
        <v>301.2</v>
      </c>
      <c r="J31" s="12">
        <v>241</v>
      </c>
      <c r="K31" s="12">
        <v>204.2</v>
      </c>
      <c r="L31" s="12">
        <v>260.39999999999998</v>
      </c>
      <c r="M31" s="12">
        <v>229.2</v>
      </c>
      <c r="N31" s="12">
        <v>98.4</v>
      </c>
      <c r="O31" s="12">
        <v>94</v>
      </c>
      <c r="P31" s="12">
        <v>52.6</v>
      </c>
      <c r="Q31" s="12">
        <v>39.799999999999997</v>
      </c>
      <c r="R31" s="12">
        <v>55.4</v>
      </c>
      <c r="S31" s="12">
        <v>118.2</v>
      </c>
      <c r="T31" s="12">
        <v>100.8</v>
      </c>
      <c r="U31" s="12">
        <v>97</v>
      </c>
      <c r="V31" s="12">
        <v>149.80000000000001</v>
      </c>
      <c r="W31" s="12">
        <v>100.8</v>
      </c>
      <c r="X31" s="12">
        <v>72</v>
      </c>
      <c r="Y31" s="12">
        <v>227.2</v>
      </c>
      <c r="Z31" s="12">
        <v>312.8</v>
      </c>
      <c r="AA31" s="12">
        <v>112.6</v>
      </c>
      <c r="AB31" s="12">
        <v>65.400000000000006</v>
      </c>
      <c r="AC31" s="12">
        <v>155.19999999999999</v>
      </c>
      <c r="AD31" s="12">
        <v>77.400000000000006</v>
      </c>
      <c r="AE31" s="12">
        <v>518.6</v>
      </c>
      <c r="AF31" s="12">
        <v>689</v>
      </c>
      <c r="AG31" s="12">
        <v>333.2</v>
      </c>
      <c r="AH31" s="12">
        <v>545</v>
      </c>
      <c r="AI31" s="12">
        <v>330.6</v>
      </c>
      <c r="AJ31" s="12">
        <v>138</v>
      </c>
      <c r="AK31" s="12">
        <v>59.4</v>
      </c>
      <c r="AL31" s="12">
        <v>184.2</v>
      </c>
      <c r="AM31" s="12">
        <v>38.200000000000003</v>
      </c>
      <c r="AN31" s="12">
        <v>91.4</v>
      </c>
      <c r="AO31" s="12">
        <v>90.4</v>
      </c>
      <c r="AP31" s="12">
        <v>157.6</v>
      </c>
      <c r="AQ31" s="12">
        <v>603.20000000000005</v>
      </c>
      <c r="AR31" s="12">
        <v>242</v>
      </c>
      <c r="AS31" s="12">
        <v>53</v>
      </c>
      <c r="AT31" s="13">
        <v>8726.1999999999989</v>
      </c>
      <c r="AU31" s="14"/>
      <c r="AX31" s="15"/>
    </row>
    <row r="32" spans="1:57">
      <c r="A32" s="1">
        <v>16</v>
      </c>
      <c r="B32" s="12">
        <v>42.2</v>
      </c>
      <c r="C32" s="12">
        <v>59</v>
      </c>
      <c r="D32" s="12">
        <v>45.6</v>
      </c>
      <c r="E32" s="12">
        <v>91.4</v>
      </c>
      <c r="F32" s="12">
        <v>183.2</v>
      </c>
      <c r="G32" s="12">
        <v>124</v>
      </c>
      <c r="H32" s="12">
        <v>201</v>
      </c>
      <c r="I32" s="12">
        <v>179.4</v>
      </c>
      <c r="J32" s="12">
        <v>129.4</v>
      </c>
      <c r="K32" s="12">
        <v>107.4</v>
      </c>
      <c r="L32" s="12">
        <v>117.4</v>
      </c>
      <c r="M32" s="12">
        <v>117.2</v>
      </c>
      <c r="N32" s="12">
        <v>42.2</v>
      </c>
      <c r="O32" s="12">
        <v>36.4</v>
      </c>
      <c r="P32" s="12">
        <v>23.4</v>
      </c>
      <c r="Q32" s="12">
        <v>15.8</v>
      </c>
      <c r="R32" s="12">
        <v>21.6</v>
      </c>
      <c r="S32" s="12">
        <v>33.6</v>
      </c>
      <c r="T32" s="12">
        <v>23.8</v>
      </c>
      <c r="U32" s="12">
        <v>37.4</v>
      </c>
      <c r="V32" s="12">
        <v>36.200000000000003</v>
      </c>
      <c r="W32" s="12">
        <v>17.399999999999999</v>
      </c>
      <c r="X32" s="12">
        <v>17</v>
      </c>
      <c r="Y32" s="12">
        <v>118.2</v>
      </c>
      <c r="Z32" s="12">
        <v>146.80000000000001</v>
      </c>
      <c r="AA32" s="12">
        <v>329</v>
      </c>
      <c r="AB32" s="12">
        <v>283</v>
      </c>
      <c r="AC32" s="12">
        <v>1224.4000000000001</v>
      </c>
      <c r="AD32" s="12">
        <v>566</v>
      </c>
      <c r="AE32" s="12">
        <v>46.8</v>
      </c>
      <c r="AF32" s="12">
        <v>281.8</v>
      </c>
      <c r="AG32" s="12">
        <v>239.2</v>
      </c>
      <c r="AH32" s="12">
        <v>378.6</v>
      </c>
      <c r="AI32" s="12">
        <v>186</v>
      </c>
      <c r="AJ32" s="12">
        <v>78.599999999999994</v>
      </c>
      <c r="AK32" s="12">
        <v>21.2</v>
      </c>
      <c r="AL32" s="12">
        <v>52.6</v>
      </c>
      <c r="AM32" s="12">
        <v>6.2</v>
      </c>
      <c r="AN32" s="12">
        <v>32.799999999999997</v>
      </c>
      <c r="AO32" s="12">
        <v>40.200000000000003</v>
      </c>
      <c r="AP32" s="12">
        <v>80.8</v>
      </c>
      <c r="AQ32" s="12">
        <v>248.2</v>
      </c>
      <c r="AR32" s="12">
        <v>131.80000000000001</v>
      </c>
      <c r="AS32" s="12">
        <v>14</v>
      </c>
      <c r="AT32" s="13">
        <v>6208.2000000000016</v>
      </c>
      <c r="AU32" s="14"/>
      <c r="AX32" s="15"/>
    </row>
    <row r="33" spans="1:50">
      <c r="A33" s="1">
        <v>24</v>
      </c>
      <c r="B33" s="12">
        <v>60.8</v>
      </c>
      <c r="C33" s="12">
        <v>59.8</v>
      </c>
      <c r="D33" s="12">
        <v>33.200000000000003</v>
      </c>
      <c r="E33" s="12">
        <v>61.8</v>
      </c>
      <c r="F33" s="12">
        <v>136.19999999999999</v>
      </c>
      <c r="G33" s="12">
        <v>87.2</v>
      </c>
      <c r="H33" s="12">
        <v>141.80000000000001</v>
      </c>
      <c r="I33" s="12">
        <v>127.6</v>
      </c>
      <c r="J33" s="12">
        <v>83.8</v>
      </c>
      <c r="K33" s="12">
        <v>86.2</v>
      </c>
      <c r="L33" s="12">
        <v>97</v>
      </c>
      <c r="M33" s="12">
        <v>116.2</v>
      </c>
      <c r="N33" s="12">
        <v>24.2</v>
      </c>
      <c r="O33" s="12">
        <v>30.2</v>
      </c>
      <c r="P33" s="12">
        <v>15</v>
      </c>
      <c r="Q33" s="12">
        <v>13.6</v>
      </c>
      <c r="R33" s="12">
        <v>13.4</v>
      </c>
      <c r="S33" s="12">
        <v>25.8</v>
      </c>
      <c r="T33" s="12">
        <v>30.8</v>
      </c>
      <c r="U33" s="12">
        <v>25.8</v>
      </c>
      <c r="V33" s="12">
        <v>37.4</v>
      </c>
      <c r="W33" s="12">
        <v>17.2</v>
      </c>
      <c r="X33" s="12">
        <v>16.600000000000001</v>
      </c>
      <c r="Y33" s="12">
        <v>67.8</v>
      </c>
      <c r="Z33" s="12">
        <v>99.8</v>
      </c>
      <c r="AA33" s="12">
        <v>400.6</v>
      </c>
      <c r="AB33" s="12">
        <v>308.60000000000002</v>
      </c>
      <c r="AC33" s="12">
        <v>1381.6</v>
      </c>
      <c r="AD33" s="12">
        <v>705.6</v>
      </c>
      <c r="AE33" s="12">
        <v>254.6</v>
      </c>
      <c r="AF33" s="12">
        <v>54.6</v>
      </c>
      <c r="AG33" s="12">
        <v>194.2</v>
      </c>
      <c r="AH33" s="12">
        <v>350.8</v>
      </c>
      <c r="AI33" s="12">
        <v>173.8</v>
      </c>
      <c r="AJ33" s="12">
        <v>86</v>
      </c>
      <c r="AK33" s="12">
        <v>11</v>
      </c>
      <c r="AL33" s="12">
        <v>33.799999999999997</v>
      </c>
      <c r="AM33" s="12">
        <v>7.6</v>
      </c>
      <c r="AN33" s="12">
        <v>44.6</v>
      </c>
      <c r="AO33" s="12">
        <v>51.4</v>
      </c>
      <c r="AP33" s="12">
        <v>112.6</v>
      </c>
      <c r="AQ33" s="12">
        <v>230.4</v>
      </c>
      <c r="AR33" s="12">
        <v>115.2</v>
      </c>
      <c r="AS33" s="12">
        <v>12.4</v>
      </c>
      <c r="AT33" s="13">
        <v>6038.6</v>
      </c>
      <c r="AU33" s="14"/>
      <c r="AX33" s="15"/>
    </row>
    <row r="34" spans="1:50">
      <c r="A34" s="1" t="s">
        <v>29</v>
      </c>
      <c r="B34" s="12">
        <v>18</v>
      </c>
      <c r="C34" s="12">
        <v>26.4</v>
      </c>
      <c r="D34" s="12">
        <v>12.8</v>
      </c>
      <c r="E34" s="12">
        <v>23.4</v>
      </c>
      <c r="F34" s="12">
        <v>57.8</v>
      </c>
      <c r="G34" s="12">
        <v>23.6</v>
      </c>
      <c r="H34" s="12">
        <v>39.4</v>
      </c>
      <c r="I34" s="12">
        <v>45.8</v>
      </c>
      <c r="J34" s="12">
        <v>32</v>
      </c>
      <c r="K34" s="12">
        <v>24</v>
      </c>
      <c r="L34" s="12">
        <v>34</v>
      </c>
      <c r="M34" s="12">
        <v>66.599999999999994</v>
      </c>
      <c r="N34" s="12">
        <v>15</v>
      </c>
      <c r="O34" s="12">
        <v>16.2</v>
      </c>
      <c r="P34" s="12">
        <v>6.8</v>
      </c>
      <c r="Q34" s="12">
        <v>5.6</v>
      </c>
      <c r="R34" s="12">
        <v>7.8</v>
      </c>
      <c r="S34" s="12">
        <v>17.8</v>
      </c>
      <c r="T34" s="12">
        <v>21.6</v>
      </c>
      <c r="U34" s="12">
        <v>14.8</v>
      </c>
      <c r="V34" s="12">
        <v>20.2</v>
      </c>
      <c r="W34" s="12">
        <v>11</v>
      </c>
      <c r="X34" s="12">
        <v>9.4</v>
      </c>
      <c r="Y34" s="12">
        <v>29.8</v>
      </c>
      <c r="Z34" s="12">
        <v>27.6</v>
      </c>
      <c r="AA34" s="12">
        <v>244.2</v>
      </c>
      <c r="AB34" s="12">
        <v>186.6</v>
      </c>
      <c r="AC34" s="12">
        <v>893.6</v>
      </c>
      <c r="AD34" s="12">
        <v>294.2</v>
      </c>
      <c r="AE34" s="12">
        <v>225.6</v>
      </c>
      <c r="AF34" s="12">
        <v>194.6</v>
      </c>
      <c r="AG34" s="12">
        <v>25.6</v>
      </c>
      <c r="AH34" s="12">
        <v>56.8</v>
      </c>
      <c r="AI34" s="12">
        <v>40</v>
      </c>
      <c r="AJ34" s="12">
        <v>33</v>
      </c>
      <c r="AK34" s="12">
        <v>8.4</v>
      </c>
      <c r="AL34" s="12">
        <v>32</v>
      </c>
      <c r="AM34" s="12">
        <v>6.2</v>
      </c>
      <c r="AN34" s="12">
        <v>23.6</v>
      </c>
      <c r="AO34" s="12">
        <v>22.4</v>
      </c>
      <c r="AP34" s="12">
        <v>57.2</v>
      </c>
      <c r="AQ34" s="12">
        <v>113.2</v>
      </c>
      <c r="AR34" s="12">
        <v>59.4</v>
      </c>
      <c r="AS34" s="12">
        <v>6.2</v>
      </c>
      <c r="AT34" s="13">
        <v>3130.1999999999989</v>
      </c>
      <c r="AU34" s="14"/>
      <c r="AX34" s="15"/>
    </row>
    <row r="35" spans="1:50">
      <c r="A35" s="1" t="s">
        <v>30</v>
      </c>
      <c r="B35" s="12">
        <v>30.8</v>
      </c>
      <c r="C35" s="12">
        <v>44.2</v>
      </c>
      <c r="D35" s="12">
        <v>10.4</v>
      </c>
      <c r="E35" s="12">
        <v>20.6</v>
      </c>
      <c r="F35" s="12">
        <v>48.6</v>
      </c>
      <c r="G35" s="12">
        <v>17</v>
      </c>
      <c r="H35" s="12">
        <v>40.4</v>
      </c>
      <c r="I35" s="12">
        <v>25.6</v>
      </c>
      <c r="J35" s="12">
        <v>51.6</v>
      </c>
      <c r="K35" s="12">
        <v>39.200000000000003</v>
      </c>
      <c r="L35" s="12">
        <v>51.2</v>
      </c>
      <c r="M35" s="12">
        <v>54.4</v>
      </c>
      <c r="N35" s="12">
        <v>23.6</v>
      </c>
      <c r="O35" s="12">
        <v>31.6</v>
      </c>
      <c r="P35" s="12">
        <v>18.8</v>
      </c>
      <c r="Q35" s="12">
        <v>9.1999999999999993</v>
      </c>
      <c r="R35" s="12">
        <v>16.2</v>
      </c>
      <c r="S35" s="12">
        <v>23</v>
      </c>
      <c r="T35" s="12">
        <v>28.6</v>
      </c>
      <c r="U35" s="12">
        <v>22</v>
      </c>
      <c r="V35" s="12">
        <v>23.2</v>
      </c>
      <c r="W35" s="12">
        <v>8.1999999999999993</v>
      </c>
      <c r="X35" s="12">
        <v>11.4</v>
      </c>
      <c r="Y35" s="12">
        <v>18.2</v>
      </c>
      <c r="Z35" s="12">
        <v>40.4</v>
      </c>
      <c r="AA35" s="12">
        <v>332.8</v>
      </c>
      <c r="AB35" s="12">
        <v>293.60000000000002</v>
      </c>
      <c r="AC35" s="12">
        <v>1837.8</v>
      </c>
      <c r="AD35" s="12">
        <v>446.8</v>
      </c>
      <c r="AE35" s="12">
        <v>348.8</v>
      </c>
      <c r="AF35" s="12">
        <v>312.2</v>
      </c>
      <c r="AG35" s="12">
        <v>60.4</v>
      </c>
      <c r="AH35" s="12">
        <v>47.4</v>
      </c>
      <c r="AI35" s="12">
        <v>59.6</v>
      </c>
      <c r="AJ35" s="12">
        <v>66.400000000000006</v>
      </c>
      <c r="AK35" s="12">
        <v>10.8</v>
      </c>
      <c r="AL35" s="12">
        <v>45.8</v>
      </c>
      <c r="AM35" s="12">
        <v>6.6</v>
      </c>
      <c r="AN35" s="12">
        <v>37.4</v>
      </c>
      <c r="AO35" s="12">
        <v>29.8</v>
      </c>
      <c r="AP35" s="12">
        <v>119.2</v>
      </c>
      <c r="AQ35" s="12">
        <v>92.4</v>
      </c>
      <c r="AR35" s="12">
        <v>82.4</v>
      </c>
      <c r="AS35" s="12">
        <v>8.1999999999999993</v>
      </c>
      <c r="AT35" s="13">
        <v>4946.7999999999993</v>
      </c>
      <c r="AU35" s="14"/>
      <c r="AX35" s="15"/>
    </row>
    <row r="36" spans="1:50">
      <c r="A36" s="1" t="s">
        <v>31</v>
      </c>
      <c r="B36" s="12">
        <v>28.6</v>
      </c>
      <c r="C36" s="12">
        <v>38.200000000000003</v>
      </c>
      <c r="D36" s="12">
        <v>12</v>
      </c>
      <c r="E36" s="12">
        <v>13.6</v>
      </c>
      <c r="F36" s="12">
        <v>72</v>
      </c>
      <c r="G36" s="12">
        <v>16.399999999999999</v>
      </c>
      <c r="H36" s="12">
        <v>26.8</v>
      </c>
      <c r="I36" s="12">
        <v>30.2</v>
      </c>
      <c r="J36" s="12">
        <v>39</v>
      </c>
      <c r="K36" s="12">
        <v>37.4</v>
      </c>
      <c r="L36" s="12">
        <v>39.799999999999997</v>
      </c>
      <c r="M36" s="12">
        <v>93</v>
      </c>
      <c r="N36" s="12">
        <v>30.2</v>
      </c>
      <c r="O36" s="12">
        <v>29.6</v>
      </c>
      <c r="P36" s="12">
        <v>13.4</v>
      </c>
      <c r="Q36" s="12">
        <v>9.1999999999999993</v>
      </c>
      <c r="R36" s="12">
        <v>17.2</v>
      </c>
      <c r="S36" s="12">
        <v>37.799999999999997</v>
      </c>
      <c r="T36" s="12">
        <v>22.6</v>
      </c>
      <c r="U36" s="12">
        <v>19</v>
      </c>
      <c r="V36" s="12">
        <v>26.4</v>
      </c>
      <c r="W36" s="12">
        <v>10.8</v>
      </c>
      <c r="X36" s="12">
        <v>10.4</v>
      </c>
      <c r="Y36" s="12">
        <v>17.600000000000001</v>
      </c>
      <c r="Z36" s="12">
        <v>26.4</v>
      </c>
      <c r="AA36" s="12">
        <v>215.4</v>
      </c>
      <c r="AB36" s="12">
        <v>198.6</v>
      </c>
      <c r="AC36" s="12">
        <v>900.8</v>
      </c>
      <c r="AD36" s="12">
        <v>322.60000000000002</v>
      </c>
      <c r="AE36" s="12">
        <v>185.4</v>
      </c>
      <c r="AF36" s="12">
        <v>188.4</v>
      </c>
      <c r="AG36" s="12">
        <v>48</v>
      </c>
      <c r="AH36" s="12">
        <v>75.2</v>
      </c>
      <c r="AI36" s="12">
        <v>17.600000000000001</v>
      </c>
      <c r="AJ36" s="12">
        <v>35.200000000000003</v>
      </c>
      <c r="AK36" s="12">
        <v>14</v>
      </c>
      <c r="AL36" s="12">
        <v>55.2</v>
      </c>
      <c r="AM36" s="12">
        <v>8.6</v>
      </c>
      <c r="AN36" s="12">
        <v>42.4</v>
      </c>
      <c r="AO36" s="12">
        <v>33.4</v>
      </c>
      <c r="AP36" s="12">
        <v>114.6</v>
      </c>
      <c r="AQ36" s="12">
        <v>172.6</v>
      </c>
      <c r="AR36" s="12">
        <v>120.6</v>
      </c>
      <c r="AS36" s="12">
        <v>10</v>
      </c>
      <c r="AT36" s="13">
        <v>3476.1999999999994</v>
      </c>
      <c r="AU36" s="14"/>
      <c r="AX36" s="15"/>
    </row>
    <row r="37" spans="1:50">
      <c r="A37" s="1" t="s">
        <v>32</v>
      </c>
      <c r="B37" s="12">
        <v>9</v>
      </c>
      <c r="C37" s="12">
        <v>18.600000000000001</v>
      </c>
      <c r="D37" s="12">
        <v>5.4</v>
      </c>
      <c r="E37" s="12">
        <v>4.8</v>
      </c>
      <c r="F37" s="12">
        <v>8.8000000000000007</v>
      </c>
      <c r="G37" s="12">
        <v>2.8</v>
      </c>
      <c r="H37" s="12">
        <v>7.4</v>
      </c>
      <c r="I37" s="12">
        <v>9.8000000000000007</v>
      </c>
      <c r="J37" s="12">
        <v>11.2</v>
      </c>
      <c r="K37" s="12">
        <v>5.6</v>
      </c>
      <c r="L37" s="12">
        <v>4.2</v>
      </c>
      <c r="M37" s="12">
        <v>10.8</v>
      </c>
      <c r="N37" s="12">
        <v>3.4</v>
      </c>
      <c r="O37" s="12">
        <v>4.8</v>
      </c>
      <c r="P37" s="12">
        <v>4.4000000000000004</v>
      </c>
      <c r="Q37" s="12">
        <v>3.8</v>
      </c>
      <c r="R37" s="12">
        <v>3.4</v>
      </c>
      <c r="S37" s="12">
        <v>5.6</v>
      </c>
      <c r="T37" s="12">
        <v>11.4</v>
      </c>
      <c r="U37" s="12">
        <v>7</v>
      </c>
      <c r="V37" s="12">
        <v>10.8</v>
      </c>
      <c r="W37" s="12">
        <v>2.8</v>
      </c>
      <c r="X37" s="12">
        <v>1.6</v>
      </c>
      <c r="Y37" s="12">
        <v>6.6</v>
      </c>
      <c r="Z37" s="12">
        <v>6.2</v>
      </c>
      <c r="AA37" s="12">
        <v>75.2</v>
      </c>
      <c r="AB37" s="12">
        <v>69</v>
      </c>
      <c r="AC37" s="12">
        <v>351</v>
      </c>
      <c r="AD37" s="12">
        <v>126.4</v>
      </c>
      <c r="AE37" s="12">
        <v>65.400000000000006</v>
      </c>
      <c r="AF37" s="12">
        <v>73.8</v>
      </c>
      <c r="AG37" s="12">
        <v>32.4</v>
      </c>
      <c r="AH37" s="12">
        <v>76</v>
      </c>
      <c r="AI37" s="12">
        <v>36.6</v>
      </c>
      <c r="AJ37" s="12">
        <v>5.4</v>
      </c>
      <c r="AK37" s="12">
        <v>2</v>
      </c>
      <c r="AL37" s="12">
        <v>4.5999999999999996</v>
      </c>
      <c r="AM37" s="12">
        <v>3.6</v>
      </c>
      <c r="AN37" s="12">
        <v>16.8</v>
      </c>
      <c r="AO37" s="12">
        <v>7.6</v>
      </c>
      <c r="AP37" s="12">
        <v>47</v>
      </c>
      <c r="AQ37" s="12">
        <v>84.4</v>
      </c>
      <c r="AR37" s="12">
        <v>31</v>
      </c>
      <c r="AS37" s="12">
        <v>0.4</v>
      </c>
      <c r="AT37" s="13">
        <v>1278.7999999999997</v>
      </c>
      <c r="AU37" s="14"/>
      <c r="AX37" s="15"/>
    </row>
    <row r="38" spans="1:50">
      <c r="A38" s="1" t="s">
        <v>33</v>
      </c>
      <c r="B38" s="12">
        <v>5</v>
      </c>
      <c r="C38" s="12">
        <v>8.1999999999999993</v>
      </c>
      <c r="D38" s="12">
        <v>3</v>
      </c>
      <c r="E38" s="12">
        <v>6</v>
      </c>
      <c r="F38" s="12">
        <v>22.4</v>
      </c>
      <c r="G38" s="12">
        <v>7.4</v>
      </c>
      <c r="H38" s="12">
        <v>9.1999999999999993</v>
      </c>
      <c r="I38" s="12">
        <v>15.8</v>
      </c>
      <c r="J38" s="12">
        <v>13.8</v>
      </c>
      <c r="K38" s="12">
        <v>50.6</v>
      </c>
      <c r="L38" s="12">
        <v>41.4</v>
      </c>
      <c r="M38" s="12">
        <v>166.6</v>
      </c>
      <c r="N38" s="12">
        <v>29.2</v>
      </c>
      <c r="O38" s="12">
        <v>51.2</v>
      </c>
      <c r="P38" s="12">
        <v>18.399999999999999</v>
      </c>
      <c r="Q38" s="12">
        <v>10</v>
      </c>
      <c r="R38" s="12">
        <v>11.8</v>
      </c>
      <c r="S38" s="12">
        <v>15.4</v>
      </c>
      <c r="T38" s="12">
        <v>5</v>
      </c>
      <c r="U38" s="12">
        <v>3.8</v>
      </c>
      <c r="V38" s="12">
        <v>1.6</v>
      </c>
      <c r="W38" s="12">
        <v>2.6</v>
      </c>
      <c r="X38" s="12">
        <v>1</v>
      </c>
      <c r="Y38" s="12">
        <v>2.6</v>
      </c>
      <c r="Z38" s="12">
        <v>7</v>
      </c>
      <c r="AA38" s="12">
        <v>101.8</v>
      </c>
      <c r="AB38" s="12">
        <v>67.400000000000006</v>
      </c>
      <c r="AC38" s="12">
        <v>156.4</v>
      </c>
      <c r="AD38" s="12">
        <v>75.400000000000006</v>
      </c>
      <c r="AE38" s="12">
        <v>22.6</v>
      </c>
      <c r="AF38" s="12">
        <v>12.6</v>
      </c>
      <c r="AG38" s="12">
        <v>8</v>
      </c>
      <c r="AH38" s="12">
        <v>7.4</v>
      </c>
      <c r="AI38" s="12">
        <v>13.2</v>
      </c>
      <c r="AJ38" s="12">
        <v>2.6</v>
      </c>
      <c r="AK38" s="12">
        <v>4.2</v>
      </c>
      <c r="AL38" s="12">
        <v>54.2</v>
      </c>
      <c r="AM38" s="12">
        <v>0.6</v>
      </c>
      <c r="AN38" s="12">
        <v>4.2</v>
      </c>
      <c r="AO38" s="12">
        <v>3</v>
      </c>
      <c r="AP38" s="12">
        <v>2.6</v>
      </c>
      <c r="AQ38" s="12">
        <v>17.8</v>
      </c>
      <c r="AR38" s="12">
        <v>4.4000000000000004</v>
      </c>
      <c r="AS38" s="12">
        <v>62.6</v>
      </c>
      <c r="AT38" s="13">
        <v>1129.9999999999998</v>
      </c>
      <c r="AU38" s="14"/>
      <c r="AX38" s="15"/>
    </row>
    <row r="39" spans="1:50">
      <c r="A39" s="1" t="s">
        <v>34</v>
      </c>
      <c r="B39" s="12">
        <v>9</v>
      </c>
      <c r="C39" s="12">
        <v>11</v>
      </c>
      <c r="D39" s="12">
        <v>8.4</v>
      </c>
      <c r="E39" s="12">
        <v>9.1999999999999993</v>
      </c>
      <c r="F39" s="12">
        <v>49</v>
      </c>
      <c r="G39" s="12">
        <v>11.8</v>
      </c>
      <c r="H39" s="12">
        <v>15.4</v>
      </c>
      <c r="I39" s="12">
        <v>24.6</v>
      </c>
      <c r="J39" s="12">
        <v>17</v>
      </c>
      <c r="K39" s="12">
        <v>62.2</v>
      </c>
      <c r="L39" s="12">
        <v>56.6</v>
      </c>
      <c r="M39" s="12">
        <v>744.2</v>
      </c>
      <c r="N39" s="12">
        <v>34.6</v>
      </c>
      <c r="O39" s="12">
        <v>74</v>
      </c>
      <c r="P39" s="12">
        <v>23.6</v>
      </c>
      <c r="Q39" s="12">
        <v>18.8</v>
      </c>
      <c r="R39" s="12">
        <v>23.2</v>
      </c>
      <c r="S39" s="12">
        <v>42.2</v>
      </c>
      <c r="T39" s="12">
        <v>7.2</v>
      </c>
      <c r="U39" s="12">
        <v>3.6</v>
      </c>
      <c r="V39" s="12">
        <v>6.4</v>
      </c>
      <c r="W39" s="12">
        <v>2.2000000000000002</v>
      </c>
      <c r="X39" s="12">
        <v>2</v>
      </c>
      <c r="Y39" s="12">
        <v>8.6</v>
      </c>
      <c r="Z39" s="12">
        <v>11</v>
      </c>
      <c r="AA39" s="12">
        <v>557.6</v>
      </c>
      <c r="AB39" s="12">
        <v>215.4</v>
      </c>
      <c r="AC39" s="12">
        <v>504.4</v>
      </c>
      <c r="AD39" s="12">
        <v>185.8</v>
      </c>
      <c r="AE39" s="12">
        <v>49.8</v>
      </c>
      <c r="AF39" s="12">
        <v>35.4</v>
      </c>
      <c r="AG39" s="12">
        <v>28.2</v>
      </c>
      <c r="AH39" s="12">
        <v>41.8</v>
      </c>
      <c r="AI39" s="12">
        <v>44.8</v>
      </c>
      <c r="AJ39" s="12">
        <v>5</v>
      </c>
      <c r="AK39" s="12">
        <v>51.6</v>
      </c>
      <c r="AL39" s="12">
        <v>26</v>
      </c>
      <c r="AM39" s="12">
        <v>1.8</v>
      </c>
      <c r="AN39" s="12">
        <v>6.6</v>
      </c>
      <c r="AO39" s="12">
        <v>3.4</v>
      </c>
      <c r="AP39" s="12">
        <v>5.6</v>
      </c>
      <c r="AQ39" s="12">
        <v>102.8</v>
      </c>
      <c r="AR39" s="12">
        <v>12</v>
      </c>
      <c r="AS39" s="12">
        <v>23.8</v>
      </c>
      <c r="AT39" s="13">
        <v>3177.6000000000013</v>
      </c>
      <c r="AU39" s="14"/>
      <c r="AX39" s="15"/>
    </row>
    <row r="40" spans="1:50">
      <c r="A40" s="1" t="s">
        <v>35</v>
      </c>
      <c r="B40" s="12">
        <v>1.8</v>
      </c>
      <c r="C40" s="12">
        <v>2</v>
      </c>
      <c r="D40" s="12">
        <v>2</v>
      </c>
      <c r="E40" s="12">
        <v>1.6</v>
      </c>
      <c r="F40" s="12">
        <v>12.4</v>
      </c>
      <c r="G40" s="12">
        <v>3</v>
      </c>
      <c r="H40" s="12">
        <v>9.6</v>
      </c>
      <c r="I40" s="12">
        <v>10</v>
      </c>
      <c r="J40" s="12">
        <v>12.6</v>
      </c>
      <c r="K40" s="12">
        <v>2.8</v>
      </c>
      <c r="L40" s="12">
        <v>4.8</v>
      </c>
      <c r="M40" s="12">
        <v>77.8</v>
      </c>
      <c r="N40" s="12">
        <v>3.4</v>
      </c>
      <c r="O40" s="12">
        <v>3</v>
      </c>
      <c r="P40" s="12">
        <v>4.2</v>
      </c>
      <c r="Q40" s="12">
        <v>1.6</v>
      </c>
      <c r="R40" s="12">
        <v>2</v>
      </c>
      <c r="S40" s="12">
        <v>3.2</v>
      </c>
      <c r="T40" s="12">
        <v>19.8</v>
      </c>
      <c r="U40" s="12">
        <v>10.199999999999999</v>
      </c>
      <c r="V40" s="12">
        <v>16</v>
      </c>
      <c r="W40" s="12">
        <v>10.6</v>
      </c>
      <c r="X40" s="12">
        <v>1</v>
      </c>
      <c r="Y40" s="12">
        <v>12.2</v>
      </c>
      <c r="Z40" s="12">
        <v>2.4</v>
      </c>
      <c r="AA40" s="12">
        <v>75</v>
      </c>
      <c r="AB40" s="12">
        <v>43.8</v>
      </c>
      <c r="AC40" s="12">
        <v>94.2</v>
      </c>
      <c r="AD40" s="12">
        <v>37</v>
      </c>
      <c r="AE40" s="12">
        <v>7.4</v>
      </c>
      <c r="AF40" s="12">
        <v>5</v>
      </c>
      <c r="AG40" s="12">
        <v>6.4</v>
      </c>
      <c r="AH40" s="12">
        <v>6.4</v>
      </c>
      <c r="AI40" s="12">
        <v>7.8</v>
      </c>
      <c r="AJ40" s="12">
        <v>1.6</v>
      </c>
      <c r="AK40" s="12">
        <v>1.2</v>
      </c>
      <c r="AL40" s="12">
        <v>1.6</v>
      </c>
      <c r="AM40" s="12">
        <v>3</v>
      </c>
      <c r="AN40" s="12">
        <v>21.8</v>
      </c>
      <c r="AO40" s="12">
        <v>2.6</v>
      </c>
      <c r="AP40" s="12">
        <v>3</v>
      </c>
      <c r="AQ40" s="12">
        <v>27</v>
      </c>
      <c r="AR40" s="12">
        <v>4.5999999999999996</v>
      </c>
      <c r="AS40" s="12">
        <v>0.6</v>
      </c>
      <c r="AT40" s="13">
        <v>580</v>
      </c>
      <c r="AU40" s="14"/>
      <c r="AX40" s="15"/>
    </row>
    <row r="41" spans="1:50">
      <c r="A41" s="1" t="s">
        <v>36</v>
      </c>
      <c r="B41" s="12">
        <v>32</v>
      </c>
      <c r="C41" s="12">
        <v>33.6</v>
      </c>
      <c r="D41" s="12">
        <v>9</v>
      </c>
      <c r="E41" s="12">
        <v>13.6</v>
      </c>
      <c r="F41" s="12">
        <v>27.6</v>
      </c>
      <c r="G41" s="12">
        <v>17.8</v>
      </c>
      <c r="H41" s="12">
        <v>95.4</v>
      </c>
      <c r="I41" s="12">
        <v>52.4</v>
      </c>
      <c r="J41" s="12">
        <v>59</v>
      </c>
      <c r="K41" s="12">
        <v>13.2</v>
      </c>
      <c r="L41" s="12">
        <v>55.2</v>
      </c>
      <c r="M41" s="12">
        <v>168.6</v>
      </c>
      <c r="N41" s="12">
        <v>19.2</v>
      </c>
      <c r="O41" s="12">
        <v>33</v>
      </c>
      <c r="P41" s="12">
        <v>23</v>
      </c>
      <c r="Q41" s="12">
        <v>13</v>
      </c>
      <c r="R41" s="12">
        <v>17.399999999999999</v>
      </c>
      <c r="S41" s="12">
        <v>30.6</v>
      </c>
      <c r="T41" s="12">
        <v>160.19999999999999</v>
      </c>
      <c r="U41" s="12">
        <v>53.8</v>
      </c>
      <c r="V41" s="12">
        <v>102.4</v>
      </c>
      <c r="W41" s="12">
        <v>19.600000000000001</v>
      </c>
      <c r="X41" s="12">
        <v>10</v>
      </c>
      <c r="Y41" s="12">
        <v>32</v>
      </c>
      <c r="Z41" s="12">
        <v>20.2</v>
      </c>
      <c r="AA41" s="12">
        <v>176.6</v>
      </c>
      <c r="AB41" s="12">
        <v>97.8</v>
      </c>
      <c r="AC41" s="12">
        <v>276.39999999999998</v>
      </c>
      <c r="AD41" s="12">
        <v>111.6</v>
      </c>
      <c r="AE41" s="12">
        <v>46.2</v>
      </c>
      <c r="AF41" s="12">
        <v>45.2</v>
      </c>
      <c r="AG41" s="12">
        <v>22.2</v>
      </c>
      <c r="AH41" s="12">
        <v>38.200000000000003</v>
      </c>
      <c r="AI41" s="12">
        <v>41.4</v>
      </c>
      <c r="AJ41" s="12">
        <v>18.2</v>
      </c>
      <c r="AK41" s="12">
        <v>5</v>
      </c>
      <c r="AL41" s="12">
        <v>7.6</v>
      </c>
      <c r="AM41" s="12">
        <v>24.6</v>
      </c>
      <c r="AN41" s="12">
        <v>17</v>
      </c>
      <c r="AO41" s="12">
        <v>15</v>
      </c>
      <c r="AP41" s="12">
        <v>16</v>
      </c>
      <c r="AQ41" s="12">
        <v>76.2</v>
      </c>
      <c r="AR41" s="12">
        <v>18</v>
      </c>
      <c r="AS41" s="12">
        <v>4.4000000000000004</v>
      </c>
      <c r="AT41" s="13">
        <v>2169.4</v>
      </c>
      <c r="AU41" s="14"/>
      <c r="AX41" s="15"/>
    </row>
    <row r="42" spans="1:50">
      <c r="A42" s="1" t="s">
        <v>53</v>
      </c>
      <c r="B42" s="12">
        <v>7</v>
      </c>
      <c r="C42" s="12">
        <v>8.6</v>
      </c>
      <c r="D42" s="12">
        <v>4.4000000000000004</v>
      </c>
      <c r="E42" s="12">
        <v>2</v>
      </c>
      <c r="F42" s="12">
        <v>10.4</v>
      </c>
      <c r="G42" s="12">
        <v>3</v>
      </c>
      <c r="H42" s="12">
        <v>5.6</v>
      </c>
      <c r="I42" s="12">
        <v>6.4</v>
      </c>
      <c r="J42" s="12">
        <v>8.1999999999999993</v>
      </c>
      <c r="K42" s="12">
        <v>6</v>
      </c>
      <c r="L42" s="12">
        <v>6.6</v>
      </c>
      <c r="M42" s="12">
        <v>17.399999999999999</v>
      </c>
      <c r="N42" s="12">
        <v>4.5999999999999996</v>
      </c>
      <c r="O42" s="12">
        <v>4.2</v>
      </c>
      <c r="P42" s="12">
        <v>5.4</v>
      </c>
      <c r="Q42" s="12">
        <v>3</v>
      </c>
      <c r="R42" s="12">
        <v>2.2000000000000002</v>
      </c>
      <c r="S42" s="12">
        <v>5.6</v>
      </c>
      <c r="T42" s="12">
        <v>11</v>
      </c>
      <c r="U42" s="12">
        <v>5.6</v>
      </c>
      <c r="V42" s="12">
        <v>6.2</v>
      </c>
      <c r="W42" s="12">
        <v>3</v>
      </c>
      <c r="X42" s="12">
        <v>2.4</v>
      </c>
      <c r="Y42" s="12">
        <v>4</v>
      </c>
      <c r="Z42" s="12">
        <v>5.6</v>
      </c>
      <c r="AA42" s="12">
        <v>65.599999999999994</v>
      </c>
      <c r="AB42" s="12">
        <v>54.2</v>
      </c>
      <c r="AC42" s="12">
        <v>236</v>
      </c>
      <c r="AD42" s="12">
        <v>92.6</v>
      </c>
      <c r="AE42" s="12">
        <v>54.8</v>
      </c>
      <c r="AF42" s="12">
        <v>45.2</v>
      </c>
      <c r="AG42" s="12">
        <v>23</v>
      </c>
      <c r="AH42" s="12">
        <v>33</v>
      </c>
      <c r="AI42" s="12">
        <v>28.2</v>
      </c>
      <c r="AJ42" s="12">
        <v>10.4</v>
      </c>
      <c r="AK42" s="12">
        <v>2.4</v>
      </c>
      <c r="AL42" s="12">
        <v>5.6</v>
      </c>
      <c r="AM42" s="12">
        <v>2.2000000000000002</v>
      </c>
      <c r="AN42" s="12">
        <v>12.6</v>
      </c>
      <c r="AO42" s="12">
        <v>6.8</v>
      </c>
      <c r="AP42" s="12">
        <v>36.4</v>
      </c>
      <c r="AQ42" s="12">
        <v>43.6</v>
      </c>
      <c r="AR42" s="12">
        <v>19.600000000000001</v>
      </c>
      <c r="AS42" s="12">
        <v>1.2</v>
      </c>
      <c r="AT42" s="13">
        <v>921.80000000000007</v>
      </c>
      <c r="AU42" s="14"/>
      <c r="AX42" s="15"/>
    </row>
    <row r="43" spans="1:50">
      <c r="A43" s="1" t="s">
        <v>54</v>
      </c>
      <c r="B43" s="12">
        <v>9.8000000000000007</v>
      </c>
      <c r="C43" s="12">
        <v>14.8</v>
      </c>
      <c r="D43" s="12">
        <v>5.2</v>
      </c>
      <c r="E43" s="12">
        <v>3.8</v>
      </c>
      <c r="F43" s="12">
        <v>15.8</v>
      </c>
      <c r="G43" s="12">
        <v>4.8</v>
      </c>
      <c r="H43" s="12">
        <v>12</v>
      </c>
      <c r="I43" s="12">
        <v>9.8000000000000007</v>
      </c>
      <c r="J43" s="12">
        <v>17.8</v>
      </c>
      <c r="K43" s="12">
        <v>6.8</v>
      </c>
      <c r="L43" s="12">
        <v>11.6</v>
      </c>
      <c r="M43" s="12">
        <v>26.2</v>
      </c>
      <c r="N43" s="12">
        <v>6.6</v>
      </c>
      <c r="O43" s="12">
        <v>8.4</v>
      </c>
      <c r="P43" s="12">
        <v>6.6</v>
      </c>
      <c r="Q43" s="12">
        <v>1.8</v>
      </c>
      <c r="R43" s="12">
        <v>3.6</v>
      </c>
      <c r="S43" s="12">
        <v>5.2</v>
      </c>
      <c r="T43" s="12">
        <v>9</v>
      </c>
      <c r="U43" s="12">
        <v>7.6</v>
      </c>
      <c r="V43" s="12">
        <v>9</v>
      </c>
      <c r="W43" s="12">
        <v>2.6</v>
      </c>
      <c r="X43" s="12">
        <v>1.8</v>
      </c>
      <c r="Y43" s="12">
        <v>4</v>
      </c>
      <c r="Z43" s="12">
        <v>9.6</v>
      </c>
      <c r="AA43" s="12">
        <v>89</v>
      </c>
      <c r="AB43" s="12">
        <v>59.2</v>
      </c>
      <c r="AC43" s="12">
        <v>273.8</v>
      </c>
      <c r="AD43" s="12">
        <v>144.80000000000001</v>
      </c>
      <c r="AE43" s="12">
        <v>82.6</v>
      </c>
      <c r="AF43" s="12">
        <v>119</v>
      </c>
      <c r="AG43" s="12">
        <v>51.8</v>
      </c>
      <c r="AH43" s="12">
        <v>121.6</v>
      </c>
      <c r="AI43" s="12">
        <v>113.4</v>
      </c>
      <c r="AJ43" s="12">
        <v>50</v>
      </c>
      <c r="AK43" s="12">
        <v>3.6</v>
      </c>
      <c r="AL43" s="12">
        <v>7.4</v>
      </c>
      <c r="AM43" s="12">
        <v>3.4</v>
      </c>
      <c r="AN43" s="12">
        <v>13.8</v>
      </c>
      <c r="AO43" s="12">
        <v>36.6</v>
      </c>
      <c r="AP43" s="12">
        <v>9</v>
      </c>
      <c r="AQ43" s="12">
        <v>59</v>
      </c>
      <c r="AR43" s="12">
        <v>33.4</v>
      </c>
      <c r="AS43" s="12">
        <v>1.4</v>
      </c>
      <c r="AT43" s="13">
        <v>1487.0000000000002</v>
      </c>
      <c r="AU43" s="14"/>
      <c r="AX43" s="15"/>
    </row>
    <row r="44" spans="1:50">
      <c r="A44" s="1" t="s">
        <v>55</v>
      </c>
      <c r="B44" s="12">
        <v>21</v>
      </c>
      <c r="C44" s="12">
        <v>35.799999999999997</v>
      </c>
      <c r="D44" s="12">
        <v>30.4</v>
      </c>
      <c r="E44" s="12">
        <v>54.4</v>
      </c>
      <c r="F44" s="12">
        <v>114.4</v>
      </c>
      <c r="G44" s="12">
        <v>30.8</v>
      </c>
      <c r="H44" s="12">
        <v>57.6</v>
      </c>
      <c r="I44" s="12">
        <v>32.799999999999997</v>
      </c>
      <c r="J44" s="12">
        <v>68.599999999999994</v>
      </c>
      <c r="K44" s="12">
        <v>16.600000000000001</v>
      </c>
      <c r="L44" s="12">
        <v>27</v>
      </c>
      <c r="M44" s="12">
        <v>79.400000000000006</v>
      </c>
      <c r="N44" s="12">
        <v>14.6</v>
      </c>
      <c r="O44" s="12">
        <v>10.4</v>
      </c>
      <c r="P44" s="12">
        <v>4.8</v>
      </c>
      <c r="Q44" s="12">
        <v>2.4</v>
      </c>
      <c r="R44" s="12">
        <v>9.4</v>
      </c>
      <c r="S44" s="12">
        <v>23.4</v>
      </c>
      <c r="T44" s="12">
        <v>45.2</v>
      </c>
      <c r="U44" s="12">
        <v>75.400000000000006</v>
      </c>
      <c r="V44" s="12">
        <v>93</v>
      </c>
      <c r="W44" s="12">
        <v>59.6</v>
      </c>
      <c r="X44" s="12">
        <v>41.8</v>
      </c>
      <c r="Y44" s="12">
        <v>76.8</v>
      </c>
      <c r="Z44" s="12">
        <v>42.2</v>
      </c>
      <c r="AA44" s="12">
        <v>389.6</v>
      </c>
      <c r="AB44" s="12">
        <v>379.2</v>
      </c>
      <c r="AC44" s="12">
        <v>1467.8</v>
      </c>
      <c r="AD44" s="12">
        <v>446.6</v>
      </c>
      <c r="AE44" s="12">
        <v>171.2</v>
      </c>
      <c r="AF44" s="12">
        <v>139</v>
      </c>
      <c r="AG44" s="12">
        <v>59.6</v>
      </c>
      <c r="AH44" s="12">
        <v>68.8</v>
      </c>
      <c r="AI44" s="12">
        <v>97.2</v>
      </c>
      <c r="AJ44" s="12">
        <v>54</v>
      </c>
      <c r="AK44" s="12">
        <v>8.6</v>
      </c>
      <c r="AL44" s="12">
        <v>69.400000000000006</v>
      </c>
      <c r="AM44" s="12">
        <v>18.600000000000001</v>
      </c>
      <c r="AN44" s="12">
        <v>48</v>
      </c>
      <c r="AO44" s="12">
        <v>21.2</v>
      </c>
      <c r="AP44" s="12">
        <v>34.200000000000003</v>
      </c>
      <c r="AQ44" s="12">
        <v>64.2</v>
      </c>
      <c r="AR44" s="12">
        <v>177.2</v>
      </c>
      <c r="AS44" s="12">
        <v>17.399999999999999</v>
      </c>
      <c r="AT44" s="13">
        <v>4799.5999999999995</v>
      </c>
      <c r="AU44" s="14"/>
      <c r="AX44" s="15"/>
    </row>
    <row r="45" spans="1:50">
      <c r="A45" s="1" t="s">
        <v>56</v>
      </c>
      <c r="B45" s="12">
        <v>12.4</v>
      </c>
      <c r="C45" s="12">
        <v>19</v>
      </c>
      <c r="D45" s="12">
        <v>12.6</v>
      </c>
      <c r="E45" s="12">
        <v>20.8</v>
      </c>
      <c r="F45" s="12">
        <v>96.2</v>
      </c>
      <c r="G45" s="12">
        <v>16</v>
      </c>
      <c r="H45" s="12">
        <v>20.2</v>
      </c>
      <c r="I45" s="12">
        <v>26.6</v>
      </c>
      <c r="J45" s="12">
        <v>32.6</v>
      </c>
      <c r="K45" s="12">
        <v>9.6</v>
      </c>
      <c r="L45" s="12">
        <v>20.2</v>
      </c>
      <c r="M45" s="12">
        <v>53.8</v>
      </c>
      <c r="N45" s="12">
        <v>10.6</v>
      </c>
      <c r="O45" s="12">
        <v>11.2</v>
      </c>
      <c r="P45" s="12">
        <v>6.4</v>
      </c>
      <c r="Q45" s="12">
        <v>5.4</v>
      </c>
      <c r="R45" s="12">
        <v>5</v>
      </c>
      <c r="S45" s="12">
        <v>3</v>
      </c>
      <c r="T45" s="12">
        <v>12.4</v>
      </c>
      <c r="U45" s="12">
        <v>16</v>
      </c>
      <c r="V45" s="12">
        <v>22.2</v>
      </c>
      <c r="W45" s="12">
        <v>14</v>
      </c>
      <c r="X45" s="12">
        <v>10</v>
      </c>
      <c r="Y45" s="12">
        <v>20.8</v>
      </c>
      <c r="Z45" s="12">
        <v>14.2</v>
      </c>
      <c r="AA45" s="12">
        <v>175</v>
      </c>
      <c r="AB45" s="12">
        <v>124</v>
      </c>
      <c r="AC45" s="12">
        <v>547</v>
      </c>
      <c r="AD45" s="12">
        <v>231.2</v>
      </c>
      <c r="AE45" s="12">
        <v>139.4</v>
      </c>
      <c r="AF45" s="12">
        <v>118.2</v>
      </c>
      <c r="AG45" s="12">
        <v>65</v>
      </c>
      <c r="AH45" s="12">
        <v>90</v>
      </c>
      <c r="AI45" s="12">
        <v>114.6</v>
      </c>
      <c r="AJ45" s="12">
        <v>32.799999999999997</v>
      </c>
      <c r="AK45" s="12">
        <v>3.4</v>
      </c>
      <c r="AL45" s="12">
        <v>12.6</v>
      </c>
      <c r="AM45" s="12">
        <v>6.8</v>
      </c>
      <c r="AN45" s="12">
        <v>24.6</v>
      </c>
      <c r="AO45" s="12">
        <v>18.2</v>
      </c>
      <c r="AP45" s="12">
        <v>34.200000000000003</v>
      </c>
      <c r="AQ45" s="12">
        <v>398.8</v>
      </c>
      <c r="AR45" s="12">
        <v>14.4</v>
      </c>
      <c r="AS45" s="12">
        <v>3.2</v>
      </c>
      <c r="AT45" s="13">
        <v>2644.6</v>
      </c>
      <c r="AU45" s="14"/>
      <c r="AX45" s="15"/>
    </row>
    <row r="46" spans="1:50">
      <c r="A46" s="1" t="s">
        <v>62</v>
      </c>
      <c r="B46" s="12">
        <v>2.6</v>
      </c>
      <c r="C46" s="12">
        <v>4</v>
      </c>
      <c r="D46" s="12">
        <v>4.4000000000000004</v>
      </c>
      <c r="E46" s="12">
        <v>4.4000000000000004</v>
      </c>
      <c r="F46" s="12">
        <v>22.8</v>
      </c>
      <c r="G46" s="12">
        <v>3.2</v>
      </c>
      <c r="H46" s="12">
        <v>10.4</v>
      </c>
      <c r="I46" s="12">
        <v>6</v>
      </c>
      <c r="J46" s="12">
        <v>8.4</v>
      </c>
      <c r="K46" s="12">
        <v>27.8</v>
      </c>
      <c r="L46" s="12">
        <v>33.6</v>
      </c>
      <c r="M46" s="12">
        <v>223.6</v>
      </c>
      <c r="N46" s="12">
        <v>25</v>
      </c>
      <c r="O46" s="12">
        <v>76.400000000000006</v>
      </c>
      <c r="P46" s="12">
        <v>22.6</v>
      </c>
      <c r="Q46" s="12">
        <v>14.6</v>
      </c>
      <c r="R46" s="12">
        <v>10.6</v>
      </c>
      <c r="S46" s="12">
        <v>19.2</v>
      </c>
      <c r="T46" s="12">
        <v>5</v>
      </c>
      <c r="U46" s="12">
        <v>1.8</v>
      </c>
      <c r="V46" s="12">
        <v>3.4</v>
      </c>
      <c r="W46" s="12">
        <v>1.8</v>
      </c>
      <c r="X46" s="12">
        <v>1</v>
      </c>
      <c r="Y46" s="12">
        <v>2.2000000000000002</v>
      </c>
      <c r="Z46" s="12">
        <v>5</v>
      </c>
      <c r="AA46" s="12">
        <v>153.19999999999999</v>
      </c>
      <c r="AB46" s="12">
        <v>64.8</v>
      </c>
      <c r="AC46" s="12">
        <v>175.6</v>
      </c>
      <c r="AD46" s="12">
        <v>58.8</v>
      </c>
      <c r="AE46" s="12">
        <v>13</v>
      </c>
      <c r="AF46" s="12">
        <v>11.8</v>
      </c>
      <c r="AG46" s="12">
        <v>7.8</v>
      </c>
      <c r="AH46" s="12">
        <v>11</v>
      </c>
      <c r="AI46" s="12">
        <v>8.8000000000000007</v>
      </c>
      <c r="AJ46" s="12">
        <v>2.4</v>
      </c>
      <c r="AK46" s="12">
        <v>66.599999999999994</v>
      </c>
      <c r="AL46" s="12">
        <v>13</v>
      </c>
      <c r="AM46" s="12">
        <v>0.2</v>
      </c>
      <c r="AN46" s="12">
        <v>2.8</v>
      </c>
      <c r="AO46" s="12">
        <v>0.8</v>
      </c>
      <c r="AP46" s="12">
        <v>3.2</v>
      </c>
      <c r="AQ46" s="12">
        <v>27.6</v>
      </c>
      <c r="AR46" s="12">
        <v>4</v>
      </c>
      <c r="AS46" s="12">
        <v>9.8000000000000007</v>
      </c>
      <c r="AT46" s="13">
        <v>1174.9999999999998</v>
      </c>
      <c r="AU46" s="14"/>
      <c r="AX46" s="15"/>
    </row>
    <row r="47" spans="1:50">
      <c r="A47" s="11" t="s">
        <v>49</v>
      </c>
      <c r="B47" s="14">
        <v>1646.5999999999997</v>
      </c>
      <c r="C47" s="14">
        <v>2617.6</v>
      </c>
      <c r="D47" s="14">
        <v>1769</v>
      </c>
      <c r="E47" s="14">
        <v>2024.9999999999993</v>
      </c>
      <c r="F47" s="14">
        <v>5471.7999999999993</v>
      </c>
      <c r="G47" s="14">
        <v>2333</v>
      </c>
      <c r="H47" s="14">
        <v>3617.4</v>
      </c>
      <c r="I47" s="14">
        <v>3261.8000000000006</v>
      </c>
      <c r="J47" s="14">
        <v>3642.2000000000007</v>
      </c>
      <c r="K47" s="14">
        <v>2678.3999999999996</v>
      </c>
      <c r="L47" s="14">
        <v>3621.7999999999988</v>
      </c>
      <c r="M47" s="14">
        <v>8202.7999999999993</v>
      </c>
      <c r="N47" s="14">
        <v>2107.6</v>
      </c>
      <c r="O47" s="14">
        <v>2651.7999999999993</v>
      </c>
      <c r="P47" s="14">
        <v>1701.3999999999999</v>
      </c>
      <c r="Q47" s="14">
        <v>984.39999999999986</v>
      </c>
      <c r="R47" s="14">
        <v>1347.4000000000003</v>
      </c>
      <c r="S47" s="14">
        <v>2700.7999999999997</v>
      </c>
      <c r="T47" s="14">
        <v>1819</v>
      </c>
      <c r="U47" s="14">
        <v>1682.9999999999998</v>
      </c>
      <c r="V47" s="14">
        <v>2353</v>
      </c>
      <c r="W47" s="14">
        <v>1324.5999999999995</v>
      </c>
      <c r="X47" s="14">
        <v>962.39999999999986</v>
      </c>
      <c r="Y47" s="14">
        <v>2359.4</v>
      </c>
      <c r="Z47" s="14">
        <v>2603.1999999999998</v>
      </c>
      <c r="AA47" s="14">
        <v>9104.2000000000025</v>
      </c>
      <c r="AB47" s="14">
        <v>6113.0000000000009</v>
      </c>
      <c r="AC47" s="14">
        <v>20071.8</v>
      </c>
      <c r="AD47" s="14">
        <v>9067.2000000000007</v>
      </c>
      <c r="AE47" s="14">
        <v>6205.8</v>
      </c>
      <c r="AF47" s="14">
        <v>5871.5999999999995</v>
      </c>
      <c r="AG47" s="14">
        <v>3072.7999999999997</v>
      </c>
      <c r="AH47" s="14">
        <v>5127.6000000000004</v>
      </c>
      <c r="AI47" s="14">
        <v>3253.4</v>
      </c>
      <c r="AJ47" s="14">
        <v>1247.0000000000002</v>
      </c>
      <c r="AK47" s="14">
        <v>1080.2</v>
      </c>
      <c r="AL47" s="14">
        <v>3187.3999999999992</v>
      </c>
      <c r="AM47" s="14">
        <v>566.20000000000016</v>
      </c>
      <c r="AN47" s="14">
        <v>2011.3999999999999</v>
      </c>
      <c r="AO47" s="14">
        <v>842.80000000000007</v>
      </c>
      <c r="AP47" s="14">
        <v>1426</v>
      </c>
      <c r="AQ47" s="14">
        <v>6265.4</v>
      </c>
      <c r="AR47" s="14">
        <v>2336.8000000000002</v>
      </c>
      <c r="AS47" s="14">
        <v>1084.0000000000005</v>
      </c>
      <c r="AT47" s="14">
        <v>153420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41153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46.842105263157897</v>
      </c>
      <c r="C5" s="4">
        <v>27.263157894736842</v>
      </c>
      <c r="D5" s="4">
        <v>96.315789473684205</v>
      </c>
      <c r="E5" s="4">
        <v>104.10526315789474</v>
      </c>
      <c r="F5" s="4">
        <v>418.15789473684208</v>
      </c>
      <c r="G5" s="4">
        <v>729.78947368421052</v>
      </c>
      <c r="H5" s="4">
        <v>667.21052631578948</v>
      </c>
      <c r="I5" s="4">
        <v>976.47368421052636</v>
      </c>
      <c r="J5" s="5">
        <v>3066.1578947368421</v>
      </c>
    </row>
    <row r="6" spans="1:10">
      <c r="A6" s="1" t="s">
        <v>26</v>
      </c>
      <c r="B6" s="4">
        <v>32.368421052631582</v>
      </c>
      <c r="C6" s="4">
        <v>50.684210526315788</v>
      </c>
      <c r="D6" s="4">
        <v>52</v>
      </c>
      <c r="E6" s="4">
        <v>103.94736842105263</v>
      </c>
      <c r="F6" s="4">
        <v>498.26315789473682</v>
      </c>
      <c r="G6" s="4">
        <v>946.89473684210532</v>
      </c>
      <c r="H6" s="4">
        <v>923.57894736842104</v>
      </c>
      <c r="I6" s="4">
        <v>1809.7368421052631</v>
      </c>
      <c r="J6" s="5">
        <v>4417.4736842105267</v>
      </c>
    </row>
    <row r="7" spans="1:10">
      <c r="A7" s="1" t="s">
        <v>27</v>
      </c>
      <c r="B7" s="4">
        <v>143.73684210526315</v>
      </c>
      <c r="C7" s="4">
        <v>81.10526315789474</v>
      </c>
      <c r="D7" s="4">
        <v>53.210526315789473</v>
      </c>
      <c r="E7" s="4">
        <v>69.421052631578945</v>
      </c>
      <c r="F7" s="4">
        <v>439.21052631578948</v>
      </c>
      <c r="G7" s="4">
        <v>627.21052631578948</v>
      </c>
      <c r="H7" s="4">
        <v>525.36842105263156</v>
      </c>
      <c r="I7" s="4">
        <v>1506.7894736842106</v>
      </c>
      <c r="J7" s="5">
        <v>3446.0526315789475</v>
      </c>
    </row>
    <row r="8" spans="1:10">
      <c r="A8" s="1" t="s">
        <v>28</v>
      </c>
      <c r="B8" s="4">
        <v>84.473684210526315</v>
      </c>
      <c r="C8" s="4">
        <v>92.21052631578948</v>
      </c>
      <c r="D8" s="4">
        <v>73.78947368421052</v>
      </c>
      <c r="E8" s="4">
        <v>33.842105263157897</v>
      </c>
      <c r="F8" s="4">
        <v>258.5263157894737</v>
      </c>
      <c r="G8" s="4">
        <v>432.42105263157896</v>
      </c>
      <c r="H8" s="4">
        <v>366.05263157894734</v>
      </c>
      <c r="I8" s="4">
        <v>884.57894736842104</v>
      </c>
      <c r="J8" s="5">
        <v>2225.894736842105</v>
      </c>
    </row>
    <row r="9" spans="1:10">
      <c r="A9" s="1">
        <v>16</v>
      </c>
      <c r="B9" s="4">
        <v>366</v>
      </c>
      <c r="C9" s="4">
        <v>392.26315789473682</v>
      </c>
      <c r="D9" s="4">
        <v>523.21052631578948</v>
      </c>
      <c r="E9" s="4">
        <v>283.73684210526318</v>
      </c>
      <c r="F9" s="4">
        <v>16.263157894736842</v>
      </c>
      <c r="G9" s="4">
        <v>157.78947368421052</v>
      </c>
      <c r="H9" s="4">
        <v>163</v>
      </c>
      <c r="I9" s="4">
        <v>423.73684210526318</v>
      </c>
      <c r="J9" s="5">
        <v>2326</v>
      </c>
    </row>
    <row r="10" spans="1:10">
      <c r="A10" s="1">
        <v>24</v>
      </c>
      <c r="B10" s="4">
        <v>586.10526315789468</v>
      </c>
      <c r="C10" s="4">
        <v>698.68421052631584</v>
      </c>
      <c r="D10" s="4">
        <v>755.78947368421052</v>
      </c>
      <c r="E10" s="4">
        <v>433.4736842105263</v>
      </c>
      <c r="F10" s="4">
        <v>169.94736842105263</v>
      </c>
      <c r="G10" s="4">
        <v>20.736842105263158</v>
      </c>
      <c r="H10" s="4">
        <v>126.47368421052632</v>
      </c>
      <c r="I10" s="4">
        <v>465.42105263157896</v>
      </c>
      <c r="J10" s="5">
        <v>3256.6315789473683</v>
      </c>
    </row>
    <row r="11" spans="1:10">
      <c r="A11" s="1" t="s">
        <v>29</v>
      </c>
      <c r="B11" s="4">
        <v>579.21052631578948</v>
      </c>
      <c r="C11" s="4">
        <v>686.31578947368416</v>
      </c>
      <c r="D11" s="4">
        <v>645.31578947368416</v>
      </c>
      <c r="E11" s="4">
        <v>333.63157894736844</v>
      </c>
      <c r="F11" s="4">
        <v>167.57894736842104</v>
      </c>
      <c r="G11" s="4">
        <v>145.05263157894737</v>
      </c>
      <c r="H11" s="4">
        <v>16.157894736842106</v>
      </c>
      <c r="I11" s="4">
        <v>99.631578947368425</v>
      </c>
      <c r="J11" s="5">
        <v>2672.8947368421054</v>
      </c>
    </row>
    <row r="12" spans="1:10">
      <c r="A12" s="1" t="s">
        <v>30</v>
      </c>
      <c r="B12" s="4">
        <v>836.0526315789474</v>
      </c>
      <c r="C12" s="4">
        <v>1055.9473684210527</v>
      </c>
      <c r="D12" s="4">
        <v>1974.578947368421</v>
      </c>
      <c r="E12" s="4">
        <v>837.0526315789474</v>
      </c>
      <c r="F12" s="4">
        <v>420.89473684210526</v>
      </c>
      <c r="G12" s="4">
        <v>493.10526315789474</v>
      </c>
      <c r="H12" s="4">
        <v>102.31578947368421</v>
      </c>
      <c r="I12" s="4">
        <v>59.89473684210526</v>
      </c>
      <c r="J12" s="5">
        <v>5779.8421052631575</v>
      </c>
    </row>
    <row r="13" spans="1:10" s="3" customFormat="1">
      <c r="A13" s="3" t="s">
        <v>49</v>
      </c>
      <c r="B13" s="5">
        <v>2674.7894736842109</v>
      </c>
      <c r="C13" s="5">
        <v>3084.4736842105267</v>
      </c>
      <c r="D13" s="5">
        <v>4174.2105263157891</v>
      </c>
      <c r="E13" s="5">
        <v>2199.2105263157896</v>
      </c>
      <c r="F13" s="5">
        <v>2388.8421052631579</v>
      </c>
      <c r="G13" s="5">
        <v>3553</v>
      </c>
      <c r="H13" s="5">
        <v>2890.1578947368421</v>
      </c>
      <c r="I13" s="5">
        <v>6226.2631578947367</v>
      </c>
      <c r="J13" s="5">
        <v>27191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18.2</v>
      </c>
      <c r="C17" s="4">
        <v>8.4</v>
      </c>
      <c r="D17" s="4">
        <v>35</v>
      </c>
      <c r="E17" s="4">
        <v>26</v>
      </c>
      <c r="F17" s="4">
        <v>147.19999999999999</v>
      </c>
      <c r="G17" s="4">
        <v>180</v>
      </c>
      <c r="H17" s="4">
        <v>127</v>
      </c>
      <c r="I17" s="4">
        <v>260.2</v>
      </c>
      <c r="J17" s="5">
        <v>802</v>
      </c>
    </row>
    <row r="18" spans="1:10">
      <c r="A18" s="1" t="s">
        <v>26</v>
      </c>
      <c r="B18" s="4">
        <v>8</v>
      </c>
      <c r="C18" s="4">
        <v>16.600000000000001</v>
      </c>
      <c r="D18" s="4">
        <v>18.399999999999999</v>
      </c>
      <c r="E18" s="4">
        <v>16</v>
      </c>
      <c r="F18" s="4">
        <v>162.19999999999999</v>
      </c>
      <c r="G18" s="4">
        <v>217.2</v>
      </c>
      <c r="H18" s="4">
        <v>219.4</v>
      </c>
      <c r="I18" s="4">
        <v>741.2</v>
      </c>
      <c r="J18" s="5">
        <v>1399</v>
      </c>
    </row>
    <row r="19" spans="1:10">
      <c r="A19" s="1" t="s">
        <v>27</v>
      </c>
      <c r="B19" s="4">
        <v>47.6</v>
      </c>
      <c r="C19" s="4">
        <v>13.4</v>
      </c>
      <c r="D19" s="4">
        <v>44</v>
      </c>
      <c r="E19" s="4">
        <v>27.4</v>
      </c>
      <c r="F19" s="4">
        <v>371.6</v>
      </c>
      <c r="G19" s="4">
        <v>470.6</v>
      </c>
      <c r="H19" s="4">
        <v>376.6</v>
      </c>
      <c r="I19" s="4">
        <v>1069.2</v>
      </c>
      <c r="J19" s="5">
        <v>2420.4</v>
      </c>
    </row>
    <row r="20" spans="1:10">
      <c r="A20" s="1" t="s">
        <v>28</v>
      </c>
      <c r="B20" s="4">
        <v>19.600000000000001</v>
      </c>
      <c r="C20" s="4">
        <v>11</v>
      </c>
      <c r="D20" s="4">
        <v>30.2</v>
      </c>
      <c r="E20" s="4">
        <v>23.6</v>
      </c>
      <c r="F20" s="4">
        <v>168</v>
      </c>
      <c r="G20" s="4">
        <v>218.8</v>
      </c>
      <c r="H20" s="4">
        <v>121</v>
      </c>
      <c r="I20" s="4">
        <v>285.60000000000002</v>
      </c>
      <c r="J20" s="5">
        <v>877.80000000000007</v>
      </c>
    </row>
    <row r="21" spans="1:10">
      <c r="A21" s="1">
        <v>16</v>
      </c>
      <c r="B21" s="4">
        <v>136.6</v>
      </c>
      <c r="C21" s="4">
        <v>90.4</v>
      </c>
      <c r="D21" s="4">
        <v>402.2</v>
      </c>
      <c r="E21" s="4">
        <v>172</v>
      </c>
      <c r="F21" s="4">
        <v>17.8</v>
      </c>
      <c r="G21" s="4">
        <v>135.6</v>
      </c>
      <c r="H21" s="4">
        <v>115.2</v>
      </c>
      <c r="I21" s="4">
        <v>243.4</v>
      </c>
      <c r="J21" s="5">
        <v>1313.2</v>
      </c>
    </row>
    <row r="22" spans="1:10">
      <c r="A22" s="1">
        <v>24</v>
      </c>
      <c r="B22" s="4">
        <v>158.6</v>
      </c>
      <c r="C22" s="4">
        <v>143.19999999999999</v>
      </c>
      <c r="D22" s="4">
        <v>527.6</v>
      </c>
      <c r="E22" s="4">
        <v>215.8</v>
      </c>
      <c r="F22" s="4">
        <v>129.19999999999999</v>
      </c>
      <c r="G22" s="4">
        <v>21.2</v>
      </c>
      <c r="H22" s="4">
        <v>91</v>
      </c>
      <c r="I22" s="4">
        <v>231.2</v>
      </c>
      <c r="J22" s="5">
        <v>1517.8000000000002</v>
      </c>
    </row>
    <row r="23" spans="1:10">
      <c r="A23" s="1" t="s">
        <v>29</v>
      </c>
      <c r="B23" s="4">
        <v>109.4</v>
      </c>
      <c r="C23" s="4">
        <v>117.6</v>
      </c>
      <c r="D23" s="4">
        <v>482.8</v>
      </c>
      <c r="E23" s="4">
        <v>116.2</v>
      </c>
      <c r="F23" s="4">
        <v>103.2</v>
      </c>
      <c r="G23" s="4">
        <v>101.4</v>
      </c>
      <c r="H23" s="4">
        <v>12.2</v>
      </c>
      <c r="I23" s="4">
        <v>43.6</v>
      </c>
      <c r="J23" s="5">
        <v>1086.4000000000001</v>
      </c>
    </row>
    <row r="24" spans="1:10">
      <c r="A24" s="1" t="s">
        <v>30</v>
      </c>
      <c r="B24" s="4">
        <v>231</v>
      </c>
      <c r="C24" s="4">
        <v>276.60000000000002</v>
      </c>
      <c r="D24" s="4">
        <v>1366.4</v>
      </c>
      <c r="E24" s="4">
        <v>255.4</v>
      </c>
      <c r="F24" s="4">
        <v>221.8</v>
      </c>
      <c r="G24" s="4">
        <v>208.4</v>
      </c>
      <c r="H24" s="4">
        <v>40.6</v>
      </c>
      <c r="I24" s="4">
        <v>31.6</v>
      </c>
      <c r="J24" s="5">
        <v>2631.8</v>
      </c>
    </row>
    <row r="25" spans="1:10" s="3" customFormat="1">
      <c r="A25" s="3" t="s">
        <v>49</v>
      </c>
      <c r="B25" s="5">
        <v>729</v>
      </c>
      <c r="C25" s="5">
        <v>677.2</v>
      </c>
      <c r="D25" s="5">
        <v>2906.6000000000004</v>
      </c>
      <c r="E25" s="5">
        <v>852.4</v>
      </c>
      <c r="F25" s="5">
        <v>1321</v>
      </c>
      <c r="G25" s="5">
        <v>1553.2</v>
      </c>
      <c r="H25" s="5">
        <v>1103</v>
      </c>
      <c r="I25" s="5">
        <v>2906</v>
      </c>
      <c r="J25" s="5">
        <v>12049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24.6</v>
      </c>
      <c r="C29" s="4">
        <v>4.2</v>
      </c>
      <c r="D29" s="4">
        <v>21</v>
      </c>
      <c r="E29" s="4">
        <v>17.399999999999999</v>
      </c>
      <c r="F29" s="4">
        <v>88.8</v>
      </c>
      <c r="G29" s="4">
        <v>105.8</v>
      </c>
      <c r="H29" s="4">
        <v>72.400000000000006</v>
      </c>
      <c r="I29" s="4">
        <v>160.80000000000001</v>
      </c>
      <c r="J29" s="5">
        <v>495.00000000000006</v>
      </c>
    </row>
    <row r="30" spans="1:10">
      <c r="A30" s="1" t="s">
        <v>26</v>
      </c>
      <c r="B30" s="4">
        <v>4.8</v>
      </c>
      <c r="C30" s="4">
        <v>12.8</v>
      </c>
      <c r="D30" s="4">
        <v>10</v>
      </c>
      <c r="E30" s="4">
        <v>12</v>
      </c>
      <c r="F30" s="4">
        <v>95</v>
      </c>
      <c r="G30" s="4">
        <v>132.19999999999999</v>
      </c>
      <c r="H30" s="4">
        <v>138.19999999999999</v>
      </c>
      <c r="I30" s="4">
        <v>492.6</v>
      </c>
      <c r="J30" s="5">
        <v>897.59999999999991</v>
      </c>
    </row>
    <row r="31" spans="1:10">
      <c r="A31" s="1" t="s">
        <v>27</v>
      </c>
      <c r="B31" s="4">
        <v>24</v>
      </c>
      <c r="C31" s="4">
        <v>9.8000000000000007</v>
      </c>
      <c r="D31" s="4">
        <v>54.2</v>
      </c>
      <c r="E31" s="4">
        <v>23.8</v>
      </c>
      <c r="F31" s="4">
        <v>245.4</v>
      </c>
      <c r="G31" s="4">
        <v>333.8</v>
      </c>
      <c r="H31" s="4">
        <v>256.8</v>
      </c>
      <c r="I31" s="4">
        <v>691.2</v>
      </c>
      <c r="J31" s="5">
        <v>1639</v>
      </c>
    </row>
    <row r="32" spans="1:10">
      <c r="A32" s="1" t="s">
        <v>28</v>
      </c>
      <c r="B32" s="4">
        <v>13.6</v>
      </c>
      <c r="C32" s="4">
        <v>6.6</v>
      </c>
      <c r="D32" s="4">
        <v>23.4</v>
      </c>
      <c r="E32" s="4">
        <v>32.200000000000003</v>
      </c>
      <c r="F32" s="4">
        <v>123.8</v>
      </c>
      <c r="G32" s="4">
        <v>189.2</v>
      </c>
      <c r="H32" s="4">
        <v>116.6</v>
      </c>
      <c r="I32" s="4">
        <v>252.4</v>
      </c>
      <c r="J32" s="5">
        <v>757.8</v>
      </c>
    </row>
    <row r="33" spans="1:10">
      <c r="A33" s="1">
        <v>16</v>
      </c>
      <c r="B33" s="4">
        <v>88.2</v>
      </c>
      <c r="C33" s="4">
        <v>54.6</v>
      </c>
      <c r="D33" s="4">
        <v>296.60000000000002</v>
      </c>
      <c r="E33" s="4">
        <v>129.80000000000001</v>
      </c>
      <c r="F33" s="4">
        <v>27.2</v>
      </c>
      <c r="G33" s="4">
        <v>100</v>
      </c>
      <c r="H33" s="4">
        <v>70.400000000000006</v>
      </c>
      <c r="I33" s="4">
        <v>172</v>
      </c>
      <c r="J33" s="5">
        <v>938.80000000000007</v>
      </c>
    </row>
    <row r="34" spans="1:10">
      <c r="A34" s="1">
        <v>24</v>
      </c>
      <c r="B34" s="4">
        <v>111.6</v>
      </c>
      <c r="C34" s="4">
        <v>93.8</v>
      </c>
      <c r="D34" s="4">
        <v>399</v>
      </c>
      <c r="E34" s="4">
        <v>189.4</v>
      </c>
      <c r="F34" s="4">
        <v>88</v>
      </c>
      <c r="G34" s="4">
        <v>27.8</v>
      </c>
      <c r="H34" s="4">
        <v>76</v>
      </c>
      <c r="I34" s="4">
        <v>163.80000000000001</v>
      </c>
      <c r="J34" s="5">
        <v>1149.3999999999999</v>
      </c>
    </row>
    <row r="35" spans="1:10">
      <c r="A35" s="1" t="s">
        <v>29</v>
      </c>
      <c r="B35" s="4">
        <v>82.4</v>
      </c>
      <c r="C35" s="4">
        <v>75</v>
      </c>
      <c r="D35" s="4">
        <v>357.4</v>
      </c>
      <c r="E35" s="4">
        <v>106.2</v>
      </c>
      <c r="F35" s="4">
        <v>76.400000000000006</v>
      </c>
      <c r="G35" s="4">
        <v>74.400000000000006</v>
      </c>
      <c r="H35" s="4">
        <v>13.8</v>
      </c>
      <c r="I35" s="4">
        <v>27.2</v>
      </c>
      <c r="J35" s="5">
        <v>812.8</v>
      </c>
    </row>
    <row r="36" spans="1:10">
      <c r="A36" s="1" t="s">
        <v>30</v>
      </c>
      <c r="B36" s="4">
        <v>177</v>
      </c>
      <c r="C36" s="4">
        <v>170.6</v>
      </c>
      <c r="D36" s="4">
        <v>1055</v>
      </c>
      <c r="E36" s="4">
        <v>196.6</v>
      </c>
      <c r="F36" s="4">
        <v>157</v>
      </c>
      <c r="G36" s="4">
        <v>143.4</v>
      </c>
      <c r="H36" s="4">
        <v>21.6</v>
      </c>
      <c r="I36" s="4">
        <v>32.200000000000003</v>
      </c>
      <c r="J36" s="5">
        <v>1953.3999999999999</v>
      </c>
    </row>
    <row r="37" spans="1:10" s="3" customFormat="1">
      <c r="A37" s="3" t="s">
        <v>49</v>
      </c>
      <c r="B37" s="5">
        <v>526.19999999999993</v>
      </c>
      <c r="C37" s="5">
        <v>427.4</v>
      </c>
      <c r="D37" s="5">
        <v>2216.6</v>
      </c>
      <c r="E37" s="5">
        <v>707.4</v>
      </c>
      <c r="F37" s="5">
        <v>901.6</v>
      </c>
      <c r="G37" s="5">
        <v>1106.5999999999999</v>
      </c>
      <c r="H37" s="5">
        <v>765.8</v>
      </c>
      <c r="I37" s="5">
        <v>1992.2000000000003</v>
      </c>
      <c r="J37" s="5">
        <v>8644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2014-05-07T05:03:13Z</dcterms:modified>
</cp:coreProperties>
</file>