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5600" yWindow="0" windowWidth="256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<sst xmlns="http://schemas.openxmlformats.org/spreadsheetml/2006/main" count="404" uniqueCount="64">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</sst>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AN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40909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</v>
      </c>
      <c r="C3" s="12">
        <v>130.75</v>
      </c>
      <c r="D3" s="12">
        <v>115.45</v>
      </c>
      <c r="E3" s="12">
        <v>86.45</v>
      </c>
      <c r="F3" s="12">
        <v>368.8</v>
      </c>
      <c r="G3" s="12">
        <v>107.9</v>
      </c>
      <c r="H3" s="12">
        <v>171.05</v>
      </c>
      <c r="I3" s="12">
        <v>150.94999999999999</v>
      </c>
      <c r="J3" s="12">
        <v>180.2</v>
      </c>
      <c r="K3" s="12">
        <v>40.4</v>
      </c>
      <c r="L3" s="12">
        <v>109.55</v>
      </c>
      <c r="M3" s="12">
        <v>77.099999999999994</v>
      </c>
      <c r="N3" s="12">
        <v>43.85</v>
      </c>
      <c r="O3" s="12">
        <v>29.4</v>
      </c>
      <c r="P3" s="12">
        <v>37.799999999999997</v>
      </c>
      <c r="Q3" s="12">
        <v>19.2</v>
      </c>
      <c r="R3" s="12">
        <v>18.05</v>
      </c>
      <c r="S3" s="12">
        <v>40.799999999999997</v>
      </c>
      <c r="T3" s="12">
        <v>31.6</v>
      </c>
      <c r="U3" s="12">
        <v>15.55</v>
      </c>
      <c r="V3" s="12">
        <v>30.3</v>
      </c>
      <c r="W3" s="12">
        <v>12.25</v>
      </c>
      <c r="X3" s="12">
        <v>8.35</v>
      </c>
      <c r="Y3" s="12">
        <v>21.15</v>
      </c>
      <c r="Z3" s="12">
        <v>26.25</v>
      </c>
      <c r="AA3" s="12">
        <v>237.75</v>
      </c>
      <c r="AB3" s="12">
        <v>242.7</v>
      </c>
      <c r="AC3" s="12">
        <v>345.5</v>
      </c>
      <c r="AD3" s="12">
        <v>260.95</v>
      </c>
      <c r="AE3" s="12">
        <v>122.25</v>
      </c>
      <c r="AF3" s="12">
        <v>127.7</v>
      </c>
      <c r="AG3" s="12">
        <v>33.5</v>
      </c>
      <c r="AH3" s="12">
        <v>61.55</v>
      </c>
      <c r="AI3" s="12">
        <v>49.55</v>
      </c>
      <c r="AJ3" s="12">
        <v>14.8</v>
      </c>
      <c r="AK3" s="12">
        <v>7.05</v>
      </c>
      <c r="AL3" s="12">
        <v>15.95</v>
      </c>
      <c r="AM3" s="12">
        <v>11.2</v>
      </c>
      <c r="AN3" s="12">
        <v>39.4</v>
      </c>
      <c r="AO3" s="12">
        <v>10.55</v>
      </c>
      <c r="AP3" s="12">
        <v>13.6</v>
      </c>
      <c r="AQ3" s="12">
        <v>30.85</v>
      </c>
      <c r="AR3" s="12">
        <v>20.399999999999999</v>
      </c>
      <c r="AS3" s="13">
        <v>3532.0999999999995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225024.24999999997</v>
      </c>
      <c r="BA3" s="16">
        <f>AZ3/BD$19</f>
        <v>0.63782880960665078</v>
      </c>
    </row>
    <row r="4" spans="1:56">
      <c r="A4" s="1" t="s">
        <v>3</v>
      </c>
      <c r="B4" s="12">
        <v>151.65</v>
      </c>
      <c r="C4" s="12">
        <v>14.35</v>
      </c>
      <c r="D4" s="12">
        <v>119.5</v>
      </c>
      <c r="E4" s="12">
        <v>97.8</v>
      </c>
      <c r="F4" s="12">
        <v>899.85</v>
      </c>
      <c r="G4" s="12">
        <v>147.35</v>
      </c>
      <c r="H4" s="12">
        <v>296.35000000000002</v>
      </c>
      <c r="I4" s="12">
        <v>509.75</v>
      </c>
      <c r="J4" s="12">
        <v>607.70000000000005</v>
      </c>
      <c r="K4" s="12">
        <v>119.4</v>
      </c>
      <c r="L4" s="12">
        <v>147.4</v>
      </c>
      <c r="M4" s="12">
        <v>156.05000000000001</v>
      </c>
      <c r="N4" s="12">
        <v>65</v>
      </c>
      <c r="O4" s="12">
        <v>60.8</v>
      </c>
      <c r="P4" s="12">
        <v>89.05</v>
      </c>
      <c r="Q4" s="12">
        <v>31.5</v>
      </c>
      <c r="R4" s="12">
        <v>40.4</v>
      </c>
      <c r="S4" s="12">
        <v>81.5</v>
      </c>
      <c r="T4" s="12">
        <v>44.95</v>
      </c>
      <c r="U4" s="12">
        <v>26.15</v>
      </c>
      <c r="V4" s="12">
        <v>35.700000000000003</v>
      </c>
      <c r="W4" s="12">
        <v>11.85</v>
      </c>
      <c r="X4" s="12">
        <v>13.6</v>
      </c>
      <c r="Y4" s="12">
        <v>37.549999999999997</v>
      </c>
      <c r="Z4" s="12">
        <v>47.3</v>
      </c>
      <c r="AA4" s="12">
        <v>792.1</v>
      </c>
      <c r="AB4" s="12">
        <v>877.55</v>
      </c>
      <c r="AC4" s="12">
        <v>789.7</v>
      </c>
      <c r="AD4" s="12">
        <v>622.20000000000005</v>
      </c>
      <c r="AE4" s="12">
        <v>153.94999999999999</v>
      </c>
      <c r="AF4" s="12">
        <v>155.44999999999999</v>
      </c>
      <c r="AG4" s="12">
        <v>54.6</v>
      </c>
      <c r="AH4" s="12">
        <v>103.95</v>
      </c>
      <c r="AI4" s="12">
        <v>116</v>
      </c>
      <c r="AJ4" s="12">
        <v>27.4</v>
      </c>
      <c r="AK4" s="12">
        <v>9.9</v>
      </c>
      <c r="AL4" s="12">
        <v>32.799999999999997</v>
      </c>
      <c r="AM4" s="12">
        <v>9.5</v>
      </c>
      <c r="AN4" s="12">
        <v>42.95</v>
      </c>
      <c r="AO4" s="12">
        <v>25.25</v>
      </c>
      <c r="AP4" s="12">
        <v>37.75</v>
      </c>
      <c r="AQ4" s="12">
        <v>66.45</v>
      </c>
      <c r="AR4" s="12">
        <v>51.05</v>
      </c>
      <c r="AS4" s="13">
        <v>7832.55</v>
      </c>
      <c r="AT4" s="14"/>
      <c r="AV4" s="9" t="s">
        <v>40</v>
      </c>
      <c r="AW4" s="24">
        <f>SUM(AA28:AJ37, AA42:AJ45, AO28:AR37, AO42:AR45)</f>
        <v>98763.099999999977</v>
      </c>
      <c r="AY4" s="9" t="s">
        <v>41</v>
      </c>
      <c r="AZ4" s="15">
        <f>SUM(AX13:BB18)</f>
        <v>119997.95000000001</v>
      </c>
      <c r="BA4" s="16">
        <f>AZ4/BD$19</f>
        <v>0.34013289502681782</v>
      </c>
    </row>
    <row r="5" spans="1:56">
      <c r="A5" s="1" t="s">
        <v>4</v>
      </c>
      <c r="B5" s="12">
        <v>122.55</v>
      </c>
      <c r="C5" s="12">
        <v>98.1</v>
      </c>
      <c r="D5" s="12">
        <v>8.65</v>
      </c>
      <c r="E5" s="12">
        <v>67.349999999999994</v>
      </c>
      <c r="F5" s="12">
        <v>653.20000000000005</v>
      </c>
      <c r="G5" s="12">
        <v>86.65</v>
      </c>
      <c r="H5" s="12">
        <v>131.65</v>
      </c>
      <c r="I5" s="12">
        <v>274.35000000000002</v>
      </c>
      <c r="J5" s="12">
        <v>297.8</v>
      </c>
      <c r="K5" s="12">
        <v>80.05</v>
      </c>
      <c r="L5" s="12">
        <v>68.150000000000006</v>
      </c>
      <c r="M5" s="12">
        <v>71.150000000000006</v>
      </c>
      <c r="N5" s="12">
        <v>25.95</v>
      </c>
      <c r="O5" s="12">
        <v>15.2</v>
      </c>
      <c r="P5" s="12">
        <v>35.9</v>
      </c>
      <c r="Q5" s="12">
        <v>10.65</v>
      </c>
      <c r="R5" s="12">
        <v>16.149999999999999</v>
      </c>
      <c r="S5" s="12">
        <v>47</v>
      </c>
      <c r="T5" s="12">
        <v>24.35</v>
      </c>
      <c r="U5" s="12">
        <v>14.85</v>
      </c>
      <c r="V5" s="12">
        <v>27.85</v>
      </c>
      <c r="W5" s="12">
        <v>9.25</v>
      </c>
      <c r="X5" s="12">
        <v>11.95</v>
      </c>
      <c r="Y5" s="12">
        <v>34.35</v>
      </c>
      <c r="Z5" s="12">
        <v>16.350000000000001</v>
      </c>
      <c r="AA5" s="12">
        <v>500.05</v>
      </c>
      <c r="AB5" s="12">
        <v>576.15</v>
      </c>
      <c r="AC5" s="12">
        <v>375.05</v>
      </c>
      <c r="AD5" s="12">
        <v>358.35</v>
      </c>
      <c r="AE5" s="12">
        <v>74.8</v>
      </c>
      <c r="AF5" s="12">
        <v>59.75</v>
      </c>
      <c r="AG5" s="12">
        <v>23.65</v>
      </c>
      <c r="AH5" s="12">
        <v>32.1</v>
      </c>
      <c r="AI5" s="12">
        <v>44.3</v>
      </c>
      <c r="AJ5" s="12">
        <v>4</v>
      </c>
      <c r="AK5" s="12">
        <v>7.35</v>
      </c>
      <c r="AL5" s="12">
        <v>21.55</v>
      </c>
      <c r="AM5" s="12">
        <v>3</v>
      </c>
      <c r="AN5" s="12">
        <v>15.7</v>
      </c>
      <c r="AO5" s="12">
        <v>5.7</v>
      </c>
      <c r="AP5" s="12">
        <v>6.3</v>
      </c>
      <c r="AQ5" s="12">
        <v>44.95</v>
      </c>
      <c r="AR5" s="12">
        <v>26.25</v>
      </c>
      <c r="AS5" s="13">
        <v>4435.5000000000009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90.25</v>
      </c>
      <c r="C6" s="12">
        <v>83.05</v>
      </c>
      <c r="D6" s="12">
        <v>64.900000000000006</v>
      </c>
      <c r="E6" s="12">
        <v>11.85</v>
      </c>
      <c r="F6" s="12">
        <v>187.4</v>
      </c>
      <c r="G6" s="12">
        <v>60.95</v>
      </c>
      <c r="H6" s="12">
        <v>98.35</v>
      </c>
      <c r="I6" s="12">
        <v>211.45</v>
      </c>
      <c r="J6" s="12">
        <v>275.14999999999998</v>
      </c>
      <c r="K6" s="12">
        <v>69.45</v>
      </c>
      <c r="L6" s="12">
        <v>81.5</v>
      </c>
      <c r="M6" s="12">
        <v>63.05</v>
      </c>
      <c r="N6" s="12">
        <v>32.049999999999997</v>
      </c>
      <c r="O6" s="12">
        <v>22.9</v>
      </c>
      <c r="P6" s="12">
        <v>23.15</v>
      </c>
      <c r="Q6" s="12">
        <v>8.6999999999999993</v>
      </c>
      <c r="R6" s="12">
        <v>14.15</v>
      </c>
      <c r="S6" s="12">
        <v>29.15</v>
      </c>
      <c r="T6" s="12">
        <v>14.1</v>
      </c>
      <c r="U6" s="12">
        <v>21.6</v>
      </c>
      <c r="V6" s="12">
        <v>30.5</v>
      </c>
      <c r="W6" s="12">
        <v>12.65</v>
      </c>
      <c r="X6" s="12">
        <v>11.4</v>
      </c>
      <c r="Y6" s="12">
        <v>23.95</v>
      </c>
      <c r="Z6" s="12">
        <v>20.350000000000001</v>
      </c>
      <c r="AA6" s="12">
        <v>647.15</v>
      </c>
      <c r="AB6" s="12">
        <v>692.7</v>
      </c>
      <c r="AC6" s="12">
        <v>412.6</v>
      </c>
      <c r="AD6" s="12">
        <v>396.55</v>
      </c>
      <c r="AE6" s="12">
        <v>136.80000000000001</v>
      </c>
      <c r="AF6" s="12">
        <v>88</v>
      </c>
      <c r="AG6" s="12">
        <v>34.9</v>
      </c>
      <c r="AH6" s="12">
        <v>35</v>
      </c>
      <c r="AI6" s="12">
        <v>33.15</v>
      </c>
      <c r="AJ6" s="12">
        <v>4.75</v>
      </c>
      <c r="AK6" s="12">
        <v>5.5</v>
      </c>
      <c r="AL6" s="12">
        <v>14.2</v>
      </c>
      <c r="AM6" s="12">
        <v>4.05</v>
      </c>
      <c r="AN6" s="12">
        <v>17.100000000000001</v>
      </c>
      <c r="AO6" s="12">
        <v>4.1500000000000004</v>
      </c>
      <c r="AP6" s="12">
        <v>8.8000000000000007</v>
      </c>
      <c r="AQ6" s="12">
        <v>74.8</v>
      </c>
      <c r="AR6" s="12">
        <v>30.05</v>
      </c>
      <c r="AS6" s="13">
        <v>4207.1500000000005</v>
      </c>
      <c r="AT6" s="14"/>
      <c r="AW6" s="12"/>
    </row>
    <row r="7" spans="1:56">
      <c r="A7" s="1" t="s">
        <v>6</v>
      </c>
      <c r="B7" s="12">
        <v>392.55</v>
      </c>
      <c r="C7" s="12">
        <v>917.7</v>
      </c>
      <c r="D7" s="12">
        <v>661.5</v>
      </c>
      <c r="E7" s="12">
        <v>207.7</v>
      </c>
      <c r="F7" s="12">
        <v>23.8</v>
      </c>
      <c r="G7" s="12">
        <v>398.55</v>
      </c>
      <c r="H7" s="12">
        <v>475.25</v>
      </c>
      <c r="I7" s="12">
        <v>535</v>
      </c>
      <c r="J7" s="12">
        <v>537.79999999999995</v>
      </c>
      <c r="K7" s="12">
        <v>241.7</v>
      </c>
      <c r="L7" s="12">
        <v>306.75</v>
      </c>
      <c r="M7" s="12">
        <v>290.5</v>
      </c>
      <c r="N7" s="12">
        <v>170.7</v>
      </c>
      <c r="O7" s="12">
        <v>140.25</v>
      </c>
      <c r="P7" s="12">
        <v>139.4</v>
      </c>
      <c r="Q7" s="12">
        <v>92.4</v>
      </c>
      <c r="R7" s="12">
        <v>136.69999999999999</v>
      </c>
      <c r="S7" s="12">
        <v>260.45</v>
      </c>
      <c r="T7" s="12">
        <v>139.15</v>
      </c>
      <c r="U7" s="12">
        <v>154.25</v>
      </c>
      <c r="V7" s="12">
        <v>134.44999999999999</v>
      </c>
      <c r="W7" s="12">
        <v>91.8</v>
      </c>
      <c r="X7" s="12">
        <v>64.650000000000006</v>
      </c>
      <c r="Y7" s="12">
        <v>64.3</v>
      </c>
      <c r="Z7" s="12">
        <v>86.9</v>
      </c>
      <c r="AA7" s="12">
        <v>814.95</v>
      </c>
      <c r="AB7" s="12">
        <v>771.4</v>
      </c>
      <c r="AC7" s="12">
        <v>809.7</v>
      </c>
      <c r="AD7" s="12">
        <v>675.4</v>
      </c>
      <c r="AE7" s="12">
        <v>340.4</v>
      </c>
      <c r="AF7" s="12">
        <v>323.14999999999998</v>
      </c>
      <c r="AG7" s="12">
        <v>136.1</v>
      </c>
      <c r="AH7" s="12">
        <v>96.05</v>
      </c>
      <c r="AI7" s="12">
        <v>127.4</v>
      </c>
      <c r="AJ7" s="12">
        <v>35.9</v>
      </c>
      <c r="AK7" s="12">
        <v>45</v>
      </c>
      <c r="AL7" s="12">
        <v>120.15</v>
      </c>
      <c r="AM7" s="12">
        <v>43.4</v>
      </c>
      <c r="AN7" s="12">
        <v>95.65</v>
      </c>
      <c r="AO7" s="12">
        <v>27.55</v>
      </c>
      <c r="AP7" s="12">
        <v>32.950000000000003</v>
      </c>
      <c r="AQ7" s="12">
        <v>221.95</v>
      </c>
      <c r="AR7" s="12">
        <v>137.9</v>
      </c>
      <c r="AS7" s="13">
        <v>11561.399999999996</v>
      </c>
      <c r="AT7" s="14"/>
      <c r="AW7" s="12"/>
    </row>
    <row r="8" spans="1:56">
      <c r="A8" s="1" t="s">
        <v>7</v>
      </c>
      <c r="B8" s="12">
        <v>109.95</v>
      </c>
      <c r="C8" s="12">
        <v>125.6</v>
      </c>
      <c r="D8" s="12">
        <v>76.45</v>
      </c>
      <c r="E8" s="12">
        <v>57.85</v>
      </c>
      <c r="F8" s="12">
        <v>335.15</v>
      </c>
      <c r="G8" s="12">
        <v>10.8</v>
      </c>
      <c r="H8" s="12">
        <v>103.3</v>
      </c>
      <c r="I8" s="12">
        <v>225.85</v>
      </c>
      <c r="J8" s="12">
        <v>260.39999999999998</v>
      </c>
      <c r="K8" s="12">
        <v>72.75</v>
      </c>
      <c r="L8" s="12">
        <v>121.6</v>
      </c>
      <c r="M8" s="12">
        <v>106.8</v>
      </c>
      <c r="N8" s="12">
        <v>41.75</v>
      </c>
      <c r="O8" s="12">
        <v>43.7</v>
      </c>
      <c r="P8" s="12">
        <v>46.6</v>
      </c>
      <c r="Q8" s="12">
        <v>27.05</v>
      </c>
      <c r="R8" s="12">
        <v>25.1</v>
      </c>
      <c r="S8" s="12">
        <v>71.099999999999994</v>
      </c>
      <c r="T8" s="12">
        <v>26.1</v>
      </c>
      <c r="U8" s="12">
        <v>21.1</v>
      </c>
      <c r="V8" s="12">
        <v>32.4</v>
      </c>
      <c r="W8" s="12">
        <v>10.65</v>
      </c>
      <c r="X8" s="12">
        <v>8.3000000000000007</v>
      </c>
      <c r="Y8" s="12">
        <v>16.350000000000001</v>
      </c>
      <c r="Z8" s="12">
        <v>37.15</v>
      </c>
      <c r="AA8" s="12">
        <v>549.5</v>
      </c>
      <c r="AB8" s="12">
        <v>626.9</v>
      </c>
      <c r="AC8" s="12">
        <v>400.5</v>
      </c>
      <c r="AD8" s="12">
        <v>424.9</v>
      </c>
      <c r="AE8" s="12">
        <v>179.45</v>
      </c>
      <c r="AF8" s="12">
        <v>119.95</v>
      </c>
      <c r="AG8" s="12">
        <v>33.299999999999997</v>
      </c>
      <c r="AH8" s="12">
        <v>47.75</v>
      </c>
      <c r="AI8" s="12">
        <v>44.65</v>
      </c>
      <c r="AJ8" s="12">
        <v>10.1</v>
      </c>
      <c r="AK8" s="12">
        <v>9.4499999999999993</v>
      </c>
      <c r="AL8" s="12">
        <v>24.4</v>
      </c>
      <c r="AM8" s="12">
        <v>6.95</v>
      </c>
      <c r="AN8" s="12">
        <v>28.55</v>
      </c>
      <c r="AO8" s="12">
        <v>4.9000000000000004</v>
      </c>
      <c r="AP8" s="12">
        <v>9.85</v>
      </c>
      <c r="AQ8" s="12">
        <v>53.6</v>
      </c>
      <c r="AR8" s="12">
        <v>26.8</v>
      </c>
      <c r="AS8" s="13">
        <v>4623.0499999999993</v>
      </c>
      <c r="AT8" s="14"/>
      <c r="AW8" s="15"/>
    </row>
    <row r="9" spans="1:56">
      <c r="A9" s="1" t="s">
        <v>8</v>
      </c>
      <c r="B9" s="12">
        <v>183.1</v>
      </c>
      <c r="C9" s="12">
        <v>292</v>
      </c>
      <c r="D9" s="12">
        <v>135.30000000000001</v>
      </c>
      <c r="E9" s="12">
        <v>94.25</v>
      </c>
      <c r="F9" s="12">
        <v>443.95</v>
      </c>
      <c r="G9" s="12">
        <v>110.05</v>
      </c>
      <c r="H9" s="12">
        <v>15.2</v>
      </c>
      <c r="I9" s="12">
        <v>198.35</v>
      </c>
      <c r="J9" s="12">
        <v>250.05</v>
      </c>
      <c r="K9" s="12">
        <v>90.45</v>
      </c>
      <c r="L9" s="12">
        <v>208.55</v>
      </c>
      <c r="M9" s="12">
        <v>210.8</v>
      </c>
      <c r="N9" s="12">
        <v>117.85</v>
      </c>
      <c r="O9" s="12">
        <v>117.8</v>
      </c>
      <c r="P9" s="12">
        <v>153.85</v>
      </c>
      <c r="Q9" s="12">
        <v>73.599999999999994</v>
      </c>
      <c r="R9" s="12">
        <v>71.95</v>
      </c>
      <c r="S9" s="12">
        <v>156.94999999999999</v>
      </c>
      <c r="T9" s="12">
        <v>156.15</v>
      </c>
      <c r="U9" s="12">
        <v>136.65</v>
      </c>
      <c r="V9" s="12">
        <v>123.85</v>
      </c>
      <c r="W9" s="12">
        <v>52.05</v>
      </c>
      <c r="X9" s="12">
        <v>44.15</v>
      </c>
      <c r="Y9" s="12">
        <v>76.900000000000006</v>
      </c>
      <c r="Z9" s="12">
        <v>84.6</v>
      </c>
      <c r="AA9" s="12">
        <v>893</v>
      </c>
      <c r="AB9" s="12">
        <v>1000.1</v>
      </c>
      <c r="AC9" s="12">
        <v>823.3</v>
      </c>
      <c r="AD9" s="12">
        <v>759.35</v>
      </c>
      <c r="AE9" s="12">
        <v>340.8</v>
      </c>
      <c r="AF9" s="12">
        <v>223.7</v>
      </c>
      <c r="AG9" s="12">
        <v>82.55</v>
      </c>
      <c r="AH9" s="12">
        <v>98.35</v>
      </c>
      <c r="AI9" s="12">
        <v>99.05</v>
      </c>
      <c r="AJ9" s="12">
        <v>32.5</v>
      </c>
      <c r="AK9" s="12">
        <v>34</v>
      </c>
      <c r="AL9" s="12">
        <v>70.349999999999994</v>
      </c>
      <c r="AM9" s="12">
        <v>48.25</v>
      </c>
      <c r="AN9" s="12">
        <v>216.25</v>
      </c>
      <c r="AO9" s="12">
        <v>22.9</v>
      </c>
      <c r="AP9" s="12">
        <v>30.25</v>
      </c>
      <c r="AQ9" s="12">
        <v>94.8</v>
      </c>
      <c r="AR9" s="12">
        <v>54.5</v>
      </c>
      <c r="AS9" s="13">
        <v>8544.1</v>
      </c>
      <c r="AT9" s="14"/>
      <c r="AW9" s="15"/>
    </row>
    <row r="10" spans="1:56">
      <c r="A10" s="1">
        <v>19</v>
      </c>
      <c r="B10" s="12">
        <v>158.4</v>
      </c>
      <c r="C10" s="12">
        <v>504.6</v>
      </c>
      <c r="D10" s="12">
        <v>265.75</v>
      </c>
      <c r="E10" s="12">
        <v>233.1</v>
      </c>
      <c r="F10" s="12">
        <v>481.6</v>
      </c>
      <c r="G10" s="12">
        <v>224.9</v>
      </c>
      <c r="H10" s="12">
        <v>182.9</v>
      </c>
      <c r="I10" s="12">
        <v>16.649999999999999</v>
      </c>
      <c r="J10" s="12">
        <v>67.650000000000006</v>
      </c>
      <c r="K10" s="12">
        <v>45.7</v>
      </c>
      <c r="L10" s="12">
        <v>161.94999999999999</v>
      </c>
      <c r="M10" s="12">
        <v>204.6</v>
      </c>
      <c r="N10" s="12">
        <v>222.25</v>
      </c>
      <c r="O10" s="12">
        <v>209.85</v>
      </c>
      <c r="P10" s="12">
        <v>222.7</v>
      </c>
      <c r="Q10" s="12">
        <v>169.4</v>
      </c>
      <c r="R10" s="12">
        <v>186.6</v>
      </c>
      <c r="S10" s="12">
        <v>399.4</v>
      </c>
      <c r="T10" s="12">
        <v>315.35000000000002</v>
      </c>
      <c r="U10" s="12">
        <v>327.64999999999998</v>
      </c>
      <c r="V10" s="12">
        <v>275.35000000000002</v>
      </c>
      <c r="W10" s="12">
        <v>158.5</v>
      </c>
      <c r="X10" s="12">
        <v>104</v>
      </c>
      <c r="Y10" s="12">
        <v>164.7</v>
      </c>
      <c r="Z10" s="12">
        <v>69.3</v>
      </c>
      <c r="AA10" s="12">
        <v>871.9</v>
      </c>
      <c r="AB10" s="12">
        <v>895.95</v>
      </c>
      <c r="AC10" s="12">
        <v>721.5</v>
      </c>
      <c r="AD10" s="12">
        <v>759.95</v>
      </c>
      <c r="AE10" s="12">
        <v>293.75</v>
      </c>
      <c r="AF10" s="12">
        <v>262.14999999999998</v>
      </c>
      <c r="AG10" s="12">
        <v>139.15</v>
      </c>
      <c r="AH10" s="12">
        <v>121.5</v>
      </c>
      <c r="AI10" s="12">
        <v>152.69999999999999</v>
      </c>
      <c r="AJ10" s="12">
        <v>60.4</v>
      </c>
      <c r="AK10" s="12">
        <v>67.5</v>
      </c>
      <c r="AL10" s="12">
        <v>222.45</v>
      </c>
      <c r="AM10" s="12">
        <v>160.30000000000001</v>
      </c>
      <c r="AN10" s="12">
        <v>260.95</v>
      </c>
      <c r="AO10" s="12">
        <v>62.3</v>
      </c>
      <c r="AP10" s="12">
        <v>54.15</v>
      </c>
      <c r="AQ10" s="12">
        <v>61.7</v>
      </c>
      <c r="AR10" s="12">
        <v>106.8</v>
      </c>
      <c r="AS10" s="13">
        <v>10721.4</v>
      </c>
      <c r="AT10" s="14"/>
      <c r="AV10" s="17"/>
      <c r="AW10" s="15"/>
      <c r="BC10" s="11"/>
    </row>
    <row r="11" spans="1:56">
      <c r="A11" s="1">
        <v>12</v>
      </c>
      <c r="B11" s="12">
        <v>185.05</v>
      </c>
      <c r="C11" s="12">
        <v>578.95000000000005</v>
      </c>
      <c r="D11" s="12">
        <v>295.85000000000002</v>
      </c>
      <c r="E11" s="12">
        <v>275.75</v>
      </c>
      <c r="F11" s="12">
        <v>470.45</v>
      </c>
      <c r="G11" s="12">
        <v>262.25</v>
      </c>
      <c r="H11" s="12">
        <v>239.55</v>
      </c>
      <c r="I11" s="12">
        <v>59.55</v>
      </c>
      <c r="J11" s="12">
        <v>20.350000000000001</v>
      </c>
      <c r="K11" s="12">
        <v>49.15</v>
      </c>
      <c r="L11" s="12">
        <v>222</v>
      </c>
      <c r="M11" s="12">
        <v>336.4</v>
      </c>
      <c r="N11" s="12">
        <v>326.95</v>
      </c>
      <c r="O11" s="12">
        <v>336.7</v>
      </c>
      <c r="P11" s="12">
        <v>309.75</v>
      </c>
      <c r="Q11" s="12">
        <v>207.9</v>
      </c>
      <c r="R11" s="12">
        <v>233.65</v>
      </c>
      <c r="S11" s="12">
        <v>450.7</v>
      </c>
      <c r="T11" s="12">
        <v>317.8</v>
      </c>
      <c r="U11" s="12">
        <v>357.1</v>
      </c>
      <c r="V11" s="12">
        <v>337.75</v>
      </c>
      <c r="W11" s="12">
        <v>182.4</v>
      </c>
      <c r="X11" s="12">
        <v>134.35</v>
      </c>
      <c r="Y11" s="12">
        <v>192.15</v>
      </c>
      <c r="Z11" s="12">
        <v>95.75</v>
      </c>
      <c r="AA11" s="12">
        <v>956.8</v>
      </c>
      <c r="AB11" s="12">
        <v>989.7</v>
      </c>
      <c r="AC11" s="12">
        <v>885.25</v>
      </c>
      <c r="AD11" s="12">
        <v>795.5</v>
      </c>
      <c r="AE11" s="12">
        <v>281.95</v>
      </c>
      <c r="AF11" s="12">
        <v>287.05</v>
      </c>
      <c r="AG11" s="12">
        <v>157.19999999999999</v>
      </c>
      <c r="AH11" s="12">
        <v>161</v>
      </c>
      <c r="AI11" s="12">
        <v>178.5</v>
      </c>
      <c r="AJ11" s="12">
        <v>107.75</v>
      </c>
      <c r="AK11" s="12">
        <v>114.65</v>
      </c>
      <c r="AL11" s="12">
        <v>278.2</v>
      </c>
      <c r="AM11" s="12">
        <v>155.30000000000001</v>
      </c>
      <c r="AN11" s="12">
        <v>302.39999999999998</v>
      </c>
      <c r="AO11" s="12">
        <v>77.75</v>
      </c>
      <c r="AP11" s="12">
        <v>83.4</v>
      </c>
      <c r="AQ11" s="12">
        <v>94.4</v>
      </c>
      <c r="AR11" s="12">
        <v>135.94999999999999</v>
      </c>
      <c r="AS11" s="13">
        <v>12623.35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37.15</v>
      </c>
      <c r="C12" s="12">
        <v>113.5</v>
      </c>
      <c r="D12" s="12">
        <v>80.349999999999994</v>
      </c>
      <c r="E12" s="12">
        <v>72.55</v>
      </c>
      <c r="F12" s="12">
        <v>217.85</v>
      </c>
      <c r="G12" s="12">
        <v>74.8</v>
      </c>
      <c r="H12" s="12">
        <v>92.25</v>
      </c>
      <c r="I12" s="12">
        <v>42.15</v>
      </c>
      <c r="J12" s="12">
        <v>49.65</v>
      </c>
      <c r="K12" s="12">
        <v>9.6</v>
      </c>
      <c r="L12" s="12">
        <v>181</v>
      </c>
      <c r="M12" s="12">
        <v>233</v>
      </c>
      <c r="N12" s="12">
        <v>259.75</v>
      </c>
      <c r="O12" s="12">
        <v>241.9</v>
      </c>
      <c r="P12" s="12">
        <v>176.2</v>
      </c>
      <c r="Q12" s="12">
        <v>109.85</v>
      </c>
      <c r="R12" s="12">
        <v>134.9</v>
      </c>
      <c r="S12" s="12">
        <v>162.1</v>
      </c>
      <c r="T12" s="12">
        <v>41.4</v>
      </c>
      <c r="U12" s="12">
        <v>28.35</v>
      </c>
      <c r="V12" s="12">
        <v>35.75</v>
      </c>
      <c r="W12" s="12">
        <v>16.149999999999999</v>
      </c>
      <c r="X12" s="12">
        <v>14.1</v>
      </c>
      <c r="Y12" s="12">
        <v>34.299999999999997</v>
      </c>
      <c r="Z12" s="12">
        <v>42.55</v>
      </c>
      <c r="AA12" s="12">
        <v>610.6</v>
      </c>
      <c r="AB12" s="12">
        <v>654</v>
      </c>
      <c r="AC12" s="12">
        <v>562.9</v>
      </c>
      <c r="AD12" s="12">
        <v>461.6</v>
      </c>
      <c r="AE12" s="12">
        <v>169.95</v>
      </c>
      <c r="AF12" s="12">
        <v>131.30000000000001</v>
      </c>
      <c r="AG12" s="12">
        <v>48.25</v>
      </c>
      <c r="AH12" s="12">
        <v>76.45</v>
      </c>
      <c r="AI12" s="12">
        <v>95.85</v>
      </c>
      <c r="AJ12" s="12">
        <v>9.6999999999999993</v>
      </c>
      <c r="AK12" s="12">
        <v>103.3</v>
      </c>
      <c r="AL12" s="12">
        <v>203.6</v>
      </c>
      <c r="AM12" s="12">
        <v>16.8</v>
      </c>
      <c r="AN12" s="12">
        <v>53.7</v>
      </c>
      <c r="AO12" s="12">
        <v>11.75</v>
      </c>
      <c r="AP12" s="12">
        <v>11.8</v>
      </c>
      <c r="AQ12" s="12">
        <v>24.8</v>
      </c>
      <c r="AR12" s="12">
        <v>17.350000000000001</v>
      </c>
      <c r="AS12" s="13">
        <v>5824.4000000000015</v>
      </c>
      <c r="AT12" s="14"/>
      <c r="AV12" s="17" t="s">
        <v>43</v>
      </c>
      <c r="AW12" s="22">
        <f>SUM(AA28:AD31)</f>
        <v>4791.5500000000011</v>
      </c>
      <c r="AX12" s="22">
        <f>SUM(Z28:Z31,H28:K31)</f>
        <v>16271.2</v>
      </c>
      <c r="AY12" s="22">
        <f>SUM(AE28:AJ31)</f>
        <v>31007.85</v>
      </c>
      <c r="AZ12" s="22">
        <f>SUM(B28:G31)</f>
        <v>12327.299999999997</v>
      </c>
      <c r="BA12" s="22">
        <f>SUM(AM28:AN31,T28:Y31)</f>
        <v>19513.549999999996</v>
      </c>
      <c r="BB12" s="22">
        <f>SUM(AK28:AL31,L28:S31)</f>
        <v>21929.150000000005</v>
      </c>
      <c r="BC12" s="23">
        <f>SUM(AO28:AR31)</f>
        <v>9054.65</v>
      </c>
      <c r="BD12" s="22">
        <f t="shared" ref="BD12:BD19" si="0">SUM(AW12:BC12)</f>
        <v>114895.24999999999</v>
      </c>
    </row>
    <row r="13" spans="1:56">
      <c r="A13" s="1" t="s">
        <v>10</v>
      </c>
      <c r="B13" s="12">
        <v>102.65</v>
      </c>
      <c r="C13" s="12">
        <v>139.19999999999999</v>
      </c>
      <c r="D13" s="12">
        <v>64.650000000000006</v>
      </c>
      <c r="E13" s="12">
        <v>82.2</v>
      </c>
      <c r="F13" s="12">
        <v>299.35000000000002</v>
      </c>
      <c r="G13" s="12">
        <v>123.1</v>
      </c>
      <c r="H13" s="12">
        <v>209.5</v>
      </c>
      <c r="I13" s="12">
        <v>174.25</v>
      </c>
      <c r="J13" s="12">
        <v>244.3</v>
      </c>
      <c r="K13" s="12">
        <v>168.75</v>
      </c>
      <c r="L13" s="12">
        <v>12.95</v>
      </c>
      <c r="M13" s="12">
        <v>271.39999999999998</v>
      </c>
      <c r="N13" s="12">
        <v>242.15</v>
      </c>
      <c r="O13" s="12">
        <v>263.85000000000002</v>
      </c>
      <c r="P13" s="12">
        <v>266.85000000000002</v>
      </c>
      <c r="Q13" s="12">
        <v>114.85</v>
      </c>
      <c r="R13" s="12">
        <v>99.1</v>
      </c>
      <c r="S13" s="12">
        <v>152.85</v>
      </c>
      <c r="T13" s="12">
        <v>49.45</v>
      </c>
      <c r="U13" s="12">
        <v>27.6</v>
      </c>
      <c r="V13" s="12">
        <v>55.6</v>
      </c>
      <c r="W13" s="12">
        <v>22.2</v>
      </c>
      <c r="X13" s="12">
        <v>40.299999999999997</v>
      </c>
      <c r="Y13" s="12">
        <v>57.35</v>
      </c>
      <c r="Z13" s="12">
        <v>132.15</v>
      </c>
      <c r="AA13" s="12">
        <v>772.65</v>
      </c>
      <c r="AB13" s="12">
        <v>777</v>
      </c>
      <c r="AC13" s="12">
        <v>793.45</v>
      </c>
      <c r="AD13" s="12">
        <v>671.55</v>
      </c>
      <c r="AE13" s="12">
        <v>250.5</v>
      </c>
      <c r="AF13" s="12">
        <v>170.95</v>
      </c>
      <c r="AG13" s="12">
        <v>61.45</v>
      </c>
      <c r="AH13" s="12">
        <v>99.3</v>
      </c>
      <c r="AI13" s="12">
        <v>91.4</v>
      </c>
      <c r="AJ13" s="12">
        <v>16.5</v>
      </c>
      <c r="AK13" s="12">
        <v>63.25</v>
      </c>
      <c r="AL13" s="12">
        <v>128.35</v>
      </c>
      <c r="AM13" s="12">
        <v>12.55</v>
      </c>
      <c r="AN13" s="12">
        <v>60.1</v>
      </c>
      <c r="AO13" s="12">
        <v>12.1</v>
      </c>
      <c r="AP13" s="12">
        <v>16.149999999999999</v>
      </c>
      <c r="AQ13" s="12">
        <v>56.05</v>
      </c>
      <c r="AR13" s="12">
        <v>28.35</v>
      </c>
      <c r="AS13" s="13">
        <v>7547.95</v>
      </c>
      <c r="AT13" s="14"/>
      <c r="AV13" s="17" t="s">
        <v>44</v>
      </c>
      <c r="AW13" s="22">
        <f>SUM(AA27:AD27,AA9:AD12)</f>
        <v>16294.95</v>
      </c>
      <c r="AX13" s="22">
        <f>SUM(Z27,Z9:Z12,H9:K12,H27:K27)</f>
        <v>2019.3500000000004</v>
      </c>
      <c r="AY13" s="22">
        <f>SUM(AE9:AJ12,AE27:AJ27)</f>
        <v>4085.95</v>
      </c>
      <c r="AZ13" s="22">
        <f>SUM(B9:G12,B27:G27)</f>
        <v>6026.4500000000016</v>
      </c>
      <c r="BA13" s="22">
        <f>SUM(T9:Y12,AM9:AN12,T27:Y27,AM27:AN27)</f>
        <v>4987.4499999999989</v>
      </c>
      <c r="BB13" s="22">
        <f>SUM(L9:S12,AK9:AL12,L27:S27,AK27:AL27)</f>
        <v>8337.149999999996</v>
      </c>
      <c r="BC13" s="23">
        <f>SUM(AO9:AR12,AO27:AR27)</f>
        <v>1038.6499999999996</v>
      </c>
      <c r="BD13" s="22">
        <f t="shared" si="0"/>
        <v>42789.95</v>
      </c>
    </row>
    <row r="14" spans="1:56">
      <c r="A14" s="1" t="s">
        <v>11</v>
      </c>
      <c r="B14" s="12">
        <v>76.2</v>
      </c>
      <c r="C14" s="12">
        <v>155.19999999999999</v>
      </c>
      <c r="D14" s="12">
        <v>64.099999999999994</v>
      </c>
      <c r="E14" s="12">
        <v>62.3</v>
      </c>
      <c r="F14" s="12">
        <v>247.65</v>
      </c>
      <c r="G14" s="12">
        <v>105.8</v>
      </c>
      <c r="H14" s="12">
        <v>218</v>
      </c>
      <c r="I14" s="12">
        <v>239.05</v>
      </c>
      <c r="J14" s="12">
        <v>361.65</v>
      </c>
      <c r="K14" s="12">
        <v>216.4</v>
      </c>
      <c r="L14" s="12">
        <v>275.8</v>
      </c>
      <c r="M14" s="12">
        <v>12.25</v>
      </c>
      <c r="N14" s="12">
        <v>135.9</v>
      </c>
      <c r="O14" s="12">
        <v>210.7</v>
      </c>
      <c r="P14" s="12">
        <v>220.3</v>
      </c>
      <c r="Q14" s="12">
        <v>111.1</v>
      </c>
      <c r="R14" s="12">
        <v>117.6</v>
      </c>
      <c r="S14" s="12">
        <v>199</v>
      </c>
      <c r="T14" s="12">
        <v>69.5</v>
      </c>
      <c r="U14" s="12">
        <v>71.650000000000006</v>
      </c>
      <c r="V14" s="12">
        <v>76.150000000000006</v>
      </c>
      <c r="W14" s="12">
        <v>33.700000000000003</v>
      </c>
      <c r="X14" s="12">
        <v>20.85</v>
      </c>
      <c r="Y14" s="12">
        <v>61.35</v>
      </c>
      <c r="Z14" s="12">
        <v>98.3</v>
      </c>
      <c r="AA14" s="12">
        <v>557.70000000000005</v>
      </c>
      <c r="AB14" s="12">
        <v>444.85</v>
      </c>
      <c r="AC14" s="12">
        <v>510.05</v>
      </c>
      <c r="AD14" s="12">
        <v>386.5</v>
      </c>
      <c r="AE14" s="12">
        <v>128.5</v>
      </c>
      <c r="AF14" s="12">
        <v>113.2</v>
      </c>
      <c r="AG14" s="12">
        <v>57.9</v>
      </c>
      <c r="AH14" s="12">
        <v>81.349999999999994</v>
      </c>
      <c r="AI14" s="12">
        <v>117.75</v>
      </c>
      <c r="AJ14" s="12">
        <v>25.1</v>
      </c>
      <c r="AK14" s="12">
        <v>67.099999999999994</v>
      </c>
      <c r="AL14" s="12">
        <v>177.7</v>
      </c>
      <c r="AM14" s="12">
        <v>19</v>
      </c>
      <c r="AN14" s="12">
        <v>112</v>
      </c>
      <c r="AO14" s="12">
        <v>22.3</v>
      </c>
      <c r="AP14" s="12">
        <v>28.95</v>
      </c>
      <c r="AQ14" s="12">
        <v>39.4</v>
      </c>
      <c r="AR14" s="12">
        <v>33.75</v>
      </c>
      <c r="AS14" s="13">
        <v>6450.05</v>
      </c>
      <c r="AT14" s="14"/>
      <c r="AV14" s="17" t="s">
        <v>45</v>
      </c>
      <c r="AW14" s="22">
        <f>SUM(AA32:AD37)</f>
        <v>30089.499999999996</v>
      </c>
      <c r="AX14" s="22">
        <f>SUM(H32:K37,Z32:Z37)</f>
        <v>3934.3</v>
      </c>
      <c r="AY14" s="22">
        <f>SUM(AE32:AJ37)</f>
        <v>8305.8499999999985</v>
      </c>
      <c r="AZ14" s="22">
        <f>SUM(B32:G37)</f>
        <v>2858.349999999999</v>
      </c>
      <c r="BA14" s="22">
        <f>SUM(T32:Y37,AM32:AN37)</f>
        <v>2086.15</v>
      </c>
      <c r="BB14" s="22">
        <f>SUM(L32:S37,AK32:AL37)</f>
        <v>3150.3999999999996</v>
      </c>
      <c r="BC14" s="23">
        <f>SUM(AO32:AR37)</f>
        <v>2811.9</v>
      </c>
      <c r="BD14" s="22">
        <f t="shared" si="0"/>
        <v>53236.45</v>
      </c>
    </row>
    <row r="15" spans="1:56">
      <c r="A15" s="1" t="s">
        <v>12</v>
      </c>
      <c r="B15" s="12">
        <v>44.85</v>
      </c>
      <c r="C15" s="12">
        <v>70.8</v>
      </c>
      <c r="D15" s="12">
        <v>26.2</v>
      </c>
      <c r="E15" s="12">
        <v>34.75</v>
      </c>
      <c r="F15" s="12">
        <v>161.19999999999999</v>
      </c>
      <c r="G15" s="12">
        <v>48.75</v>
      </c>
      <c r="H15" s="12">
        <v>130.25</v>
      </c>
      <c r="I15" s="12">
        <v>231.45</v>
      </c>
      <c r="J15" s="12">
        <v>335.4</v>
      </c>
      <c r="K15" s="12">
        <v>264.60000000000002</v>
      </c>
      <c r="L15" s="12">
        <v>244.45</v>
      </c>
      <c r="M15" s="12">
        <v>141.69999999999999</v>
      </c>
      <c r="N15" s="12">
        <v>8.9</v>
      </c>
      <c r="O15" s="12">
        <v>115</v>
      </c>
      <c r="P15" s="12">
        <v>174.85</v>
      </c>
      <c r="Q15" s="12">
        <v>64.2</v>
      </c>
      <c r="R15" s="12">
        <v>89.35</v>
      </c>
      <c r="S15" s="12">
        <v>136.15</v>
      </c>
      <c r="T15" s="12">
        <v>37.85</v>
      </c>
      <c r="U15" s="12">
        <v>26.45</v>
      </c>
      <c r="V15" s="12">
        <v>25.5</v>
      </c>
      <c r="W15" s="12">
        <v>11.65</v>
      </c>
      <c r="X15" s="12">
        <v>12.25</v>
      </c>
      <c r="Y15" s="12">
        <v>23.15</v>
      </c>
      <c r="Z15" s="12">
        <v>44.5</v>
      </c>
      <c r="AA15" s="12">
        <v>637.04999999999995</v>
      </c>
      <c r="AB15" s="12">
        <v>588.1</v>
      </c>
      <c r="AC15" s="12">
        <v>475.7</v>
      </c>
      <c r="AD15" s="12">
        <v>392.75</v>
      </c>
      <c r="AE15" s="12">
        <v>93.8</v>
      </c>
      <c r="AF15" s="12">
        <v>67.849999999999994</v>
      </c>
      <c r="AG15" s="12">
        <v>40.299999999999997</v>
      </c>
      <c r="AH15" s="12">
        <v>56.95</v>
      </c>
      <c r="AI15" s="12">
        <v>61.15</v>
      </c>
      <c r="AJ15" s="12">
        <v>8.8000000000000007</v>
      </c>
      <c r="AK15" s="12">
        <v>43.9</v>
      </c>
      <c r="AL15" s="12">
        <v>94.9</v>
      </c>
      <c r="AM15" s="12">
        <v>6.8</v>
      </c>
      <c r="AN15" s="12">
        <v>41.45</v>
      </c>
      <c r="AO15" s="12">
        <v>8.75</v>
      </c>
      <c r="AP15" s="12">
        <v>15.6</v>
      </c>
      <c r="AQ15" s="12">
        <v>33.65</v>
      </c>
      <c r="AR15" s="12">
        <v>13.75</v>
      </c>
      <c r="AS15" s="13">
        <v>5216.8</v>
      </c>
      <c r="AT15" s="14"/>
      <c r="AV15" s="17" t="s">
        <v>46</v>
      </c>
      <c r="AW15" s="22">
        <f>SUM(AA3:AD8)</f>
        <v>13200.3</v>
      </c>
      <c r="AX15" s="22">
        <f>SUM(H3:K8,Z3:Z8)</f>
        <v>6200.4000000000005</v>
      </c>
      <c r="AY15" s="22">
        <f>SUM(AE3:AJ8)</f>
        <v>3086.1000000000004</v>
      </c>
      <c r="AZ15" s="22">
        <f>SUM(B3:G8)</f>
        <v>7099.35</v>
      </c>
      <c r="BA15" s="22">
        <f>SUM(T3:Y8,AM3:AN8)</f>
        <v>1606.7500000000002</v>
      </c>
      <c r="BB15" s="22">
        <f>SUM(L3:S8,AK3:AL8)</f>
        <v>3946.4000000000005</v>
      </c>
      <c r="BC15" s="23">
        <f>SUM(AO3:AR8)</f>
        <v>972.40000000000009</v>
      </c>
      <c r="BD15" s="22">
        <f t="shared" si="0"/>
        <v>36111.700000000004</v>
      </c>
    </row>
    <row r="16" spans="1:56">
      <c r="A16" s="1" t="s">
        <v>13</v>
      </c>
      <c r="B16" s="12">
        <v>30.25</v>
      </c>
      <c r="C16" s="12">
        <v>55.8</v>
      </c>
      <c r="D16" s="12">
        <v>14.95</v>
      </c>
      <c r="E16" s="12">
        <v>21.85</v>
      </c>
      <c r="F16" s="12">
        <v>136.75</v>
      </c>
      <c r="G16" s="12">
        <v>42.85</v>
      </c>
      <c r="H16" s="12">
        <v>130</v>
      </c>
      <c r="I16" s="12">
        <v>218.4</v>
      </c>
      <c r="J16" s="12">
        <v>333.35</v>
      </c>
      <c r="K16" s="12">
        <v>231.5</v>
      </c>
      <c r="L16" s="12">
        <v>264.64999999999998</v>
      </c>
      <c r="M16" s="12">
        <v>217.75</v>
      </c>
      <c r="N16" s="12">
        <v>116.7</v>
      </c>
      <c r="O16" s="12">
        <v>10.55</v>
      </c>
      <c r="P16" s="12">
        <v>187.7</v>
      </c>
      <c r="Q16" s="12">
        <v>124.65</v>
      </c>
      <c r="R16" s="12">
        <v>129.9</v>
      </c>
      <c r="S16" s="12">
        <v>245</v>
      </c>
      <c r="T16" s="12">
        <v>30.7</v>
      </c>
      <c r="U16" s="12">
        <v>14.6</v>
      </c>
      <c r="V16" s="12">
        <v>19.75</v>
      </c>
      <c r="W16" s="12">
        <v>5</v>
      </c>
      <c r="X16" s="12">
        <v>5</v>
      </c>
      <c r="Y16" s="12">
        <v>19.149999999999999</v>
      </c>
      <c r="Z16" s="12">
        <v>43.65</v>
      </c>
      <c r="AA16" s="12">
        <v>554.95000000000005</v>
      </c>
      <c r="AB16" s="12">
        <v>555.45000000000005</v>
      </c>
      <c r="AC16" s="12">
        <v>440.85</v>
      </c>
      <c r="AD16" s="12">
        <v>335.55</v>
      </c>
      <c r="AE16" s="12">
        <v>80.5</v>
      </c>
      <c r="AF16" s="12">
        <v>65.5</v>
      </c>
      <c r="AG16" s="12">
        <v>21.95</v>
      </c>
      <c r="AH16" s="12">
        <v>50.75</v>
      </c>
      <c r="AI16" s="12">
        <v>64.2</v>
      </c>
      <c r="AJ16" s="12">
        <v>11.6</v>
      </c>
      <c r="AK16" s="12">
        <v>66.5</v>
      </c>
      <c r="AL16" s="12">
        <v>201.7</v>
      </c>
      <c r="AM16" s="12">
        <v>9.65</v>
      </c>
      <c r="AN16" s="12">
        <v>20.5</v>
      </c>
      <c r="AO16" s="12">
        <v>7.95</v>
      </c>
      <c r="AP16" s="12">
        <v>14.15</v>
      </c>
      <c r="AQ16" s="12">
        <v>19</v>
      </c>
      <c r="AR16" s="12">
        <v>10.5</v>
      </c>
      <c r="AS16" s="13">
        <v>5265.1999999999989</v>
      </c>
      <c r="AT16" s="14"/>
      <c r="AV16" s="17" t="s">
        <v>47</v>
      </c>
      <c r="AW16" s="22">
        <f>SUM(AA21:AD26,AA40:AD41)</f>
        <v>20026.949999999997</v>
      </c>
      <c r="AX16" s="22">
        <f>SUM(H21:K26,H40:K41,Z21:Z26,Z40:Z41)</f>
        <v>5033.2999999999993</v>
      </c>
      <c r="AY16" s="22">
        <f>SUM(AE21:AJ26,AE40:AJ41)</f>
        <v>2231.3500000000004</v>
      </c>
      <c r="AZ16" s="22">
        <f>SUM(B21:G26,B40:G41)</f>
        <v>1636.1499999999994</v>
      </c>
      <c r="BA16" s="22">
        <f>SUM(T21:Y26,T40:Y41,AM21:AN26,AM40:AN41)</f>
        <v>5320.8999999999978</v>
      </c>
      <c r="BB16" s="22">
        <f>SUM(L21:S26,L40:S41,AK21:AL26,AK40:AL41)</f>
        <v>1788.6499999999999</v>
      </c>
      <c r="BC16" s="23">
        <f>SUM(AO21:AR26,AO40:AR41)</f>
        <v>1046.4500000000003</v>
      </c>
      <c r="BD16" s="22">
        <f t="shared" si="0"/>
        <v>37083.749999999993</v>
      </c>
    </row>
    <row r="17" spans="1:56">
      <c r="A17" s="1" t="s">
        <v>14</v>
      </c>
      <c r="B17" s="12">
        <v>42.6</v>
      </c>
      <c r="C17" s="12">
        <v>89.95</v>
      </c>
      <c r="D17" s="12">
        <v>39.450000000000003</v>
      </c>
      <c r="E17" s="12">
        <v>25.5</v>
      </c>
      <c r="F17" s="12">
        <v>126.65</v>
      </c>
      <c r="G17" s="12">
        <v>48.4</v>
      </c>
      <c r="H17" s="12">
        <v>154.05000000000001</v>
      </c>
      <c r="I17" s="12">
        <v>230.45</v>
      </c>
      <c r="J17" s="12">
        <v>314.14999999999998</v>
      </c>
      <c r="K17" s="12">
        <v>166.75</v>
      </c>
      <c r="L17" s="12">
        <v>272.5</v>
      </c>
      <c r="M17" s="12">
        <v>226</v>
      </c>
      <c r="N17" s="12">
        <v>180.5</v>
      </c>
      <c r="O17" s="12">
        <v>206.15</v>
      </c>
      <c r="P17" s="12">
        <v>8.9</v>
      </c>
      <c r="Q17" s="12">
        <v>116.05</v>
      </c>
      <c r="R17" s="12">
        <v>196.85</v>
      </c>
      <c r="S17" s="12">
        <v>370.5</v>
      </c>
      <c r="T17" s="12">
        <v>38.200000000000003</v>
      </c>
      <c r="U17" s="12">
        <v>24</v>
      </c>
      <c r="V17" s="12">
        <v>30.7</v>
      </c>
      <c r="W17" s="12">
        <v>8.5500000000000007</v>
      </c>
      <c r="X17" s="12">
        <v>7.95</v>
      </c>
      <c r="Y17" s="12">
        <v>14.7</v>
      </c>
      <c r="Z17" s="12">
        <v>42.1</v>
      </c>
      <c r="AA17" s="12">
        <v>378.7</v>
      </c>
      <c r="AB17" s="12">
        <v>379.8</v>
      </c>
      <c r="AC17" s="12">
        <v>306.75</v>
      </c>
      <c r="AD17" s="12">
        <v>265.95</v>
      </c>
      <c r="AE17" s="12">
        <v>65.55</v>
      </c>
      <c r="AF17" s="12">
        <v>55.6</v>
      </c>
      <c r="AG17" s="12">
        <v>25.95</v>
      </c>
      <c r="AH17" s="12">
        <v>39.5</v>
      </c>
      <c r="AI17" s="12">
        <v>44.9</v>
      </c>
      <c r="AJ17" s="12">
        <v>10.35</v>
      </c>
      <c r="AK17" s="12">
        <v>33.200000000000003</v>
      </c>
      <c r="AL17" s="12">
        <v>83.85</v>
      </c>
      <c r="AM17" s="12">
        <v>12.05</v>
      </c>
      <c r="AN17" s="12">
        <v>49.2</v>
      </c>
      <c r="AO17" s="12">
        <v>12.95</v>
      </c>
      <c r="AP17" s="12">
        <v>10.4</v>
      </c>
      <c r="AQ17" s="12">
        <v>20.9</v>
      </c>
      <c r="AR17" s="12">
        <v>9</v>
      </c>
      <c r="AS17" s="13">
        <v>4822.9999999999991</v>
      </c>
      <c r="AT17" s="14"/>
      <c r="AV17" s="1" t="s">
        <v>48</v>
      </c>
      <c r="AW17" s="23">
        <f>SUM(AA13:AD20,AA38:AD39)</f>
        <v>21806.699999999997</v>
      </c>
      <c r="AX17" s="23">
        <f>SUM(H13:K20,H38:K39,Z13:Z20,Z38:Z39)</f>
        <v>8404.4000000000015</v>
      </c>
      <c r="AY17" s="23">
        <f>SUM(AE13:AJ20,AE38:AJ39)</f>
        <v>3272.8500000000013</v>
      </c>
      <c r="AZ17" s="23">
        <f>SUM(B13:G20,B38:G39)</f>
        <v>3890.2999999999997</v>
      </c>
      <c r="BA17" s="23">
        <f>SUM(T13:Y20,T38:Y39,AM13:AN20,AM38:AN39)</f>
        <v>1791.5500000000006</v>
      </c>
      <c r="BB17" s="23">
        <f>SUM(L13:S20,L38:S39,AK13:AL20,AK38:AL39)</f>
        <v>12524.05</v>
      </c>
      <c r="BC17" s="23">
        <f>SUM(AO13:AR20,AO38:AR39)</f>
        <v>736.45</v>
      </c>
      <c r="BD17" s="22">
        <f t="shared" si="0"/>
        <v>52426.3</v>
      </c>
    </row>
    <row r="18" spans="1:56">
      <c r="A18" s="1" t="s">
        <v>15</v>
      </c>
      <c r="B18" s="12">
        <v>20.149999999999999</v>
      </c>
      <c r="C18" s="12">
        <v>30</v>
      </c>
      <c r="D18" s="12">
        <v>10.25</v>
      </c>
      <c r="E18" s="12">
        <v>8.65</v>
      </c>
      <c r="F18" s="12">
        <v>82.15</v>
      </c>
      <c r="G18" s="12">
        <v>24.55</v>
      </c>
      <c r="H18" s="12">
        <v>68.55</v>
      </c>
      <c r="I18" s="12">
        <v>166.2</v>
      </c>
      <c r="J18" s="12">
        <v>191.7</v>
      </c>
      <c r="K18" s="12">
        <v>99.8</v>
      </c>
      <c r="L18" s="12">
        <v>111.5</v>
      </c>
      <c r="M18" s="12">
        <v>108.05</v>
      </c>
      <c r="N18" s="12">
        <v>65.349999999999994</v>
      </c>
      <c r="O18" s="12">
        <v>114.55</v>
      </c>
      <c r="P18" s="12">
        <v>112.6</v>
      </c>
      <c r="Q18" s="12">
        <v>4.45</v>
      </c>
      <c r="R18" s="12">
        <v>78.2</v>
      </c>
      <c r="S18" s="12">
        <v>149.6</v>
      </c>
      <c r="T18" s="12">
        <v>23.8</v>
      </c>
      <c r="U18" s="12">
        <v>13.15</v>
      </c>
      <c r="V18" s="12">
        <v>18.100000000000001</v>
      </c>
      <c r="W18" s="12">
        <v>4.0999999999999996</v>
      </c>
      <c r="X18" s="12">
        <v>2.65</v>
      </c>
      <c r="Y18" s="12">
        <v>10.4</v>
      </c>
      <c r="Z18" s="12">
        <v>18.600000000000001</v>
      </c>
      <c r="AA18" s="12">
        <v>387.75</v>
      </c>
      <c r="AB18" s="12">
        <v>350.7</v>
      </c>
      <c r="AC18" s="12">
        <v>229.95</v>
      </c>
      <c r="AD18" s="12">
        <v>189.45</v>
      </c>
      <c r="AE18" s="12">
        <v>53.75</v>
      </c>
      <c r="AF18" s="12">
        <v>37.799999999999997</v>
      </c>
      <c r="AG18" s="12">
        <v>10.95</v>
      </c>
      <c r="AH18" s="12">
        <v>16.8</v>
      </c>
      <c r="AI18" s="12">
        <v>34.75</v>
      </c>
      <c r="AJ18" s="12">
        <v>6.8</v>
      </c>
      <c r="AK18" s="12">
        <v>26.2</v>
      </c>
      <c r="AL18" s="12">
        <v>44.4</v>
      </c>
      <c r="AM18" s="12">
        <v>5.5</v>
      </c>
      <c r="AN18" s="12">
        <v>14.2</v>
      </c>
      <c r="AO18" s="12">
        <v>6.3</v>
      </c>
      <c r="AP18" s="12">
        <v>6.85</v>
      </c>
      <c r="AQ18" s="12">
        <v>8</v>
      </c>
      <c r="AR18" s="12">
        <v>6.6</v>
      </c>
      <c r="AS18" s="13">
        <v>2994.8999999999996</v>
      </c>
      <c r="AT18" s="14"/>
      <c r="AV18" s="9" t="s">
        <v>58</v>
      </c>
      <c r="AW18" s="22">
        <f>SUM(AA42:AD45)</f>
        <v>8710.6</v>
      </c>
      <c r="AX18" s="22">
        <f>SUM(Z42:Z45,H42:K45)</f>
        <v>1010.5999999999999</v>
      </c>
      <c r="AY18" s="22">
        <f>SUM(AE42:AJ45)</f>
        <v>2821.9999999999995</v>
      </c>
      <c r="AZ18" s="22">
        <f>SUM(B42:G45)</f>
        <v>848.65000000000009</v>
      </c>
      <c r="BA18" s="22">
        <f>SUM(T42:Y45, AM42:AN45)</f>
        <v>1026.3000000000002</v>
      </c>
      <c r="BB18" s="22">
        <f>SUM(AK42:AL45,L42:S45)</f>
        <v>666.50000000000011</v>
      </c>
      <c r="BC18" s="22">
        <f>SUM(AO42:AR45)</f>
        <v>1169.2</v>
      </c>
      <c r="BD18" s="22">
        <f t="shared" si="0"/>
        <v>16253.850000000002</v>
      </c>
    </row>
    <row r="19" spans="1:56">
      <c r="A19" s="1" t="s">
        <v>16</v>
      </c>
      <c r="B19" s="12">
        <v>22</v>
      </c>
      <c r="C19" s="12">
        <v>39.75</v>
      </c>
      <c r="D19" s="12">
        <v>16.600000000000001</v>
      </c>
      <c r="E19" s="12">
        <v>12</v>
      </c>
      <c r="F19" s="12">
        <v>133.35</v>
      </c>
      <c r="G19" s="12">
        <v>28.15</v>
      </c>
      <c r="H19" s="12">
        <v>74.849999999999994</v>
      </c>
      <c r="I19" s="12">
        <v>188.45</v>
      </c>
      <c r="J19" s="12">
        <v>232.7</v>
      </c>
      <c r="K19" s="12">
        <v>137.4</v>
      </c>
      <c r="L19" s="12">
        <v>100.05</v>
      </c>
      <c r="M19" s="12">
        <v>118.5</v>
      </c>
      <c r="N19" s="12">
        <v>92.4</v>
      </c>
      <c r="O19" s="12">
        <v>136.5</v>
      </c>
      <c r="P19" s="12">
        <v>195.5</v>
      </c>
      <c r="Q19" s="12">
        <v>87</v>
      </c>
      <c r="R19" s="12">
        <v>11.15</v>
      </c>
      <c r="S19" s="12">
        <v>191.75</v>
      </c>
      <c r="T19" s="12">
        <v>18.05</v>
      </c>
      <c r="U19" s="12">
        <v>13.75</v>
      </c>
      <c r="V19" s="12">
        <v>19.55</v>
      </c>
      <c r="W19" s="12">
        <v>6.4</v>
      </c>
      <c r="X19" s="12">
        <v>5.95</v>
      </c>
      <c r="Y19" s="12">
        <v>18.350000000000001</v>
      </c>
      <c r="Z19" s="12">
        <v>14.2</v>
      </c>
      <c r="AA19" s="12">
        <v>656.25</v>
      </c>
      <c r="AB19" s="12">
        <v>572.70000000000005</v>
      </c>
      <c r="AC19" s="12">
        <v>319.25</v>
      </c>
      <c r="AD19" s="12">
        <v>219.1</v>
      </c>
      <c r="AE19" s="12">
        <v>51.95</v>
      </c>
      <c r="AF19" s="12">
        <v>37.4</v>
      </c>
      <c r="AG19" s="12">
        <v>17.899999999999999</v>
      </c>
      <c r="AH19" s="12">
        <v>25.45</v>
      </c>
      <c r="AI19" s="12">
        <v>44.55</v>
      </c>
      <c r="AJ19" s="12">
        <v>9.5500000000000007</v>
      </c>
      <c r="AK19" s="12">
        <v>22.15</v>
      </c>
      <c r="AL19" s="12">
        <v>55.65</v>
      </c>
      <c r="AM19" s="12">
        <v>4.1500000000000004</v>
      </c>
      <c r="AN19" s="12">
        <v>17.5</v>
      </c>
      <c r="AO19" s="12">
        <v>6.5</v>
      </c>
      <c r="AP19" s="12">
        <v>3.95</v>
      </c>
      <c r="AQ19" s="12">
        <v>22.25</v>
      </c>
      <c r="AR19" s="12">
        <v>4.8</v>
      </c>
      <c r="AS19" s="13">
        <v>4026.5000000000005</v>
      </c>
      <c r="AT19" s="14"/>
      <c r="AV19" s="9" t="s">
        <v>49</v>
      </c>
      <c r="AW19" s="22">
        <f>SUM(AW12:AW18)</f>
        <v>114920.55</v>
      </c>
      <c r="AX19" s="22">
        <f t="shared" ref="AX19:BC19" si="1">SUM(AX12:AX18)</f>
        <v>42873.55</v>
      </c>
      <c r="AY19" s="22">
        <f t="shared" si="1"/>
        <v>54811.94999999999</v>
      </c>
      <c r="AZ19" s="22">
        <f t="shared" si="1"/>
        <v>34686.549999999996</v>
      </c>
      <c r="BA19" s="22">
        <f t="shared" si="1"/>
        <v>36332.649999999994</v>
      </c>
      <c r="BB19" s="22">
        <f t="shared" si="1"/>
        <v>52342.3</v>
      </c>
      <c r="BC19" s="22">
        <f t="shared" si="1"/>
        <v>16829.7</v>
      </c>
      <c r="BD19" s="22">
        <f t="shared" si="0"/>
        <v>352797.25</v>
      </c>
    </row>
    <row r="20" spans="1:56">
      <c r="A20" s="1" t="s">
        <v>17</v>
      </c>
      <c r="B20" s="12">
        <v>41.65</v>
      </c>
      <c r="C20" s="12">
        <v>88.5</v>
      </c>
      <c r="D20" s="12">
        <v>48</v>
      </c>
      <c r="E20" s="12">
        <v>30</v>
      </c>
      <c r="F20" s="12">
        <v>280.89999999999998</v>
      </c>
      <c r="G20" s="12">
        <v>74.099999999999994</v>
      </c>
      <c r="H20" s="12">
        <v>153.15</v>
      </c>
      <c r="I20" s="12">
        <v>404.75</v>
      </c>
      <c r="J20" s="12">
        <v>443.35</v>
      </c>
      <c r="K20" s="12">
        <v>162.94999999999999</v>
      </c>
      <c r="L20" s="12">
        <v>166.3</v>
      </c>
      <c r="M20" s="12">
        <v>207.45</v>
      </c>
      <c r="N20" s="12">
        <v>133.05000000000001</v>
      </c>
      <c r="O20" s="12">
        <v>251.3</v>
      </c>
      <c r="P20" s="12">
        <v>388.9</v>
      </c>
      <c r="Q20" s="12">
        <v>174.5</v>
      </c>
      <c r="R20" s="12">
        <v>193.5</v>
      </c>
      <c r="S20" s="12">
        <v>27.45</v>
      </c>
      <c r="T20" s="12">
        <v>40.25</v>
      </c>
      <c r="U20" s="12">
        <v>30</v>
      </c>
      <c r="V20" s="12">
        <v>31.35</v>
      </c>
      <c r="W20" s="12">
        <v>12.6</v>
      </c>
      <c r="X20" s="12">
        <v>10.9</v>
      </c>
      <c r="Y20" s="12">
        <v>29.65</v>
      </c>
      <c r="Z20" s="12">
        <v>21.75</v>
      </c>
      <c r="AA20" s="12">
        <v>1386.35</v>
      </c>
      <c r="AB20" s="12">
        <v>1190.05</v>
      </c>
      <c r="AC20" s="12">
        <v>509.95</v>
      </c>
      <c r="AD20" s="12">
        <v>396</v>
      </c>
      <c r="AE20" s="12">
        <v>86.75</v>
      </c>
      <c r="AF20" s="12">
        <v>48.9</v>
      </c>
      <c r="AG20" s="12">
        <v>27.75</v>
      </c>
      <c r="AH20" s="12">
        <v>36.049999999999997</v>
      </c>
      <c r="AI20" s="12">
        <v>64.8</v>
      </c>
      <c r="AJ20" s="12">
        <v>8.75</v>
      </c>
      <c r="AK20" s="12">
        <v>35.450000000000003</v>
      </c>
      <c r="AL20" s="12">
        <v>85.85</v>
      </c>
      <c r="AM20" s="12">
        <v>12.3</v>
      </c>
      <c r="AN20" s="12">
        <v>47.65</v>
      </c>
      <c r="AO20" s="12">
        <v>7.3</v>
      </c>
      <c r="AP20" s="12">
        <v>10.199999999999999</v>
      </c>
      <c r="AQ20" s="12">
        <v>51.75</v>
      </c>
      <c r="AR20" s="12">
        <v>8.75</v>
      </c>
      <c r="AS20" s="13">
        <v>7488.2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35.9</v>
      </c>
      <c r="C21" s="12">
        <v>41.65</v>
      </c>
      <c r="D21" s="12">
        <v>25</v>
      </c>
      <c r="E21" s="12">
        <v>15.7</v>
      </c>
      <c r="F21" s="12">
        <v>137.69999999999999</v>
      </c>
      <c r="G21" s="12">
        <v>26.45</v>
      </c>
      <c r="H21" s="12">
        <v>159.5</v>
      </c>
      <c r="I21" s="12">
        <v>309.75</v>
      </c>
      <c r="J21" s="12">
        <v>323.55</v>
      </c>
      <c r="K21" s="12">
        <v>34.75</v>
      </c>
      <c r="L21" s="12">
        <v>50.8</v>
      </c>
      <c r="M21" s="12">
        <v>66.400000000000006</v>
      </c>
      <c r="N21" s="12">
        <v>37.450000000000003</v>
      </c>
      <c r="O21" s="12">
        <v>32.15</v>
      </c>
      <c r="P21" s="12">
        <v>40.6</v>
      </c>
      <c r="Q21" s="12">
        <v>26.1</v>
      </c>
      <c r="R21" s="12">
        <v>19.95</v>
      </c>
      <c r="S21" s="12">
        <v>34.700000000000003</v>
      </c>
      <c r="T21" s="12">
        <v>14.35</v>
      </c>
      <c r="U21" s="12">
        <v>107.35</v>
      </c>
      <c r="V21" s="12">
        <v>336.2</v>
      </c>
      <c r="W21" s="12">
        <v>100.15</v>
      </c>
      <c r="X21" s="12">
        <v>40.700000000000003</v>
      </c>
      <c r="Y21" s="12">
        <v>94.45</v>
      </c>
      <c r="Z21" s="12">
        <v>17.149999999999999</v>
      </c>
      <c r="AA21" s="12">
        <v>775.15</v>
      </c>
      <c r="AB21" s="12">
        <v>779.8</v>
      </c>
      <c r="AC21" s="12">
        <v>429.65</v>
      </c>
      <c r="AD21" s="12">
        <v>380.1</v>
      </c>
      <c r="AE21" s="12">
        <v>86.5</v>
      </c>
      <c r="AF21" s="12">
        <v>72.150000000000006</v>
      </c>
      <c r="AG21" s="12">
        <v>36.049999999999997</v>
      </c>
      <c r="AH21" s="12">
        <v>44.65</v>
      </c>
      <c r="AI21" s="12">
        <v>70.95</v>
      </c>
      <c r="AJ21" s="12">
        <v>26.1</v>
      </c>
      <c r="AK21" s="12">
        <v>9.75</v>
      </c>
      <c r="AL21" s="12">
        <v>9.3000000000000007</v>
      </c>
      <c r="AM21" s="12">
        <v>52.75</v>
      </c>
      <c r="AN21" s="12">
        <v>334.85</v>
      </c>
      <c r="AO21" s="12">
        <v>21.8</v>
      </c>
      <c r="AP21" s="12">
        <v>24.6</v>
      </c>
      <c r="AQ21" s="12">
        <v>82.6</v>
      </c>
      <c r="AR21" s="12">
        <v>23.6</v>
      </c>
      <c r="AS21" s="13">
        <v>5396.9000000000024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18.95</v>
      </c>
      <c r="C22" s="12">
        <v>25.65</v>
      </c>
      <c r="D22" s="12">
        <v>16.399999999999999</v>
      </c>
      <c r="E22" s="12">
        <v>22.7</v>
      </c>
      <c r="F22" s="12">
        <v>146.94999999999999</v>
      </c>
      <c r="G22" s="12">
        <v>21.95</v>
      </c>
      <c r="H22" s="12">
        <v>129.65</v>
      </c>
      <c r="I22" s="12">
        <v>313.3</v>
      </c>
      <c r="J22" s="12">
        <v>341.5</v>
      </c>
      <c r="K22" s="12">
        <v>25.95</v>
      </c>
      <c r="L22" s="12">
        <v>28.5</v>
      </c>
      <c r="M22" s="12">
        <v>72.650000000000006</v>
      </c>
      <c r="N22" s="12">
        <v>20.5</v>
      </c>
      <c r="O22" s="12">
        <v>14.95</v>
      </c>
      <c r="P22" s="12">
        <v>22.3</v>
      </c>
      <c r="Q22" s="12">
        <v>12.55</v>
      </c>
      <c r="R22" s="12">
        <v>15.6</v>
      </c>
      <c r="S22" s="12">
        <v>29.5</v>
      </c>
      <c r="T22" s="12">
        <v>106.65</v>
      </c>
      <c r="U22" s="12">
        <v>12.35</v>
      </c>
      <c r="V22" s="12">
        <v>142</v>
      </c>
      <c r="W22" s="12">
        <v>39.85</v>
      </c>
      <c r="X22" s="12">
        <v>30.65</v>
      </c>
      <c r="Y22" s="12">
        <v>99</v>
      </c>
      <c r="Z22" s="12">
        <v>16.95</v>
      </c>
      <c r="AA22" s="12">
        <v>1412.1</v>
      </c>
      <c r="AB22" s="12">
        <v>1389.5</v>
      </c>
      <c r="AC22" s="12">
        <v>519</v>
      </c>
      <c r="AD22" s="12">
        <v>432.8</v>
      </c>
      <c r="AE22" s="12">
        <v>88.1</v>
      </c>
      <c r="AF22" s="12">
        <v>60.35</v>
      </c>
      <c r="AG22" s="12">
        <v>63.65</v>
      </c>
      <c r="AH22" s="12">
        <v>32.450000000000003</v>
      </c>
      <c r="AI22" s="12">
        <v>80.599999999999994</v>
      </c>
      <c r="AJ22" s="12">
        <v>14</v>
      </c>
      <c r="AK22" s="12">
        <v>4.95</v>
      </c>
      <c r="AL22" s="12">
        <v>6.4</v>
      </c>
      <c r="AM22" s="12">
        <v>34.5</v>
      </c>
      <c r="AN22" s="12">
        <v>128.19999999999999</v>
      </c>
      <c r="AO22" s="12">
        <v>15.6</v>
      </c>
      <c r="AP22" s="12">
        <v>25.55</v>
      </c>
      <c r="AQ22" s="12">
        <v>114.9</v>
      </c>
      <c r="AR22" s="12">
        <v>23.55</v>
      </c>
      <c r="AS22" s="13">
        <v>6178.1</v>
      </c>
      <c r="AT22" s="14"/>
      <c r="AV22" s="17" t="s">
        <v>43</v>
      </c>
      <c r="AW22" s="22">
        <f>AW12</f>
        <v>4791.5500000000011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34.65</v>
      </c>
      <c r="C23" s="12">
        <v>37.4</v>
      </c>
      <c r="D23" s="12">
        <v>28.4</v>
      </c>
      <c r="E23" s="12">
        <v>31.25</v>
      </c>
      <c r="F23" s="12">
        <v>135.15</v>
      </c>
      <c r="G23" s="12">
        <v>32.35</v>
      </c>
      <c r="H23" s="12">
        <v>136.69999999999999</v>
      </c>
      <c r="I23" s="12">
        <v>284.25</v>
      </c>
      <c r="J23" s="12">
        <v>348.6</v>
      </c>
      <c r="K23" s="12">
        <v>35.049999999999997</v>
      </c>
      <c r="L23" s="12">
        <v>54.05</v>
      </c>
      <c r="M23" s="12">
        <v>76.150000000000006</v>
      </c>
      <c r="N23" s="12">
        <v>24.15</v>
      </c>
      <c r="O23" s="12">
        <v>17.649999999999999</v>
      </c>
      <c r="P23" s="12">
        <v>29.35</v>
      </c>
      <c r="Q23" s="12">
        <v>23.3</v>
      </c>
      <c r="R23" s="12">
        <v>19.5</v>
      </c>
      <c r="S23" s="12">
        <v>33.049999999999997</v>
      </c>
      <c r="T23" s="12">
        <v>375.6</v>
      </c>
      <c r="U23" s="12">
        <v>138.55000000000001</v>
      </c>
      <c r="V23" s="12">
        <v>14.85</v>
      </c>
      <c r="W23" s="12">
        <v>68.5</v>
      </c>
      <c r="X23" s="12">
        <v>55</v>
      </c>
      <c r="Y23" s="12">
        <v>165.4</v>
      </c>
      <c r="Z23" s="12">
        <v>22.95</v>
      </c>
      <c r="AA23" s="12">
        <v>1196.2</v>
      </c>
      <c r="AB23" s="12">
        <v>1139.6500000000001</v>
      </c>
      <c r="AC23" s="12">
        <v>504.5</v>
      </c>
      <c r="AD23" s="12">
        <v>329.05</v>
      </c>
      <c r="AE23" s="12">
        <v>82.15</v>
      </c>
      <c r="AF23" s="12">
        <v>57.55</v>
      </c>
      <c r="AG23" s="12">
        <v>51.3</v>
      </c>
      <c r="AH23" s="12">
        <v>42.05</v>
      </c>
      <c r="AI23" s="12">
        <v>67.95</v>
      </c>
      <c r="AJ23" s="12">
        <v>24.8</v>
      </c>
      <c r="AK23" s="12">
        <v>6.5</v>
      </c>
      <c r="AL23" s="12">
        <v>9.1999999999999993</v>
      </c>
      <c r="AM23" s="12">
        <v>76.400000000000006</v>
      </c>
      <c r="AN23" s="12">
        <v>246.65</v>
      </c>
      <c r="AO23" s="12">
        <v>16.100000000000001</v>
      </c>
      <c r="AP23" s="12">
        <v>22.1</v>
      </c>
      <c r="AQ23" s="12">
        <v>122.25</v>
      </c>
      <c r="AR23" s="12">
        <v>27</v>
      </c>
      <c r="AS23" s="13">
        <v>6246.6999999999989</v>
      </c>
      <c r="AT23" s="14"/>
      <c r="AV23" s="17" t="s">
        <v>44</v>
      </c>
      <c r="AW23" s="22">
        <f>AW13+AX12</f>
        <v>32566.15</v>
      </c>
      <c r="AX23" s="22">
        <f>AX13</f>
        <v>2019.3500000000004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11.55</v>
      </c>
      <c r="C24" s="12">
        <v>12.05</v>
      </c>
      <c r="D24" s="12">
        <v>9.5500000000000007</v>
      </c>
      <c r="E24" s="12">
        <v>13</v>
      </c>
      <c r="F24" s="12">
        <v>92.1</v>
      </c>
      <c r="G24" s="12">
        <v>13.1</v>
      </c>
      <c r="H24" s="12">
        <v>52.05</v>
      </c>
      <c r="I24" s="12">
        <v>164.35</v>
      </c>
      <c r="J24" s="12">
        <v>190.25</v>
      </c>
      <c r="K24" s="12">
        <v>13</v>
      </c>
      <c r="L24" s="12">
        <v>24.35</v>
      </c>
      <c r="M24" s="12">
        <v>33.85</v>
      </c>
      <c r="N24" s="12">
        <v>12.7</v>
      </c>
      <c r="O24" s="12">
        <v>3.85</v>
      </c>
      <c r="P24" s="12">
        <v>9.15</v>
      </c>
      <c r="Q24" s="12">
        <v>3.6</v>
      </c>
      <c r="R24" s="12">
        <v>5.9</v>
      </c>
      <c r="S24" s="12">
        <v>12.05</v>
      </c>
      <c r="T24" s="12">
        <v>126.9</v>
      </c>
      <c r="U24" s="12">
        <v>51.7</v>
      </c>
      <c r="V24" s="12">
        <v>72.05</v>
      </c>
      <c r="W24" s="12">
        <v>8.5500000000000007</v>
      </c>
      <c r="X24" s="12">
        <v>13.25</v>
      </c>
      <c r="Y24" s="12">
        <v>85.65</v>
      </c>
      <c r="Z24" s="12">
        <v>7.4</v>
      </c>
      <c r="AA24" s="12">
        <v>883.55</v>
      </c>
      <c r="AB24" s="12">
        <v>816.8</v>
      </c>
      <c r="AC24" s="12">
        <v>271.89999999999998</v>
      </c>
      <c r="AD24" s="12">
        <v>231.4</v>
      </c>
      <c r="AE24" s="12">
        <v>41</v>
      </c>
      <c r="AF24" s="12">
        <v>25.4</v>
      </c>
      <c r="AG24" s="12">
        <v>19.45</v>
      </c>
      <c r="AH24" s="12">
        <v>14.65</v>
      </c>
      <c r="AI24" s="12">
        <v>21.1</v>
      </c>
      <c r="AJ24" s="12">
        <v>3.45</v>
      </c>
      <c r="AK24" s="12">
        <v>1.85</v>
      </c>
      <c r="AL24" s="12">
        <v>2.8</v>
      </c>
      <c r="AM24" s="12">
        <v>15.4</v>
      </c>
      <c r="AN24" s="12">
        <v>43.65</v>
      </c>
      <c r="AO24" s="12">
        <v>2.85</v>
      </c>
      <c r="AP24" s="12">
        <v>6.6</v>
      </c>
      <c r="AQ24" s="12">
        <v>60.15</v>
      </c>
      <c r="AR24" s="12">
        <v>12.7</v>
      </c>
      <c r="AS24" s="13">
        <v>3517.7000000000003</v>
      </c>
      <c r="AT24" s="14"/>
      <c r="AV24" s="17" t="s">
        <v>45</v>
      </c>
      <c r="AW24" s="22">
        <f>AW14+AY12</f>
        <v>61097.349999999991</v>
      </c>
      <c r="AX24" s="22">
        <f>AX14+AY13</f>
        <v>8020.25</v>
      </c>
      <c r="AY24" s="22">
        <f>AY14</f>
        <v>8305.8499999999985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9.6</v>
      </c>
      <c r="C25" s="12">
        <v>15.7</v>
      </c>
      <c r="D25" s="12">
        <v>11.45</v>
      </c>
      <c r="E25" s="12">
        <v>9.1999999999999993</v>
      </c>
      <c r="F25" s="12">
        <v>65.45</v>
      </c>
      <c r="G25" s="12">
        <v>10.25</v>
      </c>
      <c r="H25" s="12">
        <v>43.1</v>
      </c>
      <c r="I25" s="12">
        <v>101.65</v>
      </c>
      <c r="J25" s="12">
        <v>134.1</v>
      </c>
      <c r="K25" s="12">
        <v>12.05</v>
      </c>
      <c r="L25" s="12">
        <v>32.950000000000003</v>
      </c>
      <c r="M25" s="12">
        <v>21.95</v>
      </c>
      <c r="N25" s="12">
        <v>9.5500000000000007</v>
      </c>
      <c r="O25" s="12">
        <v>4.3</v>
      </c>
      <c r="P25" s="12">
        <v>6.65</v>
      </c>
      <c r="Q25" s="12">
        <v>3</v>
      </c>
      <c r="R25" s="12">
        <v>4.6500000000000004</v>
      </c>
      <c r="S25" s="12">
        <v>10.3</v>
      </c>
      <c r="T25" s="12">
        <v>45.95</v>
      </c>
      <c r="U25" s="12">
        <v>35</v>
      </c>
      <c r="V25" s="12">
        <v>55.4</v>
      </c>
      <c r="W25" s="12">
        <v>18.100000000000001</v>
      </c>
      <c r="X25" s="12">
        <v>11.1</v>
      </c>
      <c r="Y25" s="12">
        <v>67.150000000000006</v>
      </c>
      <c r="Z25" s="12">
        <v>3.75</v>
      </c>
      <c r="AA25" s="12">
        <v>770.4</v>
      </c>
      <c r="AB25" s="12">
        <v>672.65</v>
      </c>
      <c r="AC25" s="12">
        <v>221.6</v>
      </c>
      <c r="AD25" s="12">
        <v>192.85</v>
      </c>
      <c r="AE25" s="12">
        <v>34.6</v>
      </c>
      <c r="AF25" s="12">
        <v>24.45</v>
      </c>
      <c r="AG25" s="12">
        <v>24.2</v>
      </c>
      <c r="AH25" s="12">
        <v>16.75</v>
      </c>
      <c r="AI25" s="12">
        <v>19.05</v>
      </c>
      <c r="AJ25" s="12">
        <v>3.75</v>
      </c>
      <c r="AK25" s="12">
        <v>1.2</v>
      </c>
      <c r="AL25" s="12">
        <v>2.85</v>
      </c>
      <c r="AM25" s="12">
        <v>8.0500000000000007</v>
      </c>
      <c r="AN25" s="12">
        <v>18.75</v>
      </c>
      <c r="AO25" s="12">
        <v>9.6</v>
      </c>
      <c r="AP25" s="12">
        <v>5.55</v>
      </c>
      <c r="AQ25" s="12">
        <v>47.4</v>
      </c>
      <c r="AR25" s="12">
        <v>9.25</v>
      </c>
      <c r="AS25" s="13">
        <v>2825.6</v>
      </c>
      <c r="AT25" s="14"/>
      <c r="AV25" s="17" t="s">
        <v>46</v>
      </c>
      <c r="AW25" s="22">
        <f>AW15+AZ12</f>
        <v>25527.599999999999</v>
      </c>
      <c r="AX25" s="22">
        <f>AX15+AZ13</f>
        <v>12226.850000000002</v>
      </c>
      <c r="AY25" s="22">
        <f>AY15+AZ14</f>
        <v>5944.4499999999989</v>
      </c>
      <c r="AZ25" s="22">
        <f>AZ15</f>
        <v>7099.35</v>
      </c>
      <c r="BA25" s="22"/>
      <c r="BB25" s="22"/>
      <c r="BC25" s="23"/>
      <c r="BD25" s="22"/>
    </row>
    <row r="26" spans="1:56">
      <c r="A26" s="1" t="s">
        <v>23</v>
      </c>
      <c r="B26" s="12">
        <v>25</v>
      </c>
      <c r="C26" s="12">
        <v>34.549999999999997</v>
      </c>
      <c r="D26" s="12">
        <v>36</v>
      </c>
      <c r="E26" s="12">
        <v>26.8</v>
      </c>
      <c r="F26" s="12">
        <v>74.55</v>
      </c>
      <c r="G26" s="12">
        <v>15.6</v>
      </c>
      <c r="H26" s="12">
        <v>78.45</v>
      </c>
      <c r="I26" s="12">
        <v>189.15</v>
      </c>
      <c r="J26" s="12">
        <v>218.35</v>
      </c>
      <c r="K26" s="12">
        <v>35.1</v>
      </c>
      <c r="L26" s="12">
        <v>66</v>
      </c>
      <c r="M26" s="12">
        <v>67.099999999999994</v>
      </c>
      <c r="N26" s="12">
        <v>21.5</v>
      </c>
      <c r="O26" s="12">
        <v>21.9</v>
      </c>
      <c r="P26" s="12">
        <v>16.3</v>
      </c>
      <c r="Q26" s="12">
        <v>11.7</v>
      </c>
      <c r="R26" s="12">
        <v>17</v>
      </c>
      <c r="S26" s="12">
        <v>32.1</v>
      </c>
      <c r="T26" s="12">
        <v>84.8</v>
      </c>
      <c r="U26" s="12">
        <v>92.05</v>
      </c>
      <c r="V26" s="12">
        <v>164.2</v>
      </c>
      <c r="W26" s="12">
        <v>78</v>
      </c>
      <c r="X26" s="12">
        <v>74.45</v>
      </c>
      <c r="Y26" s="12">
        <v>10.25</v>
      </c>
      <c r="Z26" s="12">
        <v>38.75</v>
      </c>
      <c r="AA26" s="12">
        <v>1080.9000000000001</v>
      </c>
      <c r="AB26" s="12">
        <v>1220.1500000000001</v>
      </c>
      <c r="AC26" s="12">
        <v>563.15</v>
      </c>
      <c r="AD26" s="12">
        <v>513.95000000000005</v>
      </c>
      <c r="AE26" s="12">
        <v>164.25</v>
      </c>
      <c r="AF26" s="12">
        <v>105.5</v>
      </c>
      <c r="AG26" s="12">
        <v>55</v>
      </c>
      <c r="AH26" s="12">
        <v>44.9</v>
      </c>
      <c r="AI26" s="12">
        <v>35.200000000000003</v>
      </c>
      <c r="AJ26" s="12">
        <v>6.05</v>
      </c>
      <c r="AK26" s="12">
        <v>6.3</v>
      </c>
      <c r="AL26" s="12">
        <v>13.8</v>
      </c>
      <c r="AM26" s="12">
        <v>24.55</v>
      </c>
      <c r="AN26" s="12">
        <v>48.5</v>
      </c>
      <c r="AO26" s="12">
        <v>5.85</v>
      </c>
      <c r="AP26" s="12">
        <v>12.1</v>
      </c>
      <c r="AQ26" s="12">
        <v>104.5</v>
      </c>
      <c r="AR26" s="12">
        <v>23.45</v>
      </c>
      <c r="AS26" s="13">
        <v>5561.8000000000011</v>
      </c>
      <c r="AT26" s="14"/>
      <c r="AV26" s="9" t="s">
        <v>47</v>
      </c>
      <c r="AW26" s="22">
        <f>AW16+BA12</f>
        <v>39540.499999999993</v>
      </c>
      <c r="AX26" s="22">
        <f>AX16+BA13</f>
        <v>10020.749999999998</v>
      </c>
      <c r="AY26" s="22">
        <f>AY16+BA14</f>
        <v>4317.5</v>
      </c>
      <c r="AZ26" s="22">
        <f>AZ16+BA15</f>
        <v>3242.8999999999996</v>
      </c>
      <c r="BA26" s="22">
        <f>BA16</f>
        <v>5320.8999999999978</v>
      </c>
      <c r="BB26" s="22"/>
      <c r="BC26" s="22"/>
      <c r="BD26" s="22"/>
    </row>
    <row r="27" spans="1:56">
      <c r="A27" s="1" t="s">
        <v>24</v>
      </c>
      <c r="B27" s="12">
        <v>27.9</v>
      </c>
      <c r="C27" s="12">
        <v>47.3</v>
      </c>
      <c r="D27" s="12">
        <v>14.25</v>
      </c>
      <c r="E27" s="12">
        <v>20.85</v>
      </c>
      <c r="F27" s="12">
        <v>87.6</v>
      </c>
      <c r="G27" s="12">
        <v>37.049999999999997</v>
      </c>
      <c r="H27" s="12">
        <v>76.900000000000006</v>
      </c>
      <c r="I27" s="12">
        <v>64.349999999999994</v>
      </c>
      <c r="J27" s="12">
        <v>110.55</v>
      </c>
      <c r="K27" s="12">
        <v>37.65</v>
      </c>
      <c r="L27" s="12">
        <v>124.5</v>
      </c>
      <c r="M27" s="12">
        <v>105.4</v>
      </c>
      <c r="N27" s="12">
        <v>41.4</v>
      </c>
      <c r="O27" s="12">
        <v>42.75</v>
      </c>
      <c r="P27" s="12">
        <v>40.549999999999997</v>
      </c>
      <c r="Q27" s="12">
        <v>18.55</v>
      </c>
      <c r="R27" s="12">
        <v>13.05</v>
      </c>
      <c r="S27" s="12">
        <v>18.149999999999999</v>
      </c>
      <c r="T27" s="12">
        <v>18.399999999999999</v>
      </c>
      <c r="U27" s="12">
        <v>16.399999999999999</v>
      </c>
      <c r="V27" s="12">
        <v>22.3</v>
      </c>
      <c r="W27" s="12">
        <v>6.75</v>
      </c>
      <c r="X27" s="12">
        <v>3.9</v>
      </c>
      <c r="Y27" s="12">
        <v>33.5</v>
      </c>
      <c r="Z27" s="12">
        <v>8.5</v>
      </c>
      <c r="AA27" s="12">
        <v>1304</v>
      </c>
      <c r="AB27" s="12">
        <v>1081.5999999999999</v>
      </c>
      <c r="AC27" s="12">
        <v>725.55</v>
      </c>
      <c r="AD27" s="12">
        <v>542.4</v>
      </c>
      <c r="AE27" s="12">
        <v>193.8</v>
      </c>
      <c r="AF27" s="12">
        <v>123.6</v>
      </c>
      <c r="AG27" s="12">
        <v>35.6</v>
      </c>
      <c r="AH27" s="12">
        <v>65.650000000000006</v>
      </c>
      <c r="AI27" s="12">
        <v>46.45</v>
      </c>
      <c r="AJ27" s="12">
        <v>9.3000000000000007</v>
      </c>
      <c r="AK27" s="12">
        <v>8.4499999999999993</v>
      </c>
      <c r="AL27" s="12">
        <v>19.45</v>
      </c>
      <c r="AM27" s="12">
        <v>3.9</v>
      </c>
      <c r="AN27" s="12">
        <v>41.45</v>
      </c>
      <c r="AO27" s="12">
        <v>10.35</v>
      </c>
      <c r="AP27" s="12">
        <v>17.8</v>
      </c>
      <c r="AQ27" s="12">
        <v>40.799999999999997</v>
      </c>
      <c r="AR27" s="12">
        <v>25.1</v>
      </c>
      <c r="AS27" s="13">
        <v>5340.1</v>
      </c>
      <c r="AT27" s="14"/>
      <c r="AV27" s="9" t="s">
        <v>48</v>
      </c>
      <c r="AW27" s="22">
        <f>AW17+BB12</f>
        <v>43735.850000000006</v>
      </c>
      <c r="AX27" s="22">
        <f>AX17+BB13</f>
        <v>16741.549999999996</v>
      </c>
      <c r="AY27" s="22">
        <f>AY17+BB14</f>
        <v>6423.2500000000009</v>
      </c>
      <c r="AZ27" s="22">
        <f>AZ17+BB15</f>
        <v>7836.7000000000007</v>
      </c>
      <c r="BA27" s="22">
        <f>BA17+BB16</f>
        <v>3580.2000000000007</v>
      </c>
      <c r="BB27" s="22">
        <f>BB17</f>
        <v>12524.05</v>
      </c>
      <c r="BC27" s="22"/>
      <c r="BD27" s="22"/>
    </row>
    <row r="28" spans="1:56">
      <c r="A28" s="1" t="s">
        <v>25</v>
      </c>
      <c r="B28" s="12">
        <v>263.75</v>
      </c>
      <c r="C28" s="12">
        <v>805.35</v>
      </c>
      <c r="D28" s="12">
        <v>571.35</v>
      </c>
      <c r="E28" s="12">
        <v>636.54999999999995</v>
      </c>
      <c r="F28" s="12">
        <v>966.15</v>
      </c>
      <c r="G28" s="12">
        <v>660.6</v>
      </c>
      <c r="H28" s="12">
        <v>998.25</v>
      </c>
      <c r="I28" s="12">
        <v>1137.05</v>
      </c>
      <c r="J28" s="12">
        <v>1252.05</v>
      </c>
      <c r="K28" s="12">
        <v>705.7</v>
      </c>
      <c r="L28" s="12">
        <v>867.6</v>
      </c>
      <c r="M28" s="12">
        <v>574.35</v>
      </c>
      <c r="N28" s="12">
        <v>748.1</v>
      </c>
      <c r="O28" s="12">
        <v>652.04999999999995</v>
      </c>
      <c r="P28" s="12">
        <v>450.9</v>
      </c>
      <c r="Q28" s="12">
        <v>472.95</v>
      </c>
      <c r="R28" s="12">
        <v>736.7</v>
      </c>
      <c r="S28" s="12">
        <v>1512.25</v>
      </c>
      <c r="T28" s="12">
        <v>937.3</v>
      </c>
      <c r="U28" s="12">
        <v>1714.85</v>
      </c>
      <c r="V28" s="12">
        <v>1416.7</v>
      </c>
      <c r="W28" s="12">
        <v>973.35</v>
      </c>
      <c r="X28" s="12">
        <v>811.75</v>
      </c>
      <c r="Y28" s="12">
        <v>1100.55</v>
      </c>
      <c r="Z28" s="12">
        <v>1472.95</v>
      </c>
      <c r="AA28" s="12">
        <v>116.15</v>
      </c>
      <c r="AB28" s="12">
        <v>125.15</v>
      </c>
      <c r="AC28" s="12">
        <v>458.55</v>
      </c>
      <c r="AD28" s="12">
        <v>482.75</v>
      </c>
      <c r="AE28" s="12">
        <v>1006.45</v>
      </c>
      <c r="AF28" s="12">
        <v>1658.95</v>
      </c>
      <c r="AG28" s="12">
        <v>1151.5</v>
      </c>
      <c r="AH28" s="12">
        <v>1448.75</v>
      </c>
      <c r="AI28" s="12">
        <v>1200.7</v>
      </c>
      <c r="AJ28" s="12">
        <v>683.45</v>
      </c>
      <c r="AK28" s="12">
        <v>515.45000000000005</v>
      </c>
      <c r="AL28" s="12">
        <v>1761</v>
      </c>
      <c r="AM28" s="12">
        <v>498.35</v>
      </c>
      <c r="AN28" s="12">
        <v>712.8</v>
      </c>
      <c r="AO28" s="12">
        <v>520.45000000000005</v>
      </c>
      <c r="AP28" s="12">
        <v>494.4</v>
      </c>
      <c r="AQ28" s="12">
        <v>417.55</v>
      </c>
      <c r="AR28" s="12">
        <v>901.6</v>
      </c>
      <c r="AS28" s="13">
        <v>37178.65</v>
      </c>
      <c r="AT28" s="14"/>
      <c r="AV28" s="9" t="s">
        <v>58</v>
      </c>
      <c r="AW28" s="22">
        <f>AW18+BC12</f>
        <v>17765.25</v>
      </c>
      <c r="AX28" s="22">
        <f>AX18+BC13</f>
        <v>2049.2499999999995</v>
      </c>
      <c r="AY28" s="22">
        <f>AY18+BC14</f>
        <v>5633.9</v>
      </c>
      <c r="AZ28" s="22">
        <f>AZ18+BC15</f>
        <v>1821.0500000000002</v>
      </c>
      <c r="BA28" s="22">
        <f>BA18+BC16</f>
        <v>2072.7500000000005</v>
      </c>
      <c r="BB28" s="22">
        <f>SUM(BB18,BC17)</f>
        <v>1402.9500000000003</v>
      </c>
      <c r="BC28" s="22">
        <f>BC18</f>
        <v>1169.2</v>
      </c>
      <c r="BD28" s="22">
        <f>SUM(AW22:BC28)</f>
        <v>352797.25000000006</v>
      </c>
    </row>
    <row r="29" spans="1:56">
      <c r="A29" s="1" t="s">
        <v>26</v>
      </c>
      <c r="B29" s="12">
        <v>270.7</v>
      </c>
      <c r="C29" s="12">
        <v>817.75</v>
      </c>
      <c r="D29" s="12">
        <v>581.35</v>
      </c>
      <c r="E29" s="12">
        <v>588.79999999999995</v>
      </c>
      <c r="F29" s="12">
        <v>755.6</v>
      </c>
      <c r="G29" s="12">
        <v>671.65</v>
      </c>
      <c r="H29" s="12">
        <v>996.3</v>
      </c>
      <c r="I29" s="12">
        <v>913.15</v>
      </c>
      <c r="J29" s="12">
        <v>985.15</v>
      </c>
      <c r="K29" s="12">
        <v>686.75</v>
      </c>
      <c r="L29" s="12">
        <v>818.1</v>
      </c>
      <c r="M29" s="12">
        <v>444.3</v>
      </c>
      <c r="N29" s="12">
        <v>619.35</v>
      </c>
      <c r="O29" s="12">
        <v>573.04999999999995</v>
      </c>
      <c r="P29" s="12">
        <v>423.4</v>
      </c>
      <c r="Q29" s="12">
        <v>390.15</v>
      </c>
      <c r="R29" s="12">
        <v>602.1</v>
      </c>
      <c r="S29" s="12">
        <v>1222.6500000000001</v>
      </c>
      <c r="T29" s="12">
        <v>767.95</v>
      </c>
      <c r="U29" s="12">
        <v>1368.75</v>
      </c>
      <c r="V29" s="12">
        <v>1053.3</v>
      </c>
      <c r="W29" s="12">
        <v>736.25</v>
      </c>
      <c r="X29" s="12">
        <v>603</v>
      </c>
      <c r="Y29" s="12">
        <v>1015.35</v>
      </c>
      <c r="Z29" s="12">
        <v>1152.4000000000001</v>
      </c>
      <c r="AA29" s="12">
        <v>143.05000000000001</v>
      </c>
      <c r="AB29" s="12">
        <v>110.4</v>
      </c>
      <c r="AC29" s="12">
        <v>201.75</v>
      </c>
      <c r="AD29" s="12">
        <v>474.75</v>
      </c>
      <c r="AE29" s="12">
        <v>1271.2</v>
      </c>
      <c r="AF29" s="12">
        <v>2284.25</v>
      </c>
      <c r="AG29" s="12">
        <v>1703.6</v>
      </c>
      <c r="AH29" s="12">
        <v>2600.15</v>
      </c>
      <c r="AI29" s="12">
        <v>1550.4</v>
      </c>
      <c r="AJ29" s="12">
        <v>905.6</v>
      </c>
      <c r="AK29" s="12">
        <v>422.95</v>
      </c>
      <c r="AL29" s="12">
        <v>1225.95</v>
      </c>
      <c r="AM29" s="12">
        <v>377.65</v>
      </c>
      <c r="AN29" s="12">
        <v>601.45000000000005</v>
      </c>
      <c r="AO29" s="12">
        <v>682.65</v>
      </c>
      <c r="AP29" s="12">
        <v>564.79999999999995</v>
      </c>
      <c r="AQ29" s="12">
        <v>427.35</v>
      </c>
      <c r="AR29" s="12">
        <v>1177.5999999999999</v>
      </c>
      <c r="AS29" s="13">
        <v>36187.500000000007</v>
      </c>
      <c r="AT29" s="14"/>
      <c r="AW29" s="15"/>
    </row>
    <row r="30" spans="1:56">
      <c r="A30" s="1" t="s">
        <v>27</v>
      </c>
      <c r="B30" s="12">
        <v>283.89999999999998</v>
      </c>
      <c r="C30" s="12">
        <v>567.65</v>
      </c>
      <c r="D30" s="12">
        <v>290.3</v>
      </c>
      <c r="E30" s="12">
        <v>330.8</v>
      </c>
      <c r="F30" s="12">
        <v>709.4</v>
      </c>
      <c r="G30" s="12">
        <v>347.55</v>
      </c>
      <c r="H30" s="12">
        <v>670.85</v>
      </c>
      <c r="I30" s="12">
        <v>655.35</v>
      </c>
      <c r="J30" s="12">
        <v>794.4</v>
      </c>
      <c r="K30" s="12">
        <v>444.15</v>
      </c>
      <c r="L30" s="12">
        <v>628.20000000000005</v>
      </c>
      <c r="M30" s="12">
        <v>474.15</v>
      </c>
      <c r="N30" s="12">
        <v>372.2</v>
      </c>
      <c r="O30" s="12">
        <v>357.25</v>
      </c>
      <c r="P30" s="12">
        <v>247.45</v>
      </c>
      <c r="Q30" s="12">
        <v>199</v>
      </c>
      <c r="R30" s="12">
        <v>256.7</v>
      </c>
      <c r="S30" s="12">
        <v>434.55</v>
      </c>
      <c r="T30" s="12">
        <v>340.55</v>
      </c>
      <c r="U30" s="12">
        <v>428.65</v>
      </c>
      <c r="V30" s="12">
        <v>412.75</v>
      </c>
      <c r="W30" s="12">
        <v>226.45</v>
      </c>
      <c r="X30" s="12">
        <v>172.1</v>
      </c>
      <c r="Y30" s="12">
        <v>409.6</v>
      </c>
      <c r="Z30" s="12">
        <v>665.8</v>
      </c>
      <c r="AA30" s="12">
        <v>667.65</v>
      </c>
      <c r="AB30" s="12">
        <v>305.35000000000002</v>
      </c>
      <c r="AC30" s="12">
        <v>108.15</v>
      </c>
      <c r="AD30" s="12">
        <v>367.1</v>
      </c>
      <c r="AE30" s="12">
        <v>1343.25</v>
      </c>
      <c r="AF30" s="12">
        <v>1813.9</v>
      </c>
      <c r="AG30" s="12">
        <v>1128.95</v>
      </c>
      <c r="AH30" s="12">
        <v>2422</v>
      </c>
      <c r="AI30" s="12">
        <v>1110.05</v>
      </c>
      <c r="AJ30" s="12">
        <v>583.25</v>
      </c>
      <c r="AK30" s="12">
        <v>189.35</v>
      </c>
      <c r="AL30" s="12">
        <v>553.95000000000005</v>
      </c>
      <c r="AM30" s="12">
        <v>185.95</v>
      </c>
      <c r="AN30" s="12">
        <v>372.7</v>
      </c>
      <c r="AO30" s="12">
        <v>385.3</v>
      </c>
      <c r="AP30" s="12">
        <v>347.55</v>
      </c>
      <c r="AQ30" s="12">
        <v>1053.4000000000001</v>
      </c>
      <c r="AR30" s="12">
        <v>588.1</v>
      </c>
      <c r="AS30" s="13">
        <v>24424.35</v>
      </c>
      <c r="AT30" s="14"/>
      <c r="AW30" s="15"/>
    </row>
    <row r="31" spans="1:56">
      <c r="A31" s="1" t="s">
        <v>28</v>
      </c>
      <c r="B31" s="12">
        <v>225.75</v>
      </c>
      <c r="C31" s="12">
        <v>487.2</v>
      </c>
      <c r="D31" s="12">
        <v>304.35000000000002</v>
      </c>
      <c r="E31" s="12">
        <v>295.75</v>
      </c>
      <c r="F31" s="12">
        <v>511.15</v>
      </c>
      <c r="G31" s="12">
        <v>383.9</v>
      </c>
      <c r="H31" s="12">
        <v>648.85</v>
      </c>
      <c r="I31" s="12">
        <v>577.1</v>
      </c>
      <c r="J31" s="12">
        <v>602.9</v>
      </c>
      <c r="K31" s="12">
        <v>384.15</v>
      </c>
      <c r="L31" s="12">
        <v>597.79999999999995</v>
      </c>
      <c r="M31" s="12">
        <v>346.75</v>
      </c>
      <c r="N31" s="12">
        <v>335.9</v>
      </c>
      <c r="O31" s="12">
        <v>292.35000000000002</v>
      </c>
      <c r="P31" s="12">
        <v>235.9</v>
      </c>
      <c r="Q31" s="12">
        <v>177</v>
      </c>
      <c r="R31" s="12">
        <v>206.85</v>
      </c>
      <c r="S31" s="12">
        <v>369.85</v>
      </c>
      <c r="T31" s="12">
        <v>323.25</v>
      </c>
      <c r="U31" s="12">
        <v>372.3</v>
      </c>
      <c r="V31" s="12">
        <v>264.55</v>
      </c>
      <c r="W31" s="12">
        <v>185.8</v>
      </c>
      <c r="X31" s="12">
        <v>162.4</v>
      </c>
      <c r="Y31" s="12">
        <v>397.7</v>
      </c>
      <c r="Z31" s="12">
        <v>527.9</v>
      </c>
      <c r="AA31" s="12">
        <v>430.9</v>
      </c>
      <c r="AB31" s="12">
        <v>414.25</v>
      </c>
      <c r="AC31" s="12">
        <v>324.5</v>
      </c>
      <c r="AD31" s="12">
        <v>61.1</v>
      </c>
      <c r="AE31" s="12">
        <v>751.8</v>
      </c>
      <c r="AF31" s="12">
        <v>1113</v>
      </c>
      <c r="AG31" s="12">
        <v>715.8</v>
      </c>
      <c r="AH31" s="12">
        <v>1504.85</v>
      </c>
      <c r="AI31" s="12">
        <v>626.79999999999995</v>
      </c>
      <c r="AJ31" s="12">
        <v>429.2</v>
      </c>
      <c r="AK31" s="12">
        <v>172.05</v>
      </c>
      <c r="AL31" s="12">
        <v>448.55</v>
      </c>
      <c r="AM31" s="12">
        <v>170.3</v>
      </c>
      <c r="AN31" s="12">
        <v>399.15</v>
      </c>
      <c r="AO31" s="12">
        <v>327.75</v>
      </c>
      <c r="AP31" s="12">
        <v>286.60000000000002</v>
      </c>
      <c r="AQ31" s="12">
        <v>462.05</v>
      </c>
      <c r="AR31" s="12">
        <v>417.5</v>
      </c>
      <c r="AS31" s="13">
        <v>18382.099999999995</v>
      </c>
      <c r="AT31" s="14"/>
      <c r="AW31" s="15"/>
    </row>
    <row r="32" spans="1:56">
      <c r="A32" s="1">
        <v>16</v>
      </c>
      <c r="B32" s="12">
        <v>103.15</v>
      </c>
      <c r="C32" s="12">
        <v>119.75</v>
      </c>
      <c r="D32" s="12">
        <v>66.7</v>
      </c>
      <c r="E32" s="12">
        <v>126.7</v>
      </c>
      <c r="F32" s="12">
        <v>324.89999999999998</v>
      </c>
      <c r="G32" s="12">
        <v>170</v>
      </c>
      <c r="H32" s="12">
        <v>310.05</v>
      </c>
      <c r="I32" s="12">
        <v>295.75</v>
      </c>
      <c r="J32" s="12">
        <v>274.60000000000002</v>
      </c>
      <c r="K32" s="12">
        <v>149.55000000000001</v>
      </c>
      <c r="L32" s="12">
        <v>217.35</v>
      </c>
      <c r="M32" s="12">
        <v>133.15</v>
      </c>
      <c r="N32" s="12">
        <v>87.3</v>
      </c>
      <c r="O32" s="12">
        <v>77.8</v>
      </c>
      <c r="P32" s="12">
        <v>60.5</v>
      </c>
      <c r="Q32" s="12">
        <v>52.7</v>
      </c>
      <c r="R32" s="12">
        <v>47.7</v>
      </c>
      <c r="S32" s="12">
        <v>89.85</v>
      </c>
      <c r="T32" s="12">
        <v>76.099999999999994</v>
      </c>
      <c r="U32" s="12">
        <v>82.95</v>
      </c>
      <c r="V32" s="12">
        <v>79.3</v>
      </c>
      <c r="W32" s="12">
        <v>37.200000000000003</v>
      </c>
      <c r="X32" s="12">
        <v>36.15</v>
      </c>
      <c r="Y32" s="12">
        <v>144.44999999999999</v>
      </c>
      <c r="Z32" s="12">
        <v>189.3</v>
      </c>
      <c r="AA32" s="12">
        <v>988.5</v>
      </c>
      <c r="AB32" s="12">
        <v>1210.9000000000001</v>
      </c>
      <c r="AC32" s="12">
        <v>1585.05</v>
      </c>
      <c r="AD32" s="12">
        <v>839.15</v>
      </c>
      <c r="AE32" s="12">
        <v>28.4</v>
      </c>
      <c r="AF32" s="12">
        <v>326.2</v>
      </c>
      <c r="AG32" s="12">
        <v>368.8</v>
      </c>
      <c r="AH32" s="12">
        <v>759.8</v>
      </c>
      <c r="AI32" s="12">
        <v>256.25</v>
      </c>
      <c r="AJ32" s="12">
        <v>137.6</v>
      </c>
      <c r="AK32" s="12">
        <v>34.35</v>
      </c>
      <c r="AL32" s="12">
        <v>112.45</v>
      </c>
      <c r="AM32" s="12">
        <v>35.049999999999997</v>
      </c>
      <c r="AN32" s="12">
        <v>113.8</v>
      </c>
      <c r="AO32" s="12">
        <v>93.15</v>
      </c>
      <c r="AP32" s="12">
        <v>117.2</v>
      </c>
      <c r="AQ32" s="12">
        <v>184.75</v>
      </c>
      <c r="AR32" s="12">
        <v>203.15</v>
      </c>
      <c r="AS32" s="13">
        <v>10776.999999999998</v>
      </c>
      <c r="AT32" s="14"/>
      <c r="AW32" s="15"/>
    </row>
    <row r="33" spans="1:49">
      <c r="A33" s="1">
        <v>24</v>
      </c>
      <c r="B33" s="12">
        <v>98.6</v>
      </c>
      <c r="C33" s="12">
        <v>124.15</v>
      </c>
      <c r="D33" s="12">
        <v>61.9</v>
      </c>
      <c r="E33" s="12">
        <v>81.25</v>
      </c>
      <c r="F33" s="12">
        <v>298.45</v>
      </c>
      <c r="G33" s="12">
        <v>121.35</v>
      </c>
      <c r="H33" s="12">
        <v>218.05</v>
      </c>
      <c r="I33" s="12">
        <v>254.05</v>
      </c>
      <c r="J33" s="12">
        <v>262.05</v>
      </c>
      <c r="K33" s="12">
        <v>111.6</v>
      </c>
      <c r="L33" s="12">
        <v>166.9</v>
      </c>
      <c r="M33" s="12">
        <v>115.8</v>
      </c>
      <c r="N33" s="12">
        <v>63.85</v>
      </c>
      <c r="O33" s="12">
        <v>62.45</v>
      </c>
      <c r="P33" s="12">
        <v>52</v>
      </c>
      <c r="Q33" s="12">
        <v>35.5</v>
      </c>
      <c r="R33" s="12">
        <v>31.55</v>
      </c>
      <c r="S33" s="12">
        <v>44.9</v>
      </c>
      <c r="T33" s="12">
        <v>66.75</v>
      </c>
      <c r="U33" s="12">
        <v>53.35</v>
      </c>
      <c r="V33" s="12">
        <v>49.95</v>
      </c>
      <c r="W33" s="12">
        <v>24.75</v>
      </c>
      <c r="X33" s="12">
        <v>21.8</v>
      </c>
      <c r="Y33" s="12">
        <v>98.45</v>
      </c>
      <c r="Z33" s="12">
        <v>136.94999999999999</v>
      </c>
      <c r="AA33" s="12">
        <v>1401.8</v>
      </c>
      <c r="AB33" s="12">
        <v>1836.2</v>
      </c>
      <c r="AC33" s="12">
        <v>2138.6999999999998</v>
      </c>
      <c r="AD33" s="12">
        <v>1165.3499999999999</v>
      </c>
      <c r="AE33" s="12">
        <v>327.55</v>
      </c>
      <c r="AF33" s="12">
        <v>36.700000000000003</v>
      </c>
      <c r="AG33" s="12">
        <v>307.89999999999998</v>
      </c>
      <c r="AH33" s="12">
        <v>853.6</v>
      </c>
      <c r="AI33" s="12">
        <v>259.14999999999998</v>
      </c>
      <c r="AJ33" s="12">
        <v>156.15</v>
      </c>
      <c r="AK33" s="12">
        <v>25.15</v>
      </c>
      <c r="AL33" s="12">
        <v>61.75</v>
      </c>
      <c r="AM33" s="12">
        <v>27.25</v>
      </c>
      <c r="AN33" s="12">
        <v>85.2</v>
      </c>
      <c r="AO33" s="12">
        <v>80.849999999999994</v>
      </c>
      <c r="AP33" s="12">
        <v>125.85</v>
      </c>
      <c r="AQ33" s="12">
        <v>168.05</v>
      </c>
      <c r="AR33" s="12">
        <v>228.25</v>
      </c>
      <c r="AS33" s="13">
        <v>11960.349999999999</v>
      </c>
      <c r="AT33" s="14"/>
      <c r="AW33" s="15"/>
    </row>
    <row r="34" spans="1:49">
      <c r="A34" s="1" t="s">
        <v>29</v>
      </c>
      <c r="B34" s="12">
        <v>31.2</v>
      </c>
      <c r="C34" s="12">
        <v>49</v>
      </c>
      <c r="D34" s="12">
        <v>26.65</v>
      </c>
      <c r="E34" s="12">
        <v>35.1</v>
      </c>
      <c r="F34" s="12">
        <v>125.25</v>
      </c>
      <c r="G34" s="12">
        <v>37.6</v>
      </c>
      <c r="H34" s="12">
        <v>74.55</v>
      </c>
      <c r="I34" s="12">
        <v>135.94999999999999</v>
      </c>
      <c r="J34" s="12">
        <v>146.5</v>
      </c>
      <c r="K34" s="12">
        <v>45.2</v>
      </c>
      <c r="L34" s="12">
        <v>53.35</v>
      </c>
      <c r="M34" s="12">
        <v>58.15</v>
      </c>
      <c r="N34" s="12">
        <v>34.200000000000003</v>
      </c>
      <c r="O34" s="12">
        <v>22.75</v>
      </c>
      <c r="P34" s="12">
        <v>21.85</v>
      </c>
      <c r="Q34" s="12">
        <v>11.25</v>
      </c>
      <c r="R34" s="12">
        <v>13.1</v>
      </c>
      <c r="S34" s="12">
        <v>24.95</v>
      </c>
      <c r="T34" s="12">
        <v>37.799999999999997</v>
      </c>
      <c r="U34" s="12">
        <v>45.9</v>
      </c>
      <c r="V34" s="12">
        <v>50.35</v>
      </c>
      <c r="W34" s="12">
        <v>16</v>
      </c>
      <c r="X34" s="12">
        <v>17.75</v>
      </c>
      <c r="Y34" s="12">
        <v>45.8</v>
      </c>
      <c r="Z34" s="12">
        <v>40.15</v>
      </c>
      <c r="AA34" s="12">
        <v>1046.1500000000001</v>
      </c>
      <c r="AB34" s="12">
        <v>1335.45</v>
      </c>
      <c r="AC34" s="12">
        <v>1364.45</v>
      </c>
      <c r="AD34" s="12">
        <v>680.4</v>
      </c>
      <c r="AE34" s="12">
        <v>343.85</v>
      </c>
      <c r="AF34" s="12">
        <v>310.85000000000002</v>
      </c>
      <c r="AG34" s="12">
        <v>22.5</v>
      </c>
      <c r="AH34" s="12">
        <v>163.69999999999999</v>
      </c>
      <c r="AI34" s="12">
        <v>68.400000000000006</v>
      </c>
      <c r="AJ34" s="12">
        <v>59.75</v>
      </c>
      <c r="AK34" s="12">
        <v>9.75</v>
      </c>
      <c r="AL34" s="12">
        <v>49.9</v>
      </c>
      <c r="AM34" s="12">
        <v>10.1</v>
      </c>
      <c r="AN34" s="12">
        <v>48.4</v>
      </c>
      <c r="AO34" s="12">
        <v>36.65</v>
      </c>
      <c r="AP34" s="12">
        <v>65.3</v>
      </c>
      <c r="AQ34" s="12">
        <v>81.45</v>
      </c>
      <c r="AR34" s="12">
        <v>116.45</v>
      </c>
      <c r="AS34" s="13">
        <v>7024.7499999999982</v>
      </c>
      <c r="AT34" s="14"/>
      <c r="AW34" s="15"/>
    </row>
    <row r="35" spans="1:49">
      <c r="A35" s="1" t="s">
        <v>30</v>
      </c>
      <c r="B35" s="12">
        <v>63.75</v>
      </c>
      <c r="C35" s="12">
        <v>96.15</v>
      </c>
      <c r="D35" s="12">
        <v>30.75</v>
      </c>
      <c r="E35" s="12">
        <v>33.75</v>
      </c>
      <c r="F35" s="12">
        <v>89.6</v>
      </c>
      <c r="G35" s="12">
        <v>47.85</v>
      </c>
      <c r="H35" s="12">
        <v>92.1</v>
      </c>
      <c r="I35" s="12">
        <v>110.5</v>
      </c>
      <c r="J35" s="12">
        <v>143.6</v>
      </c>
      <c r="K35" s="12">
        <v>74.400000000000006</v>
      </c>
      <c r="L35" s="12">
        <v>93.05</v>
      </c>
      <c r="M35" s="12">
        <v>82.8</v>
      </c>
      <c r="N35" s="12">
        <v>58.8</v>
      </c>
      <c r="O35" s="12">
        <v>53.05</v>
      </c>
      <c r="P35" s="12">
        <v>39</v>
      </c>
      <c r="Q35" s="12">
        <v>21.55</v>
      </c>
      <c r="R35" s="12">
        <v>22.65</v>
      </c>
      <c r="S35" s="12">
        <v>32.9</v>
      </c>
      <c r="T35" s="12">
        <v>43.65</v>
      </c>
      <c r="U35" s="12">
        <v>31.8</v>
      </c>
      <c r="V35" s="12">
        <v>37.200000000000003</v>
      </c>
      <c r="W35" s="12">
        <v>14.95</v>
      </c>
      <c r="X35" s="12">
        <v>14</v>
      </c>
      <c r="Y35" s="12">
        <v>42</v>
      </c>
      <c r="Z35" s="12">
        <v>79.45</v>
      </c>
      <c r="AA35" s="12">
        <v>1294.2</v>
      </c>
      <c r="AB35" s="12">
        <v>1569.55</v>
      </c>
      <c r="AC35" s="12">
        <v>3099.1</v>
      </c>
      <c r="AD35" s="12">
        <v>1428.25</v>
      </c>
      <c r="AE35" s="12">
        <v>708.3</v>
      </c>
      <c r="AF35" s="12">
        <v>834.65</v>
      </c>
      <c r="AG35" s="12">
        <v>170.1</v>
      </c>
      <c r="AH35" s="12">
        <v>48.8</v>
      </c>
      <c r="AI35" s="12">
        <v>158.19999999999999</v>
      </c>
      <c r="AJ35" s="12">
        <v>149</v>
      </c>
      <c r="AK35" s="12">
        <v>17.8</v>
      </c>
      <c r="AL35" s="12">
        <v>56.65</v>
      </c>
      <c r="AM35" s="12">
        <v>16.25</v>
      </c>
      <c r="AN35" s="12">
        <v>69.05</v>
      </c>
      <c r="AO35" s="12">
        <v>98.75</v>
      </c>
      <c r="AP35" s="12">
        <v>128.30000000000001</v>
      </c>
      <c r="AQ35" s="12">
        <v>78.75</v>
      </c>
      <c r="AR35" s="12">
        <v>156.1</v>
      </c>
      <c r="AS35" s="13">
        <v>11546.399999999996</v>
      </c>
      <c r="AT35" s="14"/>
      <c r="AW35" s="15"/>
    </row>
    <row r="36" spans="1:49">
      <c r="A36" s="1" t="s">
        <v>31</v>
      </c>
      <c r="B36" s="12">
        <v>49.65</v>
      </c>
      <c r="C36" s="12">
        <v>109.25</v>
      </c>
      <c r="D36" s="12">
        <v>42.85</v>
      </c>
      <c r="E36" s="12">
        <v>34.950000000000003</v>
      </c>
      <c r="F36" s="12">
        <v>121.85</v>
      </c>
      <c r="G36" s="12">
        <v>47.6</v>
      </c>
      <c r="H36" s="12">
        <v>96.8</v>
      </c>
      <c r="I36" s="12">
        <v>151.30000000000001</v>
      </c>
      <c r="J36" s="12">
        <v>174.2</v>
      </c>
      <c r="K36" s="12">
        <v>92.25</v>
      </c>
      <c r="L36" s="12">
        <v>97.1</v>
      </c>
      <c r="M36" s="12">
        <v>118.85</v>
      </c>
      <c r="N36" s="12">
        <v>64.650000000000006</v>
      </c>
      <c r="O36" s="12">
        <v>63.5</v>
      </c>
      <c r="P36" s="12">
        <v>45.25</v>
      </c>
      <c r="Q36" s="12">
        <v>36.950000000000003</v>
      </c>
      <c r="R36" s="12">
        <v>40.950000000000003</v>
      </c>
      <c r="S36" s="12">
        <v>64.599999999999994</v>
      </c>
      <c r="T36" s="12">
        <v>73.400000000000006</v>
      </c>
      <c r="U36" s="12">
        <v>80.8</v>
      </c>
      <c r="V36" s="12">
        <v>66.8</v>
      </c>
      <c r="W36" s="12">
        <v>21.3</v>
      </c>
      <c r="X36" s="12">
        <v>19.75</v>
      </c>
      <c r="Y36" s="12">
        <v>33.75</v>
      </c>
      <c r="Z36" s="12">
        <v>53.2</v>
      </c>
      <c r="AA36" s="12">
        <v>1163.9000000000001</v>
      </c>
      <c r="AB36" s="12">
        <v>1374.65</v>
      </c>
      <c r="AC36" s="12">
        <v>1306.3499999999999</v>
      </c>
      <c r="AD36" s="12">
        <v>663</v>
      </c>
      <c r="AE36" s="12">
        <v>259.45</v>
      </c>
      <c r="AF36" s="12">
        <v>289.5</v>
      </c>
      <c r="AG36" s="12">
        <v>78.650000000000006</v>
      </c>
      <c r="AH36" s="12">
        <v>185.15</v>
      </c>
      <c r="AI36" s="12">
        <v>17.850000000000001</v>
      </c>
      <c r="AJ36" s="12">
        <v>59.2</v>
      </c>
      <c r="AK36" s="12">
        <v>26.5</v>
      </c>
      <c r="AL36" s="12">
        <v>122.85</v>
      </c>
      <c r="AM36" s="12">
        <v>32.75</v>
      </c>
      <c r="AN36" s="12">
        <v>76.599999999999994</v>
      </c>
      <c r="AO36" s="12">
        <v>68.2</v>
      </c>
      <c r="AP36" s="12">
        <v>138.65</v>
      </c>
      <c r="AQ36" s="12">
        <v>160.35</v>
      </c>
      <c r="AR36" s="12">
        <v>215.55</v>
      </c>
      <c r="AS36" s="13">
        <v>8067.7000000000007</v>
      </c>
      <c r="AT36" s="14"/>
      <c r="AW36" s="15"/>
    </row>
    <row r="37" spans="1:49">
      <c r="A37" s="1" t="s">
        <v>32</v>
      </c>
      <c r="B37" s="12">
        <v>11.95</v>
      </c>
      <c r="C37" s="12">
        <v>23.85</v>
      </c>
      <c r="D37" s="12">
        <v>3.85</v>
      </c>
      <c r="E37" s="12">
        <v>4.75</v>
      </c>
      <c r="F37" s="12">
        <v>34.65</v>
      </c>
      <c r="G37" s="12">
        <v>9.6</v>
      </c>
      <c r="H37" s="12">
        <v>34.4</v>
      </c>
      <c r="I37" s="12">
        <v>62.55</v>
      </c>
      <c r="J37" s="12">
        <v>102.05</v>
      </c>
      <c r="K37" s="12">
        <v>11.05</v>
      </c>
      <c r="L37" s="12">
        <v>15.95</v>
      </c>
      <c r="M37" s="12">
        <v>22.25</v>
      </c>
      <c r="N37" s="12">
        <v>9.35</v>
      </c>
      <c r="O37" s="12">
        <v>10.3</v>
      </c>
      <c r="P37" s="12">
        <v>9.3000000000000007</v>
      </c>
      <c r="Q37" s="12">
        <v>6.75</v>
      </c>
      <c r="R37" s="12">
        <v>7.6</v>
      </c>
      <c r="S37" s="12">
        <v>5.65</v>
      </c>
      <c r="T37" s="12">
        <v>25.2</v>
      </c>
      <c r="U37" s="12">
        <v>14.45</v>
      </c>
      <c r="V37" s="12">
        <v>22.85</v>
      </c>
      <c r="W37" s="12">
        <v>4.3</v>
      </c>
      <c r="X37" s="12">
        <v>3</v>
      </c>
      <c r="Y37" s="12">
        <v>5.8</v>
      </c>
      <c r="Z37" s="12">
        <v>12.15</v>
      </c>
      <c r="AA37" s="12">
        <v>680.35</v>
      </c>
      <c r="AB37" s="12">
        <v>810.85</v>
      </c>
      <c r="AC37" s="12">
        <v>678</v>
      </c>
      <c r="AD37" s="12">
        <v>429.2</v>
      </c>
      <c r="AE37" s="12">
        <v>137.4</v>
      </c>
      <c r="AF37" s="12">
        <v>157.80000000000001</v>
      </c>
      <c r="AG37" s="12">
        <v>58.25</v>
      </c>
      <c r="AH37" s="12">
        <v>146.15</v>
      </c>
      <c r="AI37" s="12">
        <v>51.2</v>
      </c>
      <c r="AJ37" s="12">
        <v>9.0500000000000007</v>
      </c>
      <c r="AK37" s="12">
        <v>1.45</v>
      </c>
      <c r="AL37" s="12">
        <v>30.1</v>
      </c>
      <c r="AM37" s="12">
        <v>10.75</v>
      </c>
      <c r="AN37" s="12">
        <v>21.15</v>
      </c>
      <c r="AO37" s="12">
        <v>17.149999999999999</v>
      </c>
      <c r="AP37" s="12">
        <v>72.650000000000006</v>
      </c>
      <c r="AQ37" s="12">
        <v>78.900000000000006</v>
      </c>
      <c r="AR37" s="12">
        <v>97.45</v>
      </c>
      <c r="AS37" s="13">
        <v>3964.05</v>
      </c>
      <c r="AT37" s="14"/>
      <c r="AW37" s="15"/>
    </row>
    <row r="38" spans="1:49">
      <c r="A38" s="1" t="s">
        <v>33</v>
      </c>
      <c r="B38" s="12">
        <v>7</v>
      </c>
      <c r="C38" s="12">
        <v>7.8</v>
      </c>
      <c r="D38" s="12">
        <v>6.65</v>
      </c>
      <c r="E38" s="12">
        <v>6.2</v>
      </c>
      <c r="F38" s="12">
        <v>44.15</v>
      </c>
      <c r="G38" s="12">
        <v>12.2</v>
      </c>
      <c r="H38" s="12">
        <v>31.65</v>
      </c>
      <c r="I38" s="12">
        <v>72.400000000000006</v>
      </c>
      <c r="J38" s="12">
        <v>109.6</v>
      </c>
      <c r="K38" s="12">
        <v>100.05</v>
      </c>
      <c r="L38" s="12">
        <v>66.45</v>
      </c>
      <c r="M38" s="12">
        <v>66.150000000000006</v>
      </c>
      <c r="N38" s="12">
        <v>46</v>
      </c>
      <c r="O38" s="12">
        <v>72.45</v>
      </c>
      <c r="P38" s="12">
        <v>30.55</v>
      </c>
      <c r="Q38" s="12">
        <v>31.05</v>
      </c>
      <c r="R38" s="12">
        <v>21.9</v>
      </c>
      <c r="S38" s="12">
        <v>32.75</v>
      </c>
      <c r="T38" s="12">
        <v>8.9499999999999993</v>
      </c>
      <c r="U38" s="12">
        <v>5.95</v>
      </c>
      <c r="V38" s="12">
        <v>5.4</v>
      </c>
      <c r="W38" s="12">
        <v>1.5</v>
      </c>
      <c r="X38" s="12">
        <v>2.0499999999999998</v>
      </c>
      <c r="Y38" s="12">
        <v>6.9</v>
      </c>
      <c r="Z38" s="12">
        <v>8.6</v>
      </c>
      <c r="AA38" s="12">
        <v>451.6</v>
      </c>
      <c r="AB38" s="12">
        <v>408.35</v>
      </c>
      <c r="AC38" s="12">
        <v>229.85</v>
      </c>
      <c r="AD38" s="12">
        <v>193.7</v>
      </c>
      <c r="AE38" s="12">
        <v>37.9</v>
      </c>
      <c r="AF38" s="12">
        <v>24.55</v>
      </c>
      <c r="AG38" s="12">
        <v>10.5</v>
      </c>
      <c r="AH38" s="12">
        <v>16.55</v>
      </c>
      <c r="AI38" s="12">
        <v>23.4</v>
      </c>
      <c r="AJ38" s="12">
        <v>2.65</v>
      </c>
      <c r="AK38" s="12">
        <v>4.9000000000000004</v>
      </c>
      <c r="AL38" s="12">
        <v>116.65</v>
      </c>
      <c r="AM38" s="12">
        <v>1.45</v>
      </c>
      <c r="AN38" s="12">
        <v>3.55</v>
      </c>
      <c r="AO38" s="12">
        <v>3.6</v>
      </c>
      <c r="AP38" s="12">
        <v>5.75</v>
      </c>
      <c r="AQ38" s="12">
        <v>15.35</v>
      </c>
      <c r="AR38" s="12">
        <v>4.6500000000000004</v>
      </c>
      <c r="AS38" s="13">
        <v>2417.4500000000003</v>
      </c>
      <c r="AT38" s="14"/>
      <c r="AW38" s="15"/>
    </row>
    <row r="39" spans="1:49">
      <c r="A39" s="1" t="s">
        <v>34</v>
      </c>
      <c r="B39" s="12">
        <v>15.35</v>
      </c>
      <c r="C39" s="12">
        <v>37.9</v>
      </c>
      <c r="D39" s="12">
        <v>19.399999999999999</v>
      </c>
      <c r="E39" s="12">
        <v>17.100000000000001</v>
      </c>
      <c r="F39" s="12">
        <v>116.35</v>
      </c>
      <c r="G39" s="12">
        <v>25.5</v>
      </c>
      <c r="H39" s="12">
        <v>69.599999999999994</v>
      </c>
      <c r="I39" s="12">
        <v>214.25</v>
      </c>
      <c r="J39" s="12">
        <v>263.8</v>
      </c>
      <c r="K39" s="12">
        <v>204.65</v>
      </c>
      <c r="L39" s="12">
        <v>132.30000000000001</v>
      </c>
      <c r="M39" s="12">
        <v>184.6</v>
      </c>
      <c r="N39" s="12">
        <v>92.25</v>
      </c>
      <c r="O39" s="12">
        <v>207.7</v>
      </c>
      <c r="P39" s="12">
        <v>84.9</v>
      </c>
      <c r="Q39" s="12">
        <v>46.3</v>
      </c>
      <c r="R39" s="12">
        <v>52.75</v>
      </c>
      <c r="S39" s="12">
        <v>82.75</v>
      </c>
      <c r="T39" s="12">
        <v>9.25</v>
      </c>
      <c r="U39" s="12">
        <v>6.35</v>
      </c>
      <c r="V39" s="12">
        <v>9.4</v>
      </c>
      <c r="W39" s="12">
        <v>3.75</v>
      </c>
      <c r="X39" s="12">
        <v>4.3</v>
      </c>
      <c r="Y39" s="12">
        <v>12.7</v>
      </c>
      <c r="Z39" s="12">
        <v>18.45</v>
      </c>
      <c r="AA39" s="12">
        <v>1547.6</v>
      </c>
      <c r="AB39" s="12">
        <v>1233.0999999999999</v>
      </c>
      <c r="AC39" s="12">
        <v>628.29999999999995</v>
      </c>
      <c r="AD39" s="12">
        <v>481.35</v>
      </c>
      <c r="AE39" s="12">
        <v>117.4</v>
      </c>
      <c r="AF39" s="12">
        <v>64.650000000000006</v>
      </c>
      <c r="AG39" s="12">
        <v>55.95</v>
      </c>
      <c r="AH39" s="12">
        <v>59.1</v>
      </c>
      <c r="AI39" s="12">
        <v>131.30000000000001</v>
      </c>
      <c r="AJ39" s="12">
        <v>29.15</v>
      </c>
      <c r="AK39" s="12">
        <v>122.75</v>
      </c>
      <c r="AL39" s="12">
        <v>23.55</v>
      </c>
      <c r="AM39" s="12">
        <v>2.9</v>
      </c>
      <c r="AN39" s="12">
        <v>12.7</v>
      </c>
      <c r="AO39" s="12">
        <v>18.850000000000001</v>
      </c>
      <c r="AP39" s="12">
        <v>12.2</v>
      </c>
      <c r="AQ39" s="12">
        <v>106.8</v>
      </c>
      <c r="AR39" s="12">
        <v>12.35</v>
      </c>
      <c r="AS39" s="13">
        <v>6617.9500000000007</v>
      </c>
      <c r="AT39" s="14"/>
      <c r="AW39" s="15"/>
    </row>
    <row r="40" spans="1:49">
      <c r="A40" s="1" t="s">
        <v>35</v>
      </c>
      <c r="B40" s="12">
        <v>10.3</v>
      </c>
      <c r="C40" s="12">
        <v>9.8000000000000007</v>
      </c>
      <c r="D40" s="12">
        <v>3.2</v>
      </c>
      <c r="E40" s="12">
        <v>5</v>
      </c>
      <c r="F40" s="12">
        <v>40</v>
      </c>
      <c r="G40" s="12">
        <v>6.6</v>
      </c>
      <c r="H40" s="12">
        <v>50.5</v>
      </c>
      <c r="I40" s="12">
        <v>152.94999999999999</v>
      </c>
      <c r="J40" s="12">
        <v>147.69999999999999</v>
      </c>
      <c r="K40" s="12">
        <v>14.25</v>
      </c>
      <c r="L40" s="12">
        <v>8.4</v>
      </c>
      <c r="M40" s="12">
        <v>19.55</v>
      </c>
      <c r="N40" s="12">
        <v>6.65</v>
      </c>
      <c r="O40" s="12">
        <v>9.4</v>
      </c>
      <c r="P40" s="12">
        <v>11.65</v>
      </c>
      <c r="Q40" s="12">
        <v>4.5</v>
      </c>
      <c r="R40" s="12">
        <v>4.2</v>
      </c>
      <c r="S40" s="12">
        <v>11.95</v>
      </c>
      <c r="T40" s="12">
        <v>54.8</v>
      </c>
      <c r="U40" s="12">
        <v>34.6</v>
      </c>
      <c r="V40" s="12">
        <v>70.900000000000006</v>
      </c>
      <c r="W40" s="12">
        <v>17.850000000000001</v>
      </c>
      <c r="X40" s="12">
        <v>6.2</v>
      </c>
      <c r="Y40" s="12">
        <v>26.3</v>
      </c>
      <c r="Z40" s="12">
        <v>3.45</v>
      </c>
      <c r="AA40" s="12">
        <v>425.95</v>
      </c>
      <c r="AB40" s="12">
        <v>361.1</v>
      </c>
      <c r="AC40" s="12">
        <v>209.45</v>
      </c>
      <c r="AD40" s="12">
        <v>189.4</v>
      </c>
      <c r="AE40" s="12">
        <v>37.5</v>
      </c>
      <c r="AF40" s="12">
        <v>26.95</v>
      </c>
      <c r="AG40" s="12">
        <v>10.85</v>
      </c>
      <c r="AH40" s="12">
        <v>16.2</v>
      </c>
      <c r="AI40" s="12">
        <v>31.65</v>
      </c>
      <c r="AJ40" s="12">
        <v>11.2</v>
      </c>
      <c r="AK40" s="12">
        <v>1.6</v>
      </c>
      <c r="AL40" s="12">
        <v>2.9</v>
      </c>
      <c r="AM40" s="12">
        <v>4.9000000000000004</v>
      </c>
      <c r="AN40" s="12">
        <v>58.9</v>
      </c>
      <c r="AO40" s="12">
        <v>5.7</v>
      </c>
      <c r="AP40" s="12">
        <v>9.15</v>
      </c>
      <c r="AQ40" s="12">
        <v>37.450000000000003</v>
      </c>
      <c r="AR40" s="12">
        <v>11.1</v>
      </c>
      <c r="AS40" s="13">
        <v>2183.4500000000003</v>
      </c>
      <c r="AT40" s="14"/>
      <c r="AW40" s="15"/>
    </row>
    <row r="41" spans="1:49">
      <c r="A41" s="1" t="s">
        <v>36</v>
      </c>
      <c r="B41" s="12">
        <v>42.95</v>
      </c>
      <c r="C41" s="12">
        <v>42.1</v>
      </c>
      <c r="D41" s="12">
        <v>16.05</v>
      </c>
      <c r="E41" s="12">
        <v>17.8</v>
      </c>
      <c r="F41" s="12">
        <v>93.3</v>
      </c>
      <c r="G41" s="12">
        <v>29.35</v>
      </c>
      <c r="H41" s="12">
        <v>226.45</v>
      </c>
      <c r="I41" s="12">
        <v>259.75</v>
      </c>
      <c r="J41" s="12">
        <v>313.55</v>
      </c>
      <c r="K41" s="12">
        <v>44.5</v>
      </c>
      <c r="L41" s="12">
        <v>61.25</v>
      </c>
      <c r="M41" s="12">
        <v>111.95</v>
      </c>
      <c r="N41" s="12">
        <v>41.15</v>
      </c>
      <c r="O41" s="12">
        <v>25</v>
      </c>
      <c r="P41" s="12">
        <v>44.35</v>
      </c>
      <c r="Q41" s="12">
        <v>16.850000000000001</v>
      </c>
      <c r="R41" s="12">
        <v>16.5</v>
      </c>
      <c r="S41" s="12">
        <v>45</v>
      </c>
      <c r="T41" s="12">
        <v>364.7</v>
      </c>
      <c r="U41" s="12">
        <v>144.6</v>
      </c>
      <c r="V41" s="12">
        <v>261.45</v>
      </c>
      <c r="W41" s="12">
        <v>40.75</v>
      </c>
      <c r="X41" s="12">
        <v>20.6</v>
      </c>
      <c r="Y41" s="12">
        <v>55.3</v>
      </c>
      <c r="Z41" s="12">
        <v>39.1</v>
      </c>
      <c r="AA41" s="12">
        <v>600.20000000000005</v>
      </c>
      <c r="AB41" s="12">
        <v>577.45000000000005</v>
      </c>
      <c r="AC41" s="12">
        <v>459</v>
      </c>
      <c r="AD41" s="12">
        <v>477.6</v>
      </c>
      <c r="AE41" s="12">
        <v>118.2</v>
      </c>
      <c r="AF41" s="12">
        <v>99.4</v>
      </c>
      <c r="AG41" s="12">
        <v>52.05</v>
      </c>
      <c r="AH41" s="12">
        <v>66.3</v>
      </c>
      <c r="AI41" s="12">
        <v>78.099999999999994</v>
      </c>
      <c r="AJ41" s="12">
        <v>22.85</v>
      </c>
      <c r="AK41" s="12">
        <v>5.25</v>
      </c>
      <c r="AL41" s="12">
        <v>11.35</v>
      </c>
      <c r="AM41" s="12">
        <v>73.25</v>
      </c>
      <c r="AN41" s="12">
        <v>17.399999999999999</v>
      </c>
      <c r="AO41" s="12">
        <v>18.75</v>
      </c>
      <c r="AP41" s="12">
        <v>29.75</v>
      </c>
      <c r="AQ41" s="12">
        <v>85.95</v>
      </c>
      <c r="AR41" s="12">
        <v>28.95</v>
      </c>
      <c r="AS41" s="13">
        <v>5202.9000000000005</v>
      </c>
      <c r="AT41" s="14"/>
      <c r="AW41" s="15"/>
    </row>
    <row r="42" spans="1:49">
      <c r="A42" s="1" t="s">
        <v>53</v>
      </c>
      <c r="B42" s="12">
        <v>10.9</v>
      </c>
      <c r="C42" s="12">
        <v>24.95</v>
      </c>
      <c r="D42" s="12">
        <v>6.75</v>
      </c>
      <c r="E42" s="12">
        <v>5.3</v>
      </c>
      <c r="F42" s="12">
        <v>30.25</v>
      </c>
      <c r="G42" s="12">
        <v>4.8499999999999996</v>
      </c>
      <c r="H42" s="12">
        <v>20.75</v>
      </c>
      <c r="I42" s="12">
        <v>58.85</v>
      </c>
      <c r="J42" s="12">
        <v>70.45</v>
      </c>
      <c r="K42" s="12">
        <v>10.1</v>
      </c>
      <c r="L42" s="12">
        <v>12.95</v>
      </c>
      <c r="M42" s="12">
        <v>23.7</v>
      </c>
      <c r="N42" s="12">
        <v>8.85</v>
      </c>
      <c r="O42" s="12">
        <v>7.5</v>
      </c>
      <c r="P42" s="12">
        <v>12.85</v>
      </c>
      <c r="Q42" s="12">
        <v>6.3</v>
      </c>
      <c r="R42" s="12">
        <v>6.8</v>
      </c>
      <c r="S42" s="12">
        <v>5.7</v>
      </c>
      <c r="T42" s="12">
        <v>22.15</v>
      </c>
      <c r="U42" s="12">
        <v>14.15</v>
      </c>
      <c r="V42" s="12">
        <v>15.45</v>
      </c>
      <c r="W42" s="12">
        <v>2.4</v>
      </c>
      <c r="X42" s="12">
        <v>9.4499999999999993</v>
      </c>
      <c r="Y42" s="12">
        <v>5.2</v>
      </c>
      <c r="Z42" s="12">
        <v>11.4</v>
      </c>
      <c r="AA42" s="12">
        <v>514.85</v>
      </c>
      <c r="AB42" s="12">
        <v>635.85</v>
      </c>
      <c r="AC42" s="12">
        <v>441.9</v>
      </c>
      <c r="AD42" s="12">
        <v>336.35</v>
      </c>
      <c r="AE42" s="12">
        <v>93.05</v>
      </c>
      <c r="AF42" s="12">
        <v>87.9</v>
      </c>
      <c r="AG42" s="12">
        <v>35.75</v>
      </c>
      <c r="AH42" s="12">
        <v>104.2</v>
      </c>
      <c r="AI42" s="12">
        <v>73.05</v>
      </c>
      <c r="AJ42" s="12">
        <v>15.15</v>
      </c>
      <c r="AK42" s="12">
        <v>4.3499999999999996</v>
      </c>
      <c r="AL42" s="12">
        <v>19.2</v>
      </c>
      <c r="AM42" s="12">
        <v>5.65</v>
      </c>
      <c r="AN42" s="12">
        <v>19.7</v>
      </c>
      <c r="AO42" s="12">
        <v>7.65</v>
      </c>
      <c r="AP42" s="12">
        <v>40.75</v>
      </c>
      <c r="AQ42" s="12">
        <v>30.75</v>
      </c>
      <c r="AR42" s="12">
        <v>59.65</v>
      </c>
      <c r="AS42" s="13">
        <v>2936.45</v>
      </c>
      <c r="AT42" s="14"/>
      <c r="AW42" s="15"/>
    </row>
    <row r="43" spans="1:49">
      <c r="A43" s="1" t="s">
        <v>54</v>
      </c>
      <c r="B43" s="12">
        <v>13.95</v>
      </c>
      <c r="C43" s="12">
        <v>35.700000000000003</v>
      </c>
      <c r="D43" s="12">
        <v>8.4499999999999993</v>
      </c>
      <c r="E43" s="12">
        <v>8.9</v>
      </c>
      <c r="F43" s="12">
        <v>31.4</v>
      </c>
      <c r="G43" s="12">
        <v>10.45</v>
      </c>
      <c r="H43" s="12">
        <v>29.75</v>
      </c>
      <c r="I43" s="12">
        <v>53</v>
      </c>
      <c r="J43" s="12">
        <v>82.35</v>
      </c>
      <c r="K43" s="12">
        <v>14.4</v>
      </c>
      <c r="L43" s="12">
        <v>16.55</v>
      </c>
      <c r="M43" s="12">
        <v>28.95</v>
      </c>
      <c r="N43" s="12">
        <v>14.75</v>
      </c>
      <c r="O43" s="12">
        <v>11.25</v>
      </c>
      <c r="P43" s="12">
        <v>9.6</v>
      </c>
      <c r="Q43" s="12">
        <v>6.4</v>
      </c>
      <c r="R43" s="12">
        <v>4.95</v>
      </c>
      <c r="S43" s="12">
        <v>12.65</v>
      </c>
      <c r="T43" s="12">
        <v>22.7</v>
      </c>
      <c r="U43" s="12">
        <v>23.7</v>
      </c>
      <c r="V43" s="12">
        <v>20.9</v>
      </c>
      <c r="W43" s="12">
        <v>6.75</v>
      </c>
      <c r="X43" s="12">
        <v>5.15</v>
      </c>
      <c r="Y43" s="12">
        <v>14.15</v>
      </c>
      <c r="Z43" s="12">
        <v>20.3</v>
      </c>
      <c r="AA43" s="12">
        <v>493.05</v>
      </c>
      <c r="AB43" s="12">
        <v>538.79999999999995</v>
      </c>
      <c r="AC43" s="12">
        <v>408.65</v>
      </c>
      <c r="AD43" s="12">
        <v>312</v>
      </c>
      <c r="AE43" s="12">
        <v>124.4</v>
      </c>
      <c r="AF43" s="12">
        <v>138.1</v>
      </c>
      <c r="AG43" s="12">
        <v>69.400000000000006</v>
      </c>
      <c r="AH43" s="12">
        <v>150.69999999999999</v>
      </c>
      <c r="AI43" s="12">
        <v>150.44999999999999</v>
      </c>
      <c r="AJ43" s="12">
        <v>76</v>
      </c>
      <c r="AK43" s="12">
        <v>5.95</v>
      </c>
      <c r="AL43" s="12">
        <v>11.35</v>
      </c>
      <c r="AM43" s="12">
        <v>9</v>
      </c>
      <c r="AN43" s="12">
        <v>28.95</v>
      </c>
      <c r="AO43" s="12">
        <v>44</v>
      </c>
      <c r="AP43" s="12">
        <v>8.35</v>
      </c>
      <c r="AQ43" s="12">
        <v>48.35</v>
      </c>
      <c r="AR43" s="12">
        <v>71.349999999999994</v>
      </c>
      <c r="AS43" s="13">
        <v>3198.5499999999988</v>
      </c>
      <c r="AT43" s="14"/>
      <c r="AW43" s="15"/>
    </row>
    <row r="44" spans="1:49">
      <c r="A44" s="1" t="s">
        <v>55</v>
      </c>
      <c r="B44" s="12">
        <v>23.7</v>
      </c>
      <c r="C44" s="12">
        <v>58.8</v>
      </c>
      <c r="D44" s="12">
        <v>43.55</v>
      </c>
      <c r="E44" s="12">
        <v>61.4</v>
      </c>
      <c r="F44" s="12">
        <v>132.4</v>
      </c>
      <c r="G44" s="12">
        <v>43.2</v>
      </c>
      <c r="H44" s="12">
        <v>82.9</v>
      </c>
      <c r="I44" s="12">
        <v>62.6</v>
      </c>
      <c r="J44" s="12">
        <v>82.05</v>
      </c>
      <c r="K44" s="12">
        <v>27.1</v>
      </c>
      <c r="L44" s="12">
        <v>45.2</v>
      </c>
      <c r="M44" s="12">
        <v>34.049999999999997</v>
      </c>
      <c r="N44" s="12">
        <v>30.6</v>
      </c>
      <c r="O44" s="12">
        <v>16.55</v>
      </c>
      <c r="P44" s="12">
        <v>11.45</v>
      </c>
      <c r="Q44" s="12">
        <v>5.85</v>
      </c>
      <c r="R44" s="12">
        <v>15.45</v>
      </c>
      <c r="S44" s="12">
        <v>38.85</v>
      </c>
      <c r="T44" s="12">
        <v>79.75</v>
      </c>
      <c r="U44" s="12">
        <v>110.4</v>
      </c>
      <c r="V44" s="12">
        <v>123.4</v>
      </c>
      <c r="W44" s="12">
        <v>62.35</v>
      </c>
      <c r="X44" s="12">
        <v>52.35</v>
      </c>
      <c r="Y44" s="12">
        <v>90.9</v>
      </c>
      <c r="Z44" s="12">
        <v>52.15</v>
      </c>
      <c r="AA44" s="12">
        <v>371.15</v>
      </c>
      <c r="AB44" s="12">
        <v>390.3</v>
      </c>
      <c r="AC44" s="12">
        <v>901.4</v>
      </c>
      <c r="AD44" s="12">
        <v>411.25</v>
      </c>
      <c r="AE44" s="12">
        <v>164</v>
      </c>
      <c r="AF44" s="12">
        <v>156.85</v>
      </c>
      <c r="AG44" s="12">
        <v>82.25</v>
      </c>
      <c r="AH44" s="12">
        <v>75.7</v>
      </c>
      <c r="AI44" s="12">
        <v>134.9</v>
      </c>
      <c r="AJ44" s="12">
        <v>79.3</v>
      </c>
      <c r="AK44" s="12">
        <v>14.4</v>
      </c>
      <c r="AL44" s="12">
        <v>94.45</v>
      </c>
      <c r="AM44" s="12">
        <v>39.799999999999997</v>
      </c>
      <c r="AN44" s="12">
        <v>87.6</v>
      </c>
      <c r="AO44" s="12">
        <v>34.15</v>
      </c>
      <c r="AP44" s="12">
        <v>49.15</v>
      </c>
      <c r="AQ44" s="12">
        <v>21.35</v>
      </c>
      <c r="AR44" s="12">
        <v>277.35000000000002</v>
      </c>
      <c r="AS44" s="13">
        <v>4794.05</v>
      </c>
      <c r="AT44" s="14"/>
      <c r="AW44" s="15"/>
    </row>
    <row r="45" spans="1:49">
      <c r="A45" s="1" t="s">
        <v>56</v>
      </c>
      <c r="B45" s="12">
        <v>24</v>
      </c>
      <c r="C45" s="12">
        <v>45.95</v>
      </c>
      <c r="D45" s="12">
        <v>24.65</v>
      </c>
      <c r="E45" s="12">
        <v>31.95</v>
      </c>
      <c r="F45" s="12">
        <v>139.44999999999999</v>
      </c>
      <c r="G45" s="12">
        <v>27.75</v>
      </c>
      <c r="H45" s="12">
        <v>54.15</v>
      </c>
      <c r="I45" s="12">
        <v>103.55</v>
      </c>
      <c r="J45" s="12">
        <v>127</v>
      </c>
      <c r="K45" s="12">
        <v>19.399999999999999</v>
      </c>
      <c r="L45" s="12">
        <v>27.7</v>
      </c>
      <c r="M45" s="12">
        <v>33.1</v>
      </c>
      <c r="N45" s="12">
        <v>15</v>
      </c>
      <c r="O45" s="12">
        <v>9.85</v>
      </c>
      <c r="P45" s="12">
        <v>8.75</v>
      </c>
      <c r="Q45" s="12">
        <v>6.1</v>
      </c>
      <c r="R45" s="12">
        <v>4.05</v>
      </c>
      <c r="S45" s="12">
        <v>7.6</v>
      </c>
      <c r="T45" s="12">
        <v>21</v>
      </c>
      <c r="U45" s="12">
        <v>20.399999999999999</v>
      </c>
      <c r="V45" s="12">
        <v>27.1</v>
      </c>
      <c r="W45" s="12">
        <v>12.7</v>
      </c>
      <c r="X45" s="12">
        <v>9.0500000000000007</v>
      </c>
      <c r="Y45" s="12">
        <v>20.350000000000001</v>
      </c>
      <c r="Z45" s="12">
        <v>28.35</v>
      </c>
      <c r="AA45" s="12">
        <v>859.75</v>
      </c>
      <c r="AB45" s="12">
        <v>1060.4000000000001</v>
      </c>
      <c r="AC45" s="12">
        <v>628.4</v>
      </c>
      <c r="AD45" s="12">
        <v>406.5</v>
      </c>
      <c r="AE45" s="12">
        <v>194.3</v>
      </c>
      <c r="AF45" s="12">
        <v>225.55</v>
      </c>
      <c r="AG45" s="12">
        <v>117.2</v>
      </c>
      <c r="AH45" s="12">
        <v>164.75</v>
      </c>
      <c r="AI45" s="12">
        <v>208.85</v>
      </c>
      <c r="AJ45" s="12">
        <v>100.2</v>
      </c>
      <c r="AK45" s="12">
        <v>5</v>
      </c>
      <c r="AL45" s="12">
        <v>11.9</v>
      </c>
      <c r="AM45" s="12">
        <v>12.8</v>
      </c>
      <c r="AN45" s="12">
        <v>30.9</v>
      </c>
      <c r="AO45" s="12">
        <v>54.75</v>
      </c>
      <c r="AP45" s="12">
        <v>70.599999999999994</v>
      </c>
      <c r="AQ45" s="12">
        <v>331.8</v>
      </c>
      <c r="AR45" s="12">
        <v>19.2</v>
      </c>
      <c r="AS45" s="13">
        <v>5355.8</v>
      </c>
      <c r="AT45" s="14"/>
      <c r="AW45" s="15"/>
    </row>
    <row r="46" spans="1:49">
      <c r="A46" s="11" t="s">
        <v>49</v>
      </c>
      <c r="B46" s="14">
        <v>3538.1999999999994</v>
      </c>
      <c r="C46" s="14">
        <v>7216</v>
      </c>
      <c r="D46" s="14">
        <v>4365.5499999999993</v>
      </c>
      <c r="E46" s="14">
        <v>3948.5499999999997</v>
      </c>
      <c r="F46" s="14">
        <v>10897.399999999998</v>
      </c>
      <c r="G46" s="14">
        <v>4803.1500000000015</v>
      </c>
      <c r="H46" s="14">
        <v>8349.2500000000018</v>
      </c>
      <c r="I46" s="14">
        <v>10848.8</v>
      </c>
      <c r="J46" s="14">
        <v>12706.000000000002</v>
      </c>
      <c r="K46" s="14">
        <v>5657.7499999999991</v>
      </c>
      <c r="L46" s="14">
        <v>7420.9500000000007</v>
      </c>
      <c r="M46" s="14">
        <v>6439.2999999999993</v>
      </c>
      <c r="N46" s="14">
        <v>5133.5500000000011</v>
      </c>
      <c r="O46" s="14">
        <v>5276.6000000000013</v>
      </c>
      <c r="P46" s="14">
        <v>4790.7500000000009</v>
      </c>
      <c r="Q46" s="14">
        <v>3193.85</v>
      </c>
      <c r="R46" s="14">
        <v>4003.3999999999992</v>
      </c>
      <c r="S46" s="14">
        <v>7408.3000000000011</v>
      </c>
      <c r="T46" s="14">
        <v>5474.4499999999989</v>
      </c>
      <c r="U46" s="14">
        <v>6336.7999999999993</v>
      </c>
      <c r="V46" s="14">
        <v>6138.8499999999995</v>
      </c>
      <c r="W46" s="14">
        <v>3371.45</v>
      </c>
      <c r="X46" s="14">
        <v>2721.5000000000005</v>
      </c>
      <c r="Y46" s="14">
        <v>4985.4499999999989</v>
      </c>
      <c r="Z46" s="14">
        <v>5575.1499999999987</v>
      </c>
      <c r="AA46" s="14">
        <v>33356.200000000004</v>
      </c>
      <c r="AB46" s="14">
        <v>33997.949999999997</v>
      </c>
      <c r="AC46" s="14">
        <v>28329.949999999997</v>
      </c>
      <c r="AD46" s="14">
        <v>20517.8</v>
      </c>
      <c r="AE46" s="14">
        <v>10691.949999999997</v>
      </c>
      <c r="AF46" s="14">
        <v>12515.6</v>
      </c>
      <c r="AG46" s="14">
        <v>7445.75</v>
      </c>
      <c r="AH46" s="14">
        <v>12302.850000000002</v>
      </c>
      <c r="AI46" s="14">
        <v>7962.4</v>
      </c>
      <c r="AJ46" s="14">
        <v>4004.1</v>
      </c>
      <c r="AK46" s="14">
        <v>2458.25</v>
      </c>
      <c r="AL46" s="14">
        <v>6674.0499999999993</v>
      </c>
      <c r="AM46" s="14">
        <v>2271.4499999999998</v>
      </c>
      <c r="AN46" s="14">
        <v>5063.3999999999978</v>
      </c>
      <c r="AO46" s="14">
        <v>2920.95</v>
      </c>
      <c r="AP46" s="14">
        <v>3079.2000000000003</v>
      </c>
      <c r="AQ46" s="14">
        <v>5407.2500000000009</v>
      </c>
      <c r="AR46" s="14">
        <v>5458.25</v>
      </c>
      <c r="AS46" s="14">
        <v>357271.40000000008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40909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</v>
      </c>
      <c r="C3" s="12">
        <v>69.25</v>
      </c>
      <c r="D3" s="12">
        <v>67.75</v>
      </c>
      <c r="E3" s="12">
        <v>37</v>
      </c>
      <c r="F3" s="12">
        <v>184</v>
      </c>
      <c r="G3" s="12">
        <v>77.5</v>
      </c>
      <c r="H3" s="12">
        <v>83</v>
      </c>
      <c r="I3" s="12">
        <v>35.5</v>
      </c>
      <c r="J3" s="12">
        <v>62</v>
      </c>
      <c r="K3" s="12">
        <v>16.75</v>
      </c>
      <c r="L3" s="12">
        <v>84.25</v>
      </c>
      <c r="M3" s="12">
        <v>65.5</v>
      </c>
      <c r="N3" s="12">
        <v>21.25</v>
      </c>
      <c r="O3" s="12">
        <v>24.75</v>
      </c>
      <c r="P3" s="12">
        <v>26.5</v>
      </c>
      <c r="Q3" s="12">
        <v>14.25</v>
      </c>
      <c r="R3" s="12">
        <v>13.25</v>
      </c>
      <c r="S3" s="12">
        <v>19.75</v>
      </c>
      <c r="T3" s="12">
        <v>21</v>
      </c>
      <c r="U3" s="12">
        <v>6.75</v>
      </c>
      <c r="V3" s="12">
        <v>10.25</v>
      </c>
      <c r="W3" s="12">
        <v>6</v>
      </c>
      <c r="X3" s="12">
        <v>3.5</v>
      </c>
      <c r="Y3" s="12">
        <v>15.25</v>
      </c>
      <c r="Z3" s="12">
        <v>19</v>
      </c>
      <c r="AA3" s="12">
        <v>108.5</v>
      </c>
      <c r="AB3" s="12">
        <v>70.75</v>
      </c>
      <c r="AC3" s="12">
        <v>248.5</v>
      </c>
      <c r="AD3" s="12">
        <v>98.25</v>
      </c>
      <c r="AE3" s="12">
        <v>75.75</v>
      </c>
      <c r="AF3" s="12">
        <v>86.25</v>
      </c>
      <c r="AG3" s="12">
        <v>19.75</v>
      </c>
      <c r="AH3" s="12">
        <v>35.5</v>
      </c>
      <c r="AI3" s="12">
        <v>29.5</v>
      </c>
      <c r="AJ3" s="12">
        <v>8.5</v>
      </c>
      <c r="AK3" s="12">
        <v>5.5</v>
      </c>
      <c r="AL3" s="12">
        <v>12.25</v>
      </c>
      <c r="AM3" s="12">
        <v>2.75</v>
      </c>
      <c r="AN3" s="12">
        <v>19.75</v>
      </c>
      <c r="AO3" s="12">
        <v>6</v>
      </c>
      <c r="AP3" s="12">
        <v>12.75</v>
      </c>
      <c r="AQ3" s="12">
        <v>25.5</v>
      </c>
      <c r="AR3" s="12">
        <v>12.25</v>
      </c>
      <c r="AS3" s="12">
        <v>2.75</v>
      </c>
      <c r="AT3" s="13">
        <v>1870.75</v>
      </c>
      <c r="AU3" s="14"/>
      <c r="AW3" s="9" t="s">
        <v>38</v>
      </c>
      <c r="AX3" s="24">
        <f>SUM(B3:Z27,AK3:AN27,B38:Z41,AK38:AN41,B46:Z46,AS3:AS27,AS38:AS41,AK46:AN46,AS46)</f>
        <v>40856.25</v>
      </c>
      <c r="AZ3" s="9" t="s">
        <v>39</v>
      </c>
      <c r="BA3" s="15">
        <f>SUM(AX12:AX18,AY12:BD12)</f>
        <v>102182.25</v>
      </c>
      <c r="BB3" s="16">
        <f>BA3/BE$19</f>
        <v>0.59182222556861297</v>
      </c>
    </row>
    <row r="4" spans="1:57">
      <c r="A4" s="1" t="s">
        <v>3</v>
      </c>
      <c r="B4" s="12">
        <v>70.75</v>
      </c>
      <c r="C4" s="12">
        <v>12.25</v>
      </c>
      <c r="D4" s="12">
        <v>79.25</v>
      </c>
      <c r="E4" s="12">
        <v>53.25</v>
      </c>
      <c r="F4" s="12">
        <v>343.75</v>
      </c>
      <c r="G4" s="12">
        <v>113.5</v>
      </c>
      <c r="H4" s="12">
        <v>129.5</v>
      </c>
      <c r="I4" s="12">
        <v>85.75</v>
      </c>
      <c r="J4" s="12">
        <v>144.25</v>
      </c>
      <c r="K4" s="12">
        <v>24.25</v>
      </c>
      <c r="L4" s="12">
        <v>100.75</v>
      </c>
      <c r="M4" s="12">
        <v>182.75</v>
      </c>
      <c r="N4" s="12">
        <v>35</v>
      </c>
      <c r="O4" s="12">
        <v>39.25</v>
      </c>
      <c r="P4" s="12">
        <v>34.5</v>
      </c>
      <c r="Q4" s="12">
        <v>18</v>
      </c>
      <c r="R4" s="12">
        <v>21</v>
      </c>
      <c r="S4" s="12">
        <v>39</v>
      </c>
      <c r="T4" s="12">
        <v>26.25</v>
      </c>
      <c r="U4" s="12">
        <v>16.25</v>
      </c>
      <c r="V4" s="12">
        <v>22.25</v>
      </c>
      <c r="W4" s="12">
        <v>5.75</v>
      </c>
      <c r="X4" s="12">
        <v>6.75</v>
      </c>
      <c r="Y4" s="12">
        <v>21.5</v>
      </c>
      <c r="Z4" s="12">
        <v>29.5</v>
      </c>
      <c r="AA4" s="12">
        <v>259.25</v>
      </c>
      <c r="AB4" s="12">
        <v>192.5</v>
      </c>
      <c r="AC4" s="12">
        <v>613.75</v>
      </c>
      <c r="AD4" s="12">
        <v>200.25</v>
      </c>
      <c r="AE4" s="12">
        <v>79.25</v>
      </c>
      <c r="AF4" s="12">
        <v>117</v>
      </c>
      <c r="AG4" s="12">
        <v>39.25</v>
      </c>
      <c r="AH4" s="12">
        <v>71.5</v>
      </c>
      <c r="AI4" s="12">
        <v>55</v>
      </c>
      <c r="AJ4" s="12">
        <v>20.25</v>
      </c>
      <c r="AK4" s="12">
        <v>7.75</v>
      </c>
      <c r="AL4" s="12">
        <v>12.25</v>
      </c>
      <c r="AM4" s="12">
        <v>2.25</v>
      </c>
      <c r="AN4" s="12">
        <v>37.75</v>
      </c>
      <c r="AO4" s="12">
        <v>14</v>
      </c>
      <c r="AP4" s="12">
        <v>20</v>
      </c>
      <c r="AQ4" s="12">
        <v>47.25</v>
      </c>
      <c r="AR4" s="12">
        <v>19.75</v>
      </c>
      <c r="AS4" s="12">
        <v>6</v>
      </c>
      <c r="AT4" s="13">
        <v>3470</v>
      </c>
      <c r="AU4" s="14"/>
      <c r="AW4" s="9" t="s">
        <v>40</v>
      </c>
      <c r="AX4" s="24">
        <f>SUM(AA28:AJ37, AA42:AJ45, AO28:AR37, AO42:AR45)</f>
        <v>54359.5</v>
      </c>
      <c r="AZ4" s="9" t="s">
        <v>41</v>
      </c>
      <c r="BA4" s="15">
        <f>SUM(AY13:BC18)</f>
        <v>65021.75</v>
      </c>
      <c r="BB4" s="16">
        <f>BA4/BE$19</f>
        <v>0.37659492519851495</v>
      </c>
    </row>
    <row r="5" spans="1:57">
      <c r="A5" s="1" t="s">
        <v>4</v>
      </c>
      <c r="B5" s="12">
        <v>77.25</v>
      </c>
      <c r="C5" s="12">
        <v>70.5</v>
      </c>
      <c r="D5" s="12">
        <v>7.5</v>
      </c>
      <c r="E5" s="12">
        <v>43.75</v>
      </c>
      <c r="F5" s="12">
        <v>373.75</v>
      </c>
      <c r="G5" s="12">
        <v>89.25</v>
      </c>
      <c r="H5" s="12">
        <v>80.25</v>
      </c>
      <c r="I5" s="12">
        <v>64.5</v>
      </c>
      <c r="J5" s="12">
        <v>97</v>
      </c>
      <c r="K5" s="12">
        <v>29.5</v>
      </c>
      <c r="L5" s="12">
        <v>40.75</v>
      </c>
      <c r="M5" s="12">
        <v>66</v>
      </c>
      <c r="N5" s="12">
        <v>15</v>
      </c>
      <c r="O5" s="12">
        <v>15.75</v>
      </c>
      <c r="P5" s="12">
        <v>14.5</v>
      </c>
      <c r="Q5" s="12">
        <v>6</v>
      </c>
      <c r="R5" s="12">
        <v>10.25</v>
      </c>
      <c r="S5" s="12">
        <v>22</v>
      </c>
      <c r="T5" s="12">
        <v>8.25</v>
      </c>
      <c r="U5" s="12">
        <v>5.75</v>
      </c>
      <c r="V5" s="12">
        <v>17.25</v>
      </c>
      <c r="W5" s="12">
        <v>7.25</v>
      </c>
      <c r="X5" s="12">
        <v>4</v>
      </c>
      <c r="Y5" s="12">
        <v>29.5</v>
      </c>
      <c r="Z5" s="12">
        <v>14.5</v>
      </c>
      <c r="AA5" s="12">
        <v>141</v>
      </c>
      <c r="AB5" s="12">
        <v>124.75</v>
      </c>
      <c r="AC5" s="12">
        <v>326.5</v>
      </c>
      <c r="AD5" s="12">
        <v>151.25</v>
      </c>
      <c r="AE5" s="12">
        <v>51.5</v>
      </c>
      <c r="AF5" s="12">
        <v>50.5</v>
      </c>
      <c r="AG5" s="12">
        <v>12.75</v>
      </c>
      <c r="AH5" s="12">
        <v>12.5</v>
      </c>
      <c r="AI5" s="12">
        <v>16.5</v>
      </c>
      <c r="AJ5" s="12">
        <v>4.75</v>
      </c>
      <c r="AK5" s="12">
        <v>5.75</v>
      </c>
      <c r="AL5" s="12">
        <v>5.25</v>
      </c>
      <c r="AM5" s="12">
        <v>2</v>
      </c>
      <c r="AN5" s="12">
        <v>9.5</v>
      </c>
      <c r="AO5" s="12">
        <v>5.25</v>
      </c>
      <c r="AP5" s="12">
        <v>6</v>
      </c>
      <c r="AQ5" s="12">
        <v>39.25</v>
      </c>
      <c r="AR5" s="12">
        <v>14.75</v>
      </c>
      <c r="AS5" s="12">
        <v>4</v>
      </c>
      <c r="AT5" s="13">
        <v>2193.75</v>
      </c>
      <c r="AU5" s="14"/>
      <c r="AW5" s="9" t="s">
        <v>42</v>
      </c>
      <c r="AX5" s="24">
        <f>SUM(AA3:AJ27,B28:Z37,AA38:AJ41,AK28:AN37, B42:Z45, AK42:AN45, AO3:AR27, AO38:AR41,AS28:AS37,AS42:AS45,AA46:AJ46,AO46:AR46)</f>
        <v>79496.5</v>
      </c>
    </row>
    <row r="6" spans="1:57">
      <c r="A6" s="1" t="s">
        <v>5</v>
      </c>
      <c r="B6" s="12">
        <v>49</v>
      </c>
      <c r="C6" s="12">
        <v>50.25</v>
      </c>
      <c r="D6" s="12">
        <v>52</v>
      </c>
      <c r="E6" s="12">
        <v>7.5</v>
      </c>
      <c r="F6" s="12">
        <v>98</v>
      </c>
      <c r="G6" s="12">
        <v>51.5</v>
      </c>
      <c r="H6" s="12">
        <v>57.5</v>
      </c>
      <c r="I6" s="12">
        <v>62.25</v>
      </c>
      <c r="J6" s="12">
        <v>99.5</v>
      </c>
      <c r="K6" s="12">
        <v>27.5</v>
      </c>
      <c r="L6" s="12">
        <v>58</v>
      </c>
      <c r="M6" s="12">
        <v>50</v>
      </c>
      <c r="N6" s="12">
        <v>18.5</v>
      </c>
      <c r="O6" s="12">
        <v>19.75</v>
      </c>
      <c r="P6" s="12">
        <v>15.5</v>
      </c>
      <c r="Q6" s="12">
        <v>10.5</v>
      </c>
      <c r="R6" s="12">
        <v>10</v>
      </c>
      <c r="S6" s="12">
        <v>24.25</v>
      </c>
      <c r="T6" s="12">
        <v>15.75</v>
      </c>
      <c r="U6" s="12">
        <v>13.5</v>
      </c>
      <c r="V6" s="12">
        <v>21.5</v>
      </c>
      <c r="W6" s="12">
        <v>10</v>
      </c>
      <c r="X6" s="12">
        <v>5.25</v>
      </c>
      <c r="Y6" s="12">
        <v>17</v>
      </c>
      <c r="Z6" s="12">
        <v>10</v>
      </c>
      <c r="AA6" s="12">
        <v>211.75</v>
      </c>
      <c r="AB6" s="12">
        <v>173.25</v>
      </c>
      <c r="AC6" s="12">
        <v>378.25</v>
      </c>
      <c r="AD6" s="12">
        <v>227.75</v>
      </c>
      <c r="AE6" s="12">
        <v>130.25</v>
      </c>
      <c r="AF6" s="12">
        <v>92.75</v>
      </c>
      <c r="AG6" s="12">
        <v>23.75</v>
      </c>
      <c r="AH6" s="12">
        <v>26</v>
      </c>
      <c r="AI6" s="12">
        <v>12.5</v>
      </c>
      <c r="AJ6" s="12">
        <v>6</v>
      </c>
      <c r="AK6" s="12">
        <v>6</v>
      </c>
      <c r="AL6" s="12">
        <v>12.5</v>
      </c>
      <c r="AM6" s="12">
        <v>2.5</v>
      </c>
      <c r="AN6" s="12">
        <v>10.5</v>
      </c>
      <c r="AO6" s="12">
        <v>2.75</v>
      </c>
      <c r="AP6" s="12">
        <v>5.5</v>
      </c>
      <c r="AQ6" s="12">
        <v>59.75</v>
      </c>
      <c r="AR6" s="12">
        <v>15.5</v>
      </c>
      <c r="AS6" s="12">
        <v>3.25</v>
      </c>
      <c r="AT6" s="13">
        <v>2255</v>
      </c>
      <c r="AU6" s="14"/>
      <c r="AX6" s="12"/>
    </row>
    <row r="7" spans="1:57">
      <c r="A7" s="1" t="s">
        <v>6</v>
      </c>
      <c r="B7" s="12">
        <v>197.5</v>
      </c>
      <c r="C7" s="12">
        <v>336.25</v>
      </c>
      <c r="D7" s="12">
        <v>379.75</v>
      </c>
      <c r="E7" s="12">
        <v>123.25</v>
      </c>
      <c r="F7" s="12">
        <v>20</v>
      </c>
      <c r="G7" s="12">
        <v>242.25</v>
      </c>
      <c r="H7" s="12">
        <v>268.75</v>
      </c>
      <c r="I7" s="12">
        <v>280</v>
      </c>
      <c r="J7" s="12">
        <v>262</v>
      </c>
      <c r="K7" s="12">
        <v>96.75</v>
      </c>
      <c r="L7" s="12">
        <v>179.5</v>
      </c>
      <c r="M7" s="12">
        <v>277.5</v>
      </c>
      <c r="N7" s="12">
        <v>78</v>
      </c>
      <c r="O7" s="12">
        <v>84</v>
      </c>
      <c r="P7" s="12">
        <v>69</v>
      </c>
      <c r="Q7" s="12">
        <v>47.75</v>
      </c>
      <c r="R7" s="12">
        <v>61</v>
      </c>
      <c r="S7" s="12">
        <v>130.5</v>
      </c>
      <c r="T7" s="12">
        <v>50.5</v>
      </c>
      <c r="U7" s="12">
        <v>49.75</v>
      </c>
      <c r="V7" s="12">
        <v>72</v>
      </c>
      <c r="W7" s="12">
        <v>50.75</v>
      </c>
      <c r="X7" s="12">
        <v>30.25</v>
      </c>
      <c r="Y7" s="12">
        <v>49</v>
      </c>
      <c r="Z7" s="12">
        <v>63.75</v>
      </c>
      <c r="AA7" s="12">
        <v>469.75</v>
      </c>
      <c r="AB7" s="12">
        <v>339</v>
      </c>
      <c r="AC7" s="12">
        <v>1024.75</v>
      </c>
      <c r="AD7" s="12">
        <v>450</v>
      </c>
      <c r="AE7" s="12">
        <v>262</v>
      </c>
      <c r="AF7" s="12">
        <v>188</v>
      </c>
      <c r="AG7" s="12">
        <v>73.25</v>
      </c>
      <c r="AH7" s="12">
        <v>60.75</v>
      </c>
      <c r="AI7" s="12">
        <v>91</v>
      </c>
      <c r="AJ7" s="12">
        <v>13</v>
      </c>
      <c r="AK7" s="12">
        <v>21.75</v>
      </c>
      <c r="AL7" s="12">
        <v>53.5</v>
      </c>
      <c r="AM7" s="12">
        <v>9.25</v>
      </c>
      <c r="AN7" s="12">
        <v>37.25</v>
      </c>
      <c r="AO7" s="12">
        <v>8</v>
      </c>
      <c r="AP7" s="12">
        <v>14</v>
      </c>
      <c r="AQ7" s="12">
        <v>274</v>
      </c>
      <c r="AR7" s="12">
        <v>93.25</v>
      </c>
      <c r="AS7" s="12">
        <v>15.5</v>
      </c>
      <c r="AT7" s="13">
        <v>6997.75</v>
      </c>
      <c r="AU7" s="14"/>
      <c r="AX7" s="12"/>
    </row>
    <row r="8" spans="1:57">
      <c r="A8" s="1" t="s">
        <v>7</v>
      </c>
      <c r="B8" s="12">
        <v>85.5</v>
      </c>
      <c r="C8" s="12">
        <v>105</v>
      </c>
      <c r="D8" s="12">
        <v>71.5</v>
      </c>
      <c r="E8" s="12">
        <v>51.75</v>
      </c>
      <c r="F8" s="12">
        <v>200.25</v>
      </c>
      <c r="G8" s="12">
        <v>12.5</v>
      </c>
      <c r="H8" s="12">
        <v>107.25</v>
      </c>
      <c r="I8" s="12">
        <v>112.75</v>
      </c>
      <c r="J8" s="12">
        <v>148.25</v>
      </c>
      <c r="K8" s="12">
        <v>38.5</v>
      </c>
      <c r="L8" s="12">
        <v>100.25</v>
      </c>
      <c r="M8" s="12">
        <v>99.25</v>
      </c>
      <c r="N8" s="12">
        <v>30</v>
      </c>
      <c r="O8" s="12">
        <v>38.75</v>
      </c>
      <c r="P8" s="12">
        <v>30.75</v>
      </c>
      <c r="Q8" s="12">
        <v>10.25</v>
      </c>
      <c r="R8" s="12">
        <v>9</v>
      </c>
      <c r="S8" s="12">
        <v>32.75</v>
      </c>
      <c r="T8" s="12">
        <v>11.5</v>
      </c>
      <c r="U8" s="12">
        <v>10.25</v>
      </c>
      <c r="V8" s="12">
        <v>15</v>
      </c>
      <c r="W8" s="12">
        <v>8.75</v>
      </c>
      <c r="X8" s="12">
        <v>5</v>
      </c>
      <c r="Y8" s="12">
        <v>13.5</v>
      </c>
      <c r="Z8" s="12">
        <v>43</v>
      </c>
      <c r="AA8" s="12">
        <v>173.75</v>
      </c>
      <c r="AB8" s="12">
        <v>130.25</v>
      </c>
      <c r="AC8" s="12">
        <v>322.75</v>
      </c>
      <c r="AD8" s="12">
        <v>212.75</v>
      </c>
      <c r="AE8" s="12">
        <v>167.5</v>
      </c>
      <c r="AF8" s="12">
        <v>112.25</v>
      </c>
      <c r="AG8" s="12">
        <v>21.75</v>
      </c>
      <c r="AH8" s="12">
        <v>25.5</v>
      </c>
      <c r="AI8" s="12">
        <v>11.25</v>
      </c>
      <c r="AJ8" s="12">
        <v>6</v>
      </c>
      <c r="AK8" s="12">
        <v>7.5</v>
      </c>
      <c r="AL8" s="12">
        <v>13.75</v>
      </c>
      <c r="AM8" s="12">
        <v>3.75</v>
      </c>
      <c r="AN8" s="12">
        <v>22.5</v>
      </c>
      <c r="AO8" s="12">
        <v>3</v>
      </c>
      <c r="AP8" s="12">
        <v>5.5</v>
      </c>
      <c r="AQ8" s="12">
        <v>42</v>
      </c>
      <c r="AR8" s="12">
        <v>15</v>
      </c>
      <c r="AS8" s="12">
        <v>4.5</v>
      </c>
      <c r="AT8" s="13">
        <v>2692.5</v>
      </c>
      <c r="AU8" s="14"/>
      <c r="AX8" s="15"/>
    </row>
    <row r="9" spans="1:57">
      <c r="A9" s="1" t="s">
        <v>8</v>
      </c>
      <c r="B9" s="12">
        <v>101.25</v>
      </c>
      <c r="C9" s="12">
        <v>124</v>
      </c>
      <c r="D9" s="12">
        <v>72.5</v>
      </c>
      <c r="E9" s="12">
        <v>55.25</v>
      </c>
      <c r="F9" s="12">
        <v>243</v>
      </c>
      <c r="G9" s="12">
        <v>104.5</v>
      </c>
      <c r="H9" s="12">
        <v>14.75</v>
      </c>
      <c r="I9" s="12">
        <v>89.25</v>
      </c>
      <c r="J9" s="12">
        <v>143.25</v>
      </c>
      <c r="K9" s="12">
        <v>39</v>
      </c>
      <c r="L9" s="12">
        <v>125</v>
      </c>
      <c r="M9" s="12">
        <v>131.75</v>
      </c>
      <c r="N9" s="12">
        <v>45.5</v>
      </c>
      <c r="O9" s="12">
        <v>69</v>
      </c>
      <c r="P9" s="12">
        <v>58.5</v>
      </c>
      <c r="Q9" s="12">
        <v>27</v>
      </c>
      <c r="R9" s="12">
        <v>22.5</v>
      </c>
      <c r="S9" s="12">
        <v>43.75</v>
      </c>
      <c r="T9" s="12">
        <v>52.75</v>
      </c>
      <c r="U9" s="12">
        <v>35.75</v>
      </c>
      <c r="V9" s="12">
        <v>52.75</v>
      </c>
      <c r="W9" s="12">
        <v>19.75</v>
      </c>
      <c r="X9" s="12">
        <v>19.75</v>
      </c>
      <c r="Y9" s="12">
        <v>53.5</v>
      </c>
      <c r="Z9" s="12">
        <v>58.25</v>
      </c>
      <c r="AA9" s="12">
        <v>346.5</v>
      </c>
      <c r="AB9" s="12">
        <v>287.75</v>
      </c>
      <c r="AC9" s="12">
        <v>685.5</v>
      </c>
      <c r="AD9" s="12">
        <v>408.5</v>
      </c>
      <c r="AE9" s="12">
        <v>271.25</v>
      </c>
      <c r="AF9" s="12">
        <v>197</v>
      </c>
      <c r="AG9" s="12">
        <v>40</v>
      </c>
      <c r="AH9" s="12">
        <v>44.75</v>
      </c>
      <c r="AI9" s="12">
        <v>35.25</v>
      </c>
      <c r="AJ9" s="12">
        <v>11.5</v>
      </c>
      <c r="AK9" s="12">
        <v>11.5</v>
      </c>
      <c r="AL9" s="12">
        <v>16.25</v>
      </c>
      <c r="AM9" s="12">
        <v>13.25</v>
      </c>
      <c r="AN9" s="12">
        <v>86.75</v>
      </c>
      <c r="AO9" s="12">
        <v>5.25</v>
      </c>
      <c r="AP9" s="12">
        <v>11.75</v>
      </c>
      <c r="AQ9" s="12">
        <v>70.25</v>
      </c>
      <c r="AR9" s="12">
        <v>20.25</v>
      </c>
      <c r="AS9" s="12">
        <v>8</v>
      </c>
      <c r="AT9" s="13">
        <v>4373.5</v>
      </c>
      <c r="AU9" s="14"/>
      <c r="AX9" s="15"/>
    </row>
    <row r="10" spans="1:57">
      <c r="A10" s="1">
        <v>19</v>
      </c>
      <c r="B10" s="12">
        <v>47.75</v>
      </c>
      <c r="C10" s="12">
        <v>83.25</v>
      </c>
      <c r="D10" s="12">
        <v>65</v>
      </c>
      <c r="E10" s="12">
        <v>70.75</v>
      </c>
      <c r="F10" s="12">
        <v>247.25</v>
      </c>
      <c r="G10" s="12">
        <v>119.75</v>
      </c>
      <c r="H10" s="12">
        <v>81.5</v>
      </c>
      <c r="I10" s="12">
        <v>13.75</v>
      </c>
      <c r="J10" s="12">
        <v>28.5</v>
      </c>
      <c r="K10" s="12">
        <v>18</v>
      </c>
      <c r="L10" s="12">
        <v>67</v>
      </c>
      <c r="M10" s="12">
        <v>89.75</v>
      </c>
      <c r="N10" s="12">
        <v>48.25</v>
      </c>
      <c r="O10" s="12">
        <v>59.25</v>
      </c>
      <c r="P10" s="12">
        <v>50.25</v>
      </c>
      <c r="Q10" s="12">
        <v>24.5</v>
      </c>
      <c r="R10" s="12">
        <v>25</v>
      </c>
      <c r="S10" s="12">
        <v>44.75</v>
      </c>
      <c r="T10" s="12">
        <v>40.25</v>
      </c>
      <c r="U10" s="12">
        <v>32</v>
      </c>
      <c r="V10" s="12">
        <v>51.75</v>
      </c>
      <c r="W10" s="12">
        <v>20.5</v>
      </c>
      <c r="X10" s="12">
        <v>18.75</v>
      </c>
      <c r="Y10" s="12">
        <v>72.25</v>
      </c>
      <c r="Z10" s="12">
        <v>46</v>
      </c>
      <c r="AA10" s="12">
        <v>207</v>
      </c>
      <c r="AB10" s="12">
        <v>185.75</v>
      </c>
      <c r="AC10" s="12">
        <v>460.5</v>
      </c>
      <c r="AD10" s="12">
        <v>275.25</v>
      </c>
      <c r="AE10" s="12">
        <v>173.25</v>
      </c>
      <c r="AF10" s="12">
        <v>138</v>
      </c>
      <c r="AG10" s="12">
        <v>35</v>
      </c>
      <c r="AH10" s="12">
        <v>30.25</v>
      </c>
      <c r="AI10" s="12">
        <v>27.75</v>
      </c>
      <c r="AJ10" s="12">
        <v>11.75</v>
      </c>
      <c r="AK10" s="12">
        <v>7.5</v>
      </c>
      <c r="AL10" s="12">
        <v>20.25</v>
      </c>
      <c r="AM10" s="12">
        <v>9.25</v>
      </c>
      <c r="AN10" s="12">
        <v>47.25</v>
      </c>
      <c r="AO10" s="12">
        <v>7</v>
      </c>
      <c r="AP10" s="12">
        <v>11.25</v>
      </c>
      <c r="AQ10" s="12">
        <v>34.75</v>
      </c>
      <c r="AR10" s="12">
        <v>17.75</v>
      </c>
      <c r="AS10" s="12">
        <v>4.75</v>
      </c>
      <c r="AT10" s="13">
        <v>3170</v>
      </c>
      <c r="AU10" s="14"/>
      <c r="AW10" s="17"/>
      <c r="AX10" s="15"/>
      <c r="BD10" s="11"/>
    </row>
    <row r="11" spans="1:57">
      <c r="A11" s="1">
        <v>12</v>
      </c>
      <c r="B11" s="12">
        <v>60.75</v>
      </c>
      <c r="C11" s="12">
        <v>118.75</v>
      </c>
      <c r="D11" s="12">
        <v>102</v>
      </c>
      <c r="E11" s="12">
        <v>89</v>
      </c>
      <c r="F11" s="12">
        <v>254.75</v>
      </c>
      <c r="G11" s="12">
        <v>139.75</v>
      </c>
      <c r="H11" s="12">
        <v>131</v>
      </c>
      <c r="I11" s="12">
        <v>15</v>
      </c>
      <c r="J11" s="12">
        <v>14</v>
      </c>
      <c r="K11" s="12">
        <v>18</v>
      </c>
      <c r="L11" s="12">
        <v>104.75</v>
      </c>
      <c r="M11" s="12">
        <v>127.5</v>
      </c>
      <c r="N11" s="12">
        <v>87.25</v>
      </c>
      <c r="O11" s="12">
        <v>107</v>
      </c>
      <c r="P11" s="12">
        <v>66.5</v>
      </c>
      <c r="Q11" s="12">
        <v>40.75</v>
      </c>
      <c r="R11" s="12">
        <v>46</v>
      </c>
      <c r="S11" s="12">
        <v>82.5</v>
      </c>
      <c r="T11" s="12">
        <v>60.5</v>
      </c>
      <c r="U11" s="12">
        <v>40.25</v>
      </c>
      <c r="V11" s="12">
        <v>63</v>
      </c>
      <c r="W11" s="12">
        <v>33.5</v>
      </c>
      <c r="X11" s="12">
        <v>27.25</v>
      </c>
      <c r="Y11" s="12">
        <v>61.5</v>
      </c>
      <c r="Z11" s="12">
        <v>82.75</v>
      </c>
      <c r="AA11" s="12">
        <v>262.75</v>
      </c>
      <c r="AB11" s="12">
        <v>245</v>
      </c>
      <c r="AC11" s="12">
        <v>607.5</v>
      </c>
      <c r="AD11" s="12">
        <v>303.25</v>
      </c>
      <c r="AE11" s="12">
        <v>149.25</v>
      </c>
      <c r="AF11" s="12">
        <v>119</v>
      </c>
      <c r="AG11" s="12">
        <v>48.5</v>
      </c>
      <c r="AH11" s="12">
        <v>72.25</v>
      </c>
      <c r="AI11" s="12">
        <v>49.25</v>
      </c>
      <c r="AJ11" s="12">
        <v>15.5</v>
      </c>
      <c r="AK11" s="12">
        <v>12.75</v>
      </c>
      <c r="AL11" s="12">
        <v>29.75</v>
      </c>
      <c r="AM11" s="12">
        <v>14.25</v>
      </c>
      <c r="AN11" s="12">
        <v>56.75</v>
      </c>
      <c r="AO11" s="12">
        <v>9.75</v>
      </c>
      <c r="AP11" s="12">
        <v>21.5</v>
      </c>
      <c r="AQ11" s="12">
        <v>54.75</v>
      </c>
      <c r="AR11" s="12">
        <v>40.5</v>
      </c>
      <c r="AS11" s="12">
        <v>10.5</v>
      </c>
      <c r="AT11" s="13">
        <v>4096.75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17.75</v>
      </c>
      <c r="C12" s="12">
        <v>30.25</v>
      </c>
      <c r="D12" s="12">
        <v>26.75</v>
      </c>
      <c r="E12" s="12">
        <v>23.5</v>
      </c>
      <c r="F12" s="12">
        <v>98.25</v>
      </c>
      <c r="G12" s="12">
        <v>40.5</v>
      </c>
      <c r="H12" s="12">
        <v>36.5</v>
      </c>
      <c r="I12" s="12">
        <v>15.5</v>
      </c>
      <c r="J12" s="12">
        <v>16</v>
      </c>
      <c r="K12" s="12">
        <v>6</v>
      </c>
      <c r="L12" s="12">
        <v>77.5</v>
      </c>
      <c r="M12" s="12">
        <v>119</v>
      </c>
      <c r="N12" s="12">
        <v>113</v>
      </c>
      <c r="O12" s="12">
        <v>143</v>
      </c>
      <c r="P12" s="12">
        <v>55.75</v>
      </c>
      <c r="Q12" s="12">
        <v>27.25</v>
      </c>
      <c r="R12" s="12">
        <v>45.25</v>
      </c>
      <c r="S12" s="12">
        <v>63</v>
      </c>
      <c r="T12" s="12">
        <v>9.25</v>
      </c>
      <c r="U12" s="12">
        <v>7.25</v>
      </c>
      <c r="V12" s="12">
        <v>12</v>
      </c>
      <c r="W12" s="12">
        <v>7</v>
      </c>
      <c r="X12" s="12">
        <v>3.5</v>
      </c>
      <c r="Y12" s="12">
        <v>17</v>
      </c>
      <c r="Z12" s="12">
        <v>26.75</v>
      </c>
      <c r="AA12" s="12">
        <v>194.25</v>
      </c>
      <c r="AB12" s="12">
        <v>221.5</v>
      </c>
      <c r="AC12" s="12">
        <v>502.75</v>
      </c>
      <c r="AD12" s="12">
        <v>233.25</v>
      </c>
      <c r="AE12" s="12">
        <v>115.5</v>
      </c>
      <c r="AF12" s="12">
        <v>91.75</v>
      </c>
      <c r="AG12" s="12">
        <v>27.25</v>
      </c>
      <c r="AH12" s="12">
        <v>41.5</v>
      </c>
      <c r="AI12" s="12">
        <v>36.5</v>
      </c>
      <c r="AJ12" s="12">
        <v>6.5</v>
      </c>
      <c r="AK12" s="12">
        <v>45.75</v>
      </c>
      <c r="AL12" s="12">
        <v>63.25</v>
      </c>
      <c r="AM12" s="12">
        <v>1</v>
      </c>
      <c r="AN12" s="12">
        <v>8.25</v>
      </c>
      <c r="AO12" s="12">
        <v>5.75</v>
      </c>
      <c r="AP12" s="12">
        <v>4.75</v>
      </c>
      <c r="AQ12" s="12">
        <v>16.75</v>
      </c>
      <c r="AR12" s="12">
        <v>9</v>
      </c>
      <c r="AS12" s="12">
        <v>29.25</v>
      </c>
      <c r="AT12" s="13">
        <v>2692</v>
      </c>
      <c r="AU12" s="14"/>
      <c r="AW12" s="17" t="s">
        <v>43</v>
      </c>
      <c r="AX12" s="15">
        <f>SUM(AA28:AD31)</f>
        <v>2187.5</v>
      </c>
      <c r="AY12" s="15">
        <f>SUM(Z28:Z31,H28:K31)</f>
        <v>7610.75</v>
      </c>
      <c r="AZ12" s="15">
        <f>SUM(AE28:AJ31)</f>
        <v>16369</v>
      </c>
      <c r="BA12" s="15">
        <f>SUM(B28:G31)</f>
        <v>6908.25</v>
      </c>
      <c r="BB12" s="15">
        <f>SUM(AM28:AN31,T28:Y31)</f>
        <v>6860.25</v>
      </c>
      <c r="BC12" s="15">
        <f>SUM(AK28:AL31,L28:S31)</f>
        <v>8534.5</v>
      </c>
      <c r="BD12" s="14">
        <f>SUM(AO28:AR31)</f>
        <v>4831</v>
      </c>
      <c r="BE12" s="9">
        <f t="shared" ref="BE12:BE19" si="0">SUM(AX12:BD12)</f>
        <v>53301.25</v>
      </c>
    </row>
    <row r="13" spans="1:57">
      <c r="A13" s="1" t="s">
        <v>10</v>
      </c>
      <c r="B13" s="12">
        <v>77.75</v>
      </c>
      <c r="C13" s="12">
        <v>92</v>
      </c>
      <c r="D13" s="12">
        <v>37.5</v>
      </c>
      <c r="E13" s="12">
        <v>49</v>
      </c>
      <c r="F13" s="12">
        <v>187.5</v>
      </c>
      <c r="G13" s="12">
        <v>96</v>
      </c>
      <c r="H13" s="12">
        <v>119</v>
      </c>
      <c r="I13" s="12">
        <v>76</v>
      </c>
      <c r="J13" s="12">
        <v>115.5</v>
      </c>
      <c r="K13" s="12">
        <v>67</v>
      </c>
      <c r="L13" s="12">
        <v>9.25</v>
      </c>
      <c r="M13" s="12">
        <v>190</v>
      </c>
      <c r="N13" s="12">
        <v>134.25</v>
      </c>
      <c r="O13" s="12">
        <v>227</v>
      </c>
      <c r="P13" s="12">
        <v>147.25</v>
      </c>
      <c r="Q13" s="12">
        <v>68.75</v>
      </c>
      <c r="R13" s="12">
        <v>46.75</v>
      </c>
      <c r="S13" s="12">
        <v>88.75</v>
      </c>
      <c r="T13" s="12">
        <v>35.25</v>
      </c>
      <c r="U13" s="12">
        <v>18.5</v>
      </c>
      <c r="V13" s="12">
        <v>35</v>
      </c>
      <c r="W13" s="12">
        <v>15.25</v>
      </c>
      <c r="X13" s="12">
        <v>13.25</v>
      </c>
      <c r="Y13" s="12">
        <v>28.5</v>
      </c>
      <c r="Z13" s="12">
        <v>90.25</v>
      </c>
      <c r="AA13" s="12">
        <v>303.75</v>
      </c>
      <c r="AB13" s="12">
        <v>227</v>
      </c>
      <c r="AC13" s="12">
        <v>637</v>
      </c>
      <c r="AD13" s="12">
        <v>315.75</v>
      </c>
      <c r="AE13" s="12">
        <v>165.75</v>
      </c>
      <c r="AF13" s="12">
        <v>144.75</v>
      </c>
      <c r="AG13" s="12">
        <v>28.5</v>
      </c>
      <c r="AH13" s="12">
        <v>55.5</v>
      </c>
      <c r="AI13" s="12">
        <v>47.5</v>
      </c>
      <c r="AJ13" s="12">
        <v>10.25</v>
      </c>
      <c r="AK13" s="12">
        <v>39.75</v>
      </c>
      <c r="AL13" s="12">
        <v>68.25</v>
      </c>
      <c r="AM13" s="12">
        <v>6.5</v>
      </c>
      <c r="AN13" s="12">
        <v>56.25</v>
      </c>
      <c r="AO13" s="12">
        <v>10.5</v>
      </c>
      <c r="AP13" s="12">
        <v>11.5</v>
      </c>
      <c r="AQ13" s="12">
        <v>29.25</v>
      </c>
      <c r="AR13" s="12">
        <v>18.25</v>
      </c>
      <c r="AS13" s="12">
        <v>40.5</v>
      </c>
      <c r="AT13" s="13">
        <v>4281.75</v>
      </c>
      <c r="AU13" s="14"/>
      <c r="AW13" s="17" t="s">
        <v>44</v>
      </c>
      <c r="AX13" s="15">
        <f>SUM(AA27:AD27,AA9:AD12)</f>
        <v>7241.75</v>
      </c>
      <c r="AY13" s="15">
        <f>SUM(Z27,Z9:Z12,H9:K12,H27:K27)</f>
        <v>1103.75</v>
      </c>
      <c r="AZ13" s="15">
        <f>SUM(AE9:AJ12,AE27:AJ27)</f>
        <v>2179.75</v>
      </c>
      <c r="BA13" s="15">
        <f>SUM(B9:G12,B27:G27)</f>
        <v>2503.5</v>
      </c>
      <c r="BB13" s="15">
        <f>SUM(T9:Y12,AM9:AN12,T27:Y27,AM27:AN27)</f>
        <v>1117</v>
      </c>
      <c r="BC13" s="15">
        <f>SUM(L9:S12,AK9:AL12,L27:S27,AK27:AL27)</f>
        <v>2740.5</v>
      </c>
      <c r="BD13" s="14">
        <f>SUM(AO9:AR12,AO27:AR27)</f>
        <v>396.5</v>
      </c>
      <c r="BE13" s="9">
        <f t="shared" si="0"/>
        <v>17282.75</v>
      </c>
    </row>
    <row r="14" spans="1:57">
      <c r="A14" s="1" t="s">
        <v>11</v>
      </c>
      <c r="B14" s="12">
        <v>62.25</v>
      </c>
      <c r="C14" s="12">
        <v>162</v>
      </c>
      <c r="D14" s="12">
        <v>71.5</v>
      </c>
      <c r="E14" s="12">
        <v>51.25</v>
      </c>
      <c r="F14" s="12">
        <v>157.5</v>
      </c>
      <c r="G14" s="12">
        <v>88.5</v>
      </c>
      <c r="H14" s="12">
        <v>140</v>
      </c>
      <c r="I14" s="12">
        <v>104</v>
      </c>
      <c r="J14" s="12">
        <v>158.75</v>
      </c>
      <c r="K14" s="12">
        <v>99.5</v>
      </c>
      <c r="L14" s="12">
        <v>181</v>
      </c>
      <c r="M14" s="12">
        <v>13.75</v>
      </c>
      <c r="N14" s="12">
        <v>156.5</v>
      </c>
      <c r="O14" s="12">
        <v>221.25</v>
      </c>
      <c r="P14" s="12">
        <v>184</v>
      </c>
      <c r="Q14" s="12">
        <v>93</v>
      </c>
      <c r="R14" s="12">
        <v>103.5</v>
      </c>
      <c r="S14" s="12">
        <v>287.25</v>
      </c>
      <c r="T14" s="12">
        <v>124.5</v>
      </c>
      <c r="U14" s="12">
        <v>113.75</v>
      </c>
      <c r="V14" s="12">
        <v>106.5</v>
      </c>
      <c r="W14" s="12">
        <v>61.75</v>
      </c>
      <c r="X14" s="12">
        <v>57.25</v>
      </c>
      <c r="Y14" s="12">
        <v>49</v>
      </c>
      <c r="Z14" s="12">
        <v>88.75</v>
      </c>
      <c r="AA14" s="12">
        <v>225.5</v>
      </c>
      <c r="AB14" s="12">
        <v>147.75</v>
      </c>
      <c r="AC14" s="12">
        <v>423.5</v>
      </c>
      <c r="AD14" s="12">
        <v>213.25</v>
      </c>
      <c r="AE14" s="12">
        <v>81</v>
      </c>
      <c r="AF14" s="12">
        <v>82.75</v>
      </c>
      <c r="AG14" s="12">
        <v>51.5</v>
      </c>
      <c r="AH14" s="12">
        <v>65.75</v>
      </c>
      <c r="AI14" s="12">
        <v>113</v>
      </c>
      <c r="AJ14" s="12">
        <v>14</v>
      </c>
      <c r="AK14" s="12">
        <v>112.25</v>
      </c>
      <c r="AL14" s="12">
        <v>548.5</v>
      </c>
      <c r="AM14" s="12">
        <v>64.5</v>
      </c>
      <c r="AN14" s="12">
        <v>191.75</v>
      </c>
      <c r="AO14" s="12">
        <v>23.75</v>
      </c>
      <c r="AP14" s="12">
        <v>23</v>
      </c>
      <c r="AQ14" s="12">
        <v>30.5</v>
      </c>
      <c r="AR14" s="12">
        <v>47.75</v>
      </c>
      <c r="AS14" s="12">
        <v>117.75</v>
      </c>
      <c r="AT14" s="13">
        <v>5514.75</v>
      </c>
      <c r="AU14" s="14"/>
      <c r="AW14" s="17" t="s">
        <v>45</v>
      </c>
      <c r="AX14" s="15">
        <f>SUM(AA32:AD37)</f>
        <v>15923.5</v>
      </c>
      <c r="AY14" s="15">
        <f>SUM(H32:K37,Z32:Z37)</f>
        <v>2252.75</v>
      </c>
      <c r="AZ14" s="15">
        <f>SUM(AE32:AJ37)</f>
        <v>5893</v>
      </c>
      <c r="BA14" s="15">
        <f>SUM(B32:G37)</f>
        <v>2084</v>
      </c>
      <c r="BB14" s="15">
        <f>SUM(T32:Y37,AM32:AN37)</f>
        <v>1322.75</v>
      </c>
      <c r="BC14" s="15">
        <f>SUM(L32:S37,AK32:AL37)</f>
        <v>1901.5</v>
      </c>
      <c r="BD14" s="14">
        <f>SUM(AO32:AR37)</f>
        <v>2132</v>
      </c>
      <c r="BE14" s="9">
        <f t="shared" si="0"/>
        <v>31509.5</v>
      </c>
    </row>
    <row r="15" spans="1:57">
      <c r="A15" s="1" t="s">
        <v>12</v>
      </c>
      <c r="B15" s="12">
        <v>30</v>
      </c>
      <c r="C15" s="12">
        <v>43.5</v>
      </c>
      <c r="D15" s="12">
        <v>17.5</v>
      </c>
      <c r="E15" s="12">
        <v>21.5</v>
      </c>
      <c r="F15" s="12">
        <v>81.25</v>
      </c>
      <c r="G15" s="12">
        <v>31.25</v>
      </c>
      <c r="H15" s="12">
        <v>51.5</v>
      </c>
      <c r="I15" s="12">
        <v>55.5</v>
      </c>
      <c r="J15" s="12">
        <v>100.25</v>
      </c>
      <c r="K15" s="12">
        <v>103</v>
      </c>
      <c r="L15" s="12">
        <v>139</v>
      </c>
      <c r="M15" s="12">
        <v>155.5</v>
      </c>
      <c r="N15" s="12">
        <v>4.75</v>
      </c>
      <c r="O15" s="12">
        <v>104.75</v>
      </c>
      <c r="P15" s="12">
        <v>81.75</v>
      </c>
      <c r="Q15" s="12">
        <v>39.75</v>
      </c>
      <c r="R15" s="12">
        <v>27.5</v>
      </c>
      <c r="S15" s="12">
        <v>49.25</v>
      </c>
      <c r="T15" s="12">
        <v>17.75</v>
      </c>
      <c r="U15" s="12">
        <v>7.75</v>
      </c>
      <c r="V15" s="12">
        <v>12.25</v>
      </c>
      <c r="W15" s="12">
        <v>3.25</v>
      </c>
      <c r="X15" s="12">
        <v>3.75</v>
      </c>
      <c r="Y15" s="12">
        <v>12</v>
      </c>
      <c r="Z15" s="12">
        <v>27.25</v>
      </c>
      <c r="AA15" s="12">
        <v>158.75</v>
      </c>
      <c r="AB15" s="12">
        <v>129.75</v>
      </c>
      <c r="AC15" s="12">
        <v>363.75</v>
      </c>
      <c r="AD15" s="12">
        <v>120</v>
      </c>
      <c r="AE15" s="12">
        <v>42.5</v>
      </c>
      <c r="AF15" s="12">
        <v>51</v>
      </c>
      <c r="AG15" s="12">
        <v>16.5</v>
      </c>
      <c r="AH15" s="12">
        <v>26.25</v>
      </c>
      <c r="AI15" s="12">
        <v>21</v>
      </c>
      <c r="AJ15" s="12">
        <v>7.75</v>
      </c>
      <c r="AK15" s="12">
        <v>32</v>
      </c>
      <c r="AL15" s="12">
        <v>24.25</v>
      </c>
      <c r="AM15" s="12">
        <v>3.5</v>
      </c>
      <c r="AN15" s="12">
        <v>20.75</v>
      </c>
      <c r="AO15" s="12">
        <v>6.75</v>
      </c>
      <c r="AP15" s="12">
        <v>7.25</v>
      </c>
      <c r="AQ15" s="12">
        <v>23.75</v>
      </c>
      <c r="AR15" s="12">
        <v>10.75</v>
      </c>
      <c r="AS15" s="12">
        <v>23</v>
      </c>
      <c r="AT15" s="13">
        <v>2310.75</v>
      </c>
      <c r="AU15" s="14"/>
      <c r="AW15" s="17" t="s">
        <v>46</v>
      </c>
      <c r="AX15" s="15">
        <f>SUM(AA3:AD8)</f>
        <v>6649.25</v>
      </c>
      <c r="AY15" s="15">
        <f>SUM(H3:K8,Z3:Z8)</f>
        <v>2593</v>
      </c>
      <c r="AZ15" s="15">
        <f>SUM(AE3:AJ8)</f>
        <v>2109.5</v>
      </c>
      <c r="BA15" s="15">
        <f>SUM(B3:G8)</f>
        <v>3910</v>
      </c>
      <c r="BB15" s="15">
        <f>SUM(T3:Y8,AM3:AN8)</f>
        <v>842.5</v>
      </c>
      <c r="BC15" s="15">
        <f>SUM(L3:S8,AK3:AL8)</f>
        <v>2578.5</v>
      </c>
      <c r="BD15" s="14">
        <f>SUM(AO3:AR8)</f>
        <v>761</v>
      </c>
      <c r="BE15" s="9">
        <f t="shared" si="0"/>
        <v>19443.75</v>
      </c>
    </row>
    <row r="16" spans="1:57">
      <c r="A16" s="1" t="s">
        <v>13</v>
      </c>
      <c r="B16" s="12">
        <v>23</v>
      </c>
      <c r="C16" s="12">
        <v>37.75</v>
      </c>
      <c r="D16" s="12">
        <v>13.25</v>
      </c>
      <c r="E16" s="12">
        <v>15.75</v>
      </c>
      <c r="F16" s="12">
        <v>81.75</v>
      </c>
      <c r="G16" s="12">
        <v>34</v>
      </c>
      <c r="H16" s="12">
        <v>70</v>
      </c>
      <c r="I16" s="12">
        <v>75.75</v>
      </c>
      <c r="J16" s="12">
        <v>129.5</v>
      </c>
      <c r="K16" s="12">
        <v>115.25</v>
      </c>
      <c r="L16" s="12">
        <v>233.5</v>
      </c>
      <c r="M16" s="12">
        <v>225.75</v>
      </c>
      <c r="N16" s="12">
        <v>104</v>
      </c>
      <c r="O16" s="12">
        <v>8.75</v>
      </c>
      <c r="P16" s="12">
        <v>139.5</v>
      </c>
      <c r="Q16" s="12">
        <v>83.75</v>
      </c>
      <c r="R16" s="12">
        <v>67.75</v>
      </c>
      <c r="S16" s="12">
        <v>123.25</v>
      </c>
      <c r="T16" s="12">
        <v>19.25</v>
      </c>
      <c r="U16" s="12">
        <v>8</v>
      </c>
      <c r="V16" s="12">
        <v>10.25</v>
      </c>
      <c r="W16" s="12">
        <v>2.5</v>
      </c>
      <c r="X16" s="12">
        <v>5.75</v>
      </c>
      <c r="Y16" s="12">
        <v>12</v>
      </c>
      <c r="Z16" s="12">
        <v>36</v>
      </c>
      <c r="AA16" s="12">
        <v>145.25</v>
      </c>
      <c r="AB16" s="12">
        <v>119.5</v>
      </c>
      <c r="AC16" s="12">
        <v>396.25</v>
      </c>
      <c r="AD16" s="12">
        <v>103.75</v>
      </c>
      <c r="AE16" s="12">
        <v>50</v>
      </c>
      <c r="AF16" s="12">
        <v>38.25</v>
      </c>
      <c r="AG16" s="12">
        <v>15.75</v>
      </c>
      <c r="AH16" s="12">
        <v>36.5</v>
      </c>
      <c r="AI16" s="12">
        <v>28.5</v>
      </c>
      <c r="AJ16" s="12">
        <v>7.5</v>
      </c>
      <c r="AK16" s="12">
        <v>51.75</v>
      </c>
      <c r="AL16" s="12">
        <v>92.75</v>
      </c>
      <c r="AM16" s="12">
        <v>4.25</v>
      </c>
      <c r="AN16" s="12">
        <v>29.75</v>
      </c>
      <c r="AO16" s="12">
        <v>4</v>
      </c>
      <c r="AP16" s="12">
        <v>9.5</v>
      </c>
      <c r="AQ16" s="12">
        <v>13.25</v>
      </c>
      <c r="AR16" s="12">
        <v>6.25</v>
      </c>
      <c r="AS16" s="12">
        <v>65</v>
      </c>
      <c r="AT16" s="13">
        <v>2893.75</v>
      </c>
      <c r="AU16" s="14"/>
      <c r="AW16" s="17" t="s">
        <v>47</v>
      </c>
      <c r="AX16" s="15">
        <f>SUM(AA21:AD26,AA40:AD41)</f>
        <v>6638.25</v>
      </c>
      <c r="AY16" s="15">
        <f>SUM(H21:K26,H40:K41,Z21:Z26,Z40:Z41)</f>
        <v>1214.25</v>
      </c>
      <c r="AZ16" s="15">
        <f>SUM(AE21:AJ26,AE40:AJ41)</f>
        <v>1376.25</v>
      </c>
      <c r="BA16" s="15">
        <f>SUM(B21:G26,B40:G41)</f>
        <v>920.75</v>
      </c>
      <c r="BB16" s="15">
        <f>SUM(T21:Y26,T40:Y41,AM21:AN26,AM40:AN41)</f>
        <v>2994.5</v>
      </c>
      <c r="BC16" s="15">
        <f>SUM(L21:S26,L40:S41,AK21:AL26,AK40:AL41)</f>
        <v>1464.25</v>
      </c>
      <c r="BD16" s="14">
        <f>SUM(AO21:AR26,AO40:AR41)</f>
        <v>712</v>
      </c>
      <c r="BE16" s="9">
        <f t="shared" si="0"/>
        <v>15320.25</v>
      </c>
    </row>
    <row r="17" spans="1:57">
      <c r="A17" s="1" t="s">
        <v>14</v>
      </c>
      <c r="B17" s="12">
        <v>22.75</v>
      </c>
      <c r="C17" s="12">
        <v>34.25</v>
      </c>
      <c r="D17" s="12">
        <v>9.75</v>
      </c>
      <c r="E17" s="12">
        <v>15.75</v>
      </c>
      <c r="F17" s="12">
        <v>70.5</v>
      </c>
      <c r="G17" s="12">
        <v>34.75</v>
      </c>
      <c r="H17" s="12">
        <v>60.75</v>
      </c>
      <c r="I17" s="12">
        <v>52</v>
      </c>
      <c r="J17" s="12">
        <v>69.5</v>
      </c>
      <c r="K17" s="12">
        <v>56.5</v>
      </c>
      <c r="L17" s="12">
        <v>144.5</v>
      </c>
      <c r="M17" s="12">
        <v>179</v>
      </c>
      <c r="N17" s="12">
        <v>93.25</v>
      </c>
      <c r="O17" s="12">
        <v>140.75</v>
      </c>
      <c r="P17" s="12">
        <v>4.5</v>
      </c>
      <c r="Q17" s="12">
        <v>71</v>
      </c>
      <c r="R17" s="12">
        <v>99.5</v>
      </c>
      <c r="S17" s="12">
        <v>141.75</v>
      </c>
      <c r="T17" s="12">
        <v>16.75</v>
      </c>
      <c r="U17" s="12">
        <v>8.25</v>
      </c>
      <c r="V17" s="12">
        <v>11.75</v>
      </c>
      <c r="W17" s="12">
        <v>3</v>
      </c>
      <c r="X17" s="12">
        <v>2.5</v>
      </c>
      <c r="Y17" s="12">
        <v>6.25</v>
      </c>
      <c r="Z17" s="12">
        <v>23.25</v>
      </c>
      <c r="AA17" s="12">
        <v>98</v>
      </c>
      <c r="AB17" s="12">
        <v>63.25</v>
      </c>
      <c r="AC17" s="12">
        <v>233.75</v>
      </c>
      <c r="AD17" s="12">
        <v>71.5</v>
      </c>
      <c r="AE17" s="12">
        <v>29</v>
      </c>
      <c r="AF17" s="12">
        <v>35</v>
      </c>
      <c r="AG17" s="12">
        <v>11.25</v>
      </c>
      <c r="AH17" s="12">
        <v>19.75</v>
      </c>
      <c r="AI17" s="12">
        <v>24</v>
      </c>
      <c r="AJ17" s="12">
        <v>6.5</v>
      </c>
      <c r="AK17" s="12">
        <v>23.25</v>
      </c>
      <c r="AL17" s="12">
        <v>34.25</v>
      </c>
      <c r="AM17" s="12">
        <v>2.75</v>
      </c>
      <c r="AN17" s="12">
        <v>22.75</v>
      </c>
      <c r="AO17" s="12">
        <v>4.5</v>
      </c>
      <c r="AP17" s="12">
        <v>7.25</v>
      </c>
      <c r="AQ17" s="12">
        <v>11.5</v>
      </c>
      <c r="AR17" s="12">
        <v>7</v>
      </c>
      <c r="AS17" s="12">
        <v>24.25</v>
      </c>
      <c r="AT17" s="13">
        <v>2102</v>
      </c>
      <c r="AU17" s="14"/>
      <c r="AW17" s="1" t="s">
        <v>48</v>
      </c>
      <c r="AX17" s="14">
        <f>SUM(AA13:AD20,AA38:AD39)</f>
        <v>8373.25</v>
      </c>
      <c r="AY17" s="14">
        <f>SUM(H13:K20,H38:K39,Z13:Z20,Z38:Z39)</f>
        <v>2848.25</v>
      </c>
      <c r="AZ17" s="14">
        <f>SUM(AE13:AJ20,AE38:AJ39)</f>
        <v>1987.75</v>
      </c>
      <c r="BA17" s="14">
        <f>SUM(B13:G20,B38:G39)</f>
        <v>2516.75</v>
      </c>
      <c r="BB17" s="14">
        <f>SUM(T13:Y20,T38:Y39,AM13:AN20,AM38:AN39)</f>
        <v>1499.5</v>
      </c>
      <c r="BC17" s="14">
        <f>SUM(L13:S20,L38:S39,AK13:AL20,AK38:AL39)</f>
        <v>8972.25</v>
      </c>
      <c r="BD17" s="14">
        <f>SUM(AO13:AR20,AO38:AR39)</f>
        <v>551.5</v>
      </c>
      <c r="BE17" s="9">
        <f t="shared" si="0"/>
        <v>26749.25</v>
      </c>
    </row>
    <row r="18" spans="1:57">
      <c r="A18" s="1" t="s">
        <v>15</v>
      </c>
      <c r="B18" s="12">
        <v>13.5</v>
      </c>
      <c r="C18" s="12">
        <v>19.25</v>
      </c>
      <c r="D18" s="12">
        <v>6.5</v>
      </c>
      <c r="E18" s="12">
        <v>11.5</v>
      </c>
      <c r="F18" s="12">
        <v>49</v>
      </c>
      <c r="G18" s="12">
        <v>16.5</v>
      </c>
      <c r="H18" s="12">
        <v>24.25</v>
      </c>
      <c r="I18" s="12">
        <v>22.5</v>
      </c>
      <c r="J18" s="12">
        <v>38</v>
      </c>
      <c r="K18" s="12">
        <v>27.75</v>
      </c>
      <c r="L18" s="12">
        <v>69.75</v>
      </c>
      <c r="M18" s="12">
        <v>89.75</v>
      </c>
      <c r="N18" s="12">
        <v>38.75</v>
      </c>
      <c r="O18" s="12">
        <v>87.75</v>
      </c>
      <c r="P18" s="12">
        <v>71.25</v>
      </c>
      <c r="Q18" s="12">
        <v>5.25</v>
      </c>
      <c r="R18" s="12">
        <v>41.5</v>
      </c>
      <c r="S18" s="12">
        <v>76</v>
      </c>
      <c r="T18" s="12">
        <v>8.75</v>
      </c>
      <c r="U18" s="12">
        <v>2</v>
      </c>
      <c r="V18" s="12">
        <v>4.5</v>
      </c>
      <c r="W18" s="12">
        <v>2.25</v>
      </c>
      <c r="X18" s="12">
        <v>2</v>
      </c>
      <c r="Y18" s="12">
        <v>7.25</v>
      </c>
      <c r="Z18" s="12">
        <v>6.5</v>
      </c>
      <c r="AA18" s="12">
        <v>74.25</v>
      </c>
      <c r="AB18" s="12">
        <v>47</v>
      </c>
      <c r="AC18" s="12">
        <v>151.75</v>
      </c>
      <c r="AD18" s="12">
        <v>56.25</v>
      </c>
      <c r="AE18" s="12">
        <v>22.25</v>
      </c>
      <c r="AF18" s="12">
        <v>27.5</v>
      </c>
      <c r="AG18" s="12">
        <v>4.5</v>
      </c>
      <c r="AH18" s="12">
        <v>13.5</v>
      </c>
      <c r="AI18" s="12">
        <v>13.75</v>
      </c>
      <c r="AJ18" s="12">
        <v>4.25</v>
      </c>
      <c r="AK18" s="12">
        <v>17.75</v>
      </c>
      <c r="AL18" s="12">
        <v>24.5</v>
      </c>
      <c r="AM18" s="12">
        <v>4</v>
      </c>
      <c r="AN18" s="12">
        <v>11.25</v>
      </c>
      <c r="AO18" s="12">
        <v>4</v>
      </c>
      <c r="AP18" s="12">
        <v>4.5</v>
      </c>
      <c r="AQ18" s="12">
        <v>7</v>
      </c>
      <c r="AR18" s="12">
        <v>4</v>
      </c>
      <c r="AS18" s="12">
        <v>11.5</v>
      </c>
      <c r="AT18" s="13">
        <v>1245.5</v>
      </c>
      <c r="AU18" s="14"/>
      <c r="AW18" s="9" t="s">
        <v>58</v>
      </c>
      <c r="AX18" s="15">
        <f>SUM(AA42:AD45)</f>
        <v>4055</v>
      </c>
      <c r="AY18" s="9">
        <f>SUM(Z42:Z45,H42:K45)</f>
        <v>384.75</v>
      </c>
      <c r="AZ18" s="9">
        <f>SUM(AE42:AJ45)</f>
        <v>2068.5</v>
      </c>
      <c r="BA18" s="9">
        <f>SUM(B42:G45)</f>
        <v>543.25</v>
      </c>
      <c r="BB18" s="9">
        <f>SUM(T42:Y45, AM42:AN45)</f>
        <v>621.25</v>
      </c>
      <c r="BC18" s="9">
        <f>SUM(AK42:AL45,L42:S45)</f>
        <v>477.5</v>
      </c>
      <c r="BD18" s="9">
        <f>SUM(AO42:AR45)</f>
        <v>900</v>
      </c>
      <c r="BE18" s="9">
        <f t="shared" si="0"/>
        <v>9050.25</v>
      </c>
    </row>
    <row r="19" spans="1:57">
      <c r="A19" s="1" t="s">
        <v>16</v>
      </c>
      <c r="B19" s="12">
        <v>10.75</v>
      </c>
      <c r="C19" s="12">
        <v>19.5</v>
      </c>
      <c r="D19" s="12">
        <v>8.25</v>
      </c>
      <c r="E19" s="12">
        <v>9.75</v>
      </c>
      <c r="F19" s="12">
        <v>63.75</v>
      </c>
      <c r="G19" s="12">
        <v>14.75</v>
      </c>
      <c r="H19" s="12">
        <v>22</v>
      </c>
      <c r="I19" s="12">
        <v>26</v>
      </c>
      <c r="J19" s="12">
        <v>47.25</v>
      </c>
      <c r="K19" s="12">
        <v>44</v>
      </c>
      <c r="L19" s="12">
        <v>55.5</v>
      </c>
      <c r="M19" s="12">
        <v>95.5</v>
      </c>
      <c r="N19" s="12">
        <v>39.25</v>
      </c>
      <c r="O19" s="12">
        <v>70.5</v>
      </c>
      <c r="P19" s="12">
        <v>97.75</v>
      </c>
      <c r="Q19" s="12">
        <v>47.5</v>
      </c>
      <c r="R19" s="12">
        <v>9.5</v>
      </c>
      <c r="S19" s="12">
        <v>88</v>
      </c>
      <c r="T19" s="12">
        <v>9</v>
      </c>
      <c r="U19" s="12">
        <v>4</v>
      </c>
      <c r="V19" s="12">
        <v>7.5</v>
      </c>
      <c r="W19" s="12">
        <v>3.5</v>
      </c>
      <c r="X19" s="12">
        <v>3.75</v>
      </c>
      <c r="Y19" s="12">
        <v>6.75</v>
      </c>
      <c r="Z19" s="12">
        <v>7.25</v>
      </c>
      <c r="AA19" s="12">
        <v>111.5</v>
      </c>
      <c r="AB19" s="12">
        <v>83.25</v>
      </c>
      <c r="AC19" s="12">
        <v>241.25</v>
      </c>
      <c r="AD19" s="12">
        <v>63</v>
      </c>
      <c r="AE19" s="12">
        <v>17</v>
      </c>
      <c r="AF19" s="12">
        <v>17.25</v>
      </c>
      <c r="AG19" s="12">
        <v>9.25</v>
      </c>
      <c r="AH19" s="12">
        <v>11.5</v>
      </c>
      <c r="AI19" s="12">
        <v>25.75</v>
      </c>
      <c r="AJ19" s="12">
        <v>7.75</v>
      </c>
      <c r="AK19" s="12">
        <v>14.25</v>
      </c>
      <c r="AL19" s="12">
        <v>24.5</v>
      </c>
      <c r="AM19" s="12">
        <v>3.5</v>
      </c>
      <c r="AN19" s="12">
        <v>10.5</v>
      </c>
      <c r="AO19" s="12">
        <v>8</v>
      </c>
      <c r="AP19" s="12">
        <v>2.5</v>
      </c>
      <c r="AQ19" s="12">
        <v>19</v>
      </c>
      <c r="AR19" s="12">
        <v>5.25</v>
      </c>
      <c r="AS19" s="12">
        <v>12.25</v>
      </c>
      <c r="AT19" s="13">
        <v>1498.5</v>
      </c>
      <c r="AU19" s="14"/>
      <c r="AW19" s="9" t="s">
        <v>49</v>
      </c>
      <c r="AX19" s="15">
        <f>SUM(AX12:AX18)</f>
        <v>51068.5</v>
      </c>
      <c r="AY19" s="9">
        <f t="shared" ref="AY19:BD19" si="1">SUM(AY12:AY18)</f>
        <v>18007.5</v>
      </c>
      <c r="AZ19" s="9">
        <f t="shared" si="1"/>
        <v>31983.75</v>
      </c>
      <c r="BA19" s="9">
        <f t="shared" si="1"/>
        <v>19386.5</v>
      </c>
      <c r="BB19" s="9">
        <f t="shared" si="1"/>
        <v>15257.75</v>
      </c>
      <c r="BC19" s="9">
        <f t="shared" si="1"/>
        <v>26669</v>
      </c>
      <c r="BD19" s="9">
        <f t="shared" si="1"/>
        <v>10284</v>
      </c>
      <c r="BE19" s="9">
        <f t="shared" si="0"/>
        <v>172657</v>
      </c>
    </row>
    <row r="20" spans="1:57">
      <c r="A20" s="1" t="s">
        <v>17</v>
      </c>
      <c r="B20" s="12">
        <v>22.5</v>
      </c>
      <c r="C20" s="12">
        <v>45.25</v>
      </c>
      <c r="D20" s="12">
        <v>18.5</v>
      </c>
      <c r="E20" s="12">
        <v>27.75</v>
      </c>
      <c r="F20" s="12">
        <v>187.5</v>
      </c>
      <c r="G20" s="12">
        <v>37.75</v>
      </c>
      <c r="H20" s="12">
        <v>52.5</v>
      </c>
      <c r="I20" s="12">
        <v>43</v>
      </c>
      <c r="J20" s="12">
        <v>82.5</v>
      </c>
      <c r="K20" s="12">
        <v>64</v>
      </c>
      <c r="L20" s="12">
        <v>106</v>
      </c>
      <c r="M20" s="12">
        <v>268.25</v>
      </c>
      <c r="N20" s="12">
        <v>47.5</v>
      </c>
      <c r="O20" s="12">
        <v>127</v>
      </c>
      <c r="P20" s="12">
        <v>153.75</v>
      </c>
      <c r="Q20" s="12">
        <v>88.75</v>
      </c>
      <c r="R20" s="12">
        <v>99.5</v>
      </c>
      <c r="S20" s="12">
        <v>19.75</v>
      </c>
      <c r="T20" s="12">
        <v>22.75</v>
      </c>
      <c r="U20" s="12">
        <v>11.75</v>
      </c>
      <c r="V20" s="12">
        <v>13.5</v>
      </c>
      <c r="W20" s="12">
        <v>8.5</v>
      </c>
      <c r="X20" s="12">
        <v>6</v>
      </c>
      <c r="Y20" s="12">
        <v>19.25</v>
      </c>
      <c r="Z20" s="12">
        <v>13.25</v>
      </c>
      <c r="AA20" s="12">
        <v>235.5</v>
      </c>
      <c r="AB20" s="12">
        <v>166.75</v>
      </c>
      <c r="AC20" s="12">
        <v>523</v>
      </c>
      <c r="AD20" s="12">
        <v>158</v>
      </c>
      <c r="AE20" s="12">
        <v>45</v>
      </c>
      <c r="AF20" s="12">
        <v>35.25</v>
      </c>
      <c r="AG20" s="12">
        <v>18</v>
      </c>
      <c r="AH20" s="12">
        <v>29.75</v>
      </c>
      <c r="AI20" s="12">
        <v>35.5</v>
      </c>
      <c r="AJ20" s="12">
        <v>8</v>
      </c>
      <c r="AK20" s="12">
        <v>23</v>
      </c>
      <c r="AL20" s="12">
        <v>46.25</v>
      </c>
      <c r="AM20" s="12">
        <v>3.5</v>
      </c>
      <c r="AN20" s="12">
        <v>31.25</v>
      </c>
      <c r="AO20" s="12">
        <v>6.25</v>
      </c>
      <c r="AP20" s="12">
        <v>6.75</v>
      </c>
      <c r="AQ20" s="12">
        <v>37.5</v>
      </c>
      <c r="AR20" s="12">
        <v>5.75</v>
      </c>
      <c r="AS20" s="12">
        <v>18.75</v>
      </c>
      <c r="AT20" s="13">
        <v>3020.5</v>
      </c>
      <c r="AU20" s="14"/>
      <c r="AW20" s="18"/>
      <c r="AX20" s="15"/>
    </row>
    <row r="21" spans="1:57">
      <c r="A21" s="1" t="s">
        <v>18</v>
      </c>
      <c r="B21" s="12">
        <v>22.25</v>
      </c>
      <c r="C21" s="12">
        <v>26.75</v>
      </c>
      <c r="D21" s="12">
        <v>11.75</v>
      </c>
      <c r="E21" s="12">
        <v>18</v>
      </c>
      <c r="F21" s="12">
        <v>56</v>
      </c>
      <c r="G21" s="12">
        <v>18</v>
      </c>
      <c r="H21" s="12">
        <v>55.75</v>
      </c>
      <c r="I21" s="12">
        <v>40.75</v>
      </c>
      <c r="J21" s="12">
        <v>64.25</v>
      </c>
      <c r="K21" s="12">
        <v>8.25</v>
      </c>
      <c r="L21" s="12">
        <v>33.5</v>
      </c>
      <c r="M21" s="12">
        <v>113.25</v>
      </c>
      <c r="N21" s="12">
        <v>21.5</v>
      </c>
      <c r="O21" s="12">
        <v>17.5</v>
      </c>
      <c r="P21" s="12">
        <v>16.5</v>
      </c>
      <c r="Q21" s="12">
        <v>8.25</v>
      </c>
      <c r="R21" s="12">
        <v>11.5</v>
      </c>
      <c r="S21" s="12">
        <v>18.75</v>
      </c>
      <c r="T21" s="12">
        <v>12.75</v>
      </c>
      <c r="U21" s="12">
        <v>58.75</v>
      </c>
      <c r="V21" s="12">
        <v>205.75</v>
      </c>
      <c r="W21" s="12">
        <v>55.75</v>
      </c>
      <c r="X21" s="12">
        <v>27</v>
      </c>
      <c r="Y21" s="12">
        <v>55</v>
      </c>
      <c r="Z21" s="12">
        <v>8</v>
      </c>
      <c r="AA21" s="12">
        <v>154.25</v>
      </c>
      <c r="AB21" s="12">
        <v>102.5</v>
      </c>
      <c r="AC21" s="12">
        <v>299.25</v>
      </c>
      <c r="AD21" s="12">
        <v>125.25</v>
      </c>
      <c r="AE21" s="12">
        <v>33.75</v>
      </c>
      <c r="AF21" s="12">
        <v>38.75</v>
      </c>
      <c r="AG21" s="12">
        <v>26.5</v>
      </c>
      <c r="AH21" s="12">
        <v>29.75</v>
      </c>
      <c r="AI21" s="12">
        <v>32.25</v>
      </c>
      <c r="AJ21" s="12">
        <v>6</v>
      </c>
      <c r="AK21" s="12">
        <v>8.25</v>
      </c>
      <c r="AL21" s="12">
        <v>7.75</v>
      </c>
      <c r="AM21" s="12">
        <v>19.75</v>
      </c>
      <c r="AN21" s="12">
        <v>205.5</v>
      </c>
      <c r="AO21" s="12">
        <v>12.25</v>
      </c>
      <c r="AP21" s="12">
        <v>14.5</v>
      </c>
      <c r="AQ21" s="12">
        <v>58</v>
      </c>
      <c r="AR21" s="12">
        <v>17</v>
      </c>
      <c r="AS21" s="12">
        <v>4</v>
      </c>
      <c r="AT21" s="13">
        <v>2180.75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6.5</v>
      </c>
      <c r="C22" s="12">
        <v>11.25</v>
      </c>
      <c r="D22" s="12">
        <v>5.75</v>
      </c>
      <c r="E22" s="12">
        <v>12</v>
      </c>
      <c r="F22" s="12">
        <v>58.5</v>
      </c>
      <c r="G22" s="12">
        <v>7.75</v>
      </c>
      <c r="H22" s="12">
        <v>32.5</v>
      </c>
      <c r="I22" s="12">
        <v>33.75</v>
      </c>
      <c r="J22" s="12">
        <v>41.75</v>
      </c>
      <c r="K22" s="12">
        <v>6.25</v>
      </c>
      <c r="L22" s="12">
        <v>14.75</v>
      </c>
      <c r="M22" s="12">
        <v>94.25</v>
      </c>
      <c r="N22" s="12">
        <v>9.25</v>
      </c>
      <c r="O22" s="12">
        <v>6.75</v>
      </c>
      <c r="P22" s="12">
        <v>6.75</v>
      </c>
      <c r="Q22" s="12">
        <v>1.5</v>
      </c>
      <c r="R22" s="12">
        <v>6</v>
      </c>
      <c r="S22" s="12">
        <v>12.5</v>
      </c>
      <c r="T22" s="12">
        <v>56.5</v>
      </c>
      <c r="U22" s="12">
        <v>10.75</v>
      </c>
      <c r="V22" s="12">
        <v>94</v>
      </c>
      <c r="W22" s="12">
        <v>28</v>
      </c>
      <c r="X22" s="12">
        <v>19.25</v>
      </c>
      <c r="Y22" s="12">
        <v>46</v>
      </c>
      <c r="Z22" s="12">
        <v>8.25</v>
      </c>
      <c r="AA22" s="12">
        <v>250.5</v>
      </c>
      <c r="AB22" s="12">
        <v>140</v>
      </c>
      <c r="AC22" s="12">
        <v>341.75</v>
      </c>
      <c r="AD22" s="12">
        <v>145.5</v>
      </c>
      <c r="AE22" s="12">
        <v>45.75</v>
      </c>
      <c r="AF22" s="12">
        <v>40</v>
      </c>
      <c r="AG22" s="12">
        <v>14.25</v>
      </c>
      <c r="AH22" s="12">
        <v>25</v>
      </c>
      <c r="AI22" s="12">
        <v>24.5</v>
      </c>
      <c r="AJ22" s="12">
        <v>5.75</v>
      </c>
      <c r="AK22" s="12">
        <v>2</v>
      </c>
      <c r="AL22" s="12">
        <v>3.5</v>
      </c>
      <c r="AM22" s="12">
        <v>9</v>
      </c>
      <c r="AN22" s="12">
        <v>59.5</v>
      </c>
      <c r="AO22" s="12">
        <v>7</v>
      </c>
      <c r="AP22" s="12">
        <v>5.25</v>
      </c>
      <c r="AQ22" s="12">
        <v>77.75</v>
      </c>
      <c r="AR22" s="12">
        <v>17.5</v>
      </c>
      <c r="AS22" s="12">
        <v>3.25</v>
      </c>
      <c r="AT22" s="13">
        <v>1848.25</v>
      </c>
      <c r="AU22" s="14"/>
      <c r="AW22" s="17" t="s">
        <v>43</v>
      </c>
      <c r="AX22" s="15">
        <f>AX12</f>
        <v>2187.5</v>
      </c>
      <c r="AY22" s="15"/>
      <c r="AZ22" s="15"/>
    </row>
    <row r="23" spans="1:57">
      <c r="A23" s="1" t="s">
        <v>20</v>
      </c>
      <c r="B23" s="12">
        <v>13</v>
      </c>
      <c r="C23" s="12">
        <v>21.5</v>
      </c>
      <c r="D23" s="12">
        <v>12.25</v>
      </c>
      <c r="E23" s="12">
        <v>24.25</v>
      </c>
      <c r="F23" s="12">
        <v>82.25</v>
      </c>
      <c r="G23" s="12">
        <v>17.25</v>
      </c>
      <c r="H23" s="12">
        <v>56</v>
      </c>
      <c r="I23" s="12">
        <v>57.25</v>
      </c>
      <c r="J23" s="12">
        <v>65</v>
      </c>
      <c r="K23" s="12">
        <v>11.75</v>
      </c>
      <c r="L23" s="12">
        <v>35.75</v>
      </c>
      <c r="M23" s="12">
        <v>101</v>
      </c>
      <c r="N23" s="12">
        <v>12.25</v>
      </c>
      <c r="O23" s="12">
        <v>10.75</v>
      </c>
      <c r="P23" s="12">
        <v>10.5</v>
      </c>
      <c r="Q23" s="12">
        <v>6</v>
      </c>
      <c r="R23" s="12">
        <v>4.5</v>
      </c>
      <c r="S23" s="12">
        <v>12.5</v>
      </c>
      <c r="T23" s="12">
        <v>252.75</v>
      </c>
      <c r="U23" s="12">
        <v>99.5</v>
      </c>
      <c r="V23" s="12">
        <v>9.5</v>
      </c>
      <c r="W23" s="12">
        <v>54</v>
      </c>
      <c r="X23" s="12">
        <v>30.75</v>
      </c>
      <c r="Y23" s="12">
        <v>100.5</v>
      </c>
      <c r="Z23" s="12">
        <v>8.5</v>
      </c>
      <c r="AA23" s="12">
        <v>321.25</v>
      </c>
      <c r="AB23" s="12">
        <v>195.25</v>
      </c>
      <c r="AC23" s="12">
        <v>446.25</v>
      </c>
      <c r="AD23" s="12">
        <v>213.5</v>
      </c>
      <c r="AE23" s="12">
        <v>52.5</v>
      </c>
      <c r="AF23" s="12">
        <v>46</v>
      </c>
      <c r="AG23" s="12">
        <v>28.25</v>
      </c>
      <c r="AH23" s="12">
        <v>24.5</v>
      </c>
      <c r="AI23" s="12">
        <v>25.5</v>
      </c>
      <c r="AJ23" s="12">
        <v>7.25</v>
      </c>
      <c r="AK23" s="12">
        <v>4.5</v>
      </c>
      <c r="AL23" s="12">
        <v>6.5</v>
      </c>
      <c r="AM23" s="12">
        <v>25.25</v>
      </c>
      <c r="AN23" s="12">
        <v>112</v>
      </c>
      <c r="AO23" s="12">
        <v>7.5</v>
      </c>
      <c r="AP23" s="12">
        <v>11.25</v>
      </c>
      <c r="AQ23" s="12">
        <v>84.75</v>
      </c>
      <c r="AR23" s="12">
        <v>23</v>
      </c>
      <c r="AS23" s="12">
        <v>3.5</v>
      </c>
      <c r="AT23" s="13">
        <v>2747.75</v>
      </c>
      <c r="AU23" s="14"/>
      <c r="AW23" s="17" t="s">
        <v>44</v>
      </c>
      <c r="AX23" s="15">
        <f>AX13+AY12</f>
        <v>14852.5</v>
      </c>
      <c r="AY23" s="15">
        <f>AY13</f>
        <v>1103.75</v>
      </c>
      <c r="AZ23" s="15"/>
      <c r="BA23" s="15"/>
    </row>
    <row r="24" spans="1:57">
      <c r="A24" s="1" t="s">
        <v>21</v>
      </c>
      <c r="B24" s="12">
        <v>8</v>
      </c>
      <c r="C24" s="12">
        <v>8.25</v>
      </c>
      <c r="D24" s="12">
        <v>8.25</v>
      </c>
      <c r="E24" s="12">
        <v>10</v>
      </c>
      <c r="F24" s="12">
        <v>48.75</v>
      </c>
      <c r="G24" s="12">
        <v>10.5</v>
      </c>
      <c r="H24" s="12">
        <v>23</v>
      </c>
      <c r="I24" s="12">
        <v>23.5</v>
      </c>
      <c r="J24" s="12">
        <v>38.75</v>
      </c>
      <c r="K24" s="12">
        <v>7</v>
      </c>
      <c r="L24" s="12">
        <v>21.75</v>
      </c>
      <c r="M24" s="12">
        <v>55</v>
      </c>
      <c r="N24" s="12">
        <v>4.75</v>
      </c>
      <c r="O24" s="12">
        <v>1.75</v>
      </c>
      <c r="P24" s="12">
        <v>2</v>
      </c>
      <c r="Q24" s="12">
        <v>2.5</v>
      </c>
      <c r="R24" s="12">
        <v>3.5</v>
      </c>
      <c r="S24" s="12">
        <v>7.25</v>
      </c>
      <c r="T24" s="12">
        <v>70.5</v>
      </c>
      <c r="U24" s="12">
        <v>22.5</v>
      </c>
      <c r="V24" s="12">
        <v>45.25</v>
      </c>
      <c r="W24" s="12">
        <v>6.25</v>
      </c>
      <c r="X24" s="12">
        <v>12.25</v>
      </c>
      <c r="Y24" s="12">
        <v>65.5</v>
      </c>
      <c r="Z24" s="12">
        <v>3</v>
      </c>
      <c r="AA24" s="12">
        <v>171.75</v>
      </c>
      <c r="AB24" s="12">
        <v>120</v>
      </c>
      <c r="AC24" s="12">
        <v>286.25</v>
      </c>
      <c r="AD24" s="12">
        <v>161.75</v>
      </c>
      <c r="AE24" s="12">
        <v>31.5</v>
      </c>
      <c r="AF24" s="12">
        <v>25.75</v>
      </c>
      <c r="AG24" s="12">
        <v>12.5</v>
      </c>
      <c r="AH24" s="12">
        <v>11.75</v>
      </c>
      <c r="AI24" s="12">
        <v>10</v>
      </c>
      <c r="AJ24" s="12">
        <v>2.75</v>
      </c>
      <c r="AK24" s="12">
        <v>1.75</v>
      </c>
      <c r="AL24" s="12">
        <v>3.25</v>
      </c>
      <c r="AM24" s="12">
        <v>8</v>
      </c>
      <c r="AN24" s="12">
        <v>27.75</v>
      </c>
      <c r="AO24" s="12">
        <v>4</v>
      </c>
      <c r="AP24" s="12">
        <v>3</v>
      </c>
      <c r="AQ24" s="12">
        <v>51</v>
      </c>
      <c r="AR24" s="12">
        <v>9.25</v>
      </c>
      <c r="AS24" s="12">
        <v>1.25</v>
      </c>
      <c r="AT24" s="13">
        <v>1453</v>
      </c>
      <c r="AU24" s="14"/>
      <c r="AW24" s="17" t="s">
        <v>45</v>
      </c>
      <c r="AX24" s="15">
        <f>AX14+AZ12</f>
        <v>32292.5</v>
      </c>
      <c r="AY24" s="15">
        <f>AY14+AZ13</f>
        <v>4432.5</v>
      </c>
      <c r="AZ24" s="15">
        <f>AZ14</f>
        <v>5893</v>
      </c>
      <c r="BA24" s="15"/>
      <c r="BB24" s="15"/>
    </row>
    <row r="25" spans="1:57">
      <c r="A25" s="1" t="s">
        <v>22</v>
      </c>
      <c r="B25" s="12">
        <v>3</v>
      </c>
      <c r="C25" s="12">
        <v>5.75</v>
      </c>
      <c r="D25" s="12">
        <v>4.25</v>
      </c>
      <c r="E25" s="12">
        <v>3.75</v>
      </c>
      <c r="F25" s="12">
        <v>35.75</v>
      </c>
      <c r="G25" s="12">
        <v>6.25</v>
      </c>
      <c r="H25" s="12">
        <v>13.75</v>
      </c>
      <c r="I25" s="12">
        <v>20.25</v>
      </c>
      <c r="J25" s="12">
        <v>27.5</v>
      </c>
      <c r="K25" s="12">
        <v>5</v>
      </c>
      <c r="L25" s="12">
        <v>12.25</v>
      </c>
      <c r="M25" s="12">
        <v>52</v>
      </c>
      <c r="N25" s="12">
        <v>1.25</v>
      </c>
      <c r="O25" s="12">
        <v>2.5</v>
      </c>
      <c r="P25" s="12">
        <v>1.75</v>
      </c>
      <c r="Q25" s="12">
        <v>2.25</v>
      </c>
      <c r="R25" s="12">
        <v>3</v>
      </c>
      <c r="S25" s="12">
        <v>4</v>
      </c>
      <c r="T25" s="12">
        <v>27.25</v>
      </c>
      <c r="U25" s="12">
        <v>18.25</v>
      </c>
      <c r="V25" s="12">
        <v>34.75</v>
      </c>
      <c r="W25" s="12">
        <v>11.75</v>
      </c>
      <c r="X25" s="12">
        <v>3.5</v>
      </c>
      <c r="Y25" s="12">
        <v>37</v>
      </c>
      <c r="Z25" s="12">
        <v>3.5</v>
      </c>
      <c r="AA25" s="12">
        <v>140</v>
      </c>
      <c r="AB25" s="12">
        <v>97</v>
      </c>
      <c r="AC25" s="12">
        <v>216.25</v>
      </c>
      <c r="AD25" s="12">
        <v>87.5</v>
      </c>
      <c r="AE25" s="12">
        <v>23.5</v>
      </c>
      <c r="AF25" s="12">
        <v>21</v>
      </c>
      <c r="AG25" s="12">
        <v>9.25</v>
      </c>
      <c r="AH25" s="12">
        <v>11</v>
      </c>
      <c r="AI25" s="12">
        <v>6.75</v>
      </c>
      <c r="AJ25" s="12">
        <v>4</v>
      </c>
      <c r="AK25" s="12">
        <v>1</v>
      </c>
      <c r="AL25" s="12">
        <v>1.75</v>
      </c>
      <c r="AM25" s="12">
        <v>3.25</v>
      </c>
      <c r="AN25" s="12">
        <v>9</v>
      </c>
      <c r="AO25" s="12">
        <v>3</v>
      </c>
      <c r="AP25" s="12">
        <v>2</v>
      </c>
      <c r="AQ25" s="12">
        <v>34.5</v>
      </c>
      <c r="AR25" s="12">
        <v>8.5</v>
      </c>
      <c r="AS25" s="12">
        <v>0.25</v>
      </c>
      <c r="AT25" s="13">
        <v>1019.75</v>
      </c>
      <c r="AU25" s="14"/>
      <c r="AW25" s="17" t="s">
        <v>46</v>
      </c>
      <c r="AX25" s="15">
        <f>AX15+BA12</f>
        <v>13557.5</v>
      </c>
      <c r="AY25" s="15">
        <f>AY15+BA13</f>
        <v>5096.5</v>
      </c>
      <c r="AZ25" s="15">
        <f>AZ15+BA14</f>
        <v>4193.5</v>
      </c>
      <c r="BA25" s="15">
        <f>BA15</f>
        <v>3910</v>
      </c>
      <c r="BB25" s="15"/>
      <c r="BC25" s="15"/>
      <c r="BD25" s="14"/>
    </row>
    <row r="26" spans="1:57">
      <c r="A26" s="1" t="s">
        <v>23</v>
      </c>
      <c r="B26" s="12">
        <v>17.25</v>
      </c>
      <c r="C26" s="12">
        <v>24.25</v>
      </c>
      <c r="D26" s="12">
        <v>33.75</v>
      </c>
      <c r="E26" s="12">
        <v>20.5</v>
      </c>
      <c r="F26" s="12">
        <v>52.25</v>
      </c>
      <c r="G26" s="12">
        <v>12.75</v>
      </c>
      <c r="H26" s="12">
        <v>51.25</v>
      </c>
      <c r="I26" s="12">
        <v>76.75</v>
      </c>
      <c r="J26" s="12">
        <v>82.25</v>
      </c>
      <c r="K26" s="12">
        <v>24</v>
      </c>
      <c r="L26" s="12">
        <v>56</v>
      </c>
      <c r="M26" s="12">
        <v>50.75</v>
      </c>
      <c r="N26" s="12">
        <v>13.5</v>
      </c>
      <c r="O26" s="12">
        <v>15</v>
      </c>
      <c r="P26" s="12">
        <v>10</v>
      </c>
      <c r="Q26" s="12">
        <v>6.25</v>
      </c>
      <c r="R26" s="12">
        <v>6</v>
      </c>
      <c r="S26" s="12">
        <v>21.25</v>
      </c>
      <c r="T26" s="12">
        <v>47.5</v>
      </c>
      <c r="U26" s="12">
        <v>53</v>
      </c>
      <c r="V26" s="12">
        <v>92.75</v>
      </c>
      <c r="W26" s="12">
        <v>63</v>
      </c>
      <c r="X26" s="12">
        <v>43.75</v>
      </c>
      <c r="Y26" s="12">
        <v>11.5</v>
      </c>
      <c r="Z26" s="12">
        <v>20</v>
      </c>
      <c r="AA26" s="12">
        <v>342.75</v>
      </c>
      <c r="AB26" s="12">
        <v>268.75</v>
      </c>
      <c r="AC26" s="12">
        <v>568.5</v>
      </c>
      <c r="AD26" s="12">
        <v>331.25</v>
      </c>
      <c r="AE26" s="12">
        <v>185.25</v>
      </c>
      <c r="AF26" s="12">
        <v>129.25</v>
      </c>
      <c r="AG26" s="12">
        <v>31.5</v>
      </c>
      <c r="AH26" s="12">
        <v>26.25</v>
      </c>
      <c r="AI26" s="12">
        <v>16.75</v>
      </c>
      <c r="AJ26" s="12">
        <v>4.75</v>
      </c>
      <c r="AK26" s="12">
        <v>4</v>
      </c>
      <c r="AL26" s="12">
        <v>10.25</v>
      </c>
      <c r="AM26" s="12">
        <v>12</v>
      </c>
      <c r="AN26" s="12">
        <v>21.5</v>
      </c>
      <c r="AO26" s="12">
        <v>5.25</v>
      </c>
      <c r="AP26" s="12">
        <v>2.75</v>
      </c>
      <c r="AQ26" s="12">
        <v>89.25</v>
      </c>
      <c r="AR26" s="12">
        <v>23.5</v>
      </c>
      <c r="AS26" s="12">
        <v>2.75</v>
      </c>
      <c r="AT26" s="13">
        <v>2981.5</v>
      </c>
      <c r="AU26" s="14"/>
      <c r="AW26" s="9" t="s">
        <v>47</v>
      </c>
      <c r="AX26" s="15">
        <f>AX16+BB12</f>
        <v>13498.5</v>
      </c>
      <c r="AY26" s="9">
        <f>AY16+BB13</f>
        <v>2331.25</v>
      </c>
      <c r="AZ26" s="9">
        <f>AZ16+BB14</f>
        <v>2699</v>
      </c>
      <c r="BA26" s="9">
        <f>BA16+BB15</f>
        <v>1763.25</v>
      </c>
      <c r="BB26" s="9">
        <f>BB16</f>
        <v>2994.5</v>
      </c>
    </row>
    <row r="27" spans="1:57">
      <c r="A27" s="1" t="s">
        <v>24</v>
      </c>
      <c r="B27" s="12">
        <v>20.5</v>
      </c>
      <c r="C27" s="12">
        <v>26.5</v>
      </c>
      <c r="D27" s="12">
        <v>15.25</v>
      </c>
      <c r="E27" s="12">
        <v>11.25</v>
      </c>
      <c r="F27" s="12">
        <v>62.5</v>
      </c>
      <c r="G27" s="12">
        <v>31.25</v>
      </c>
      <c r="H27" s="12">
        <v>51.25</v>
      </c>
      <c r="I27" s="12">
        <v>44.5</v>
      </c>
      <c r="J27" s="12">
        <v>82.5</v>
      </c>
      <c r="K27" s="12">
        <v>23.5</v>
      </c>
      <c r="L27" s="12">
        <v>87</v>
      </c>
      <c r="M27" s="12">
        <v>81.25</v>
      </c>
      <c r="N27" s="12">
        <v>23</v>
      </c>
      <c r="O27" s="12">
        <v>35.25</v>
      </c>
      <c r="P27" s="12">
        <v>22.25</v>
      </c>
      <c r="Q27" s="12">
        <v>7.75</v>
      </c>
      <c r="R27" s="12">
        <v>9.5</v>
      </c>
      <c r="S27" s="12">
        <v>9</v>
      </c>
      <c r="T27" s="12">
        <v>10.5</v>
      </c>
      <c r="U27" s="12">
        <v>4.25</v>
      </c>
      <c r="V27" s="12">
        <v>8</v>
      </c>
      <c r="W27" s="12">
        <v>3.75</v>
      </c>
      <c r="X27" s="12">
        <v>3.25</v>
      </c>
      <c r="Y27" s="12">
        <v>16.5</v>
      </c>
      <c r="Z27" s="12">
        <v>8.25</v>
      </c>
      <c r="AA27" s="12">
        <v>388</v>
      </c>
      <c r="AB27" s="12">
        <v>325.5</v>
      </c>
      <c r="AC27" s="12">
        <v>804.5</v>
      </c>
      <c r="AD27" s="12">
        <v>296.75</v>
      </c>
      <c r="AE27" s="12">
        <v>168.5</v>
      </c>
      <c r="AF27" s="12">
        <v>124</v>
      </c>
      <c r="AG27" s="12">
        <v>24.75</v>
      </c>
      <c r="AH27" s="12">
        <v>46.75</v>
      </c>
      <c r="AI27" s="12">
        <v>22.25</v>
      </c>
      <c r="AJ27" s="12">
        <v>5</v>
      </c>
      <c r="AK27" s="12">
        <v>7.25</v>
      </c>
      <c r="AL27" s="12">
        <v>13.5</v>
      </c>
      <c r="AM27" s="12">
        <v>1.25</v>
      </c>
      <c r="AN27" s="12">
        <v>21</v>
      </c>
      <c r="AO27" s="12">
        <v>4.75</v>
      </c>
      <c r="AP27" s="12">
        <v>10.25</v>
      </c>
      <c r="AQ27" s="12">
        <v>32.25</v>
      </c>
      <c r="AR27" s="12">
        <v>8.25</v>
      </c>
      <c r="AS27" s="12">
        <v>2.25</v>
      </c>
      <c r="AT27" s="13">
        <v>3005.25</v>
      </c>
      <c r="AU27" s="14"/>
      <c r="AW27" s="9" t="s">
        <v>48</v>
      </c>
      <c r="AX27" s="15">
        <f>AX17+BC12</f>
        <v>16907.75</v>
      </c>
      <c r="AY27" s="9">
        <f>AY17+BC13</f>
        <v>5588.75</v>
      </c>
      <c r="AZ27" s="9">
        <f>AZ17+BC14</f>
        <v>3889.25</v>
      </c>
      <c r="BA27" s="9">
        <f>BA17+BC15</f>
        <v>5095.25</v>
      </c>
      <c r="BB27" s="9">
        <f>BB17+BC16</f>
        <v>2963.75</v>
      </c>
      <c r="BC27" s="9">
        <f>BC17</f>
        <v>8972.25</v>
      </c>
    </row>
    <row r="28" spans="1:57">
      <c r="A28" s="1" t="s">
        <v>25</v>
      </c>
      <c r="B28" s="12">
        <v>112.25</v>
      </c>
      <c r="C28" s="12">
        <v>269.75</v>
      </c>
      <c r="D28" s="12">
        <v>173</v>
      </c>
      <c r="E28" s="12">
        <v>254.5</v>
      </c>
      <c r="F28" s="12">
        <v>609</v>
      </c>
      <c r="G28" s="12">
        <v>222.25</v>
      </c>
      <c r="H28" s="12">
        <v>421.5</v>
      </c>
      <c r="I28" s="12">
        <v>302.75</v>
      </c>
      <c r="J28" s="12">
        <v>364.25</v>
      </c>
      <c r="K28" s="12">
        <v>228.25</v>
      </c>
      <c r="L28" s="12">
        <v>287.25</v>
      </c>
      <c r="M28" s="12">
        <v>237.25</v>
      </c>
      <c r="N28" s="12">
        <v>170.25</v>
      </c>
      <c r="O28" s="12">
        <v>147.25</v>
      </c>
      <c r="P28" s="12">
        <v>107.75</v>
      </c>
      <c r="Q28" s="12">
        <v>78.75</v>
      </c>
      <c r="R28" s="12">
        <v>116.25</v>
      </c>
      <c r="S28" s="12">
        <v>245.25</v>
      </c>
      <c r="T28" s="12">
        <v>182.25</v>
      </c>
      <c r="U28" s="12">
        <v>251.75</v>
      </c>
      <c r="V28" s="12">
        <v>361.25</v>
      </c>
      <c r="W28" s="12">
        <v>198.25</v>
      </c>
      <c r="X28" s="12">
        <v>161.5</v>
      </c>
      <c r="Y28" s="12">
        <v>398.25</v>
      </c>
      <c r="Z28" s="12">
        <v>457</v>
      </c>
      <c r="AA28" s="12">
        <v>59</v>
      </c>
      <c r="AB28" s="12">
        <v>39.5</v>
      </c>
      <c r="AC28" s="12">
        <v>284.75</v>
      </c>
      <c r="AD28" s="12">
        <v>159.5</v>
      </c>
      <c r="AE28" s="12">
        <v>515.75</v>
      </c>
      <c r="AF28" s="12">
        <v>649.5</v>
      </c>
      <c r="AG28" s="12">
        <v>308</v>
      </c>
      <c r="AH28" s="12">
        <v>463.75</v>
      </c>
      <c r="AI28" s="12">
        <v>255.5</v>
      </c>
      <c r="AJ28" s="12">
        <v>88.25</v>
      </c>
      <c r="AK28" s="12">
        <v>126.75</v>
      </c>
      <c r="AL28" s="12">
        <v>425.25</v>
      </c>
      <c r="AM28" s="12">
        <v>77.75</v>
      </c>
      <c r="AN28" s="12">
        <v>177.25</v>
      </c>
      <c r="AO28" s="12">
        <v>70</v>
      </c>
      <c r="AP28" s="12">
        <v>87.25</v>
      </c>
      <c r="AQ28" s="12">
        <v>342.75</v>
      </c>
      <c r="AR28" s="12">
        <v>192</v>
      </c>
      <c r="AS28" s="12">
        <v>103.25</v>
      </c>
      <c r="AT28" s="13">
        <v>10783.5</v>
      </c>
      <c r="AU28" s="14"/>
      <c r="AW28" s="9" t="s">
        <v>58</v>
      </c>
      <c r="AX28" s="15">
        <f>AX18+BD12</f>
        <v>8886</v>
      </c>
      <c r="AY28" s="9">
        <f>AY18+BD13</f>
        <v>781.25</v>
      </c>
      <c r="AZ28" s="9">
        <f>AZ18+BD14</f>
        <v>4200.5</v>
      </c>
      <c r="BA28" s="9">
        <f>BA18+BD15</f>
        <v>1304.25</v>
      </c>
      <c r="BB28" s="9">
        <f>BB18+BD16</f>
        <v>1333.25</v>
      </c>
      <c r="BC28" s="9">
        <f>SUM(BC18,BD17)</f>
        <v>1029</v>
      </c>
      <c r="BD28" s="9">
        <f>BD18</f>
        <v>900</v>
      </c>
      <c r="BE28" s="9">
        <f>SUM(AX22:BD28)</f>
        <v>172657</v>
      </c>
    </row>
    <row r="29" spans="1:57">
      <c r="A29" s="1" t="s">
        <v>26</v>
      </c>
      <c r="B29" s="12">
        <v>91.25</v>
      </c>
      <c r="C29" s="12">
        <v>222.5</v>
      </c>
      <c r="D29" s="12">
        <v>151</v>
      </c>
      <c r="E29" s="12">
        <v>235.5</v>
      </c>
      <c r="F29" s="12">
        <v>409.5</v>
      </c>
      <c r="G29" s="12">
        <v>176.75</v>
      </c>
      <c r="H29" s="12">
        <v>355.75</v>
      </c>
      <c r="I29" s="12">
        <v>257.25</v>
      </c>
      <c r="J29" s="12">
        <v>303.5</v>
      </c>
      <c r="K29" s="12">
        <v>257.5</v>
      </c>
      <c r="L29" s="12">
        <v>258.5</v>
      </c>
      <c r="M29" s="12">
        <v>179.5</v>
      </c>
      <c r="N29" s="12">
        <v>156.75</v>
      </c>
      <c r="O29" s="12">
        <v>168.75</v>
      </c>
      <c r="P29" s="12">
        <v>85.25</v>
      </c>
      <c r="Q29" s="12">
        <v>64.75</v>
      </c>
      <c r="R29" s="12">
        <v>122.75</v>
      </c>
      <c r="S29" s="12">
        <v>192</v>
      </c>
      <c r="T29" s="12">
        <v>130.25</v>
      </c>
      <c r="U29" s="12">
        <v>188.25</v>
      </c>
      <c r="V29" s="12">
        <v>224.25</v>
      </c>
      <c r="W29" s="12">
        <v>139.25</v>
      </c>
      <c r="X29" s="12">
        <v>111.25</v>
      </c>
      <c r="Y29" s="12">
        <v>309</v>
      </c>
      <c r="Z29" s="12">
        <v>409.25</v>
      </c>
      <c r="AA29" s="12">
        <v>32.5</v>
      </c>
      <c r="AB29" s="12">
        <v>42.25</v>
      </c>
      <c r="AC29" s="12">
        <v>66.5</v>
      </c>
      <c r="AD29" s="12">
        <v>109.75</v>
      </c>
      <c r="AE29" s="12">
        <v>509.5</v>
      </c>
      <c r="AF29" s="12">
        <v>676</v>
      </c>
      <c r="AG29" s="12">
        <v>450.5</v>
      </c>
      <c r="AH29" s="12">
        <v>1210.75</v>
      </c>
      <c r="AI29" s="12">
        <v>348.25</v>
      </c>
      <c r="AJ29" s="12">
        <v>142.75</v>
      </c>
      <c r="AK29" s="12">
        <v>87.25</v>
      </c>
      <c r="AL29" s="12">
        <v>246</v>
      </c>
      <c r="AM29" s="12">
        <v>69.75</v>
      </c>
      <c r="AN29" s="12">
        <v>124.75</v>
      </c>
      <c r="AO29" s="12">
        <v>91.25</v>
      </c>
      <c r="AP29" s="12">
        <v>97.75</v>
      </c>
      <c r="AQ29" s="12">
        <v>317.5</v>
      </c>
      <c r="AR29" s="12">
        <v>177.75</v>
      </c>
      <c r="AS29" s="12">
        <v>75.75</v>
      </c>
      <c r="AT29" s="13">
        <v>10076.75</v>
      </c>
      <c r="AU29" s="14"/>
      <c r="AX29" s="15"/>
    </row>
    <row r="30" spans="1:57">
      <c r="A30" s="1" t="s">
        <v>27</v>
      </c>
      <c r="B30" s="12">
        <v>208.5</v>
      </c>
      <c r="C30" s="12">
        <v>564.5</v>
      </c>
      <c r="D30" s="12">
        <v>274.25</v>
      </c>
      <c r="E30" s="12">
        <v>350</v>
      </c>
      <c r="F30" s="12">
        <v>989.5</v>
      </c>
      <c r="G30" s="12">
        <v>316.5</v>
      </c>
      <c r="H30" s="12">
        <v>631.75</v>
      </c>
      <c r="I30" s="12">
        <v>472.25</v>
      </c>
      <c r="J30" s="12">
        <v>544.75</v>
      </c>
      <c r="K30" s="12">
        <v>430.25</v>
      </c>
      <c r="L30" s="12">
        <v>579.75</v>
      </c>
      <c r="M30" s="12">
        <v>440.75</v>
      </c>
      <c r="N30" s="12">
        <v>313.5</v>
      </c>
      <c r="O30" s="12">
        <v>354.75</v>
      </c>
      <c r="P30" s="12">
        <v>199.5</v>
      </c>
      <c r="Q30" s="12">
        <v>124.25</v>
      </c>
      <c r="R30" s="12">
        <v>192.25</v>
      </c>
      <c r="S30" s="12">
        <v>466.75</v>
      </c>
      <c r="T30" s="12">
        <v>254.75</v>
      </c>
      <c r="U30" s="12">
        <v>322</v>
      </c>
      <c r="V30" s="12">
        <v>422.5</v>
      </c>
      <c r="W30" s="12">
        <v>247.25</v>
      </c>
      <c r="X30" s="12">
        <v>232.75</v>
      </c>
      <c r="Y30" s="12">
        <v>523.25</v>
      </c>
      <c r="Z30" s="12">
        <v>786</v>
      </c>
      <c r="AA30" s="12">
        <v>336.75</v>
      </c>
      <c r="AB30" s="12">
        <v>74</v>
      </c>
      <c r="AC30" s="12">
        <v>116.75</v>
      </c>
      <c r="AD30" s="12">
        <v>230.75</v>
      </c>
      <c r="AE30" s="12">
        <v>1548.25</v>
      </c>
      <c r="AF30" s="12">
        <v>1862.75</v>
      </c>
      <c r="AG30" s="12">
        <v>1062.75</v>
      </c>
      <c r="AH30" s="12">
        <v>1947</v>
      </c>
      <c r="AI30" s="12">
        <v>1087</v>
      </c>
      <c r="AJ30" s="12">
        <v>356</v>
      </c>
      <c r="AK30" s="12">
        <v>185.25</v>
      </c>
      <c r="AL30" s="12">
        <v>659.5</v>
      </c>
      <c r="AM30" s="12">
        <v>119.75</v>
      </c>
      <c r="AN30" s="12">
        <v>290.25</v>
      </c>
      <c r="AO30" s="12">
        <v>279.75</v>
      </c>
      <c r="AP30" s="12">
        <v>282.75</v>
      </c>
      <c r="AQ30" s="12">
        <v>1280.25</v>
      </c>
      <c r="AR30" s="12">
        <v>579.75</v>
      </c>
      <c r="AS30" s="12">
        <v>158</v>
      </c>
      <c r="AT30" s="13">
        <v>22699.5</v>
      </c>
      <c r="AU30" s="14"/>
      <c r="AX30" s="15"/>
    </row>
    <row r="31" spans="1:57">
      <c r="A31" s="1" t="s">
        <v>28</v>
      </c>
      <c r="B31" s="12">
        <v>97.5</v>
      </c>
      <c r="C31" s="12">
        <v>193.25</v>
      </c>
      <c r="D31" s="12">
        <v>142.75</v>
      </c>
      <c r="E31" s="12">
        <v>225</v>
      </c>
      <c r="F31" s="12">
        <v>428.75</v>
      </c>
      <c r="G31" s="12">
        <v>190.5</v>
      </c>
      <c r="H31" s="12">
        <v>374.75</v>
      </c>
      <c r="I31" s="12">
        <v>260.75</v>
      </c>
      <c r="J31" s="12">
        <v>239.5</v>
      </c>
      <c r="K31" s="12">
        <v>187.5</v>
      </c>
      <c r="L31" s="12">
        <v>315.25</v>
      </c>
      <c r="M31" s="12">
        <v>204</v>
      </c>
      <c r="N31" s="12">
        <v>110.5</v>
      </c>
      <c r="O31" s="12">
        <v>107.75</v>
      </c>
      <c r="P31" s="12">
        <v>60.5</v>
      </c>
      <c r="Q31" s="12">
        <v>66.75</v>
      </c>
      <c r="R31" s="12">
        <v>77.5</v>
      </c>
      <c r="S31" s="12">
        <v>179.75</v>
      </c>
      <c r="T31" s="12">
        <v>120</v>
      </c>
      <c r="U31" s="12">
        <v>193</v>
      </c>
      <c r="V31" s="12">
        <v>234.25</v>
      </c>
      <c r="W31" s="12">
        <v>166.75</v>
      </c>
      <c r="X31" s="12">
        <v>111.75</v>
      </c>
      <c r="Y31" s="12">
        <v>310.25</v>
      </c>
      <c r="Z31" s="12">
        <v>326.25</v>
      </c>
      <c r="AA31" s="12">
        <v>256</v>
      </c>
      <c r="AB31" s="12">
        <v>87</v>
      </c>
      <c r="AC31" s="12">
        <v>233.5</v>
      </c>
      <c r="AD31" s="12">
        <v>59</v>
      </c>
      <c r="AE31" s="12">
        <v>599</v>
      </c>
      <c r="AF31" s="12">
        <v>780.75</v>
      </c>
      <c r="AG31" s="12">
        <v>378.5</v>
      </c>
      <c r="AH31" s="12">
        <v>613.5</v>
      </c>
      <c r="AI31" s="12">
        <v>359</v>
      </c>
      <c r="AJ31" s="12">
        <v>156</v>
      </c>
      <c r="AK31" s="12">
        <v>78.25</v>
      </c>
      <c r="AL31" s="12">
        <v>314.5</v>
      </c>
      <c r="AM31" s="12">
        <v>60</v>
      </c>
      <c r="AN31" s="12">
        <v>146.75</v>
      </c>
      <c r="AO31" s="12">
        <v>116.25</v>
      </c>
      <c r="AP31" s="12">
        <v>173.5</v>
      </c>
      <c r="AQ31" s="12">
        <v>428.5</v>
      </c>
      <c r="AR31" s="12">
        <v>314</v>
      </c>
      <c r="AS31" s="12">
        <v>67.5</v>
      </c>
      <c r="AT31" s="13">
        <v>10146</v>
      </c>
      <c r="AU31" s="14"/>
      <c r="AX31" s="15"/>
    </row>
    <row r="32" spans="1:57">
      <c r="A32" s="1">
        <v>16</v>
      </c>
      <c r="B32" s="12">
        <v>71</v>
      </c>
      <c r="C32" s="12">
        <v>72</v>
      </c>
      <c r="D32" s="12">
        <v>56.5</v>
      </c>
      <c r="E32" s="12">
        <v>118.5</v>
      </c>
      <c r="F32" s="12">
        <v>271.25</v>
      </c>
      <c r="G32" s="12">
        <v>170.75</v>
      </c>
      <c r="H32" s="12">
        <v>291.25</v>
      </c>
      <c r="I32" s="12">
        <v>193</v>
      </c>
      <c r="J32" s="12">
        <v>157.75</v>
      </c>
      <c r="K32" s="12">
        <v>96.25</v>
      </c>
      <c r="L32" s="12">
        <v>163.75</v>
      </c>
      <c r="M32" s="12">
        <v>81.25</v>
      </c>
      <c r="N32" s="12">
        <v>40</v>
      </c>
      <c r="O32" s="12">
        <v>40</v>
      </c>
      <c r="P32" s="12">
        <v>27.5</v>
      </c>
      <c r="Q32" s="12">
        <v>25.75</v>
      </c>
      <c r="R32" s="12">
        <v>20.5</v>
      </c>
      <c r="S32" s="12">
        <v>42.75</v>
      </c>
      <c r="T32" s="12">
        <v>38.5</v>
      </c>
      <c r="U32" s="12">
        <v>43.25</v>
      </c>
      <c r="V32" s="12">
        <v>53.5</v>
      </c>
      <c r="W32" s="12">
        <v>31.75</v>
      </c>
      <c r="X32" s="12">
        <v>26.5</v>
      </c>
      <c r="Y32" s="12">
        <v>170.5</v>
      </c>
      <c r="Z32" s="12">
        <v>182.5</v>
      </c>
      <c r="AA32" s="12">
        <v>478.5</v>
      </c>
      <c r="AB32" s="12">
        <v>399.5</v>
      </c>
      <c r="AC32" s="12">
        <v>1745.25</v>
      </c>
      <c r="AD32" s="12">
        <v>679</v>
      </c>
      <c r="AE32" s="12">
        <v>37</v>
      </c>
      <c r="AF32" s="12">
        <v>355.75</v>
      </c>
      <c r="AG32" s="12">
        <v>335.25</v>
      </c>
      <c r="AH32" s="12">
        <v>483.25</v>
      </c>
      <c r="AI32" s="12">
        <v>240.25</v>
      </c>
      <c r="AJ32" s="12">
        <v>86.5</v>
      </c>
      <c r="AK32" s="12">
        <v>21.25</v>
      </c>
      <c r="AL32" s="12">
        <v>61.75</v>
      </c>
      <c r="AM32" s="12">
        <v>13</v>
      </c>
      <c r="AN32" s="12">
        <v>46.5</v>
      </c>
      <c r="AO32" s="12">
        <v>66.25</v>
      </c>
      <c r="AP32" s="12">
        <v>102</v>
      </c>
      <c r="AQ32" s="12">
        <v>153.5</v>
      </c>
      <c r="AR32" s="12">
        <v>157.5</v>
      </c>
      <c r="AS32" s="12">
        <v>20.25</v>
      </c>
      <c r="AT32" s="13">
        <v>7968.5</v>
      </c>
      <c r="AU32" s="14"/>
      <c r="AX32" s="15"/>
    </row>
    <row r="33" spans="1:50">
      <c r="A33" s="1">
        <v>24</v>
      </c>
      <c r="B33" s="12">
        <v>74.75</v>
      </c>
      <c r="C33" s="12">
        <v>108</v>
      </c>
      <c r="D33" s="12">
        <v>51.75</v>
      </c>
      <c r="E33" s="12">
        <v>96.75</v>
      </c>
      <c r="F33" s="12">
        <v>203.25</v>
      </c>
      <c r="G33" s="12">
        <v>122</v>
      </c>
      <c r="H33" s="12">
        <v>208</v>
      </c>
      <c r="I33" s="12">
        <v>139.25</v>
      </c>
      <c r="J33" s="12">
        <v>125.75</v>
      </c>
      <c r="K33" s="12">
        <v>84</v>
      </c>
      <c r="L33" s="12">
        <v>134.25</v>
      </c>
      <c r="M33" s="12">
        <v>74</v>
      </c>
      <c r="N33" s="12">
        <v>38.75</v>
      </c>
      <c r="O33" s="12">
        <v>39.5</v>
      </c>
      <c r="P33" s="12">
        <v>32</v>
      </c>
      <c r="Q33" s="12">
        <v>26.75</v>
      </c>
      <c r="R33" s="12">
        <v>16</v>
      </c>
      <c r="S33" s="12">
        <v>33.5</v>
      </c>
      <c r="T33" s="12">
        <v>33</v>
      </c>
      <c r="U33" s="12">
        <v>38</v>
      </c>
      <c r="V33" s="12">
        <v>47.25</v>
      </c>
      <c r="W33" s="12">
        <v>23</v>
      </c>
      <c r="X33" s="12">
        <v>22.5</v>
      </c>
      <c r="Y33" s="12">
        <v>115.5</v>
      </c>
      <c r="Z33" s="12">
        <v>146.75</v>
      </c>
      <c r="AA33" s="12">
        <v>558.75</v>
      </c>
      <c r="AB33" s="12">
        <v>497.5</v>
      </c>
      <c r="AC33" s="12">
        <v>2065.25</v>
      </c>
      <c r="AD33" s="12">
        <v>831.5</v>
      </c>
      <c r="AE33" s="12">
        <v>284.75</v>
      </c>
      <c r="AF33" s="12">
        <v>40.75</v>
      </c>
      <c r="AG33" s="12">
        <v>258.5</v>
      </c>
      <c r="AH33" s="12">
        <v>489.75</v>
      </c>
      <c r="AI33" s="12">
        <v>239.75</v>
      </c>
      <c r="AJ33" s="12">
        <v>132.5</v>
      </c>
      <c r="AK33" s="12">
        <v>24</v>
      </c>
      <c r="AL33" s="12">
        <v>42.5</v>
      </c>
      <c r="AM33" s="12">
        <v>9</v>
      </c>
      <c r="AN33" s="12">
        <v>58.25</v>
      </c>
      <c r="AO33" s="12">
        <v>82.25</v>
      </c>
      <c r="AP33" s="12">
        <v>128.25</v>
      </c>
      <c r="AQ33" s="12">
        <v>131.75</v>
      </c>
      <c r="AR33" s="12">
        <v>163.25</v>
      </c>
      <c r="AS33" s="12">
        <v>12.5</v>
      </c>
      <c r="AT33" s="13">
        <v>8085</v>
      </c>
      <c r="AU33" s="14"/>
      <c r="AX33" s="15"/>
    </row>
    <row r="34" spans="1:50">
      <c r="A34" s="1" t="s">
        <v>29</v>
      </c>
      <c r="B34" s="12">
        <v>21.5</v>
      </c>
      <c r="C34" s="12">
        <v>33.25</v>
      </c>
      <c r="D34" s="12">
        <v>13.5</v>
      </c>
      <c r="E34" s="12">
        <v>21.25</v>
      </c>
      <c r="F34" s="12">
        <v>73.5</v>
      </c>
      <c r="G34" s="12">
        <v>22.75</v>
      </c>
      <c r="H34" s="12">
        <v>45</v>
      </c>
      <c r="I34" s="12">
        <v>42</v>
      </c>
      <c r="J34" s="12">
        <v>45.5</v>
      </c>
      <c r="K34" s="12">
        <v>26.75</v>
      </c>
      <c r="L34" s="12">
        <v>34.25</v>
      </c>
      <c r="M34" s="12">
        <v>45.75</v>
      </c>
      <c r="N34" s="12">
        <v>14.25</v>
      </c>
      <c r="O34" s="12">
        <v>18.25</v>
      </c>
      <c r="P34" s="12">
        <v>10.5</v>
      </c>
      <c r="Q34" s="12">
        <v>5.25</v>
      </c>
      <c r="R34" s="12">
        <v>11.75</v>
      </c>
      <c r="S34" s="12">
        <v>14.75</v>
      </c>
      <c r="T34" s="12">
        <v>20.25</v>
      </c>
      <c r="U34" s="12">
        <v>17</v>
      </c>
      <c r="V34" s="12">
        <v>26.25</v>
      </c>
      <c r="W34" s="12">
        <v>11.75</v>
      </c>
      <c r="X34" s="12">
        <v>8.25</v>
      </c>
      <c r="Y34" s="12">
        <v>33.5</v>
      </c>
      <c r="Z34" s="12">
        <v>27.25</v>
      </c>
      <c r="AA34" s="12">
        <v>261.25</v>
      </c>
      <c r="AB34" s="12">
        <v>271.75</v>
      </c>
      <c r="AC34" s="12">
        <v>1232.5</v>
      </c>
      <c r="AD34" s="12">
        <v>338.25</v>
      </c>
      <c r="AE34" s="12">
        <v>257.5</v>
      </c>
      <c r="AF34" s="12">
        <v>253</v>
      </c>
      <c r="AG34" s="12">
        <v>21.25</v>
      </c>
      <c r="AH34" s="12">
        <v>73</v>
      </c>
      <c r="AI34" s="12">
        <v>64.5</v>
      </c>
      <c r="AJ34" s="12">
        <v>46.5</v>
      </c>
      <c r="AK34" s="12">
        <v>10</v>
      </c>
      <c r="AL34" s="12">
        <v>22.75</v>
      </c>
      <c r="AM34" s="12">
        <v>3.75</v>
      </c>
      <c r="AN34" s="12">
        <v>27.5</v>
      </c>
      <c r="AO34" s="12">
        <v>19.5</v>
      </c>
      <c r="AP34" s="12">
        <v>65.5</v>
      </c>
      <c r="AQ34" s="12">
        <v>71.75</v>
      </c>
      <c r="AR34" s="12">
        <v>48</v>
      </c>
      <c r="AS34" s="12">
        <v>6</v>
      </c>
      <c r="AT34" s="13">
        <v>3738.25</v>
      </c>
      <c r="AU34" s="14"/>
      <c r="AX34" s="15"/>
    </row>
    <row r="35" spans="1:50">
      <c r="A35" s="1" t="s">
        <v>30</v>
      </c>
      <c r="B35" s="12">
        <v>36.75</v>
      </c>
      <c r="C35" s="12">
        <v>59.25</v>
      </c>
      <c r="D35" s="12">
        <v>19</v>
      </c>
      <c r="E35" s="12">
        <v>23.75</v>
      </c>
      <c r="F35" s="12">
        <v>56.5</v>
      </c>
      <c r="G35" s="12">
        <v>22</v>
      </c>
      <c r="H35" s="12">
        <v>50</v>
      </c>
      <c r="I35" s="12">
        <v>25.5</v>
      </c>
      <c r="J35" s="12">
        <v>65.75</v>
      </c>
      <c r="K35" s="12">
        <v>32.25</v>
      </c>
      <c r="L35" s="12">
        <v>61.25</v>
      </c>
      <c r="M35" s="12">
        <v>61.75</v>
      </c>
      <c r="N35" s="12">
        <v>20.75</v>
      </c>
      <c r="O35" s="12">
        <v>31.25</v>
      </c>
      <c r="P35" s="12">
        <v>18.25</v>
      </c>
      <c r="Q35" s="12">
        <v>9</v>
      </c>
      <c r="R35" s="12">
        <v>12.25</v>
      </c>
      <c r="S35" s="12">
        <v>31.25</v>
      </c>
      <c r="T35" s="12">
        <v>27.5</v>
      </c>
      <c r="U35" s="12">
        <v>23.5</v>
      </c>
      <c r="V35" s="12">
        <v>29.75</v>
      </c>
      <c r="W35" s="12">
        <v>12.25</v>
      </c>
      <c r="X35" s="12">
        <v>10.75</v>
      </c>
      <c r="Y35" s="12">
        <v>24.75</v>
      </c>
      <c r="Z35" s="12">
        <v>40.75</v>
      </c>
      <c r="AA35" s="12">
        <v>393.5</v>
      </c>
      <c r="AB35" s="12">
        <v>432.25</v>
      </c>
      <c r="AC35" s="12">
        <v>2416.25</v>
      </c>
      <c r="AD35" s="12">
        <v>500.5</v>
      </c>
      <c r="AE35" s="12">
        <v>375.5</v>
      </c>
      <c r="AF35" s="12">
        <v>436.75</v>
      </c>
      <c r="AG35" s="12">
        <v>80.25</v>
      </c>
      <c r="AH35" s="12">
        <v>38.75</v>
      </c>
      <c r="AI35" s="12">
        <v>85.25</v>
      </c>
      <c r="AJ35" s="12">
        <v>80</v>
      </c>
      <c r="AK35" s="12">
        <v>12.5</v>
      </c>
      <c r="AL35" s="12">
        <v>57.75</v>
      </c>
      <c r="AM35" s="12">
        <v>8.75</v>
      </c>
      <c r="AN35" s="12">
        <v>40.75</v>
      </c>
      <c r="AO35" s="12">
        <v>43</v>
      </c>
      <c r="AP35" s="12">
        <v>130.75</v>
      </c>
      <c r="AQ35" s="12">
        <v>80.5</v>
      </c>
      <c r="AR35" s="12">
        <v>97.5</v>
      </c>
      <c r="AS35" s="12">
        <v>12.75</v>
      </c>
      <c r="AT35" s="13">
        <v>6129</v>
      </c>
      <c r="AU35" s="14"/>
      <c r="AX35" s="15"/>
    </row>
    <row r="36" spans="1:50">
      <c r="A36" s="1" t="s">
        <v>31</v>
      </c>
      <c r="B36" s="12">
        <v>26</v>
      </c>
      <c r="C36" s="12">
        <v>45.5</v>
      </c>
      <c r="D36" s="12">
        <v>14.75</v>
      </c>
      <c r="E36" s="12">
        <v>16.5</v>
      </c>
      <c r="F36" s="12">
        <v>91.25</v>
      </c>
      <c r="G36" s="12">
        <v>18</v>
      </c>
      <c r="H36" s="12">
        <v>36.5</v>
      </c>
      <c r="I36" s="12">
        <v>34.5</v>
      </c>
      <c r="J36" s="12">
        <v>47.5</v>
      </c>
      <c r="K36" s="12">
        <v>28.25</v>
      </c>
      <c r="L36" s="12">
        <v>44</v>
      </c>
      <c r="M36" s="12">
        <v>105.5</v>
      </c>
      <c r="N36" s="12">
        <v>20.5</v>
      </c>
      <c r="O36" s="12">
        <v>24.5</v>
      </c>
      <c r="P36" s="12">
        <v>22</v>
      </c>
      <c r="Q36" s="12">
        <v>15.5</v>
      </c>
      <c r="R36" s="12">
        <v>20.75</v>
      </c>
      <c r="S36" s="12">
        <v>29.75</v>
      </c>
      <c r="T36" s="12">
        <v>30.25</v>
      </c>
      <c r="U36" s="12">
        <v>26</v>
      </c>
      <c r="V36" s="12">
        <v>24</v>
      </c>
      <c r="W36" s="12">
        <v>10</v>
      </c>
      <c r="X36" s="12">
        <v>8.25</v>
      </c>
      <c r="Y36" s="12">
        <v>16.5</v>
      </c>
      <c r="Z36" s="12">
        <v>27.25</v>
      </c>
      <c r="AA36" s="12">
        <v>247.25</v>
      </c>
      <c r="AB36" s="12">
        <v>262.25</v>
      </c>
      <c r="AC36" s="12">
        <v>1224</v>
      </c>
      <c r="AD36" s="12">
        <v>332.75</v>
      </c>
      <c r="AE36" s="12">
        <v>217.5</v>
      </c>
      <c r="AF36" s="12">
        <v>270.5</v>
      </c>
      <c r="AG36" s="12">
        <v>61</v>
      </c>
      <c r="AH36" s="12">
        <v>100</v>
      </c>
      <c r="AI36" s="12">
        <v>11.25</v>
      </c>
      <c r="AJ36" s="12">
        <v>46.25</v>
      </c>
      <c r="AK36" s="12">
        <v>13.75</v>
      </c>
      <c r="AL36" s="12">
        <v>44.25</v>
      </c>
      <c r="AM36" s="12">
        <v>7.5</v>
      </c>
      <c r="AN36" s="12">
        <v>44.5</v>
      </c>
      <c r="AO36" s="12">
        <v>39.25</v>
      </c>
      <c r="AP36" s="12">
        <v>114.75</v>
      </c>
      <c r="AQ36" s="12">
        <v>160.25</v>
      </c>
      <c r="AR36" s="12">
        <v>99</v>
      </c>
      <c r="AS36" s="12">
        <v>12</v>
      </c>
      <c r="AT36" s="13">
        <v>4091.5</v>
      </c>
      <c r="AU36" s="14"/>
      <c r="AX36" s="15"/>
    </row>
    <row r="37" spans="1:50">
      <c r="A37" s="1" t="s">
        <v>32</v>
      </c>
      <c r="B37" s="12">
        <v>9</v>
      </c>
      <c r="C37" s="12">
        <v>20.5</v>
      </c>
      <c r="D37" s="12">
        <v>2.5</v>
      </c>
      <c r="E37" s="12">
        <v>2.25</v>
      </c>
      <c r="F37" s="12">
        <v>12.5</v>
      </c>
      <c r="G37" s="12">
        <v>5.75</v>
      </c>
      <c r="H37" s="12">
        <v>13</v>
      </c>
      <c r="I37" s="12">
        <v>12.75</v>
      </c>
      <c r="J37" s="12">
        <v>18</v>
      </c>
      <c r="K37" s="12">
        <v>4</v>
      </c>
      <c r="L37" s="12">
        <v>10.5</v>
      </c>
      <c r="M37" s="12">
        <v>17.5</v>
      </c>
      <c r="N37" s="12">
        <v>8.75</v>
      </c>
      <c r="O37" s="12">
        <v>8.75</v>
      </c>
      <c r="P37" s="12">
        <v>4</v>
      </c>
      <c r="Q37" s="12">
        <v>4</v>
      </c>
      <c r="R37" s="12">
        <v>4</v>
      </c>
      <c r="S37" s="12">
        <v>4.25</v>
      </c>
      <c r="T37" s="12">
        <v>6.5</v>
      </c>
      <c r="U37" s="12">
        <v>9.5</v>
      </c>
      <c r="V37" s="12">
        <v>7.25</v>
      </c>
      <c r="W37" s="12">
        <v>1.25</v>
      </c>
      <c r="X37" s="12">
        <v>6.25</v>
      </c>
      <c r="Y37" s="12">
        <v>6</v>
      </c>
      <c r="Z37" s="12">
        <v>5.75</v>
      </c>
      <c r="AA37" s="12">
        <v>91.25</v>
      </c>
      <c r="AB37" s="12">
        <v>94.25</v>
      </c>
      <c r="AC37" s="12">
        <v>422</v>
      </c>
      <c r="AD37" s="12">
        <v>148.25</v>
      </c>
      <c r="AE37" s="12">
        <v>89.75</v>
      </c>
      <c r="AF37" s="12">
        <v>119</v>
      </c>
      <c r="AG37" s="12">
        <v>38.75</v>
      </c>
      <c r="AH37" s="12">
        <v>91.75</v>
      </c>
      <c r="AI37" s="12">
        <v>44</v>
      </c>
      <c r="AJ37" s="12">
        <v>7</v>
      </c>
      <c r="AK37" s="12">
        <v>1.75</v>
      </c>
      <c r="AL37" s="12">
        <v>8.25</v>
      </c>
      <c r="AM37" s="12">
        <v>3</v>
      </c>
      <c r="AN37" s="12">
        <v>19.75</v>
      </c>
      <c r="AO37" s="12">
        <v>11.75</v>
      </c>
      <c r="AP37" s="12">
        <v>70.25</v>
      </c>
      <c r="AQ37" s="12">
        <v>58.5</v>
      </c>
      <c r="AR37" s="12">
        <v>37</v>
      </c>
      <c r="AS37" s="12">
        <v>1.5</v>
      </c>
      <c r="AT37" s="13">
        <v>1562.25</v>
      </c>
      <c r="AU37" s="14"/>
      <c r="AX37" s="15"/>
    </row>
    <row r="38" spans="1:50">
      <c r="A38" s="1" t="s">
        <v>33</v>
      </c>
      <c r="B38" s="12">
        <v>7.25</v>
      </c>
      <c r="C38" s="12">
        <v>7.25</v>
      </c>
      <c r="D38" s="12">
        <v>5.25</v>
      </c>
      <c r="E38" s="12">
        <v>4.75</v>
      </c>
      <c r="F38" s="12">
        <v>22</v>
      </c>
      <c r="G38" s="12">
        <v>8</v>
      </c>
      <c r="H38" s="12">
        <v>12.5</v>
      </c>
      <c r="I38" s="12">
        <v>10.5</v>
      </c>
      <c r="J38" s="12">
        <v>16.5</v>
      </c>
      <c r="K38" s="12">
        <v>52.25</v>
      </c>
      <c r="L38" s="12">
        <v>45.25</v>
      </c>
      <c r="M38" s="12">
        <v>109.75</v>
      </c>
      <c r="N38" s="12">
        <v>21.75</v>
      </c>
      <c r="O38" s="12">
        <v>66.25</v>
      </c>
      <c r="P38" s="12">
        <v>20</v>
      </c>
      <c r="Q38" s="12">
        <v>17.75</v>
      </c>
      <c r="R38" s="12">
        <v>14.5</v>
      </c>
      <c r="S38" s="12">
        <v>24.5</v>
      </c>
      <c r="T38" s="12">
        <v>7.5</v>
      </c>
      <c r="U38" s="12">
        <v>2</v>
      </c>
      <c r="V38" s="12">
        <v>2</v>
      </c>
      <c r="W38" s="12">
        <v>2.25</v>
      </c>
      <c r="X38" s="12">
        <v>1.5</v>
      </c>
      <c r="Y38" s="12">
        <v>4.25</v>
      </c>
      <c r="Z38" s="12">
        <v>9.75</v>
      </c>
      <c r="AA38" s="12">
        <v>117</v>
      </c>
      <c r="AB38" s="12">
        <v>72.25</v>
      </c>
      <c r="AC38" s="12">
        <v>210.75</v>
      </c>
      <c r="AD38" s="12">
        <v>75.25</v>
      </c>
      <c r="AE38" s="12">
        <v>21.5</v>
      </c>
      <c r="AF38" s="12">
        <v>28</v>
      </c>
      <c r="AG38" s="12">
        <v>10.25</v>
      </c>
      <c r="AH38" s="12">
        <v>10</v>
      </c>
      <c r="AI38" s="12">
        <v>13</v>
      </c>
      <c r="AJ38" s="12">
        <v>2.75</v>
      </c>
      <c r="AK38" s="12">
        <v>3.25</v>
      </c>
      <c r="AL38" s="12">
        <v>61.75</v>
      </c>
      <c r="AM38" s="12">
        <v>0.5</v>
      </c>
      <c r="AN38" s="12">
        <v>4</v>
      </c>
      <c r="AO38" s="12">
        <v>5</v>
      </c>
      <c r="AP38" s="12">
        <v>3.75</v>
      </c>
      <c r="AQ38" s="12">
        <v>13.75</v>
      </c>
      <c r="AR38" s="12">
        <v>2.5</v>
      </c>
      <c r="AS38" s="12">
        <v>48.5</v>
      </c>
      <c r="AT38" s="13">
        <v>1199</v>
      </c>
      <c r="AU38" s="14"/>
      <c r="AX38" s="15"/>
    </row>
    <row r="39" spans="1:50">
      <c r="A39" s="1" t="s">
        <v>34</v>
      </c>
      <c r="B39" s="12">
        <v>8.5</v>
      </c>
      <c r="C39" s="12">
        <v>13</v>
      </c>
      <c r="D39" s="12">
        <v>8.25</v>
      </c>
      <c r="E39" s="12">
        <v>10.5</v>
      </c>
      <c r="F39" s="12">
        <v>67.5</v>
      </c>
      <c r="G39" s="12">
        <v>21.25</v>
      </c>
      <c r="H39" s="12">
        <v>20</v>
      </c>
      <c r="I39" s="12">
        <v>21.5</v>
      </c>
      <c r="J39" s="12">
        <v>30.5</v>
      </c>
      <c r="K39" s="12">
        <v>59.25</v>
      </c>
      <c r="L39" s="12">
        <v>74.25</v>
      </c>
      <c r="M39" s="12">
        <v>485.5</v>
      </c>
      <c r="N39" s="12">
        <v>31</v>
      </c>
      <c r="O39" s="12">
        <v>101</v>
      </c>
      <c r="P39" s="12">
        <v>31</v>
      </c>
      <c r="Q39" s="12">
        <v>25.75</v>
      </c>
      <c r="R39" s="12">
        <v>26.5</v>
      </c>
      <c r="S39" s="12">
        <v>42.25</v>
      </c>
      <c r="T39" s="12">
        <v>7.5</v>
      </c>
      <c r="U39" s="12">
        <v>3.25</v>
      </c>
      <c r="V39" s="12">
        <v>7.5</v>
      </c>
      <c r="W39" s="12">
        <v>3.75</v>
      </c>
      <c r="X39" s="12">
        <v>2.25</v>
      </c>
      <c r="Y39" s="12">
        <v>9.5</v>
      </c>
      <c r="Z39" s="12">
        <v>10</v>
      </c>
      <c r="AA39" s="12">
        <v>431.5</v>
      </c>
      <c r="AB39" s="12">
        <v>198.75</v>
      </c>
      <c r="AC39" s="12">
        <v>626.25</v>
      </c>
      <c r="AD39" s="12">
        <v>233</v>
      </c>
      <c r="AE39" s="12">
        <v>58.5</v>
      </c>
      <c r="AF39" s="12">
        <v>51.5</v>
      </c>
      <c r="AG39" s="12">
        <v>20.25</v>
      </c>
      <c r="AH39" s="12">
        <v>49.5</v>
      </c>
      <c r="AI39" s="12">
        <v>41.25</v>
      </c>
      <c r="AJ39" s="12">
        <v>8.25</v>
      </c>
      <c r="AK39" s="12">
        <v>68.75</v>
      </c>
      <c r="AL39" s="12">
        <v>15.25</v>
      </c>
      <c r="AM39" s="12">
        <v>2.75</v>
      </c>
      <c r="AN39" s="12">
        <v>7.75</v>
      </c>
      <c r="AO39" s="12">
        <v>6</v>
      </c>
      <c r="AP39" s="12">
        <v>4.75</v>
      </c>
      <c r="AQ39" s="12">
        <v>85.25</v>
      </c>
      <c r="AR39" s="12">
        <v>13.75</v>
      </c>
      <c r="AS39" s="12">
        <v>20.75</v>
      </c>
      <c r="AT39" s="13">
        <v>3065</v>
      </c>
      <c r="AU39" s="14"/>
      <c r="AX39" s="15"/>
    </row>
    <row r="40" spans="1:50">
      <c r="A40" s="1" t="s">
        <v>35</v>
      </c>
      <c r="B40" s="12">
        <v>3.25</v>
      </c>
      <c r="C40" s="12">
        <v>2.5</v>
      </c>
      <c r="D40" s="12">
        <v>1.5</v>
      </c>
      <c r="E40" s="12">
        <v>2.25</v>
      </c>
      <c r="F40" s="12">
        <v>11</v>
      </c>
      <c r="G40" s="12">
        <v>3.25</v>
      </c>
      <c r="H40" s="12">
        <v>12.25</v>
      </c>
      <c r="I40" s="12">
        <v>6.75</v>
      </c>
      <c r="J40" s="12">
        <v>10.5</v>
      </c>
      <c r="K40" s="12">
        <v>1</v>
      </c>
      <c r="L40" s="12">
        <v>7</v>
      </c>
      <c r="M40" s="12">
        <v>52.25</v>
      </c>
      <c r="N40" s="12">
        <v>4.25</v>
      </c>
      <c r="O40" s="12">
        <v>3.75</v>
      </c>
      <c r="P40" s="12">
        <v>2</v>
      </c>
      <c r="Q40" s="12">
        <v>3</v>
      </c>
      <c r="R40" s="12">
        <v>4</v>
      </c>
      <c r="S40" s="12">
        <v>1.75</v>
      </c>
      <c r="T40" s="12">
        <v>18.25</v>
      </c>
      <c r="U40" s="12">
        <v>7</v>
      </c>
      <c r="V40" s="12">
        <v>28.5</v>
      </c>
      <c r="W40" s="12">
        <v>5.75</v>
      </c>
      <c r="X40" s="12">
        <v>2</v>
      </c>
      <c r="Y40" s="12">
        <v>9</v>
      </c>
      <c r="Z40" s="12">
        <v>0.75</v>
      </c>
      <c r="AA40" s="12">
        <v>87</v>
      </c>
      <c r="AB40" s="12">
        <v>64</v>
      </c>
      <c r="AC40" s="12">
        <v>123.25</v>
      </c>
      <c r="AD40" s="12">
        <v>52</v>
      </c>
      <c r="AE40" s="12">
        <v>12.5</v>
      </c>
      <c r="AF40" s="12">
        <v>9.75</v>
      </c>
      <c r="AG40" s="12">
        <v>5.75</v>
      </c>
      <c r="AH40" s="12">
        <v>7.25</v>
      </c>
      <c r="AI40" s="12">
        <v>10.25</v>
      </c>
      <c r="AJ40" s="12">
        <v>1.75</v>
      </c>
      <c r="AK40" s="12">
        <v>0</v>
      </c>
      <c r="AL40" s="12">
        <v>1.5</v>
      </c>
      <c r="AM40" s="12">
        <v>5</v>
      </c>
      <c r="AN40" s="12">
        <v>22</v>
      </c>
      <c r="AO40" s="12">
        <v>3.25</v>
      </c>
      <c r="AP40" s="12">
        <v>1.5</v>
      </c>
      <c r="AQ40" s="12">
        <v>21.75</v>
      </c>
      <c r="AR40" s="12">
        <v>5.25</v>
      </c>
      <c r="AS40" s="12">
        <v>0.5</v>
      </c>
      <c r="AT40" s="13">
        <v>637.75</v>
      </c>
      <c r="AU40" s="14"/>
      <c r="AX40" s="15"/>
    </row>
    <row r="41" spans="1:50">
      <c r="A41" s="1" t="s">
        <v>36</v>
      </c>
      <c r="B41" s="12">
        <v>32</v>
      </c>
      <c r="C41" s="12">
        <v>35.5</v>
      </c>
      <c r="D41" s="12">
        <v>10.75</v>
      </c>
      <c r="E41" s="12">
        <v>11.25</v>
      </c>
      <c r="F41" s="12">
        <v>43</v>
      </c>
      <c r="G41" s="12">
        <v>26.25</v>
      </c>
      <c r="H41" s="12">
        <v>108</v>
      </c>
      <c r="I41" s="12">
        <v>47.75</v>
      </c>
      <c r="J41" s="12">
        <v>71.25</v>
      </c>
      <c r="K41" s="12">
        <v>11.25</v>
      </c>
      <c r="L41" s="12">
        <v>58.75</v>
      </c>
      <c r="M41" s="12">
        <v>182</v>
      </c>
      <c r="N41" s="12">
        <v>20.75</v>
      </c>
      <c r="O41" s="12">
        <v>35</v>
      </c>
      <c r="P41" s="12">
        <v>22.5</v>
      </c>
      <c r="Q41" s="12">
        <v>13.25</v>
      </c>
      <c r="R41" s="12">
        <v>12.5</v>
      </c>
      <c r="S41" s="12">
        <v>31.5</v>
      </c>
      <c r="T41" s="12">
        <v>214.25</v>
      </c>
      <c r="U41" s="12">
        <v>72.25</v>
      </c>
      <c r="V41" s="12">
        <v>108.5</v>
      </c>
      <c r="W41" s="12">
        <v>30</v>
      </c>
      <c r="X41" s="12">
        <v>14.5</v>
      </c>
      <c r="Y41" s="12">
        <v>25.25</v>
      </c>
      <c r="Z41" s="12">
        <v>27.25</v>
      </c>
      <c r="AA41" s="12">
        <v>188.5</v>
      </c>
      <c r="AB41" s="12">
        <v>106.25</v>
      </c>
      <c r="AC41" s="12">
        <v>356.75</v>
      </c>
      <c r="AD41" s="12">
        <v>133.5</v>
      </c>
      <c r="AE41" s="12">
        <v>48.75</v>
      </c>
      <c r="AF41" s="12">
        <v>65</v>
      </c>
      <c r="AG41" s="12">
        <v>27.75</v>
      </c>
      <c r="AH41" s="12">
        <v>43.5</v>
      </c>
      <c r="AI41" s="12">
        <v>50</v>
      </c>
      <c r="AJ41" s="12">
        <v>24.25</v>
      </c>
      <c r="AK41" s="12">
        <v>6</v>
      </c>
      <c r="AL41" s="12">
        <v>6</v>
      </c>
      <c r="AM41" s="12">
        <v>27.5</v>
      </c>
      <c r="AN41" s="12">
        <v>9.5</v>
      </c>
      <c r="AO41" s="12">
        <v>17.75</v>
      </c>
      <c r="AP41" s="12">
        <v>16.5</v>
      </c>
      <c r="AQ41" s="12">
        <v>56</v>
      </c>
      <c r="AR41" s="12">
        <v>18.25</v>
      </c>
      <c r="AS41" s="12">
        <v>5.75</v>
      </c>
      <c r="AT41" s="13">
        <v>2472.75</v>
      </c>
      <c r="AU41" s="14"/>
      <c r="AX41" s="15"/>
    </row>
    <row r="42" spans="1:50">
      <c r="A42" s="1" t="s">
        <v>53</v>
      </c>
      <c r="B42" s="12">
        <v>6.5</v>
      </c>
      <c r="C42" s="12">
        <v>10.5</v>
      </c>
      <c r="D42" s="12">
        <v>4</v>
      </c>
      <c r="E42" s="12">
        <v>2</v>
      </c>
      <c r="F42" s="12">
        <v>14</v>
      </c>
      <c r="G42" s="12">
        <v>4</v>
      </c>
      <c r="H42" s="12">
        <v>8</v>
      </c>
      <c r="I42" s="12">
        <v>8.5</v>
      </c>
      <c r="J42" s="12">
        <v>9.25</v>
      </c>
      <c r="K42" s="12">
        <v>5.5</v>
      </c>
      <c r="L42" s="12">
        <v>14.5</v>
      </c>
      <c r="M42" s="12">
        <v>21.25</v>
      </c>
      <c r="N42" s="12">
        <v>5.75</v>
      </c>
      <c r="O42" s="12">
        <v>4.75</v>
      </c>
      <c r="P42" s="12">
        <v>6</v>
      </c>
      <c r="Q42" s="12">
        <v>5.25</v>
      </c>
      <c r="R42" s="12">
        <v>7</v>
      </c>
      <c r="S42" s="12">
        <v>4.75</v>
      </c>
      <c r="T42" s="12">
        <v>11.75</v>
      </c>
      <c r="U42" s="12">
        <v>8.75</v>
      </c>
      <c r="V42" s="12">
        <v>6.5</v>
      </c>
      <c r="W42" s="12">
        <v>4.75</v>
      </c>
      <c r="X42" s="12">
        <v>4.75</v>
      </c>
      <c r="Y42" s="12">
        <v>5.75</v>
      </c>
      <c r="Z42" s="12">
        <v>6.75</v>
      </c>
      <c r="AA42" s="12">
        <v>83.25</v>
      </c>
      <c r="AB42" s="12">
        <v>75.5</v>
      </c>
      <c r="AC42" s="12">
        <v>312.5</v>
      </c>
      <c r="AD42" s="12">
        <v>94.5</v>
      </c>
      <c r="AE42" s="12">
        <v>65.5</v>
      </c>
      <c r="AF42" s="12">
        <v>74.75</v>
      </c>
      <c r="AG42" s="12">
        <v>22.25</v>
      </c>
      <c r="AH42" s="12">
        <v>50.25</v>
      </c>
      <c r="AI42" s="12">
        <v>41.25</v>
      </c>
      <c r="AJ42" s="12">
        <v>10.5</v>
      </c>
      <c r="AK42" s="12">
        <v>5.5</v>
      </c>
      <c r="AL42" s="12">
        <v>4.5</v>
      </c>
      <c r="AM42" s="12">
        <v>4.75</v>
      </c>
      <c r="AN42" s="12">
        <v>12.75</v>
      </c>
      <c r="AO42" s="12">
        <v>6.5</v>
      </c>
      <c r="AP42" s="12">
        <v>41.5</v>
      </c>
      <c r="AQ42" s="12">
        <v>21.25</v>
      </c>
      <c r="AR42" s="12">
        <v>19.25</v>
      </c>
      <c r="AS42" s="12">
        <v>1</v>
      </c>
      <c r="AT42" s="13">
        <v>1137.75</v>
      </c>
      <c r="AU42" s="14"/>
      <c r="AX42" s="15"/>
    </row>
    <row r="43" spans="1:50">
      <c r="A43" s="1" t="s">
        <v>54</v>
      </c>
      <c r="B43" s="12">
        <v>11.5</v>
      </c>
      <c r="C43" s="12">
        <v>17.25</v>
      </c>
      <c r="D43" s="12">
        <v>3.5</v>
      </c>
      <c r="E43" s="12">
        <v>4.75</v>
      </c>
      <c r="F43" s="12">
        <v>15</v>
      </c>
      <c r="G43" s="12">
        <v>5</v>
      </c>
      <c r="H43" s="12">
        <v>13.75</v>
      </c>
      <c r="I43" s="12">
        <v>16</v>
      </c>
      <c r="J43" s="12">
        <v>19.75</v>
      </c>
      <c r="K43" s="12">
        <v>7.25</v>
      </c>
      <c r="L43" s="12">
        <v>14.75</v>
      </c>
      <c r="M43" s="12">
        <v>21</v>
      </c>
      <c r="N43" s="12">
        <v>7.25</v>
      </c>
      <c r="O43" s="12">
        <v>12.25</v>
      </c>
      <c r="P43" s="12">
        <v>6.25</v>
      </c>
      <c r="Q43" s="12">
        <v>6</v>
      </c>
      <c r="R43" s="12">
        <v>3</v>
      </c>
      <c r="S43" s="12">
        <v>10.75</v>
      </c>
      <c r="T43" s="12">
        <v>12.25</v>
      </c>
      <c r="U43" s="12">
        <v>5.75</v>
      </c>
      <c r="V43" s="12">
        <v>8</v>
      </c>
      <c r="W43" s="12">
        <v>1.5</v>
      </c>
      <c r="X43" s="12">
        <v>1.25</v>
      </c>
      <c r="Y43" s="12">
        <v>2.75</v>
      </c>
      <c r="Z43" s="12">
        <v>9.75</v>
      </c>
      <c r="AA43" s="12">
        <v>87.25</v>
      </c>
      <c r="AB43" s="12">
        <v>83.75</v>
      </c>
      <c r="AC43" s="12">
        <v>323.25</v>
      </c>
      <c r="AD43" s="12">
        <v>166</v>
      </c>
      <c r="AE43" s="12">
        <v>100.5</v>
      </c>
      <c r="AF43" s="12">
        <v>141.75</v>
      </c>
      <c r="AG43" s="12">
        <v>70.5</v>
      </c>
      <c r="AH43" s="12">
        <v>138</v>
      </c>
      <c r="AI43" s="12">
        <v>127.5</v>
      </c>
      <c r="AJ43" s="12">
        <v>67.5</v>
      </c>
      <c r="AK43" s="12">
        <v>5.25</v>
      </c>
      <c r="AL43" s="12">
        <v>4.75</v>
      </c>
      <c r="AM43" s="12">
        <v>1.75</v>
      </c>
      <c r="AN43" s="12">
        <v>15</v>
      </c>
      <c r="AO43" s="12">
        <v>49</v>
      </c>
      <c r="AP43" s="12">
        <v>8.75</v>
      </c>
      <c r="AQ43" s="12">
        <v>36.75</v>
      </c>
      <c r="AR43" s="12">
        <v>42.25</v>
      </c>
      <c r="AS43" s="12">
        <v>3</v>
      </c>
      <c r="AT43" s="13">
        <v>1708.75</v>
      </c>
      <c r="AU43" s="14"/>
      <c r="AX43" s="15"/>
    </row>
    <row r="44" spans="1:50">
      <c r="A44" s="1" t="s">
        <v>55</v>
      </c>
      <c r="B44" s="12">
        <v>14.75</v>
      </c>
      <c r="C44" s="12">
        <v>32</v>
      </c>
      <c r="D44" s="12">
        <v>29.25</v>
      </c>
      <c r="E44" s="12">
        <v>46</v>
      </c>
      <c r="F44" s="12">
        <v>116.5</v>
      </c>
      <c r="G44" s="12">
        <v>31.25</v>
      </c>
      <c r="H44" s="12">
        <v>47</v>
      </c>
      <c r="I44" s="12">
        <v>35</v>
      </c>
      <c r="J44" s="12">
        <v>49.5</v>
      </c>
      <c r="K44" s="12">
        <v>16.75</v>
      </c>
      <c r="L44" s="12">
        <v>25.75</v>
      </c>
      <c r="M44" s="12">
        <v>20.5</v>
      </c>
      <c r="N44" s="12">
        <v>18.25</v>
      </c>
      <c r="O44" s="12">
        <v>13</v>
      </c>
      <c r="P44" s="12">
        <v>8.75</v>
      </c>
      <c r="Q44" s="12">
        <v>4.25</v>
      </c>
      <c r="R44" s="12">
        <v>12</v>
      </c>
      <c r="S44" s="12">
        <v>22.5</v>
      </c>
      <c r="T44" s="12">
        <v>44.75</v>
      </c>
      <c r="U44" s="12">
        <v>60</v>
      </c>
      <c r="V44" s="12">
        <v>75.5</v>
      </c>
      <c r="W44" s="12">
        <v>45.5</v>
      </c>
      <c r="X44" s="12">
        <v>42.5</v>
      </c>
      <c r="Y44" s="12">
        <v>55.75</v>
      </c>
      <c r="Z44" s="12">
        <v>32.25</v>
      </c>
      <c r="AA44" s="12">
        <v>238.75</v>
      </c>
      <c r="AB44" s="12">
        <v>184.25</v>
      </c>
      <c r="AC44" s="12">
        <v>907.5</v>
      </c>
      <c r="AD44" s="12">
        <v>320.75</v>
      </c>
      <c r="AE44" s="12">
        <v>120</v>
      </c>
      <c r="AF44" s="12">
        <v>127.75</v>
      </c>
      <c r="AG44" s="12">
        <v>66.25</v>
      </c>
      <c r="AH44" s="12">
        <v>76.5</v>
      </c>
      <c r="AI44" s="12">
        <v>107.5</v>
      </c>
      <c r="AJ44" s="12">
        <v>57</v>
      </c>
      <c r="AK44" s="12">
        <v>10.75</v>
      </c>
      <c r="AL44" s="12">
        <v>57.25</v>
      </c>
      <c r="AM44" s="12">
        <v>16</v>
      </c>
      <c r="AN44" s="12">
        <v>47.5</v>
      </c>
      <c r="AO44" s="12">
        <v>20.5</v>
      </c>
      <c r="AP44" s="12">
        <v>38.25</v>
      </c>
      <c r="AQ44" s="12">
        <v>24</v>
      </c>
      <c r="AR44" s="12">
        <v>223.5</v>
      </c>
      <c r="AS44" s="12">
        <v>10.25</v>
      </c>
      <c r="AT44" s="13">
        <v>3553.5</v>
      </c>
      <c r="AU44" s="14"/>
      <c r="AX44" s="15"/>
    </row>
    <row r="45" spans="1:50">
      <c r="A45" s="1" t="s">
        <v>56</v>
      </c>
      <c r="B45" s="12">
        <v>11.5</v>
      </c>
      <c r="C45" s="12">
        <v>24</v>
      </c>
      <c r="D45" s="12">
        <v>11</v>
      </c>
      <c r="E45" s="12">
        <v>17</v>
      </c>
      <c r="F45" s="12">
        <v>98.25</v>
      </c>
      <c r="G45" s="12">
        <v>13.75</v>
      </c>
      <c r="H45" s="12">
        <v>24.75</v>
      </c>
      <c r="I45" s="12">
        <v>17</v>
      </c>
      <c r="J45" s="12">
        <v>34</v>
      </c>
      <c r="K45" s="12">
        <v>9.75</v>
      </c>
      <c r="L45" s="12">
        <v>15.75</v>
      </c>
      <c r="M45" s="12">
        <v>41.75</v>
      </c>
      <c r="N45" s="12">
        <v>12.5</v>
      </c>
      <c r="O45" s="12">
        <v>8.75</v>
      </c>
      <c r="P45" s="12">
        <v>5.5</v>
      </c>
      <c r="Q45" s="12">
        <v>5.75</v>
      </c>
      <c r="R45" s="12">
        <v>3.75</v>
      </c>
      <c r="S45" s="12">
        <v>4.5</v>
      </c>
      <c r="T45" s="12">
        <v>15.25</v>
      </c>
      <c r="U45" s="12">
        <v>17.25</v>
      </c>
      <c r="V45" s="12">
        <v>21.25</v>
      </c>
      <c r="W45" s="12">
        <v>14.25</v>
      </c>
      <c r="X45" s="12">
        <v>7.75</v>
      </c>
      <c r="Y45" s="12">
        <v>24.5</v>
      </c>
      <c r="Z45" s="12">
        <v>14.25</v>
      </c>
      <c r="AA45" s="12">
        <v>169.75</v>
      </c>
      <c r="AB45" s="12">
        <v>154.5</v>
      </c>
      <c r="AC45" s="12">
        <v>607.75</v>
      </c>
      <c r="AD45" s="12">
        <v>245.75</v>
      </c>
      <c r="AE45" s="12">
        <v>143.25</v>
      </c>
      <c r="AF45" s="12">
        <v>161</v>
      </c>
      <c r="AG45" s="12">
        <v>51.75</v>
      </c>
      <c r="AH45" s="12">
        <v>80.25</v>
      </c>
      <c r="AI45" s="12">
        <v>120.25</v>
      </c>
      <c r="AJ45" s="12">
        <v>46.75</v>
      </c>
      <c r="AK45" s="12">
        <v>3.5</v>
      </c>
      <c r="AL45" s="12">
        <v>12.25</v>
      </c>
      <c r="AM45" s="12">
        <v>5</v>
      </c>
      <c r="AN45" s="12">
        <v>20.5</v>
      </c>
      <c r="AO45" s="12">
        <v>22.75</v>
      </c>
      <c r="AP45" s="12">
        <v>38.5</v>
      </c>
      <c r="AQ45" s="12">
        <v>291.75</v>
      </c>
      <c r="AR45" s="12">
        <v>15.5</v>
      </c>
      <c r="AS45" s="12">
        <v>3.5</v>
      </c>
      <c r="AT45" s="13">
        <v>2668</v>
      </c>
      <c r="AU45" s="14"/>
      <c r="AX45" s="15"/>
    </row>
    <row r="46" spans="1:50">
      <c r="A46" s="1" t="s">
        <v>62</v>
      </c>
      <c r="B46" s="12">
        <v>4.75</v>
      </c>
      <c r="C46" s="12">
        <v>3.25</v>
      </c>
      <c r="D46" s="12">
        <v>3</v>
      </c>
      <c r="E46" s="12">
        <v>4.25</v>
      </c>
      <c r="F46" s="12">
        <v>22.25</v>
      </c>
      <c r="G46" s="12">
        <v>5</v>
      </c>
      <c r="H46" s="12">
        <v>10.75</v>
      </c>
      <c r="I46" s="12">
        <v>7.5</v>
      </c>
      <c r="J46" s="12">
        <v>11</v>
      </c>
      <c r="K46" s="12">
        <v>25.75</v>
      </c>
      <c r="L46" s="12">
        <v>40.25</v>
      </c>
      <c r="M46" s="12">
        <v>128.25</v>
      </c>
      <c r="N46" s="12">
        <v>29.25</v>
      </c>
      <c r="O46" s="12">
        <v>70.5</v>
      </c>
      <c r="P46" s="12">
        <v>26</v>
      </c>
      <c r="Q46" s="12">
        <v>15.5</v>
      </c>
      <c r="R46" s="12">
        <v>16</v>
      </c>
      <c r="S46" s="12">
        <v>21.25</v>
      </c>
      <c r="T46" s="12">
        <v>4.25</v>
      </c>
      <c r="U46" s="12">
        <v>2.75</v>
      </c>
      <c r="V46" s="12">
        <v>2.25</v>
      </c>
      <c r="W46" s="12">
        <v>1.25</v>
      </c>
      <c r="X46" s="12">
        <v>0.25</v>
      </c>
      <c r="Y46" s="12">
        <v>2.5</v>
      </c>
      <c r="Z46" s="12">
        <v>2.75</v>
      </c>
      <c r="AA46" s="12">
        <v>107.5</v>
      </c>
      <c r="AB46" s="12">
        <v>72</v>
      </c>
      <c r="AC46" s="12">
        <v>192.25</v>
      </c>
      <c r="AD46" s="12">
        <v>63.75</v>
      </c>
      <c r="AE46" s="12">
        <v>19.25</v>
      </c>
      <c r="AF46" s="12">
        <v>10.25</v>
      </c>
      <c r="AG46" s="12">
        <v>7.5</v>
      </c>
      <c r="AH46" s="12">
        <v>13</v>
      </c>
      <c r="AI46" s="12">
        <v>16.5</v>
      </c>
      <c r="AJ46" s="12">
        <v>2.25</v>
      </c>
      <c r="AK46" s="12">
        <v>52.75</v>
      </c>
      <c r="AL46" s="12">
        <v>15.25</v>
      </c>
      <c r="AM46" s="12">
        <v>0.5</v>
      </c>
      <c r="AN46" s="12">
        <v>5.75</v>
      </c>
      <c r="AO46" s="12">
        <v>1.25</v>
      </c>
      <c r="AP46" s="12">
        <v>2.5</v>
      </c>
      <c r="AQ46" s="12">
        <v>18.5</v>
      </c>
      <c r="AR46" s="12">
        <v>4.5</v>
      </c>
      <c r="AS46" s="12">
        <v>8</v>
      </c>
      <c r="AT46" s="13">
        <v>1073.75</v>
      </c>
      <c r="AU46" s="14"/>
      <c r="AX46" s="15"/>
    </row>
    <row r="47" spans="1:50">
      <c r="A47" s="11" t="s">
        <v>49</v>
      </c>
      <c r="B47" s="14">
        <v>1915</v>
      </c>
      <c r="C47" s="14">
        <v>3311.25</v>
      </c>
      <c r="D47" s="14">
        <v>2173.5</v>
      </c>
      <c r="E47" s="14">
        <v>2303.75</v>
      </c>
      <c r="F47" s="14">
        <v>6892.25</v>
      </c>
      <c r="G47" s="14">
        <v>2833.25</v>
      </c>
      <c r="H47" s="14">
        <v>4498</v>
      </c>
      <c r="I47" s="14">
        <v>3436.25</v>
      </c>
      <c r="J47" s="14">
        <v>4322.5</v>
      </c>
      <c r="K47" s="14">
        <v>2540.75</v>
      </c>
      <c r="L47" s="14">
        <v>4322.25</v>
      </c>
      <c r="M47" s="14">
        <v>5483.5</v>
      </c>
      <c r="N47" s="14">
        <v>2240.25</v>
      </c>
      <c r="O47" s="14">
        <v>2933.75</v>
      </c>
      <c r="P47" s="14">
        <v>2066.5</v>
      </c>
      <c r="Q47" s="14">
        <v>1275.75</v>
      </c>
      <c r="R47" s="14">
        <v>1496</v>
      </c>
      <c r="S47" s="14">
        <v>2865.25</v>
      </c>
      <c r="T47" s="14">
        <v>2206.75</v>
      </c>
      <c r="U47" s="14">
        <v>1949.75</v>
      </c>
      <c r="V47" s="14">
        <v>2719.25</v>
      </c>
      <c r="W47" s="14">
        <v>1442.25</v>
      </c>
      <c r="X47" s="14">
        <v>1134.5</v>
      </c>
      <c r="Y47" s="14">
        <v>2869.75</v>
      </c>
      <c r="Z47" s="14">
        <v>3267.75</v>
      </c>
      <c r="AA47" s="14">
        <v>9720.75</v>
      </c>
      <c r="AB47" s="14">
        <v>7415.25</v>
      </c>
      <c r="AC47" s="14">
        <v>24570.75</v>
      </c>
      <c r="AD47" s="14">
        <v>9797.25</v>
      </c>
      <c r="AE47" s="14">
        <v>7493</v>
      </c>
      <c r="AF47" s="14">
        <v>8163.5</v>
      </c>
      <c r="AG47" s="14">
        <v>3920.5</v>
      </c>
      <c r="AH47" s="14">
        <v>6833.75</v>
      </c>
      <c r="AI47" s="14">
        <v>4073.75</v>
      </c>
      <c r="AJ47" s="14">
        <v>1568</v>
      </c>
      <c r="AK47" s="14">
        <v>1191</v>
      </c>
      <c r="AL47" s="14">
        <v>3209.75</v>
      </c>
      <c r="AM47" s="14">
        <v>667.25</v>
      </c>
      <c r="AN47" s="14">
        <v>2287.75</v>
      </c>
      <c r="AO47" s="14">
        <v>1129.5</v>
      </c>
      <c r="AP47" s="14">
        <v>1643</v>
      </c>
      <c r="AQ47" s="14">
        <v>4857.75</v>
      </c>
      <c r="AR47" s="14">
        <v>2680.5</v>
      </c>
      <c r="AS47" s="14">
        <v>989.5</v>
      </c>
      <c r="AT47" s="14">
        <v>174712.25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40909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6.5</v>
      </c>
      <c r="C3" s="12">
        <v>54</v>
      </c>
      <c r="D3" s="12">
        <v>52.75</v>
      </c>
      <c r="E3" s="12">
        <v>33.25</v>
      </c>
      <c r="F3" s="12">
        <v>116</v>
      </c>
      <c r="G3" s="12">
        <v>61.75</v>
      </c>
      <c r="H3" s="12">
        <v>59.5</v>
      </c>
      <c r="I3" s="12">
        <v>32</v>
      </c>
      <c r="J3" s="12">
        <v>47.75</v>
      </c>
      <c r="K3" s="12">
        <v>27.5</v>
      </c>
      <c r="L3" s="12">
        <v>53.75</v>
      </c>
      <c r="M3" s="12">
        <v>45.25</v>
      </c>
      <c r="N3" s="12">
        <v>15.5</v>
      </c>
      <c r="O3" s="12">
        <v>18.25</v>
      </c>
      <c r="P3" s="12">
        <v>18</v>
      </c>
      <c r="Q3" s="12">
        <v>7.5</v>
      </c>
      <c r="R3" s="12">
        <v>5.25</v>
      </c>
      <c r="S3" s="12">
        <v>15.75</v>
      </c>
      <c r="T3" s="12">
        <v>15.75</v>
      </c>
      <c r="U3" s="12">
        <v>6.75</v>
      </c>
      <c r="V3" s="12">
        <v>6.75</v>
      </c>
      <c r="W3" s="12">
        <v>4</v>
      </c>
      <c r="X3" s="12">
        <v>2.75</v>
      </c>
      <c r="Y3" s="12">
        <v>8.75</v>
      </c>
      <c r="Z3" s="12">
        <v>15.5</v>
      </c>
      <c r="AA3" s="12">
        <v>59.25</v>
      </c>
      <c r="AB3" s="12">
        <v>44.5</v>
      </c>
      <c r="AC3" s="12">
        <v>174.75</v>
      </c>
      <c r="AD3" s="12">
        <v>68.5</v>
      </c>
      <c r="AE3" s="12">
        <v>50.75</v>
      </c>
      <c r="AF3" s="12">
        <v>59.5</v>
      </c>
      <c r="AG3" s="12">
        <v>15.25</v>
      </c>
      <c r="AH3" s="12">
        <v>23.5</v>
      </c>
      <c r="AI3" s="12">
        <v>22.5</v>
      </c>
      <c r="AJ3" s="12">
        <v>7</v>
      </c>
      <c r="AK3" s="12">
        <v>4.25</v>
      </c>
      <c r="AL3" s="12">
        <v>9</v>
      </c>
      <c r="AM3" s="12">
        <v>2.25</v>
      </c>
      <c r="AN3" s="12">
        <v>27.25</v>
      </c>
      <c r="AO3" s="12">
        <v>6</v>
      </c>
      <c r="AP3" s="12">
        <v>8</v>
      </c>
      <c r="AQ3" s="12">
        <v>17.75</v>
      </c>
      <c r="AR3" s="12">
        <v>9.75</v>
      </c>
      <c r="AS3" s="12">
        <v>2.25</v>
      </c>
      <c r="AT3" s="13">
        <v>1342.5</v>
      </c>
      <c r="AU3" s="14"/>
      <c r="AW3" s="9" t="s">
        <v>38</v>
      </c>
      <c r="AX3" s="24">
        <f>SUM(B3:Z27,AK3:AN27,B38:Z41,AK38:AN41,B46:Z46,AS3:AS27,AS38:AS41,AK46:AN46,AS46)</f>
        <v>26217.75</v>
      </c>
      <c r="AZ3" s="9" t="s">
        <v>39</v>
      </c>
      <c r="BA3" s="15">
        <f>SUM(AX12:AX18,AY12:BD12)</f>
        <v>65405.75</v>
      </c>
      <c r="BB3" s="16">
        <f>BA3/BE$19</f>
        <v>0.57444893101729566</v>
      </c>
    </row>
    <row r="4" spans="1:57">
      <c r="A4" s="1" t="s">
        <v>3</v>
      </c>
      <c r="B4" s="12">
        <v>59.5</v>
      </c>
      <c r="C4" s="12">
        <v>8.25</v>
      </c>
      <c r="D4" s="12">
        <v>53.75</v>
      </c>
      <c r="E4" s="12">
        <v>48.75</v>
      </c>
      <c r="F4" s="12">
        <v>180</v>
      </c>
      <c r="G4" s="12">
        <v>82.25</v>
      </c>
      <c r="H4" s="12">
        <v>90.5</v>
      </c>
      <c r="I4" s="12">
        <v>65</v>
      </c>
      <c r="J4" s="12">
        <v>92.25</v>
      </c>
      <c r="K4" s="12">
        <v>31.75</v>
      </c>
      <c r="L4" s="12">
        <v>75</v>
      </c>
      <c r="M4" s="12">
        <v>92.5</v>
      </c>
      <c r="N4" s="12">
        <v>28.25</v>
      </c>
      <c r="O4" s="12">
        <v>33.25</v>
      </c>
      <c r="P4" s="12">
        <v>21.75</v>
      </c>
      <c r="Q4" s="12">
        <v>14.25</v>
      </c>
      <c r="R4" s="12">
        <v>14</v>
      </c>
      <c r="S4" s="12">
        <v>30.5</v>
      </c>
      <c r="T4" s="12">
        <v>21.5</v>
      </c>
      <c r="U4" s="12">
        <v>10</v>
      </c>
      <c r="V4" s="12">
        <v>18</v>
      </c>
      <c r="W4" s="12">
        <v>4.75</v>
      </c>
      <c r="X4" s="12">
        <v>3.75</v>
      </c>
      <c r="Y4" s="12">
        <v>18</v>
      </c>
      <c r="Z4" s="12">
        <v>20.75</v>
      </c>
      <c r="AA4" s="12">
        <v>124.75</v>
      </c>
      <c r="AB4" s="12">
        <v>101.5</v>
      </c>
      <c r="AC4" s="12">
        <v>390.75</v>
      </c>
      <c r="AD4" s="12">
        <v>126.5</v>
      </c>
      <c r="AE4" s="12">
        <v>52</v>
      </c>
      <c r="AF4" s="12">
        <v>56</v>
      </c>
      <c r="AG4" s="12">
        <v>26</v>
      </c>
      <c r="AH4" s="12">
        <v>47.75</v>
      </c>
      <c r="AI4" s="12">
        <v>26</v>
      </c>
      <c r="AJ4" s="12">
        <v>17.25</v>
      </c>
      <c r="AK4" s="12">
        <v>7</v>
      </c>
      <c r="AL4" s="12">
        <v>12</v>
      </c>
      <c r="AM4" s="12">
        <v>1.75</v>
      </c>
      <c r="AN4" s="12">
        <v>25</v>
      </c>
      <c r="AO4" s="12">
        <v>7.5</v>
      </c>
      <c r="AP4" s="12">
        <v>15</v>
      </c>
      <c r="AQ4" s="12">
        <v>57</v>
      </c>
      <c r="AR4" s="12">
        <v>16</v>
      </c>
      <c r="AS4" s="12">
        <v>3.25</v>
      </c>
      <c r="AT4" s="13">
        <v>2231.25</v>
      </c>
      <c r="AU4" s="14"/>
      <c r="AW4" s="9" t="s">
        <v>40</v>
      </c>
      <c r="AX4" s="24">
        <f>SUM(AA28:AJ37, AA42:AJ45, AO28:AR37, AO42:AR45)</f>
        <v>36752.25</v>
      </c>
      <c r="AZ4" s="9" t="s">
        <v>41</v>
      </c>
      <c r="BA4" s="15">
        <f>SUM(AY13:BC18)</f>
        <v>43565</v>
      </c>
      <c r="BB4" s="16">
        <f>BA4/BE$19</f>
        <v>0.38262488664633437</v>
      </c>
    </row>
    <row r="5" spans="1:57">
      <c r="A5" s="1" t="s">
        <v>4</v>
      </c>
      <c r="B5" s="12">
        <v>57.75</v>
      </c>
      <c r="C5" s="12">
        <v>44.5</v>
      </c>
      <c r="D5" s="12">
        <v>4.75</v>
      </c>
      <c r="E5" s="12">
        <v>39</v>
      </c>
      <c r="F5" s="12">
        <v>226.5</v>
      </c>
      <c r="G5" s="12">
        <v>59.75</v>
      </c>
      <c r="H5" s="12">
        <v>41.5</v>
      </c>
      <c r="I5" s="12">
        <v>38.5</v>
      </c>
      <c r="J5" s="12">
        <v>57.25</v>
      </c>
      <c r="K5" s="12">
        <v>33.5</v>
      </c>
      <c r="L5" s="12">
        <v>37.75</v>
      </c>
      <c r="M5" s="12">
        <v>35</v>
      </c>
      <c r="N5" s="12">
        <v>8.5</v>
      </c>
      <c r="O5" s="12">
        <v>7.75</v>
      </c>
      <c r="P5" s="12">
        <v>10.25</v>
      </c>
      <c r="Q5" s="12">
        <v>5.75</v>
      </c>
      <c r="R5" s="12">
        <v>8</v>
      </c>
      <c r="S5" s="12">
        <v>21</v>
      </c>
      <c r="T5" s="12">
        <v>6</v>
      </c>
      <c r="U5" s="12">
        <v>3.25</v>
      </c>
      <c r="V5" s="12">
        <v>10.25</v>
      </c>
      <c r="W5" s="12">
        <v>8.5</v>
      </c>
      <c r="X5" s="12">
        <v>5.75</v>
      </c>
      <c r="Y5" s="12">
        <v>20.75</v>
      </c>
      <c r="Z5" s="12">
        <v>10.25</v>
      </c>
      <c r="AA5" s="12">
        <v>86</v>
      </c>
      <c r="AB5" s="12">
        <v>71.25</v>
      </c>
      <c r="AC5" s="12">
        <v>190.5</v>
      </c>
      <c r="AD5" s="12">
        <v>85</v>
      </c>
      <c r="AE5" s="12">
        <v>40.5</v>
      </c>
      <c r="AF5" s="12">
        <v>38.25</v>
      </c>
      <c r="AG5" s="12">
        <v>13.75</v>
      </c>
      <c r="AH5" s="12">
        <v>16.25</v>
      </c>
      <c r="AI5" s="12">
        <v>14.75</v>
      </c>
      <c r="AJ5" s="12">
        <v>3</v>
      </c>
      <c r="AK5" s="12">
        <v>2.5</v>
      </c>
      <c r="AL5" s="12">
        <v>4.5</v>
      </c>
      <c r="AM5" s="12">
        <v>2.5</v>
      </c>
      <c r="AN5" s="12">
        <v>6.75</v>
      </c>
      <c r="AO5" s="12">
        <v>1.75</v>
      </c>
      <c r="AP5" s="12">
        <v>4.75</v>
      </c>
      <c r="AQ5" s="12">
        <v>33.5</v>
      </c>
      <c r="AR5" s="12">
        <v>9.25</v>
      </c>
      <c r="AS5" s="12">
        <v>2.25</v>
      </c>
      <c r="AT5" s="13">
        <v>1428.75</v>
      </c>
      <c r="AU5" s="14"/>
      <c r="AW5" s="9" t="s">
        <v>42</v>
      </c>
      <c r="AX5" s="24">
        <f>SUM(AA3:AJ27,B28:Z37,AA38:AJ41,AK28:AN37, B42:Z45, AK42:AN45, AO3:AR27, AO38:AR41,AS28:AS37,AS42:AS45,AA46:AJ46,AO46:AR46)</f>
        <v>52203.25</v>
      </c>
    </row>
    <row r="6" spans="1:57">
      <c r="A6" s="1" t="s">
        <v>5</v>
      </c>
      <c r="B6" s="12">
        <v>38</v>
      </c>
      <c r="C6" s="12">
        <v>38</v>
      </c>
      <c r="D6" s="12">
        <v>34.25</v>
      </c>
      <c r="E6" s="12">
        <v>10.25</v>
      </c>
      <c r="F6" s="12">
        <v>82</v>
      </c>
      <c r="G6" s="12">
        <v>39.75</v>
      </c>
      <c r="H6" s="12">
        <v>55</v>
      </c>
      <c r="I6" s="12">
        <v>43.75</v>
      </c>
      <c r="J6" s="12">
        <v>57.25</v>
      </c>
      <c r="K6" s="12">
        <v>28.75</v>
      </c>
      <c r="L6" s="12">
        <v>38.5</v>
      </c>
      <c r="M6" s="12">
        <v>44.25</v>
      </c>
      <c r="N6" s="12">
        <v>14.25</v>
      </c>
      <c r="O6" s="12">
        <v>17.5</v>
      </c>
      <c r="P6" s="12">
        <v>13.25</v>
      </c>
      <c r="Q6" s="12">
        <v>4.25</v>
      </c>
      <c r="R6" s="12">
        <v>9.75</v>
      </c>
      <c r="S6" s="12">
        <v>20.5</v>
      </c>
      <c r="T6" s="12">
        <v>7.75</v>
      </c>
      <c r="U6" s="12">
        <v>12</v>
      </c>
      <c r="V6" s="12">
        <v>16.25</v>
      </c>
      <c r="W6" s="12">
        <v>5.25</v>
      </c>
      <c r="X6" s="12">
        <v>4.75</v>
      </c>
      <c r="Y6" s="12">
        <v>10.5</v>
      </c>
      <c r="Z6" s="12">
        <v>9.5</v>
      </c>
      <c r="AA6" s="12">
        <v>136.5</v>
      </c>
      <c r="AB6" s="12">
        <v>106.25</v>
      </c>
      <c r="AC6" s="12">
        <v>270.5</v>
      </c>
      <c r="AD6" s="12">
        <v>169</v>
      </c>
      <c r="AE6" s="12">
        <v>77</v>
      </c>
      <c r="AF6" s="12">
        <v>65.25</v>
      </c>
      <c r="AG6" s="12">
        <v>27.25</v>
      </c>
      <c r="AH6" s="12">
        <v>24.25</v>
      </c>
      <c r="AI6" s="12">
        <v>11.5</v>
      </c>
      <c r="AJ6" s="12">
        <v>5.25</v>
      </c>
      <c r="AK6" s="12">
        <v>4.25</v>
      </c>
      <c r="AL6" s="12">
        <v>4.75</v>
      </c>
      <c r="AM6" s="12">
        <v>1.75</v>
      </c>
      <c r="AN6" s="12">
        <v>14.75</v>
      </c>
      <c r="AO6" s="12">
        <v>2.25</v>
      </c>
      <c r="AP6" s="12">
        <v>5.75</v>
      </c>
      <c r="AQ6" s="12">
        <v>62.75</v>
      </c>
      <c r="AR6" s="12">
        <v>10.5</v>
      </c>
      <c r="AS6" s="12">
        <v>2</v>
      </c>
      <c r="AT6" s="13">
        <v>1656.75</v>
      </c>
      <c r="AU6" s="14"/>
      <c r="AX6" s="12"/>
    </row>
    <row r="7" spans="1:57">
      <c r="A7" s="1" t="s">
        <v>6</v>
      </c>
      <c r="B7" s="12">
        <v>137.5</v>
      </c>
      <c r="C7" s="12">
        <v>181.75</v>
      </c>
      <c r="D7" s="12">
        <v>221.5</v>
      </c>
      <c r="E7" s="12">
        <v>82</v>
      </c>
      <c r="F7" s="12">
        <v>20</v>
      </c>
      <c r="G7" s="12">
        <v>146.75</v>
      </c>
      <c r="H7" s="12">
        <v>157</v>
      </c>
      <c r="I7" s="12">
        <v>175.75</v>
      </c>
      <c r="J7" s="12">
        <v>166</v>
      </c>
      <c r="K7" s="12">
        <v>75.75</v>
      </c>
      <c r="L7" s="12">
        <v>102.5</v>
      </c>
      <c r="M7" s="12">
        <v>241.25</v>
      </c>
      <c r="N7" s="12">
        <v>41.5</v>
      </c>
      <c r="O7" s="12">
        <v>51.5</v>
      </c>
      <c r="P7" s="12">
        <v>46.75</v>
      </c>
      <c r="Q7" s="12">
        <v>24.75</v>
      </c>
      <c r="R7" s="12">
        <v>46.5</v>
      </c>
      <c r="S7" s="12">
        <v>190</v>
      </c>
      <c r="T7" s="12">
        <v>31.75</v>
      </c>
      <c r="U7" s="12">
        <v>27.5</v>
      </c>
      <c r="V7" s="12">
        <v>48.5</v>
      </c>
      <c r="W7" s="12">
        <v>35.25</v>
      </c>
      <c r="X7" s="12">
        <v>24</v>
      </c>
      <c r="Y7" s="12">
        <v>26.75</v>
      </c>
      <c r="Z7" s="12">
        <v>33.75</v>
      </c>
      <c r="AA7" s="12">
        <v>285</v>
      </c>
      <c r="AB7" s="12">
        <v>204</v>
      </c>
      <c r="AC7" s="12">
        <v>705</v>
      </c>
      <c r="AD7" s="12">
        <v>332.25</v>
      </c>
      <c r="AE7" s="12">
        <v>177</v>
      </c>
      <c r="AF7" s="12">
        <v>132</v>
      </c>
      <c r="AG7" s="12">
        <v>61.75</v>
      </c>
      <c r="AH7" s="12">
        <v>40.25</v>
      </c>
      <c r="AI7" s="12">
        <v>70.25</v>
      </c>
      <c r="AJ7" s="12">
        <v>12.75</v>
      </c>
      <c r="AK7" s="12">
        <v>14.25</v>
      </c>
      <c r="AL7" s="12">
        <v>47.75</v>
      </c>
      <c r="AM7" s="12">
        <v>9.75</v>
      </c>
      <c r="AN7" s="12">
        <v>18.5</v>
      </c>
      <c r="AO7" s="12">
        <v>9</v>
      </c>
      <c r="AP7" s="12">
        <v>7.75</v>
      </c>
      <c r="AQ7" s="12">
        <v>308.75</v>
      </c>
      <c r="AR7" s="12">
        <v>72.5</v>
      </c>
      <c r="AS7" s="12">
        <v>10.5</v>
      </c>
      <c r="AT7" s="13">
        <v>4855.25</v>
      </c>
      <c r="AU7" s="14"/>
      <c r="AX7" s="12"/>
    </row>
    <row r="8" spans="1:57">
      <c r="A8" s="1" t="s">
        <v>7</v>
      </c>
      <c r="B8" s="12">
        <v>63.5</v>
      </c>
      <c r="C8" s="12">
        <v>75.5</v>
      </c>
      <c r="D8" s="12">
        <v>47.5</v>
      </c>
      <c r="E8" s="12">
        <v>35.5</v>
      </c>
      <c r="F8" s="12">
        <v>124.5</v>
      </c>
      <c r="G8" s="12">
        <v>6.75</v>
      </c>
      <c r="H8" s="12">
        <v>71</v>
      </c>
      <c r="I8" s="12">
        <v>90.5</v>
      </c>
      <c r="J8" s="12">
        <v>87.5</v>
      </c>
      <c r="K8" s="12">
        <v>43.5</v>
      </c>
      <c r="L8" s="12">
        <v>65.5</v>
      </c>
      <c r="M8" s="12">
        <v>57.75</v>
      </c>
      <c r="N8" s="12">
        <v>19.75</v>
      </c>
      <c r="O8" s="12">
        <v>30.5</v>
      </c>
      <c r="P8" s="12">
        <v>21.75</v>
      </c>
      <c r="Q8" s="12">
        <v>9.25</v>
      </c>
      <c r="R8" s="12">
        <v>12.25</v>
      </c>
      <c r="S8" s="12">
        <v>30.25</v>
      </c>
      <c r="T8" s="12">
        <v>8.25</v>
      </c>
      <c r="U8" s="12">
        <v>6.75</v>
      </c>
      <c r="V8" s="12">
        <v>16</v>
      </c>
      <c r="W8" s="12">
        <v>4.75</v>
      </c>
      <c r="X8" s="12">
        <v>3.25</v>
      </c>
      <c r="Y8" s="12">
        <v>7.25</v>
      </c>
      <c r="Z8" s="12">
        <v>23</v>
      </c>
      <c r="AA8" s="12">
        <v>110</v>
      </c>
      <c r="AB8" s="12">
        <v>85.5</v>
      </c>
      <c r="AC8" s="12">
        <v>246.5</v>
      </c>
      <c r="AD8" s="12">
        <v>166.25</v>
      </c>
      <c r="AE8" s="12">
        <v>109</v>
      </c>
      <c r="AF8" s="12">
        <v>87.25</v>
      </c>
      <c r="AG8" s="12">
        <v>19.75</v>
      </c>
      <c r="AH8" s="12">
        <v>21.75</v>
      </c>
      <c r="AI8" s="12">
        <v>17</v>
      </c>
      <c r="AJ8" s="12">
        <v>4.25</v>
      </c>
      <c r="AK8" s="12">
        <v>7.75</v>
      </c>
      <c r="AL8" s="12">
        <v>11</v>
      </c>
      <c r="AM8" s="12">
        <v>2.5</v>
      </c>
      <c r="AN8" s="12">
        <v>18.5</v>
      </c>
      <c r="AO8" s="12">
        <v>3.25</v>
      </c>
      <c r="AP8" s="12">
        <v>4.75</v>
      </c>
      <c r="AQ8" s="12">
        <v>49.75</v>
      </c>
      <c r="AR8" s="12">
        <v>10.75</v>
      </c>
      <c r="AS8" s="12">
        <v>3.75</v>
      </c>
      <c r="AT8" s="13">
        <v>1941.25</v>
      </c>
      <c r="AU8" s="14"/>
      <c r="AX8" s="15"/>
    </row>
    <row r="9" spans="1:57">
      <c r="A9" s="1" t="s">
        <v>8</v>
      </c>
      <c r="B9" s="12">
        <v>74.75</v>
      </c>
      <c r="C9" s="12">
        <v>78.5</v>
      </c>
      <c r="D9" s="12">
        <v>47.5</v>
      </c>
      <c r="E9" s="12">
        <v>44.25</v>
      </c>
      <c r="F9" s="12">
        <v>153.75</v>
      </c>
      <c r="G9" s="12">
        <v>72.25</v>
      </c>
      <c r="H9" s="12">
        <v>10.25</v>
      </c>
      <c r="I9" s="12">
        <v>57.75</v>
      </c>
      <c r="J9" s="12">
        <v>74.5</v>
      </c>
      <c r="K9" s="12">
        <v>37.25</v>
      </c>
      <c r="L9" s="12">
        <v>80.25</v>
      </c>
      <c r="M9" s="12">
        <v>94.5</v>
      </c>
      <c r="N9" s="12">
        <v>29.25</v>
      </c>
      <c r="O9" s="12">
        <v>43.25</v>
      </c>
      <c r="P9" s="12">
        <v>36.25</v>
      </c>
      <c r="Q9" s="12">
        <v>17.5</v>
      </c>
      <c r="R9" s="12">
        <v>13.25</v>
      </c>
      <c r="S9" s="12">
        <v>33.25</v>
      </c>
      <c r="T9" s="12">
        <v>35.5</v>
      </c>
      <c r="U9" s="12">
        <v>22.75</v>
      </c>
      <c r="V9" s="12">
        <v>27.5</v>
      </c>
      <c r="W9" s="12">
        <v>11.25</v>
      </c>
      <c r="X9" s="12">
        <v>14.5</v>
      </c>
      <c r="Y9" s="12">
        <v>35.5</v>
      </c>
      <c r="Z9" s="12">
        <v>45</v>
      </c>
      <c r="AA9" s="12">
        <v>212.5</v>
      </c>
      <c r="AB9" s="12">
        <v>148</v>
      </c>
      <c r="AC9" s="12">
        <v>433.75</v>
      </c>
      <c r="AD9" s="12">
        <v>272.75</v>
      </c>
      <c r="AE9" s="12">
        <v>165.25</v>
      </c>
      <c r="AF9" s="12">
        <v>147.5</v>
      </c>
      <c r="AG9" s="12">
        <v>38</v>
      </c>
      <c r="AH9" s="12">
        <v>33.25</v>
      </c>
      <c r="AI9" s="12">
        <v>20</v>
      </c>
      <c r="AJ9" s="12">
        <v>6.75</v>
      </c>
      <c r="AK9" s="12">
        <v>5.75</v>
      </c>
      <c r="AL9" s="12">
        <v>11.25</v>
      </c>
      <c r="AM9" s="12">
        <v>7</v>
      </c>
      <c r="AN9" s="12">
        <v>62</v>
      </c>
      <c r="AO9" s="12">
        <v>7</v>
      </c>
      <c r="AP9" s="12">
        <v>10.25</v>
      </c>
      <c r="AQ9" s="12">
        <v>69</v>
      </c>
      <c r="AR9" s="12">
        <v>19</v>
      </c>
      <c r="AS9" s="12">
        <v>4.5</v>
      </c>
      <c r="AT9" s="13">
        <v>2863.75</v>
      </c>
      <c r="AU9" s="14"/>
      <c r="AX9" s="15"/>
    </row>
    <row r="10" spans="1:57">
      <c r="A10" s="1">
        <v>19</v>
      </c>
      <c r="B10" s="12">
        <v>35.25</v>
      </c>
      <c r="C10" s="12">
        <v>47.5</v>
      </c>
      <c r="D10" s="12">
        <v>42.75</v>
      </c>
      <c r="E10" s="12">
        <v>38.75</v>
      </c>
      <c r="F10" s="12">
        <v>148.75</v>
      </c>
      <c r="G10" s="12">
        <v>89.5</v>
      </c>
      <c r="H10" s="12">
        <v>51.5</v>
      </c>
      <c r="I10" s="12">
        <v>12</v>
      </c>
      <c r="J10" s="12">
        <v>16.5</v>
      </c>
      <c r="K10" s="12">
        <v>12</v>
      </c>
      <c r="L10" s="12">
        <v>50.5</v>
      </c>
      <c r="M10" s="12">
        <v>57.25</v>
      </c>
      <c r="N10" s="12">
        <v>29.25</v>
      </c>
      <c r="O10" s="12">
        <v>39.25</v>
      </c>
      <c r="P10" s="12">
        <v>30.75</v>
      </c>
      <c r="Q10" s="12">
        <v>15</v>
      </c>
      <c r="R10" s="12">
        <v>10.25</v>
      </c>
      <c r="S10" s="12">
        <v>27.5</v>
      </c>
      <c r="T10" s="12">
        <v>27.75</v>
      </c>
      <c r="U10" s="12">
        <v>20.5</v>
      </c>
      <c r="V10" s="12">
        <v>27.5</v>
      </c>
      <c r="W10" s="12">
        <v>9</v>
      </c>
      <c r="X10" s="12">
        <v>9.75</v>
      </c>
      <c r="Y10" s="12">
        <v>52.5</v>
      </c>
      <c r="Z10" s="12">
        <v>26.25</v>
      </c>
      <c r="AA10" s="12">
        <v>143.25</v>
      </c>
      <c r="AB10" s="12">
        <v>127.25</v>
      </c>
      <c r="AC10" s="12">
        <v>315</v>
      </c>
      <c r="AD10" s="12">
        <v>211.75</v>
      </c>
      <c r="AE10" s="12">
        <v>119</v>
      </c>
      <c r="AF10" s="12">
        <v>96.25</v>
      </c>
      <c r="AG10" s="12">
        <v>27.5</v>
      </c>
      <c r="AH10" s="12">
        <v>14.75</v>
      </c>
      <c r="AI10" s="12">
        <v>16.75</v>
      </c>
      <c r="AJ10" s="12">
        <v>4.5</v>
      </c>
      <c r="AK10" s="12">
        <v>4.25</v>
      </c>
      <c r="AL10" s="12">
        <v>9.5</v>
      </c>
      <c r="AM10" s="12">
        <v>6.5</v>
      </c>
      <c r="AN10" s="12">
        <v>31</v>
      </c>
      <c r="AO10" s="12">
        <v>2</v>
      </c>
      <c r="AP10" s="12">
        <v>4.5</v>
      </c>
      <c r="AQ10" s="12">
        <v>50.5</v>
      </c>
      <c r="AR10" s="12">
        <v>15.5</v>
      </c>
      <c r="AS10" s="12">
        <v>3.75</v>
      </c>
      <c r="AT10" s="13">
        <v>2131</v>
      </c>
      <c r="AU10" s="14"/>
      <c r="AW10" s="17"/>
      <c r="AX10" s="15"/>
      <c r="BD10" s="11"/>
    </row>
    <row r="11" spans="1:57">
      <c r="A11" s="1">
        <v>12</v>
      </c>
      <c r="B11" s="12">
        <v>50.5</v>
      </c>
      <c r="C11" s="12">
        <v>69.25</v>
      </c>
      <c r="D11" s="12">
        <v>57</v>
      </c>
      <c r="E11" s="12">
        <v>53.25</v>
      </c>
      <c r="F11" s="12">
        <v>135</v>
      </c>
      <c r="G11" s="12">
        <v>75.75</v>
      </c>
      <c r="H11" s="12">
        <v>69.5</v>
      </c>
      <c r="I11" s="12">
        <v>14.75</v>
      </c>
      <c r="J11" s="12">
        <v>12.5</v>
      </c>
      <c r="K11" s="12">
        <v>16.5</v>
      </c>
      <c r="L11" s="12">
        <v>68</v>
      </c>
      <c r="M11" s="12">
        <v>78</v>
      </c>
      <c r="N11" s="12">
        <v>53.75</v>
      </c>
      <c r="O11" s="12">
        <v>65.5</v>
      </c>
      <c r="P11" s="12">
        <v>50.75</v>
      </c>
      <c r="Q11" s="12">
        <v>19.75</v>
      </c>
      <c r="R11" s="12">
        <v>28.75</v>
      </c>
      <c r="S11" s="12">
        <v>58.75</v>
      </c>
      <c r="T11" s="12">
        <v>26.5</v>
      </c>
      <c r="U11" s="12">
        <v>24.25</v>
      </c>
      <c r="V11" s="12">
        <v>38.25</v>
      </c>
      <c r="W11" s="12">
        <v>15.5</v>
      </c>
      <c r="X11" s="12">
        <v>15.25</v>
      </c>
      <c r="Y11" s="12">
        <v>37</v>
      </c>
      <c r="Z11" s="12">
        <v>42.25</v>
      </c>
      <c r="AA11" s="12">
        <v>163.25</v>
      </c>
      <c r="AB11" s="12">
        <v>162.25</v>
      </c>
      <c r="AC11" s="12">
        <v>442</v>
      </c>
      <c r="AD11" s="12">
        <v>209</v>
      </c>
      <c r="AE11" s="12">
        <v>98.5</v>
      </c>
      <c r="AF11" s="12">
        <v>86</v>
      </c>
      <c r="AG11" s="12">
        <v>31.25</v>
      </c>
      <c r="AH11" s="12">
        <v>42.75</v>
      </c>
      <c r="AI11" s="12">
        <v>33.75</v>
      </c>
      <c r="AJ11" s="12">
        <v>12.25</v>
      </c>
      <c r="AK11" s="12">
        <v>6.75</v>
      </c>
      <c r="AL11" s="12">
        <v>10.5</v>
      </c>
      <c r="AM11" s="12">
        <v>4</v>
      </c>
      <c r="AN11" s="12">
        <v>38</v>
      </c>
      <c r="AO11" s="12">
        <v>4.75</v>
      </c>
      <c r="AP11" s="12">
        <v>14</v>
      </c>
      <c r="AQ11" s="12">
        <v>69.5</v>
      </c>
      <c r="AR11" s="12">
        <v>28</v>
      </c>
      <c r="AS11" s="12">
        <v>5.5</v>
      </c>
      <c r="AT11" s="13">
        <v>2638.25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35</v>
      </c>
      <c r="C12" s="12">
        <v>31.25</v>
      </c>
      <c r="D12" s="12">
        <v>34.25</v>
      </c>
      <c r="E12" s="12">
        <v>30</v>
      </c>
      <c r="F12" s="12">
        <v>69.25</v>
      </c>
      <c r="G12" s="12">
        <v>46</v>
      </c>
      <c r="H12" s="12">
        <v>31.5</v>
      </c>
      <c r="I12" s="12">
        <v>9.75</v>
      </c>
      <c r="J12" s="12">
        <v>16</v>
      </c>
      <c r="K12" s="12">
        <v>3.75</v>
      </c>
      <c r="L12" s="12">
        <v>99.25</v>
      </c>
      <c r="M12" s="12">
        <v>71.25</v>
      </c>
      <c r="N12" s="12">
        <v>81.5</v>
      </c>
      <c r="O12" s="12">
        <v>95.25</v>
      </c>
      <c r="P12" s="12">
        <v>38.25</v>
      </c>
      <c r="Q12" s="12">
        <v>24.75</v>
      </c>
      <c r="R12" s="12">
        <v>31.25</v>
      </c>
      <c r="S12" s="12">
        <v>50.75</v>
      </c>
      <c r="T12" s="12">
        <v>9.5</v>
      </c>
      <c r="U12" s="12">
        <v>10.25</v>
      </c>
      <c r="V12" s="12">
        <v>14.75</v>
      </c>
      <c r="W12" s="12">
        <v>7.75</v>
      </c>
      <c r="X12" s="12">
        <v>8.25</v>
      </c>
      <c r="Y12" s="12">
        <v>24.5</v>
      </c>
      <c r="Z12" s="12">
        <v>22.75</v>
      </c>
      <c r="AA12" s="12">
        <v>135</v>
      </c>
      <c r="AB12" s="12">
        <v>151.75</v>
      </c>
      <c r="AC12" s="12">
        <v>385.75</v>
      </c>
      <c r="AD12" s="12">
        <v>193.25</v>
      </c>
      <c r="AE12" s="12">
        <v>109.75</v>
      </c>
      <c r="AF12" s="12">
        <v>86.25</v>
      </c>
      <c r="AG12" s="12">
        <v>30.25</v>
      </c>
      <c r="AH12" s="12">
        <v>43.75</v>
      </c>
      <c r="AI12" s="12">
        <v>28.75</v>
      </c>
      <c r="AJ12" s="12">
        <v>2.75</v>
      </c>
      <c r="AK12" s="12">
        <v>38.75</v>
      </c>
      <c r="AL12" s="12">
        <v>54</v>
      </c>
      <c r="AM12" s="12">
        <v>1.25</v>
      </c>
      <c r="AN12" s="12">
        <v>9</v>
      </c>
      <c r="AO12" s="12">
        <v>5.25</v>
      </c>
      <c r="AP12" s="12">
        <v>5.75</v>
      </c>
      <c r="AQ12" s="12">
        <v>16.25</v>
      </c>
      <c r="AR12" s="12">
        <v>9</v>
      </c>
      <c r="AS12" s="12">
        <v>17.25</v>
      </c>
      <c r="AT12" s="13">
        <v>2220.5</v>
      </c>
      <c r="AU12" s="14"/>
      <c r="AW12" s="17" t="s">
        <v>43</v>
      </c>
      <c r="AX12" s="15">
        <f>SUM(AA28:AD31)</f>
        <v>1305</v>
      </c>
      <c r="AY12" s="15">
        <f>SUM(Z28:Z31,H28:K31)</f>
        <v>4858.25</v>
      </c>
      <c r="AZ12" s="15">
        <f>SUM(AE28:AJ31)</f>
        <v>10225</v>
      </c>
      <c r="BA12" s="15">
        <f>SUM(B28:G31)</f>
        <v>4110</v>
      </c>
      <c r="BB12" s="15">
        <f>SUM(AM28:AN31,T28:Y31)</f>
        <v>3896</v>
      </c>
      <c r="BC12" s="15">
        <f>SUM(AK28:AL31,L28:S31)</f>
        <v>5132</v>
      </c>
      <c r="BD12" s="14">
        <f>SUM(AO28:AR31)</f>
        <v>3263</v>
      </c>
      <c r="BE12" s="9">
        <f t="shared" ref="BE12:BE19" si="0">SUM(AX12:BD12)</f>
        <v>32789.25</v>
      </c>
    </row>
    <row r="13" spans="1:57">
      <c r="A13" s="1" t="s">
        <v>10</v>
      </c>
      <c r="B13" s="12">
        <v>59</v>
      </c>
      <c r="C13" s="12">
        <v>69</v>
      </c>
      <c r="D13" s="12">
        <v>37.75</v>
      </c>
      <c r="E13" s="12">
        <v>44.25</v>
      </c>
      <c r="F13" s="12">
        <v>115.5</v>
      </c>
      <c r="G13" s="12">
        <v>67</v>
      </c>
      <c r="H13" s="12">
        <v>85</v>
      </c>
      <c r="I13" s="12">
        <v>57.5</v>
      </c>
      <c r="J13" s="12">
        <v>63</v>
      </c>
      <c r="K13" s="12">
        <v>94.75</v>
      </c>
      <c r="L13" s="12">
        <v>10.75</v>
      </c>
      <c r="M13" s="12">
        <v>115</v>
      </c>
      <c r="N13" s="12">
        <v>96.75</v>
      </c>
      <c r="O13" s="12">
        <v>160</v>
      </c>
      <c r="P13" s="12">
        <v>109.25</v>
      </c>
      <c r="Q13" s="12">
        <v>54</v>
      </c>
      <c r="R13" s="12">
        <v>36.25</v>
      </c>
      <c r="S13" s="12">
        <v>70.5</v>
      </c>
      <c r="T13" s="12">
        <v>25</v>
      </c>
      <c r="U13" s="12">
        <v>12.25</v>
      </c>
      <c r="V13" s="12">
        <v>25.75</v>
      </c>
      <c r="W13" s="12">
        <v>8</v>
      </c>
      <c r="X13" s="12">
        <v>9.25</v>
      </c>
      <c r="Y13" s="12">
        <v>20.5</v>
      </c>
      <c r="Z13" s="12">
        <v>70.25</v>
      </c>
      <c r="AA13" s="12">
        <v>167.5</v>
      </c>
      <c r="AB13" s="12">
        <v>139.25</v>
      </c>
      <c r="AC13" s="12">
        <v>443.25</v>
      </c>
      <c r="AD13" s="12">
        <v>243.25</v>
      </c>
      <c r="AE13" s="12">
        <v>103.75</v>
      </c>
      <c r="AF13" s="12">
        <v>101.75</v>
      </c>
      <c r="AG13" s="12">
        <v>30.75</v>
      </c>
      <c r="AH13" s="12">
        <v>45.5</v>
      </c>
      <c r="AI13" s="12">
        <v>38.25</v>
      </c>
      <c r="AJ13" s="12">
        <v>5.75</v>
      </c>
      <c r="AK13" s="12">
        <v>29.5</v>
      </c>
      <c r="AL13" s="12">
        <v>57</v>
      </c>
      <c r="AM13" s="12">
        <v>7.25</v>
      </c>
      <c r="AN13" s="12">
        <v>40.5</v>
      </c>
      <c r="AO13" s="12">
        <v>6.75</v>
      </c>
      <c r="AP13" s="12">
        <v>9.25</v>
      </c>
      <c r="AQ13" s="12">
        <v>38.25</v>
      </c>
      <c r="AR13" s="12">
        <v>12</v>
      </c>
      <c r="AS13" s="12">
        <v>29.5</v>
      </c>
      <c r="AT13" s="13">
        <v>3065.25</v>
      </c>
      <c r="AU13" s="14"/>
      <c r="AW13" s="17" t="s">
        <v>44</v>
      </c>
      <c r="AX13" s="15">
        <f>SUM(AA27:AD27,AA9:AD12)</f>
        <v>4824.25</v>
      </c>
      <c r="AY13" s="15">
        <f>SUM(Z27,Z9:Z12,H9:K12,H27:K27)</f>
        <v>721.5</v>
      </c>
      <c r="AZ13" s="15">
        <f>SUM(AE9:AJ12,AE27:AJ27)</f>
        <v>1582.5</v>
      </c>
      <c r="BA13" s="15">
        <f>SUM(B9:G12,B27:G27)</f>
        <v>1680.25</v>
      </c>
      <c r="BB13" s="15">
        <f>SUM(T9:Y12,AM9:AN12,T27:Y27,AM27:AN27)</f>
        <v>736.75</v>
      </c>
      <c r="BC13" s="15">
        <f>SUM(L9:S12,AK9:AL12,L27:S27,AK27:AL27)</f>
        <v>1863.5</v>
      </c>
      <c r="BD13" s="14">
        <f>SUM(AO9:AR12,AO27:AR27)</f>
        <v>381.75</v>
      </c>
      <c r="BE13" s="9">
        <f t="shared" si="0"/>
        <v>11790.5</v>
      </c>
    </row>
    <row r="14" spans="1:57">
      <c r="A14" s="1" t="s">
        <v>11</v>
      </c>
      <c r="B14" s="12">
        <v>36.25</v>
      </c>
      <c r="C14" s="12">
        <v>73.25</v>
      </c>
      <c r="D14" s="12">
        <v>27.25</v>
      </c>
      <c r="E14" s="12">
        <v>29.5</v>
      </c>
      <c r="F14" s="12">
        <v>73.75</v>
      </c>
      <c r="G14" s="12">
        <v>41</v>
      </c>
      <c r="H14" s="12">
        <v>76.25</v>
      </c>
      <c r="I14" s="12">
        <v>54.5</v>
      </c>
      <c r="J14" s="12">
        <v>88</v>
      </c>
      <c r="K14" s="12">
        <v>57</v>
      </c>
      <c r="L14" s="12">
        <v>92.5</v>
      </c>
      <c r="M14" s="12">
        <v>7.5</v>
      </c>
      <c r="N14" s="12">
        <v>57.25</v>
      </c>
      <c r="O14" s="12">
        <v>103.25</v>
      </c>
      <c r="P14" s="12">
        <v>85</v>
      </c>
      <c r="Q14" s="12">
        <v>41.75</v>
      </c>
      <c r="R14" s="12">
        <v>37</v>
      </c>
      <c r="S14" s="12">
        <v>61</v>
      </c>
      <c r="T14" s="12">
        <v>29</v>
      </c>
      <c r="U14" s="12">
        <v>25.25</v>
      </c>
      <c r="V14" s="12">
        <v>18.5</v>
      </c>
      <c r="W14" s="12">
        <v>12.5</v>
      </c>
      <c r="X14" s="12">
        <v>5.25</v>
      </c>
      <c r="Y14" s="12">
        <v>14.5</v>
      </c>
      <c r="Z14" s="12">
        <v>51.75</v>
      </c>
      <c r="AA14" s="12">
        <v>127.25</v>
      </c>
      <c r="AB14" s="12">
        <v>85.75</v>
      </c>
      <c r="AC14" s="12">
        <v>282.75</v>
      </c>
      <c r="AD14" s="12">
        <v>117.5</v>
      </c>
      <c r="AE14" s="12">
        <v>42</v>
      </c>
      <c r="AF14" s="12">
        <v>38</v>
      </c>
      <c r="AG14" s="12">
        <v>22</v>
      </c>
      <c r="AH14" s="12">
        <v>33.75</v>
      </c>
      <c r="AI14" s="12">
        <v>25.75</v>
      </c>
      <c r="AJ14" s="12">
        <v>5.25</v>
      </c>
      <c r="AK14" s="12">
        <v>24</v>
      </c>
      <c r="AL14" s="12">
        <v>69.5</v>
      </c>
      <c r="AM14" s="12">
        <v>11.75</v>
      </c>
      <c r="AN14" s="12">
        <v>75</v>
      </c>
      <c r="AO14" s="12">
        <v>5.75</v>
      </c>
      <c r="AP14" s="12">
        <v>10.75</v>
      </c>
      <c r="AQ14" s="12">
        <v>24.75</v>
      </c>
      <c r="AR14" s="12">
        <v>9.25</v>
      </c>
      <c r="AS14" s="12">
        <v>18.25</v>
      </c>
      <c r="AT14" s="13">
        <v>2227.75</v>
      </c>
      <c r="AU14" s="14"/>
      <c r="AW14" s="17" t="s">
        <v>45</v>
      </c>
      <c r="AX14" s="15">
        <f>SUM(AA32:AD37)</f>
        <v>10501</v>
      </c>
      <c r="AY14" s="15">
        <f>SUM(H32:K37,Z32:Z37)</f>
        <v>1591</v>
      </c>
      <c r="AZ14" s="15">
        <f>SUM(AE32:AJ37)</f>
        <v>3869.5</v>
      </c>
      <c r="BA14" s="15">
        <f>SUM(B32:G37)</f>
        <v>1445.75</v>
      </c>
      <c r="BB14" s="15">
        <f>SUM(T32:Y37,AM32:AN37)</f>
        <v>964.25</v>
      </c>
      <c r="BC14" s="15">
        <f>SUM(L32:S37,AK32:AL37)</f>
        <v>1381.5</v>
      </c>
      <c r="BD14" s="14">
        <f>SUM(AO32:AR37)</f>
        <v>1831</v>
      </c>
      <c r="BE14" s="9">
        <f t="shared" si="0"/>
        <v>21584</v>
      </c>
    </row>
    <row r="15" spans="1:57">
      <c r="A15" s="1" t="s">
        <v>12</v>
      </c>
      <c r="B15" s="12">
        <v>18.5</v>
      </c>
      <c r="C15" s="12">
        <v>22.5</v>
      </c>
      <c r="D15" s="12">
        <v>10.25</v>
      </c>
      <c r="E15" s="12">
        <v>14</v>
      </c>
      <c r="F15" s="12">
        <v>48</v>
      </c>
      <c r="G15" s="12">
        <v>20.25</v>
      </c>
      <c r="H15" s="12">
        <v>33.75</v>
      </c>
      <c r="I15" s="12">
        <v>36.25</v>
      </c>
      <c r="J15" s="12">
        <v>62.25</v>
      </c>
      <c r="K15" s="12">
        <v>85.75</v>
      </c>
      <c r="L15" s="12">
        <v>99.5</v>
      </c>
      <c r="M15" s="12">
        <v>62.5</v>
      </c>
      <c r="N15" s="12">
        <v>4</v>
      </c>
      <c r="O15" s="12">
        <v>68</v>
      </c>
      <c r="P15" s="12">
        <v>59</v>
      </c>
      <c r="Q15" s="12">
        <v>30.25</v>
      </c>
      <c r="R15" s="12">
        <v>22.25</v>
      </c>
      <c r="S15" s="12">
        <v>35.75</v>
      </c>
      <c r="T15" s="12">
        <v>8.75</v>
      </c>
      <c r="U15" s="12">
        <v>4.5</v>
      </c>
      <c r="V15" s="12">
        <v>9.5</v>
      </c>
      <c r="W15" s="12">
        <v>1.25</v>
      </c>
      <c r="X15" s="12">
        <v>0.75</v>
      </c>
      <c r="Y15" s="12">
        <v>7.25</v>
      </c>
      <c r="Z15" s="12">
        <v>17</v>
      </c>
      <c r="AA15" s="12">
        <v>89.75</v>
      </c>
      <c r="AB15" s="12">
        <v>88.75</v>
      </c>
      <c r="AC15" s="12">
        <v>251</v>
      </c>
      <c r="AD15" s="12">
        <v>85.25</v>
      </c>
      <c r="AE15" s="12">
        <v>30.5</v>
      </c>
      <c r="AF15" s="12">
        <v>32.5</v>
      </c>
      <c r="AG15" s="12">
        <v>10.75</v>
      </c>
      <c r="AH15" s="12">
        <v>20.75</v>
      </c>
      <c r="AI15" s="12">
        <v>18</v>
      </c>
      <c r="AJ15" s="12">
        <v>3.5</v>
      </c>
      <c r="AK15" s="12">
        <v>22.75</v>
      </c>
      <c r="AL15" s="12">
        <v>18.75</v>
      </c>
      <c r="AM15" s="12">
        <v>2.5</v>
      </c>
      <c r="AN15" s="12">
        <v>14.5</v>
      </c>
      <c r="AO15" s="12">
        <v>5.75</v>
      </c>
      <c r="AP15" s="12">
        <v>5.75</v>
      </c>
      <c r="AQ15" s="12">
        <v>18.25</v>
      </c>
      <c r="AR15" s="12">
        <v>8.75</v>
      </c>
      <c r="AS15" s="12">
        <v>20.25</v>
      </c>
      <c r="AT15" s="13">
        <v>1529.75</v>
      </c>
      <c r="AU15" s="14"/>
      <c r="AW15" s="17" t="s">
        <v>46</v>
      </c>
      <c r="AX15" s="15">
        <f>SUM(AA3:AD8)</f>
        <v>4340</v>
      </c>
      <c r="AY15" s="15">
        <f>SUM(H3:K8,Z3:Z8)</f>
        <v>1781.5</v>
      </c>
      <c r="AZ15" s="15">
        <f>SUM(AE3:AJ8)</f>
        <v>1493.5</v>
      </c>
      <c r="BA15" s="15">
        <f>SUM(B3:G8)</f>
        <v>2574</v>
      </c>
      <c r="BB15" s="15">
        <f>SUM(T3:Y8,AM3:AN8)</f>
        <v>603</v>
      </c>
      <c r="BC15" s="15">
        <f>SUM(L3:S8,AK3:AL8)</f>
        <v>1905.75</v>
      </c>
      <c r="BD15" s="14">
        <f>SUM(AO3:AR8)</f>
        <v>734</v>
      </c>
      <c r="BE15" s="9">
        <f t="shared" si="0"/>
        <v>13431.75</v>
      </c>
    </row>
    <row r="16" spans="1:57">
      <c r="A16" s="1" t="s">
        <v>13</v>
      </c>
      <c r="B16" s="12">
        <v>15.75</v>
      </c>
      <c r="C16" s="12">
        <v>29.5</v>
      </c>
      <c r="D16" s="12">
        <v>11.25</v>
      </c>
      <c r="E16" s="12">
        <v>14.25</v>
      </c>
      <c r="F16" s="12">
        <v>45.25</v>
      </c>
      <c r="G16" s="12">
        <v>26.25</v>
      </c>
      <c r="H16" s="12">
        <v>49.25</v>
      </c>
      <c r="I16" s="12">
        <v>52.75</v>
      </c>
      <c r="J16" s="12">
        <v>74.75</v>
      </c>
      <c r="K16" s="12">
        <v>84</v>
      </c>
      <c r="L16" s="12">
        <v>160</v>
      </c>
      <c r="M16" s="12">
        <v>122.5</v>
      </c>
      <c r="N16" s="12">
        <v>62.25</v>
      </c>
      <c r="O16" s="12">
        <v>9</v>
      </c>
      <c r="P16" s="12">
        <v>103.75</v>
      </c>
      <c r="Q16" s="12">
        <v>60.25</v>
      </c>
      <c r="R16" s="12">
        <v>51.25</v>
      </c>
      <c r="S16" s="12">
        <v>88</v>
      </c>
      <c r="T16" s="12">
        <v>13.75</v>
      </c>
      <c r="U16" s="12">
        <v>3.5</v>
      </c>
      <c r="V16" s="12">
        <v>6.75</v>
      </c>
      <c r="W16" s="12">
        <v>3</v>
      </c>
      <c r="X16" s="12">
        <v>2.75</v>
      </c>
      <c r="Y16" s="12">
        <v>13.25</v>
      </c>
      <c r="Z16" s="12">
        <v>24</v>
      </c>
      <c r="AA16" s="12">
        <v>81.5</v>
      </c>
      <c r="AB16" s="12">
        <v>80</v>
      </c>
      <c r="AC16" s="12">
        <v>264.75</v>
      </c>
      <c r="AD16" s="12">
        <v>72.25</v>
      </c>
      <c r="AE16" s="12">
        <v>32.5</v>
      </c>
      <c r="AF16" s="12">
        <v>31.75</v>
      </c>
      <c r="AG16" s="12">
        <v>13</v>
      </c>
      <c r="AH16" s="12">
        <v>34</v>
      </c>
      <c r="AI16" s="12">
        <v>24.25</v>
      </c>
      <c r="AJ16" s="12">
        <v>8.25</v>
      </c>
      <c r="AK16" s="12">
        <v>35</v>
      </c>
      <c r="AL16" s="12">
        <v>62.75</v>
      </c>
      <c r="AM16" s="12">
        <v>3.25</v>
      </c>
      <c r="AN16" s="12">
        <v>22.75</v>
      </c>
      <c r="AO16" s="12">
        <v>3.75</v>
      </c>
      <c r="AP16" s="12">
        <v>6.75</v>
      </c>
      <c r="AQ16" s="12">
        <v>14.5</v>
      </c>
      <c r="AR16" s="12">
        <v>7.75</v>
      </c>
      <c r="AS16" s="12">
        <v>55.5</v>
      </c>
      <c r="AT16" s="13">
        <v>1981.25</v>
      </c>
      <c r="AU16" s="14"/>
      <c r="AW16" s="17" t="s">
        <v>47</v>
      </c>
      <c r="AX16" s="15">
        <f>SUM(AA21:AD26,AA40:AD41)</f>
        <v>4187</v>
      </c>
      <c r="AY16" s="15">
        <f>SUM(H21:K26,H40:K41,Z21:Z26,Z40:Z41)</f>
        <v>803.75</v>
      </c>
      <c r="AZ16" s="15">
        <f>SUM(AE21:AJ26,AE40:AJ41)</f>
        <v>1007.5</v>
      </c>
      <c r="BA16" s="15">
        <f>SUM(B21:G26,B40:G41)</f>
        <v>652.5</v>
      </c>
      <c r="BB16" s="15">
        <f>SUM(T21:Y26,T40:Y41,AM21:AN26,AM40:AN41)</f>
        <v>2138.5</v>
      </c>
      <c r="BC16" s="15">
        <f>SUM(L21:S26,L40:S41,AK21:AL26,AK40:AL41)</f>
        <v>836.25</v>
      </c>
      <c r="BD16" s="14">
        <f>SUM(AO21:AR26,AO40:AR41)</f>
        <v>714.5</v>
      </c>
      <c r="BE16" s="9">
        <f t="shared" si="0"/>
        <v>10340</v>
      </c>
    </row>
    <row r="17" spans="1:57">
      <c r="A17" s="1" t="s">
        <v>14</v>
      </c>
      <c r="B17" s="12">
        <v>15.75</v>
      </c>
      <c r="C17" s="12">
        <v>24</v>
      </c>
      <c r="D17" s="12">
        <v>10.25</v>
      </c>
      <c r="E17" s="12">
        <v>12.75</v>
      </c>
      <c r="F17" s="12">
        <v>49</v>
      </c>
      <c r="G17" s="12">
        <v>26.75</v>
      </c>
      <c r="H17" s="12">
        <v>41.75</v>
      </c>
      <c r="I17" s="12">
        <v>33.25</v>
      </c>
      <c r="J17" s="12">
        <v>49</v>
      </c>
      <c r="K17" s="12">
        <v>39</v>
      </c>
      <c r="L17" s="12">
        <v>103.75</v>
      </c>
      <c r="M17" s="12">
        <v>100.75</v>
      </c>
      <c r="N17" s="12">
        <v>59</v>
      </c>
      <c r="O17" s="12">
        <v>83.25</v>
      </c>
      <c r="P17" s="12">
        <v>6</v>
      </c>
      <c r="Q17" s="12">
        <v>38</v>
      </c>
      <c r="R17" s="12">
        <v>68</v>
      </c>
      <c r="S17" s="12">
        <v>95.75</v>
      </c>
      <c r="T17" s="12">
        <v>12.5</v>
      </c>
      <c r="U17" s="12">
        <v>6.25</v>
      </c>
      <c r="V17" s="12">
        <v>8.5</v>
      </c>
      <c r="W17" s="12">
        <v>0.75</v>
      </c>
      <c r="X17" s="12">
        <v>2</v>
      </c>
      <c r="Y17" s="12">
        <v>4.75</v>
      </c>
      <c r="Z17" s="12">
        <v>13.75</v>
      </c>
      <c r="AA17" s="12">
        <v>66.75</v>
      </c>
      <c r="AB17" s="12">
        <v>42</v>
      </c>
      <c r="AC17" s="12">
        <v>141.25</v>
      </c>
      <c r="AD17" s="12">
        <v>44.25</v>
      </c>
      <c r="AE17" s="12">
        <v>23.5</v>
      </c>
      <c r="AF17" s="12">
        <v>21.5</v>
      </c>
      <c r="AG17" s="12">
        <v>7.25</v>
      </c>
      <c r="AH17" s="12">
        <v>14.25</v>
      </c>
      <c r="AI17" s="12">
        <v>17.25</v>
      </c>
      <c r="AJ17" s="12">
        <v>2</v>
      </c>
      <c r="AK17" s="12">
        <v>16.5</v>
      </c>
      <c r="AL17" s="12">
        <v>19.5</v>
      </c>
      <c r="AM17" s="12">
        <v>2.75</v>
      </c>
      <c r="AN17" s="12">
        <v>20.25</v>
      </c>
      <c r="AO17" s="12">
        <v>3</v>
      </c>
      <c r="AP17" s="12">
        <v>3</v>
      </c>
      <c r="AQ17" s="12">
        <v>12</v>
      </c>
      <c r="AR17" s="12">
        <v>4.25</v>
      </c>
      <c r="AS17" s="12">
        <v>19.25</v>
      </c>
      <c r="AT17" s="13">
        <v>1385</v>
      </c>
      <c r="AU17" s="14"/>
      <c r="AW17" s="1" t="s">
        <v>48</v>
      </c>
      <c r="AX17" s="14">
        <f>SUM(AA13:AD20,AA38:AD39)</f>
        <v>5439</v>
      </c>
      <c r="AY17" s="14">
        <f>SUM(H13:K20,H38:K39,Z13:Z20,Z38:Z39)</f>
        <v>1926.5</v>
      </c>
      <c r="AZ17" s="14">
        <f>SUM(AE13:AJ20,AE38:AJ39)</f>
        <v>1369.25</v>
      </c>
      <c r="BA17" s="14">
        <f>SUM(B13:G20,B38:G39)</f>
        <v>1645.75</v>
      </c>
      <c r="BB17" s="14">
        <f>SUM(T13:Y20,T38:Y39,AM13:AN20,AM38:AN39)</f>
        <v>734</v>
      </c>
      <c r="BC17" s="14">
        <f>SUM(L13:S20,L38:S39,AK13:AL20,AK38:AL39)</f>
        <v>4959.5</v>
      </c>
      <c r="BD17" s="14">
        <f>SUM(AO13:AR20,AO38:AR39)</f>
        <v>433</v>
      </c>
      <c r="BE17" s="9">
        <f t="shared" si="0"/>
        <v>16507</v>
      </c>
    </row>
    <row r="18" spans="1:57">
      <c r="A18" s="1" t="s">
        <v>15</v>
      </c>
      <c r="B18" s="12">
        <v>8.5</v>
      </c>
      <c r="C18" s="12">
        <v>14.25</v>
      </c>
      <c r="D18" s="12">
        <v>4.25</v>
      </c>
      <c r="E18" s="12">
        <v>6</v>
      </c>
      <c r="F18" s="12">
        <v>20.25</v>
      </c>
      <c r="G18" s="12">
        <v>8.75</v>
      </c>
      <c r="H18" s="12">
        <v>15</v>
      </c>
      <c r="I18" s="12">
        <v>18.25</v>
      </c>
      <c r="J18" s="12">
        <v>24</v>
      </c>
      <c r="K18" s="12">
        <v>21.75</v>
      </c>
      <c r="L18" s="12">
        <v>48.25</v>
      </c>
      <c r="M18" s="12">
        <v>49.75</v>
      </c>
      <c r="N18" s="12">
        <v>26</v>
      </c>
      <c r="O18" s="12">
        <v>60</v>
      </c>
      <c r="P18" s="12">
        <v>41</v>
      </c>
      <c r="Q18" s="12">
        <v>1.75</v>
      </c>
      <c r="R18" s="12">
        <v>29</v>
      </c>
      <c r="S18" s="12">
        <v>52</v>
      </c>
      <c r="T18" s="12">
        <v>6.75</v>
      </c>
      <c r="U18" s="12">
        <v>1</v>
      </c>
      <c r="V18" s="12">
        <v>4.25</v>
      </c>
      <c r="W18" s="12">
        <v>2.5</v>
      </c>
      <c r="X18" s="12">
        <v>0.5</v>
      </c>
      <c r="Y18" s="12">
        <v>5.5</v>
      </c>
      <c r="Z18" s="12">
        <v>4.75</v>
      </c>
      <c r="AA18" s="12">
        <v>37.75</v>
      </c>
      <c r="AB18" s="12">
        <v>26.5</v>
      </c>
      <c r="AC18" s="12">
        <v>105.25</v>
      </c>
      <c r="AD18" s="12">
        <v>33.75</v>
      </c>
      <c r="AE18" s="12">
        <v>22</v>
      </c>
      <c r="AF18" s="12">
        <v>14.25</v>
      </c>
      <c r="AG18" s="12">
        <v>6.5</v>
      </c>
      <c r="AH18" s="12">
        <v>14.25</v>
      </c>
      <c r="AI18" s="12">
        <v>11.5</v>
      </c>
      <c r="AJ18" s="12">
        <v>3.75</v>
      </c>
      <c r="AK18" s="12">
        <v>11</v>
      </c>
      <c r="AL18" s="12">
        <v>12.5</v>
      </c>
      <c r="AM18" s="12">
        <v>1.5</v>
      </c>
      <c r="AN18" s="12">
        <v>12.25</v>
      </c>
      <c r="AO18" s="12">
        <v>4.25</v>
      </c>
      <c r="AP18" s="12">
        <v>4</v>
      </c>
      <c r="AQ18" s="12">
        <v>6.75</v>
      </c>
      <c r="AR18" s="12">
        <v>2.5</v>
      </c>
      <c r="AS18" s="12">
        <v>7.75</v>
      </c>
      <c r="AT18" s="13">
        <v>812</v>
      </c>
      <c r="AU18" s="14"/>
      <c r="AW18" s="9" t="s">
        <v>58</v>
      </c>
      <c r="AX18" s="15">
        <f>SUM(AA42:AD45)</f>
        <v>3325.25</v>
      </c>
      <c r="AY18" s="9">
        <f>SUM(Z42:Z45,H42:K45)</f>
        <v>315.25</v>
      </c>
      <c r="AZ18" s="9">
        <f>SUM(AE42:AJ45)</f>
        <v>1639.25</v>
      </c>
      <c r="BA18" s="9">
        <f>SUM(B42:G45)</f>
        <v>437.25</v>
      </c>
      <c r="BB18" s="9">
        <f>SUM(T42:Y45, AM42:AN45)</f>
        <v>557.25</v>
      </c>
      <c r="BC18" s="9">
        <f>SUM(AK42:AL45,L42:S45)</f>
        <v>348.25</v>
      </c>
      <c r="BD18" s="9">
        <f>SUM(AO42:AR45)</f>
        <v>793.25</v>
      </c>
      <c r="BE18" s="9">
        <f t="shared" si="0"/>
        <v>7415.75</v>
      </c>
    </row>
    <row r="19" spans="1:57">
      <c r="A19" s="1" t="s">
        <v>16</v>
      </c>
      <c r="B19" s="12">
        <v>8.75</v>
      </c>
      <c r="C19" s="12">
        <v>12.25</v>
      </c>
      <c r="D19" s="12">
        <v>9</v>
      </c>
      <c r="E19" s="12">
        <v>9.5</v>
      </c>
      <c r="F19" s="12">
        <v>38</v>
      </c>
      <c r="G19" s="12">
        <v>11.75</v>
      </c>
      <c r="H19" s="12">
        <v>16</v>
      </c>
      <c r="I19" s="12">
        <v>13</v>
      </c>
      <c r="J19" s="12">
        <v>29.75</v>
      </c>
      <c r="K19" s="12">
        <v>31.25</v>
      </c>
      <c r="L19" s="12">
        <v>37.25</v>
      </c>
      <c r="M19" s="12">
        <v>49.25</v>
      </c>
      <c r="N19" s="12">
        <v>28.5</v>
      </c>
      <c r="O19" s="12">
        <v>51.25</v>
      </c>
      <c r="P19" s="12">
        <v>66.75</v>
      </c>
      <c r="Q19" s="12">
        <v>29.5</v>
      </c>
      <c r="R19" s="12">
        <v>5.5</v>
      </c>
      <c r="S19" s="12">
        <v>68.75</v>
      </c>
      <c r="T19" s="12">
        <v>10.75</v>
      </c>
      <c r="U19" s="12">
        <v>5.25</v>
      </c>
      <c r="V19" s="12">
        <v>5.25</v>
      </c>
      <c r="W19" s="12">
        <v>3.25</v>
      </c>
      <c r="X19" s="12">
        <v>1.75</v>
      </c>
      <c r="Y19" s="12">
        <v>7.75</v>
      </c>
      <c r="Z19" s="12">
        <v>7.5</v>
      </c>
      <c r="AA19" s="12">
        <v>68.5</v>
      </c>
      <c r="AB19" s="12">
        <v>43.75</v>
      </c>
      <c r="AC19" s="12">
        <v>178.5</v>
      </c>
      <c r="AD19" s="12">
        <v>46.75</v>
      </c>
      <c r="AE19" s="12">
        <v>17.5</v>
      </c>
      <c r="AF19" s="12">
        <v>13.25</v>
      </c>
      <c r="AG19" s="12">
        <v>7</v>
      </c>
      <c r="AH19" s="12">
        <v>12</v>
      </c>
      <c r="AI19" s="12">
        <v>15.5</v>
      </c>
      <c r="AJ19" s="12">
        <v>4.5</v>
      </c>
      <c r="AK19" s="12">
        <v>7.75</v>
      </c>
      <c r="AL19" s="12">
        <v>25.75</v>
      </c>
      <c r="AM19" s="12">
        <v>1.75</v>
      </c>
      <c r="AN19" s="12">
        <v>12.25</v>
      </c>
      <c r="AO19" s="12">
        <v>3.75</v>
      </c>
      <c r="AP19" s="12">
        <v>3</v>
      </c>
      <c r="AQ19" s="12">
        <v>20.25</v>
      </c>
      <c r="AR19" s="12">
        <v>4.75</v>
      </c>
      <c r="AS19" s="12">
        <v>7.75</v>
      </c>
      <c r="AT19" s="13">
        <v>1051.75</v>
      </c>
      <c r="AU19" s="14"/>
      <c r="AW19" s="9" t="s">
        <v>49</v>
      </c>
      <c r="AX19" s="15">
        <f>SUM(AX12:AX18)</f>
        <v>33921.5</v>
      </c>
      <c r="AY19" s="9">
        <f t="shared" ref="AY19:BD19" si="1">SUM(AY12:AY18)</f>
        <v>11997.75</v>
      </c>
      <c r="AZ19" s="9">
        <f t="shared" si="1"/>
        <v>21186.5</v>
      </c>
      <c r="BA19" s="9">
        <f t="shared" si="1"/>
        <v>12545.5</v>
      </c>
      <c r="BB19" s="9">
        <f t="shared" si="1"/>
        <v>9629.75</v>
      </c>
      <c r="BC19" s="9">
        <f t="shared" si="1"/>
        <v>16426.75</v>
      </c>
      <c r="BD19" s="9">
        <f t="shared" si="1"/>
        <v>8150.5</v>
      </c>
      <c r="BE19" s="9">
        <f t="shared" si="0"/>
        <v>113858.25</v>
      </c>
    </row>
    <row r="20" spans="1:57">
      <c r="A20" s="1" t="s">
        <v>17</v>
      </c>
      <c r="B20" s="12">
        <v>17.5</v>
      </c>
      <c r="C20" s="12">
        <v>40.25</v>
      </c>
      <c r="D20" s="12">
        <v>20</v>
      </c>
      <c r="E20" s="12">
        <v>18.75</v>
      </c>
      <c r="F20" s="12">
        <v>141.25</v>
      </c>
      <c r="G20" s="12">
        <v>28.25</v>
      </c>
      <c r="H20" s="12">
        <v>35.75</v>
      </c>
      <c r="I20" s="12">
        <v>26.25</v>
      </c>
      <c r="J20" s="12">
        <v>57</v>
      </c>
      <c r="K20" s="12">
        <v>53.25</v>
      </c>
      <c r="L20" s="12">
        <v>67.5</v>
      </c>
      <c r="M20" s="12">
        <v>83.25</v>
      </c>
      <c r="N20" s="12">
        <v>34</v>
      </c>
      <c r="O20" s="12">
        <v>94.5</v>
      </c>
      <c r="P20" s="12">
        <v>104.5</v>
      </c>
      <c r="Q20" s="12">
        <v>56.25</v>
      </c>
      <c r="R20" s="12">
        <v>63.5</v>
      </c>
      <c r="S20" s="12">
        <v>12.25</v>
      </c>
      <c r="T20" s="12">
        <v>16.5</v>
      </c>
      <c r="U20" s="12">
        <v>15</v>
      </c>
      <c r="V20" s="12">
        <v>13.5</v>
      </c>
      <c r="W20" s="12">
        <v>5.25</v>
      </c>
      <c r="X20" s="12">
        <v>1.5</v>
      </c>
      <c r="Y20" s="12">
        <v>10.25</v>
      </c>
      <c r="Z20" s="12">
        <v>7</v>
      </c>
      <c r="AA20" s="12">
        <v>127.25</v>
      </c>
      <c r="AB20" s="12">
        <v>99.75</v>
      </c>
      <c r="AC20" s="12">
        <v>310.25</v>
      </c>
      <c r="AD20" s="12">
        <v>110.25</v>
      </c>
      <c r="AE20" s="12">
        <v>40</v>
      </c>
      <c r="AF20" s="12">
        <v>24</v>
      </c>
      <c r="AG20" s="12">
        <v>18.5</v>
      </c>
      <c r="AH20" s="12">
        <v>31.75</v>
      </c>
      <c r="AI20" s="12">
        <v>22.25</v>
      </c>
      <c r="AJ20" s="12">
        <v>8.25</v>
      </c>
      <c r="AK20" s="12">
        <v>15.75</v>
      </c>
      <c r="AL20" s="12">
        <v>30.75</v>
      </c>
      <c r="AM20" s="12">
        <v>3.25</v>
      </c>
      <c r="AN20" s="12">
        <v>25</v>
      </c>
      <c r="AO20" s="12">
        <v>5.5</v>
      </c>
      <c r="AP20" s="12">
        <v>6.5</v>
      </c>
      <c r="AQ20" s="12">
        <v>44</v>
      </c>
      <c r="AR20" s="12">
        <v>3</v>
      </c>
      <c r="AS20" s="12">
        <v>12.5</v>
      </c>
      <c r="AT20" s="13">
        <v>1961.5</v>
      </c>
      <c r="AU20" s="14"/>
      <c r="AW20" s="18"/>
      <c r="AX20" s="15"/>
    </row>
    <row r="21" spans="1:57">
      <c r="A21" s="1" t="s">
        <v>18</v>
      </c>
      <c r="B21" s="12">
        <v>14.75</v>
      </c>
      <c r="C21" s="12">
        <v>20</v>
      </c>
      <c r="D21" s="12">
        <v>5.75</v>
      </c>
      <c r="E21" s="12">
        <v>10</v>
      </c>
      <c r="F21" s="12">
        <v>30.5</v>
      </c>
      <c r="G21" s="12">
        <v>9.25</v>
      </c>
      <c r="H21" s="12">
        <v>37.75</v>
      </c>
      <c r="I21" s="12">
        <v>23.5</v>
      </c>
      <c r="J21" s="12">
        <v>30.25</v>
      </c>
      <c r="K21" s="12">
        <v>8.25</v>
      </c>
      <c r="L21" s="12">
        <v>21.75</v>
      </c>
      <c r="M21" s="12">
        <v>42.75</v>
      </c>
      <c r="N21" s="12">
        <v>9.25</v>
      </c>
      <c r="O21" s="12">
        <v>12.5</v>
      </c>
      <c r="P21" s="12">
        <v>12.25</v>
      </c>
      <c r="Q21" s="12">
        <v>6.75</v>
      </c>
      <c r="R21" s="12">
        <v>6.75</v>
      </c>
      <c r="S21" s="12">
        <v>15.75</v>
      </c>
      <c r="T21" s="12">
        <v>8</v>
      </c>
      <c r="U21" s="12">
        <v>39.75</v>
      </c>
      <c r="V21" s="12">
        <v>144.5</v>
      </c>
      <c r="W21" s="12">
        <v>49</v>
      </c>
      <c r="X21" s="12">
        <v>23</v>
      </c>
      <c r="Y21" s="12">
        <v>29.25</v>
      </c>
      <c r="Z21" s="12">
        <v>4</v>
      </c>
      <c r="AA21" s="12">
        <v>104.25</v>
      </c>
      <c r="AB21" s="12">
        <v>56</v>
      </c>
      <c r="AC21" s="12">
        <v>195.5</v>
      </c>
      <c r="AD21" s="12">
        <v>69.25</v>
      </c>
      <c r="AE21" s="12">
        <v>23.75</v>
      </c>
      <c r="AF21" s="12">
        <v>29.75</v>
      </c>
      <c r="AG21" s="12">
        <v>16.25</v>
      </c>
      <c r="AH21" s="12">
        <v>23.5</v>
      </c>
      <c r="AI21" s="12">
        <v>22.75</v>
      </c>
      <c r="AJ21" s="12">
        <v>5.75</v>
      </c>
      <c r="AK21" s="12">
        <v>4.75</v>
      </c>
      <c r="AL21" s="12">
        <v>5.75</v>
      </c>
      <c r="AM21" s="12">
        <v>9.5</v>
      </c>
      <c r="AN21" s="12">
        <v>143.25</v>
      </c>
      <c r="AO21" s="12">
        <v>13</v>
      </c>
      <c r="AP21" s="12">
        <v>8.25</v>
      </c>
      <c r="AQ21" s="12">
        <v>55.5</v>
      </c>
      <c r="AR21" s="12">
        <v>9</v>
      </c>
      <c r="AS21" s="12">
        <v>3.5</v>
      </c>
      <c r="AT21" s="13">
        <v>1414.5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4</v>
      </c>
      <c r="C22" s="12">
        <v>7</v>
      </c>
      <c r="D22" s="12">
        <v>4.25</v>
      </c>
      <c r="E22" s="12">
        <v>11.5</v>
      </c>
      <c r="F22" s="12">
        <v>28.5</v>
      </c>
      <c r="G22" s="12">
        <v>7.75</v>
      </c>
      <c r="H22" s="12">
        <v>24.25</v>
      </c>
      <c r="I22" s="12">
        <v>16.75</v>
      </c>
      <c r="J22" s="12">
        <v>27.25</v>
      </c>
      <c r="K22" s="12">
        <v>5.75</v>
      </c>
      <c r="L22" s="12">
        <v>11.5</v>
      </c>
      <c r="M22" s="12">
        <v>33</v>
      </c>
      <c r="N22" s="12">
        <v>4.25</v>
      </c>
      <c r="O22" s="12">
        <v>4.5</v>
      </c>
      <c r="P22" s="12">
        <v>4.25</v>
      </c>
      <c r="Q22" s="12">
        <v>1.25</v>
      </c>
      <c r="R22" s="12">
        <v>4.5</v>
      </c>
      <c r="S22" s="12">
        <v>13.5</v>
      </c>
      <c r="T22" s="12">
        <v>41.25</v>
      </c>
      <c r="U22" s="12">
        <v>9.25</v>
      </c>
      <c r="V22" s="12">
        <v>74.75</v>
      </c>
      <c r="W22" s="12">
        <v>15.5</v>
      </c>
      <c r="X22" s="12">
        <v>13</v>
      </c>
      <c r="Y22" s="12">
        <v>41.25</v>
      </c>
      <c r="Z22" s="12">
        <v>5.5</v>
      </c>
      <c r="AA22" s="12">
        <v>129.75</v>
      </c>
      <c r="AB22" s="12">
        <v>89.5</v>
      </c>
      <c r="AC22" s="12">
        <v>241.25</v>
      </c>
      <c r="AD22" s="12">
        <v>101.25</v>
      </c>
      <c r="AE22" s="12">
        <v>22.25</v>
      </c>
      <c r="AF22" s="12">
        <v>19</v>
      </c>
      <c r="AG22" s="12">
        <v>13</v>
      </c>
      <c r="AH22" s="12">
        <v>26.25</v>
      </c>
      <c r="AI22" s="12">
        <v>22.25</v>
      </c>
      <c r="AJ22" s="12">
        <v>6</v>
      </c>
      <c r="AK22" s="12">
        <v>2.25</v>
      </c>
      <c r="AL22" s="12">
        <v>4</v>
      </c>
      <c r="AM22" s="12">
        <v>5.75</v>
      </c>
      <c r="AN22" s="12">
        <v>41.75</v>
      </c>
      <c r="AO22" s="12">
        <v>5.25</v>
      </c>
      <c r="AP22" s="12">
        <v>4.75</v>
      </c>
      <c r="AQ22" s="12">
        <v>98.5</v>
      </c>
      <c r="AR22" s="12">
        <v>10</v>
      </c>
      <c r="AS22" s="12">
        <v>2.75</v>
      </c>
      <c r="AT22" s="13">
        <v>1259.75</v>
      </c>
      <c r="AU22" s="14"/>
      <c r="AW22" s="17" t="s">
        <v>43</v>
      </c>
      <c r="AX22" s="15">
        <f>AX12</f>
        <v>1305</v>
      </c>
      <c r="AY22" s="15"/>
      <c r="AZ22" s="15"/>
    </row>
    <row r="23" spans="1:57">
      <c r="A23" s="1" t="s">
        <v>20</v>
      </c>
      <c r="B23" s="12">
        <v>9</v>
      </c>
      <c r="C23" s="12">
        <v>19</v>
      </c>
      <c r="D23" s="12">
        <v>10.75</v>
      </c>
      <c r="E23" s="12">
        <v>15.75</v>
      </c>
      <c r="F23" s="12">
        <v>51.5</v>
      </c>
      <c r="G23" s="12">
        <v>18.25</v>
      </c>
      <c r="H23" s="12">
        <v>33</v>
      </c>
      <c r="I23" s="12">
        <v>28.5</v>
      </c>
      <c r="J23" s="12">
        <v>45.25</v>
      </c>
      <c r="K23" s="12">
        <v>12.25</v>
      </c>
      <c r="L23" s="12">
        <v>23.5</v>
      </c>
      <c r="M23" s="12">
        <v>29.75</v>
      </c>
      <c r="N23" s="12">
        <v>6.25</v>
      </c>
      <c r="O23" s="12">
        <v>6.5</v>
      </c>
      <c r="P23" s="12">
        <v>8.5</v>
      </c>
      <c r="Q23" s="12">
        <v>4.75</v>
      </c>
      <c r="R23" s="12">
        <v>5.75</v>
      </c>
      <c r="S23" s="12">
        <v>17.25</v>
      </c>
      <c r="T23" s="12">
        <v>159.25</v>
      </c>
      <c r="U23" s="12">
        <v>69.75</v>
      </c>
      <c r="V23" s="12">
        <v>7</v>
      </c>
      <c r="W23" s="12">
        <v>35.75</v>
      </c>
      <c r="X23" s="12">
        <v>28.25</v>
      </c>
      <c r="Y23" s="12">
        <v>73.75</v>
      </c>
      <c r="Z23" s="12">
        <v>7</v>
      </c>
      <c r="AA23" s="12">
        <v>168.25</v>
      </c>
      <c r="AB23" s="12">
        <v>125.75</v>
      </c>
      <c r="AC23" s="12">
        <v>295</v>
      </c>
      <c r="AD23" s="12">
        <v>152.25</v>
      </c>
      <c r="AE23" s="12">
        <v>33.5</v>
      </c>
      <c r="AF23" s="12">
        <v>29.5</v>
      </c>
      <c r="AG23" s="12">
        <v>17.5</v>
      </c>
      <c r="AH23" s="12">
        <v>24.5</v>
      </c>
      <c r="AI23" s="12">
        <v>20</v>
      </c>
      <c r="AJ23" s="12">
        <v>6.25</v>
      </c>
      <c r="AK23" s="12">
        <v>3</v>
      </c>
      <c r="AL23" s="12">
        <v>5.25</v>
      </c>
      <c r="AM23" s="12">
        <v>17.75</v>
      </c>
      <c r="AN23" s="12">
        <v>65</v>
      </c>
      <c r="AO23" s="12">
        <v>5.25</v>
      </c>
      <c r="AP23" s="12">
        <v>8.25</v>
      </c>
      <c r="AQ23" s="12">
        <v>105.5</v>
      </c>
      <c r="AR23" s="12">
        <v>12</v>
      </c>
      <c r="AS23" s="12">
        <v>2</v>
      </c>
      <c r="AT23" s="13">
        <v>1822.75</v>
      </c>
      <c r="AU23" s="14"/>
      <c r="AW23" s="17" t="s">
        <v>44</v>
      </c>
      <c r="AX23" s="15">
        <f>AX13+AY12</f>
        <v>9682.5</v>
      </c>
      <c r="AY23" s="15">
        <f>AY13</f>
        <v>721.5</v>
      </c>
      <c r="AZ23" s="15"/>
      <c r="BA23" s="15"/>
    </row>
    <row r="24" spans="1:57">
      <c r="A24" s="1" t="s">
        <v>21</v>
      </c>
      <c r="B24" s="12">
        <v>5.25</v>
      </c>
      <c r="C24" s="12">
        <v>4.5</v>
      </c>
      <c r="D24" s="12">
        <v>9.5</v>
      </c>
      <c r="E24" s="12">
        <v>7.5</v>
      </c>
      <c r="F24" s="12">
        <v>31.5</v>
      </c>
      <c r="G24" s="12">
        <v>6.75</v>
      </c>
      <c r="H24" s="12">
        <v>12.75</v>
      </c>
      <c r="I24" s="12">
        <v>9.5</v>
      </c>
      <c r="J24" s="12">
        <v>17.25</v>
      </c>
      <c r="K24" s="12">
        <v>5.75</v>
      </c>
      <c r="L24" s="12">
        <v>12</v>
      </c>
      <c r="M24" s="12">
        <v>12.5</v>
      </c>
      <c r="N24" s="12">
        <v>2.5</v>
      </c>
      <c r="O24" s="12">
        <v>2.25</v>
      </c>
      <c r="P24" s="12">
        <v>1.5</v>
      </c>
      <c r="Q24" s="12">
        <v>0.5</v>
      </c>
      <c r="R24" s="12">
        <v>3.5</v>
      </c>
      <c r="S24" s="12">
        <v>7.25</v>
      </c>
      <c r="T24" s="12">
        <v>60.25</v>
      </c>
      <c r="U24" s="12">
        <v>15.5</v>
      </c>
      <c r="V24" s="12">
        <v>32.75</v>
      </c>
      <c r="W24" s="12">
        <v>4.75</v>
      </c>
      <c r="X24" s="12">
        <v>9.75</v>
      </c>
      <c r="Y24" s="12">
        <v>33.25</v>
      </c>
      <c r="Z24" s="12">
        <v>5</v>
      </c>
      <c r="AA24" s="12">
        <v>107.5</v>
      </c>
      <c r="AB24" s="12">
        <v>78.25</v>
      </c>
      <c r="AC24" s="12">
        <v>166</v>
      </c>
      <c r="AD24" s="12">
        <v>82.5</v>
      </c>
      <c r="AE24" s="12">
        <v>22.25</v>
      </c>
      <c r="AF24" s="12">
        <v>13.25</v>
      </c>
      <c r="AG24" s="12">
        <v>10</v>
      </c>
      <c r="AH24" s="12">
        <v>10.75</v>
      </c>
      <c r="AI24" s="12">
        <v>6.75</v>
      </c>
      <c r="AJ24" s="12">
        <v>1.75</v>
      </c>
      <c r="AK24" s="12">
        <v>2</v>
      </c>
      <c r="AL24" s="12">
        <v>2.25</v>
      </c>
      <c r="AM24" s="12">
        <v>2</v>
      </c>
      <c r="AN24" s="12">
        <v>18.25</v>
      </c>
      <c r="AO24" s="12">
        <v>2.75</v>
      </c>
      <c r="AP24" s="12">
        <v>2.5</v>
      </c>
      <c r="AQ24" s="12">
        <v>47.5</v>
      </c>
      <c r="AR24" s="12">
        <v>9.75</v>
      </c>
      <c r="AS24" s="12">
        <v>0.75</v>
      </c>
      <c r="AT24" s="13">
        <v>900.25</v>
      </c>
      <c r="AU24" s="14"/>
      <c r="AW24" s="17" t="s">
        <v>45</v>
      </c>
      <c r="AX24" s="15">
        <f>AX14+AZ12</f>
        <v>20726</v>
      </c>
      <c r="AY24" s="15">
        <f>AY14+AZ13</f>
        <v>3173.5</v>
      </c>
      <c r="AZ24" s="15">
        <f>AZ14</f>
        <v>3869.5</v>
      </c>
      <c r="BA24" s="15"/>
      <c r="BB24" s="15"/>
    </row>
    <row r="25" spans="1:57">
      <c r="A25" s="1" t="s">
        <v>22</v>
      </c>
      <c r="B25" s="12">
        <v>5.25</v>
      </c>
      <c r="C25" s="12">
        <v>3.25</v>
      </c>
      <c r="D25" s="12">
        <v>4.25</v>
      </c>
      <c r="E25" s="12">
        <v>4.5</v>
      </c>
      <c r="F25" s="12">
        <v>26.25</v>
      </c>
      <c r="G25" s="12">
        <v>6</v>
      </c>
      <c r="H25" s="12">
        <v>13.75</v>
      </c>
      <c r="I25" s="12">
        <v>12.75</v>
      </c>
      <c r="J25" s="12">
        <v>18.5</v>
      </c>
      <c r="K25" s="12">
        <v>6.25</v>
      </c>
      <c r="L25" s="12">
        <v>6.25</v>
      </c>
      <c r="M25" s="12">
        <v>10.25</v>
      </c>
      <c r="N25" s="12">
        <v>2.75</v>
      </c>
      <c r="O25" s="12">
        <v>1.5</v>
      </c>
      <c r="P25" s="12">
        <v>1.5</v>
      </c>
      <c r="Q25" s="12">
        <v>0.5</v>
      </c>
      <c r="R25" s="12">
        <v>1.75</v>
      </c>
      <c r="S25" s="12">
        <v>5.75</v>
      </c>
      <c r="T25" s="12">
        <v>24.5</v>
      </c>
      <c r="U25" s="12">
        <v>14.5</v>
      </c>
      <c r="V25" s="12">
        <v>25.5</v>
      </c>
      <c r="W25" s="12">
        <v>9.25</v>
      </c>
      <c r="X25" s="12">
        <v>2.5</v>
      </c>
      <c r="Y25" s="12">
        <v>53.25</v>
      </c>
      <c r="Z25" s="12">
        <v>1.75</v>
      </c>
      <c r="AA25" s="12">
        <v>85.25</v>
      </c>
      <c r="AB25" s="12">
        <v>64.5</v>
      </c>
      <c r="AC25" s="12">
        <v>129.5</v>
      </c>
      <c r="AD25" s="12">
        <v>65.75</v>
      </c>
      <c r="AE25" s="12">
        <v>22.5</v>
      </c>
      <c r="AF25" s="12">
        <v>13.5</v>
      </c>
      <c r="AG25" s="12">
        <v>8.25</v>
      </c>
      <c r="AH25" s="12">
        <v>9.75</v>
      </c>
      <c r="AI25" s="12">
        <v>8</v>
      </c>
      <c r="AJ25" s="12">
        <v>1.5</v>
      </c>
      <c r="AK25" s="12">
        <v>0.5</v>
      </c>
      <c r="AL25" s="12">
        <v>4.5</v>
      </c>
      <c r="AM25" s="12">
        <v>1.5</v>
      </c>
      <c r="AN25" s="12">
        <v>6.5</v>
      </c>
      <c r="AO25" s="12">
        <v>2.25</v>
      </c>
      <c r="AP25" s="12">
        <v>2</v>
      </c>
      <c r="AQ25" s="12">
        <v>39</v>
      </c>
      <c r="AR25" s="12">
        <v>3.25</v>
      </c>
      <c r="AS25" s="12">
        <v>0.25</v>
      </c>
      <c r="AT25" s="13">
        <v>730.5</v>
      </c>
      <c r="AU25" s="14"/>
      <c r="AW25" s="17" t="s">
        <v>46</v>
      </c>
      <c r="AX25" s="15">
        <f>AX15+BA12</f>
        <v>8450</v>
      </c>
      <c r="AY25" s="15">
        <f>AY15+BA13</f>
        <v>3461.75</v>
      </c>
      <c r="AZ25" s="15">
        <f>AZ15+BA14</f>
        <v>2939.25</v>
      </c>
      <c r="BA25" s="15">
        <f>BA15</f>
        <v>2574</v>
      </c>
      <c r="BB25" s="15"/>
      <c r="BC25" s="15"/>
      <c r="BD25" s="14"/>
    </row>
    <row r="26" spans="1:57">
      <c r="A26" s="1" t="s">
        <v>23</v>
      </c>
      <c r="B26" s="12">
        <v>13.25</v>
      </c>
      <c r="C26" s="12">
        <v>16.25</v>
      </c>
      <c r="D26" s="12">
        <v>25.5</v>
      </c>
      <c r="E26" s="12">
        <v>11.75</v>
      </c>
      <c r="F26" s="12">
        <v>36.75</v>
      </c>
      <c r="G26" s="12">
        <v>11.75</v>
      </c>
      <c r="H26" s="12">
        <v>39.75</v>
      </c>
      <c r="I26" s="12">
        <v>53.25</v>
      </c>
      <c r="J26" s="12">
        <v>50.5</v>
      </c>
      <c r="K26" s="12">
        <v>20.25</v>
      </c>
      <c r="L26" s="12">
        <v>27.75</v>
      </c>
      <c r="M26" s="12">
        <v>32.75</v>
      </c>
      <c r="N26" s="12">
        <v>8.25</v>
      </c>
      <c r="O26" s="12">
        <v>13.25</v>
      </c>
      <c r="P26" s="12">
        <v>7.75</v>
      </c>
      <c r="Q26" s="12">
        <v>5.75</v>
      </c>
      <c r="R26" s="12">
        <v>5.75</v>
      </c>
      <c r="S26" s="12">
        <v>11.75</v>
      </c>
      <c r="T26" s="12">
        <v>28.75</v>
      </c>
      <c r="U26" s="12">
        <v>40.75</v>
      </c>
      <c r="V26" s="12">
        <v>65</v>
      </c>
      <c r="W26" s="12">
        <v>39.25</v>
      </c>
      <c r="X26" s="12">
        <v>49</v>
      </c>
      <c r="Y26" s="12">
        <v>9</v>
      </c>
      <c r="Z26" s="12">
        <v>12.75</v>
      </c>
      <c r="AA26" s="12">
        <v>237.25</v>
      </c>
      <c r="AB26" s="12">
        <v>173.25</v>
      </c>
      <c r="AC26" s="12">
        <v>384.5</v>
      </c>
      <c r="AD26" s="12">
        <v>216.75</v>
      </c>
      <c r="AE26" s="12">
        <v>118.5</v>
      </c>
      <c r="AF26" s="12">
        <v>88.5</v>
      </c>
      <c r="AG26" s="12">
        <v>33</v>
      </c>
      <c r="AH26" s="12">
        <v>23.25</v>
      </c>
      <c r="AI26" s="12">
        <v>19.5</v>
      </c>
      <c r="AJ26" s="12">
        <v>4.5</v>
      </c>
      <c r="AK26" s="12">
        <v>3.75</v>
      </c>
      <c r="AL26" s="12">
        <v>7</v>
      </c>
      <c r="AM26" s="12">
        <v>4.25</v>
      </c>
      <c r="AN26" s="12">
        <v>17</v>
      </c>
      <c r="AO26" s="12">
        <v>2.75</v>
      </c>
      <c r="AP26" s="12">
        <v>2.75</v>
      </c>
      <c r="AQ26" s="12">
        <v>109.25</v>
      </c>
      <c r="AR26" s="12">
        <v>18.5</v>
      </c>
      <c r="AS26" s="12">
        <v>3</v>
      </c>
      <c r="AT26" s="13">
        <v>2103.75</v>
      </c>
      <c r="AU26" s="14"/>
      <c r="AW26" s="9" t="s">
        <v>47</v>
      </c>
      <c r="AX26" s="15">
        <f>AX16+BB12</f>
        <v>8083</v>
      </c>
      <c r="AY26" s="9">
        <f>AY16+BB13</f>
        <v>1540.5</v>
      </c>
      <c r="AZ26" s="9">
        <f>AZ16+BB14</f>
        <v>1971.75</v>
      </c>
      <c r="BA26" s="9">
        <f>BA16+BB15</f>
        <v>1255.5</v>
      </c>
      <c r="BB26" s="9">
        <f>BB16</f>
        <v>2138.5</v>
      </c>
    </row>
    <row r="27" spans="1:57">
      <c r="A27" s="1" t="s">
        <v>24</v>
      </c>
      <c r="B27" s="12">
        <v>20.25</v>
      </c>
      <c r="C27" s="12">
        <v>19.5</v>
      </c>
      <c r="D27" s="12">
        <v>9</v>
      </c>
      <c r="E27" s="12">
        <v>8.75</v>
      </c>
      <c r="F27" s="12">
        <v>40.5</v>
      </c>
      <c r="G27" s="12">
        <v>22.25</v>
      </c>
      <c r="H27" s="12">
        <v>34.5</v>
      </c>
      <c r="I27" s="12">
        <v>26.25</v>
      </c>
      <c r="J27" s="12">
        <v>50.25</v>
      </c>
      <c r="K27" s="12">
        <v>21.75</v>
      </c>
      <c r="L27" s="12">
        <v>63.5</v>
      </c>
      <c r="M27" s="12">
        <v>48.25</v>
      </c>
      <c r="N27" s="12">
        <v>15.5</v>
      </c>
      <c r="O27" s="12">
        <v>19.75</v>
      </c>
      <c r="P27" s="12">
        <v>13.25</v>
      </c>
      <c r="Q27" s="12">
        <v>9.25</v>
      </c>
      <c r="R27" s="12">
        <v>8.75</v>
      </c>
      <c r="S27" s="12">
        <v>5.75</v>
      </c>
      <c r="T27" s="12">
        <v>5.25</v>
      </c>
      <c r="U27" s="12">
        <v>2.25</v>
      </c>
      <c r="V27" s="12">
        <v>8</v>
      </c>
      <c r="W27" s="12">
        <v>4.75</v>
      </c>
      <c r="X27" s="12">
        <v>2.25</v>
      </c>
      <c r="Y27" s="12">
        <v>9.75</v>
      </c>
      <c r="Z27" s="12">
        <v>6.5</v>
      </c>
      <c r="AA27" s="12">
        <v>221</v>
      </c>
      <c r="AB27" s="12">
        <v>167.5</v>
      </c>
      <c r="AC27" s="12">
        <v>526</v>
      </c>
      <c r="AD27" s="12">
        <v>203.25</v>
      </c>
      <c r="AE27" s="12">
        <v>128.75</v>
      </c>
      <c r="AF27" s="12">
        <v>84.25</v>
      </c>
      <c r="AG27" s="12">
        <v>17</v>
      </c>
      <c r="AH27" s="12">
        <v>34.5</v>
      </c>
      <c r="AI27" s="12">
        <v>19.25</v>
      </c>
      <c r="AJ27" s="12">
        <v>3.25</v>
      </c>
      <c r="AK27" s="12">
        <v>6.25</v>
      </c>
      <c r="AL27" s="12">
        <v>9.75</v>
      </c>
      <c r="AM27" s="12">
        <v>2.75</v>
      </c>
      <c r="AN27" s="12">
        <v>17.25</v>
      </c>
      <c r="AO27" s="12">
        <v>6.75</v>
      </c>
      <c r="AP27" s="12">
        <v>5.75</v>
      </c>
      <c r="AQ27" s="12">
        <v>30.25</v>
      </c>
      <c r="AR27" s="12">
        <v>8.75</v>
      </c>
      <c r="AS27" s="12">
        <v>3</v>
      </c>
      <c r="AT27" s="13">
        <v>1971</v>
      </c>
      <c r="AU27" s="14"/>
      <c r="AW27" s="9" t="s">
        <v>48</v>
      </c>
      <c r="AX27" s="15">
        <f>AX17+BC12</f>
        <v>10571</v>
      </c>
      <c r="AY27" s="9">
        <f>AY17+BC13</f>
        <v>3790</v>
      </c>
      <c r="AZ27" s="9">
        <f>AZ17+BC14</f>
        <v>2750.75</v>
      </c>
      <c r="BA27" s="9">
        <f>BA17+BC15</f>
        <v>3551.5</v>
      </c>
      <c r="BB27" s="9">
        <f>BB17+BC16</f>
        <v>1570.25</v>
      </c>
      <c r="BC27" s="9">
        <f>BC17</f>
        <v>4959.5</v>
      </c>
    </row>
    <row r="28" spans="1:57">
      <c r="A28" s="1" t="s">
        <v>25</v>
      </c>
      <c r="B28" s="12">
        <v>80</v>
      </c>
      <c r="C28" s="12">
        <v>142</v>
      </c>
      <c r="D28" s="12">
        <v>90.75</v>
      </c>
      <c r="E28" s="12">
        <v>163.5</v>
      </c>
      <c r="F28" s="12">
        <v>354.75</v>
      </c>
      <c r="G28" s="12">
        <v>134</v>
      </c>
      <c r="H28" s="12">
        <v>242.75</v>
      </c>
      <c r="I28" s="12">
        <v>198</v>
      </c>
      <c r="J28" s="12">
        <v>196.5</v>
      </c>
      <c r="K28" s="12">
        <v>143.75</v>
      </c>
      <c r="L28" s="12">
        <v>192</v>
      </c>
      <c r="M28" s="12">
        <v>134.5</v>
      </c>
      <c r="N28" s="12">
        <v>94</v>
      </c>
      <c r="O28" s="12">
        <v>93</v>
      </c>
      <c r="P28" s="12">
        <v>69.75</v>
      </c>
      <c r="Q28" s="12">
        <v>36.5</v>
      </c>
      <c r="R28" s="12">
        <v>78</v>
      </c>
      <c r="S28" s="12">
        <v>145.5</v>
      </c>
      <c r="T28" s="12">
        <v>108.25</v>
      </c>
      <c r="U28" s="12">
        <v>155.5</v>
      </c>
      <c r="V28" s="12">
        <v>186.75</v>
      </c>
      <c r="W28" s="12">
        <v>113.5</v>
      </c>
      <c r="X28" s="12">
        <v>81</v>
      </c>
      <c r="Y28" s="12">
        <v>253.5</v>
      </c>
      <c r="Z28" s="12">
        <v>266.5</v>
      </c>
      <c r="AA28" s="12">
        <v>41.75</v>
      </c>
      <c r="AB28" s="12">
        <v>26.5</v>
      </c>
      <c r="AC28" s="12">
        <v>152.25</v>
      </c>
      <c r="AD28" s="12">
        <v>91.75</v>
      </c>
      <c r="AE28" s="12">
        <v>283</v>
      </c>
      <c r="AF28" s="12">
        <v>332.75</v>
      </c>
      <c r="AG28" s="12">
        <v>151</v>
      </c>
      <c r="AH28" s="12">
        <v>258.25</v>
      </c>
      <c r="AI28" s="12">
        <v>133.5</v>
      </c>
      <c r="AJ28" s="12">
        <v>46.5</v>
      </c>
      <c r="AK28" s="12">
        <v>77</v>
      </c>
      <c r="AL28" s="12">
        <v>266.25</v>
      </c>
      <c r="AM28" s="12">
        <v>41.5</v>
      </c>
      <c r="AN28" s="12">
        <v>137.75</v>
      </c>
      <c r="AO28" s="12">
        <v>31.25</v>
      </c>
      <c r="AP28" s="12">
        <v>42.75</v>
      </c>
      <c r="AQ28" s="12">
        <v>307.25</v>
      </c>
      <c r="AR28" s="12">
        <v>100.5</v>
      </c>
      <c r="AS28" s="12">
        <v>61.75</v>
      </c>
      <c r="AT28" s="13">
        <v>6337.5</v>
      </c>
      <c r="AU28" s="14"/>
      <c r="AW28" s="9" t="s">
        <v>58</v>
      </c>
      <c r="AX28" s="15">
        <f>AX18+BD12</f>
        <v>6588.25</v>
      </c>
      <c r="AY28" s="9">
        <f>AY18+BD13</f>
        <v>697</v>
      </c>
      <c r="AZ28" s="9">
        <f>AZ18+BD14</f>
        <v>3470.25</v>
      </c>
      <c r="BA28" s="9">
        <f>BA18+BD15</f>
        <v>1171.25</v>
      </c>
      <c r="BB28" s="9">
        <f>BB18+BD16</f>
        <v>1271.75</v>
      </c>
      <c r="BC28" s="9">
        <f>SUM(BC18,BD17)</f>
        <v>781.25</v>
      </c>
      <c r="BD28" s="9">
        <f>BD18</f>
        <v>793.25</v>
      </c>
      <c r="BE28" s="9">
        <f>SUM(AX22:BD28)</f>
        <v>113858.25</v>
      </c>
    </row>
    <row r="29" spans="1:57">
      <c r="A29" s="1" t="s">
        <v>26</v>
      </c>
      <c r="B29" s="12">
        <v>64</v>
      </c>
      <c r="C29" s="12">
        <v>115.5</v>
      </c>
      <c r="D29" s="12">
        <v>85</v>
      </c>
      <c r="E29" s="12">
        <v>130</v>
      </c>
      <c r="F29" s="12">
        <v>231.25</v>
      </c>
      <c r="G29" s="12">
        <v>116.75</v>
      </c>
      <c r="H29" s="12">
        <v>181</v>
      </c>
      <c r="I29" s="12">
        <v>168</v>
      </c>
      <c r="J29" s="12">
        <v>197</v>
      </c>
      <c r="K29" s="12">
        <v>178.75</v>
      </c>
      <c r="L29" s="12">
        <v>155</v>
      </c>
      <c r="M29" s="12">
        <v>99.25</v>
      </c>
      <c r="N29" s="12">
        <v>101.75</v>
      </c>
      <c r="O29" s="12">
        <v>95.75</v>
      </c>
      <c r="P29" s="12">
        <v>47.25</v>
      </c>
      <c r="Q29" s="12">
        <v>28</v>
      </c>
      <c r="R29" s="12">
        <v>55.25</v>
      </c>
      <c r="S29" s="12">
        <v>107.5</v>
      </c>
      <c r="T29" s="12">
        <v>67.75</v>
      </c>
      <c r="U29" s="12">
        <v>104</v>
      </c>
      <c r="V29" s="12">
        <v>127.25</v>
      </c>
      <c r="W29" s="12">
        <v>77.5</v>
      </c>
      <c r="X29" s="12">
        <v>62.25</v>
      </c>
      <c r="Y29" s="12">
        <v>169.25</v>
      </c>
      <c r="Z29" s="12">
        <v>188.75</v>
      </c>
      <c r="AA29" s="12">
        <v>23.75</v>
      </c>
      <c r="AB29" s="12">
        <v>29.5</v>
      </c>
      <c r="AC29" s="12">
        <v>47.5</v>
      </c>
      <c r="AD29" s="12">
        <v>68.25</v>
      </c>
      <c r="AE29" s="12">
        <v>295.5</v>
      </c>
      <c r="AF29" s="12">
        <v>359.75</v>
      </c>
      <c r="AG29" s="12">
        <v>263.5</v>
      </c>
      <c r="AH29" s="12">
        <v>788.25</v>
      </c>
      <c r="AI29" s="12">
        <v>170.5</v>
      </c>
      <c r="AJ29" s="12">
        <v>75</v>
      </c>
      <c r="AK29" s="12">
        <v>55</v>
      </c>
      <c r="AL29" s="12">
        <v>141.75</v>
      </c>
      <c r="AM29" s="12">
        <v>34</v>
      </c>
      <c r="AN29" s="12">
        <v>91.5</v>
      </c>
      <c r="AO29" s="12">
        <v>42.25</v>
      </c>
      <c r="AP29" s="12">
        <v>38</v>
      </c>
      <c r="AQ29" s="12">
        <v>267.5</v>
      </c>
      <c r="AR29" s="12">
        <v>103.25</v>
      </c>
      <c r="AS29" s="12">
        <v>40.75</v>
      </c>
      <c r="AT29" s="13">
        <v>5889.25</v>
      </c>
      <c r="AU29" s="14"/>
      <c r="AX29" s="15"/>
    </row>
    <row r="30" spans="1:57">
      <c r="A30" s="1" t="s">
        <v>27</v>
      </c>
      <c r="B30" s="12">
        <v>128.75</v>
      </c>
      <c r="C30" s="12">
        <v>320.25</v>
      </c>
      <c r="D30" s="12">
        <v>157.5</v>
      </c>
      <c r="E30" s="12">
        <v>222</v>
      </c>
      <c r="F30" s="12">
        <v>601.75</v>
      </c>
      <c r="G30" s="12">
        <v>214</v>
      </c>
      <c r="H30" s="12">
        <v>395.75</v>
      </c>
      <c r="I30" s="12">
        <v>296.5</v>
      </c>
      <c r="J30" s="12">
        <v>356.5</v>
      </c>
      <c r="K30" s="12">
        <v>340.25</v>
      </c>
      <c r="L30" s="12">
        <v>406.75</v>
      </c>
      <c r="M30" s="12">
        <v>243.5</v>
      </c>
      <c r="N30" s="12">
        <v>218.25</v>
      </c>
      <c r="O30" s="12">
        <v>229.5</v>
      </c>
      <c r="P30" s="12">
        <v>118.75</v>
      </c>
      <c r="Q30" s="12">
        <v>99</v>
      </c>
      <c r="R30" s="12">
        <v>129.5</v>
      </c>
      <c r="S30" s="12">
        <v>251.75</v>
      </c>
      <c r="T30" s="12">
        <v>175.5</v>
      </c>
      <c r="U30" s="12">
        <v>201.25</v>
      </c>
      <c r="V30" s="12">
        <v>242</v>
      </c>
      <c r="W30" s="12">
        <v>147.5</v>
      </c>
      <c r="X30" s="12">
        <v>114.5</v>
      </c>
      <c r="Y30" s="12">
        <v>302.25</v>
      </c>
      <c r="Z30" s="12">
        <v>519.25</v>
      </c>
      <c r="AA30" s="12">
        <v>173</v>
      </c>
      <c r="AB30" s="12">
        <v>37</v>
      </c>
      <c r="AC30" s="12">
        <v>118.25</v>
      </c>
      <c r="AD30" s="12">
        <v>157.25</v>
      </c>
      <c r="AE30" s="12">
        <v>1068</v>
      </c>
      <c r="AF30" s="12">
        <v>1242</v>
      </c>
      <c r="AG30" s="12">
        <v>670.75</v>
      </c>
      <c r="AH30" s="12">
        <v>1255.75</v>
      </c>
      <c r="AI30" s="12">
        <v>645.75</v>
      </c>
      <c r="AJ30" s="12">
        <v>237</v>
      </c>
      <c r="AK30" s="12">
        <v>130.25</v>
      </c>
      <c r="AL30" s="12">
        <v>387.25</v>
      </c>
      <c r="AM30" s="12">
        <v>66.5</v>
      </c>
      <c r="AN30" s="12">
        <v>180.25</v>
      </c>
      <c r="AO30" s="12">
        <v>164.25</v>
      </c>
      <c r="AP30" s="12">
        <v>179.75</v>
      </c>
      <c r="AQ30" s="12">
        <v>910.25</v>
      </c>
      <c r="AR30" s="12">
        <v>355.75</v>
      </c>
      <c r="AS30" s="12">
        <v>103.25</v>
      </c>
      <c r="AT30" s="13">
        <v>14514.75</v>
      </c>
      <c r="AU30" s="14"/>
      <c r="AX30" s="15"/>
    </row>
    <row r="31" spans="1:57">
      <c r="A31" s="1" t="s">
        <v>28</v>
      </c>
      <c r="B31" s="12">
        <v>59.75</v>
      </c>
      <c r="C31" s="12">
        <v>95.25</v>
      </c>
      <c r="D31" s="12">
        <v>75.5</v>
      </c>
      <c r="E31" s="12">
        <v>142.5</v>
      </c>
      <c r="F31" s="12">
        <v>255.75</v>
      </c>
      <c r="G31" s="12">
        <v>129.5</v>
      </c>
      <c r="H31" s="12">
        <v>252</v>
      </c>
      <c r="I31" s="12">
        <v>186</v>
      </c>
      <c r="J31" s="12">
        <v>178.5</v>
      </c>
      <c r="K31" s="12">
        <v>167.5</v>
      </c>
      <c r="L31" s="12">
        <v>221</v>
      </c>
      <c r="M31" s="12">
        <v>109.5</v>
      </c>
      <c r="N31" s="12">
        <v>63.25</v>
      </c>
      <c r="O31" s="12">
        <v>58.25</v>
      </c>
      <c r="P31" s="12">
        <v>33</v>
      </c>
      <c r="Q31" s="12">
        <v>28</v>
      </c>
      <c r="R31" s="12">
        <v>47.75</v>
      </c>
      <c r="S31" s="12">
        <v>95.5</v>
      </c>
      <c r="T31" s="12">
        <v>61.5</v>
      </c>
      <c r="U31" s="12">
        <v>64.5</v>
      </c>
      <c r="V31" s="12">
        <v>125.5</v>
      </c>
      <c r="W31" s="12">
        <v>74.25</v>
      </c>
      <c r="X31" s="12">
        <v>65</v>
      </c>
      <c r="Y31" s="12">
        <v>179.25</v>
      </c>
      <c r="Z31" s="12">
        <v>205</v>
      </c>
      <c r="AA31" s="12">
        <v>70.5</v>
      </c>
      <c r="AB31" s="12">
        <v>51.75</v>
      </c>
      <c r="AC31" s="12">
        <v>152.75</v>
      </c>
      <c r="AD31" s="12">
        <v>63.25</v>
      </c>
      <c r="AE31" s="12">
        <v>430.25</v>
      </c>
      <c r="AF31" s="12">
        <v>546</v>
      </c>
      <c r="AG31" s="12">
        <v>251.5</v>
      </c>
      <c r="AH31" s="12">
        <v>428</v>
      </c>
      <c r="AI31" s="12">
        <v>192.25</v>
      </c>
      <c r="AJ31" s="12">
        <v>100.25</v>
      </c>
      <c r="AK31" s="12">
        <v>49.25</v>
      </c>
      <c r="AL31" s="12">
        <v>139</v>
      </c>
      <c r="AM31" s="12">
        <v>21</v>
      </c>
      <c r="AN31" s="12">
        <v>64</v>
      </c>
      <c r="AO31" s="12">
        <v>49</v>
      </c>
      <c r="AP31" s="12">
        <v>108.5</v>
      </c>
      <c r="AQ31" s="12">
        <v>391.5</v>
      </c>
      <c r="AR31" s="12">
        <v>171.25</v>
      </c>
      <c r="AS31" s="12">
        <v>31</v>
      </c>
      <c r="AT31" s="13">
        <v>6284.5</v>
      </c>
      <c r="AU31" s="14"/>
      <c r="AX31" s="15"/>
    </row>
    <row r="32" spans="1:57">
      <c r="A32" s="1">
        <v>16</v>
      </c>
      <c r="B32" s="12">
        <v>44</v>
      </c>
      <c r="C32" s="12">
        <v>52.5</v>
      </c>
      <c r="D32" s="12">
        <v>35.75</v>
      </c>
      <c r="E32" s="12">
        <v>80.75</v>
      </c>
      <c r="F32" s="12">
        <v>162.5</v>
      </c>
      <c r="G32" s="12">
        <v>104.5</v>
      </c>
      <c r="H32" s="12">
        <v>159</v>
      </c>
      <c r="I32" s="12">
        <v>128.5</v>
      </c>
      <c r="J32" s="12">
        <v>97.5</v>
      </c>
      <c r="K32" s="12">
        <v>94</v>
      </c>
      <c r="L32" s="12">
        <v>93.5</v>
      </c>
      <c r="M32" s="12">
        <v>45</v>
      </c>
      <c r="N32" s="12">
        <v>28.25</v>
      </c>
      <c r="O32" s="12">
        <v>28.75</v>
      </c>
      <c r="P32" s="12">
        <v>18.75</v>
      </c>
      <c r="Q32" s="12">
        <v>20.75</v>
      </c>
      <c r="R32" s="12">
        <v>16</v>
      </c>
      <c r="S32" s="12">
        <v>36.5</v>
      </c>
      <c r="T32" s="12">
        <v>30</v>
      </c>
      <c r="U32" s="12">
        <v>27.5</v>
      </c>
      <c r="V32" s="12">
        <v>31.75</v>
      </c>
      <c r="W32" s="12">
        <v>23.25</v>
      </c>
      <c r="X32" s="12">
        <v>15.25</v>
      </c>
      <c r="Y32" s="12">
        <v>107.5</v>
      </c>
      <c r="Z32" s="12">
        <v>124</v>
      </c>
      <c r="AA32" s="12">
        <v>271</v>
      </c>
      <c r="AB32" s="12">
        <v>237.75</v>
      </c>
      <c r="AC32" s="12">
        <v>1133.75</v>
      </c>
      <c r="AD32" s="12">
        <v>493.5</v>
      </c>
      <c r="AE32" s="12">
        <v>31.5</v>
      </c>
      <c r="AF32" s="12">
        <v>221</v>
      </c>
      <c r="AG32" s="12">
        <v>197.5</v>
      </c>
      <c r="AH32" s="12">
        <v>300</v>
      </c>
      <c r="AI32" s="12">
        <v>144.5</v>
      </c>
      <c r="AJ32" s="12">
        <v>56</v>
      </c>
      <c r="AK32" s="12">
        <v>18</v>
      </c>
      <c r="AL32" s="12">
        <v>50</v>
      </c>
      <c r="AM32" s="12">
        <v>11</v>
      </c>
      <c r="AN32" s="12">
        <v>32</v>
      </c>
      <c r="AO32" s="12">
        <v>38</v>
      </c>
      <c r="AP32" s="12">
        <v>79.5</v>
      </c>
      <c r="AQ32" s="12">
        <v>177.75</v>
      </c>
      <c r="AR32" s="12">
        <v>108</v>
      </c>
      <c r="AS32" s="12">
        <v>9.75</v>
      </c>
      <c r="AT32" s="13">
        <v>5216.25</v>
      </c>
      <c r="AU32" s="14"/>
      <c r="AX32" s="15"/>
    </row>
    <row r="33" spans="1:50">
      <c r="A33" s="1">
        <v>24</v>
      </c>
      <c r="B33" s="12">
        <v>59</v>
      </c>
      <c r="C33" s="12">
        <v>54.25</v>
      </c>
      <c r="D33" s="12">
        <v>35</v>
      </c>
      <c r="E33" s="12">
        <v>71.75</v>
      </c>
      <c r="F33" s="12">
        <v>127.5</v>
      </c>
      <c r="G33" s="12">
        <v>95</v>
      </c>
      <c r="H33" s="12">
        <v>149</v>
      </c>
      <c r="I33" s="12">
        <v>99.75</v>
      </c>
      <c r="J33" s="12">
        <v>87.25</v>
      </c>
      <c r="K33" s="12">
        <v>77.5</v>
      </c>
      <c r="L33" s="12">
        <v>92.5</v>
      </c>
      <c r="M33" s="12">
        <v>52.5</v>
      </c>
      <c r="N33" s="12">
        <v>28.25</v>
      </c>
      <c r="O33" s="12">
        <v>34.25</v>
      </c>
      <c r="P33" s="12">
        <v>24.25</v>
      </c>
      <c r="Q33" s="12">
        <v>12</v>
      </c>
      <c r="R33" s="12">
        <v>13.5</v>
      </c>
      <c r="S33" s="12">
        <v>21.75</v>
      </c>
      <c r="T33" s="12">
        <v>30.5</v>
      </c>
      <c r="U33" s="12">
        <v>22.75</v>
      </c>
      <c r="V33" s="12">
        <v>22.75</v>
      </c>
      <c r="W33" s="12">
        <v>12.25</v>
      </c>
      <c r="X33" s="12">
        <v>11.75</v>
      </c>
      <c r="Y33" s="12">
        <v>81.25</v>
      </c>
      <c r="Z33" s="12">
        <v>99.75</v>
      </c>
      <c r="AA33" s="12">
        <v>318.75</v>
      </c>
      <c r="AB33" s="12">
        <v>263</v>
      </c>
      <c r="AC33" s="12">
        <v>1394</v>
      </c>
      <c r="AD33" s="12">
        <v>631.75</v>
      </c>
      <c r="AE33" s="12">
        <v>200</v>
      </c>
      <c r="AF33" s="12">
        <v>43</v>
      </c>
      <c r="AG33" s="12">
        <v>174.25</v>
      </c>
      <c r="AH33" s="12">
        <v>300.75</v>
      </c>
      <c r="AI33" s="12">
        <v>151</v>
      </c>
      <c r="AJ33" s="12">
        <v>89.25</v>
      </c>
      <c r="AK33" s="12">
        <v>11.5</v>
      </c>
      <c r="AL33" s="12">
        <v>36.75</v>
      </c>
      <c r="AM33" s="12">
        <v>6</v>
      </c>
      <c r="AN33" s="12">
        <v>40.5</v>
      </c>
      <c r="AO33" s="12">
        <v>40.5</v>
      </c>
      <c r="AP33" s="12">
        <v>101.75</v>
      </c>
      <c r="AQ33" s="12">
        <v>160.25</v>
      </c>
      <c r="AR33" s="12">
        <v>101.25</v>
      </c>
      <c r="AS33" s="12">
        <v>6.5</v>
      </c>
      <c r="AT33" s="13">
        <v>5486.75</v>
      </c>
      <c r="AU33" s="14"/>
      <c r="AX33" s="15"/>
    </row>
    <row r="34" spans="1:50">
      <c r="A34" s="1" t="s">
        <v>29</v>
      </c>
      <c r="B34" s="12">
        <v>22.25</v>
      </c>
      <c r="C34" s="12">
        <v>19.75</v>
      </c>
      <c r="D34" s="12">
        <v>13.25</v>
      </c>
      <c r="E34" s="12">
        <v>25</v>
      </c>
      <c r="F34" s="12">
        <v>59.75</v>
      </c>
      <c r="G34" s="12">
        <v>18.75</v>
      </c>
      <c r="H34" s="12">
        <v>44.5</v>
      </c>
      <c r="I34" s="12">
        <v>24.75</v>
      </c>
      <c r="J34" s="12">
        <v>31.75</v>
      </c>
      <c r="K34" s="12">
        <v>26</v>
      </c>
      <c r="L34" s="12">
        <v>29.5</v>
      </c>
      <c r="M34" s="12">
        <v>28.5</v>
      </c>
      <c r="N34" s="12">
        <v>11.75</v>
      </c>
      <c r="O34" s="12">
        <v>12</v>
      </c>
      <c r="P34" s="12">
        <v>12</v>
      </c>
      <c r="Q34" s="12">
        <v>4</v>
      </c>
      <c r="R34" s="12">
        <v>6</v>
      </c>
      <c r="S34" s="12">
        <v>15.25</v>
      </c>
      <c r="T34" s="12">
        <v>16.75</v>
      </c>
      <c r="U34" s="12">
        <v>13</v>
      </c>
      <c r="V34" s="12">
        <v>17.75</v>
      </c>
      <c r="W34" s="12">
        <v>8.25</v>
      </c>
      <c r="X34" s="12">
        <v>10</v>
      </c>
      <c r="Y34" s="12">
        <v>32.5</v>
      </c>
      <c r="Z34" s="12">
        <v>22.5</v>
      </c>
      <c r="AA34" s="12">
        <v>151.25</v>
      </c>
      <c r="AB34" s="12">
        <v>159.5</v>
      </c>
      <c r="AC34" s="12">
        <v>823.75</v>
      </c>
      <c r="AD34" s="12">
        <v>263.75</v>
      </c>
      <c r="AE34" s="12">
        <v>189</v>
      </c>
      <c r="AF34" s="12">
        <v>167.5</v>
      </c>
      <c r="AG34" s="12">
        <v>22.5</v>
      </c>
      <c r="AH34" s="12">
        <v>44.75</v>
      </c>
      <c r="AI34" s="12">
        <v>38</v>
      </c>
      <c r="AJ34" s="12">
        <v>31.25</v>
      </c>
      <c r="AK34" s="12">
        <v>8</v>
      </c>
      <c r="AL34" s="12">
        <v>20</v>
      </c>
      <c r="AM34" s="12">
        <v>5</v>
      </c>
      <c r="AN34" s="12">
        <v>25</v>
      </c>
      <c r="AO34" s="12">
        <v>21</v>
      </c>
      <c r="AP34" s="12">
        <v>58.25</v>
      </c>
      <c r="AQ34" s="12">
        <v>77.25</v>
      </c>
      <c r="AR34" s="12">
        <v>49.5</v>
      </c>
      <c r="AS34" s="12">
        <v>5.5</v>
      </c>
      <c r="AT34" s="13">
        <v>2686.25</v>
      </c>
      <c r="AU34" s="14"/>
      <c r="AX34" s="15"/>
    </row>
    <row r="35" spans="1:50">
      <c r="A35" s="1" t="s">
        <v>30</v>
      </c>
      <c r="B35" s="12">
        <v>24.5</v>
      </c>
      <c r="C35" s="12">
        <v>43.75</v>
      </c>
      <c r="D35" s="12">
        <v>13</v>
      </c>
      <c r="E35" s="12">
        <v>24.5</v>
      </c>
      <c r="F35" s="12">
        <v>40</v>
      </c>
      <c r="G35" s="12">
        <v>20</v>
      </c>
      <c r="H35" s="12">
        <v>32.75</v>
      </c>
      <c r="I35" s="12">
        <v>18</v>
      </c>
      <c r="J35" s="12">
        <v>45.5</v>
      </c>
      <c r="K35" s="12">
        <v>36.25</v>
      </c>
      <c r="L35" s="12">
        <v>50.75</v>
      </c>
      <c r="M35" s="12">
        <v>35.25</v>
      </c>
      <c r="N35" s="12">
        <v>22.25</v>
      </c>
      <c r="O35" s="12">
        <v>31.25</v>
      </c>
      <c r="P35" s="12">
        <v>12.75</v>
      </c>
      <c r="Q35" s="12">
        <v>12.25</v>
      </c>
      <c r="R35" s="12">
        <v>12.5</v>
      </c>
      <c r="S35" s="12">
        <v>25.75</v>
      </c>
      <c r="T35" s="12">
        <v>32</v>
      </c>
      <c r="U35" s="12">
        <v>27.25</v>
      </c>
      <c r="V35" s="12">
        <v>26.5</v>
      </c>
      <c r="W35" s="12">
        <v>9.25</v>
      </c>
      <c r="X35" s="12">
        <v>11</v>
      </c>
      <c r="Y35" s="12">
        <v>15.5</v>
      </c>
      <c r="Z35" s="12">
        <v>35.25</v>
      </c>
      <c r="AA35" s="12">
        <v>272.25</v>
      </c>
      <c r="AB35" s="12">
        <v>248.75</v>
      </c>
      <c r="AC35" s="12">
        <v>1721.5</v>
      </c>
      <c r="AD35" s="12">
        <v>378.5</v>
      </c>
      <c r="AE35" s="12">
        <v>282</v>
      </c>
      <c r="AF35" s="12">
        <v>264.5</v>
      </c>
      <c r="AG35" s="12">
        <v>43.5</v>
      </c>
      <c r="AH35" s="12">
        <v>28.25</v>
      </c>
      <c r="AI35" s="12">
        <v>51.75</v>
      </c>
      <c r="AJ35" s="12">
        <v>68.25</v>
      </c>
      <c r="AK35" s="12">
        <v>5.5</v>
      </c>
      <c r="AL35" s="12">
        <v>49.25</v>
      </c>
      <c r="AM35" s="12">
        <v>8</v>
      </c>
      <c r="AN35" s="12">
        <v>27</v>
      </c>
      <c r="AO35" s="12">
        <v>32.25</v>
      </c>
      <c r="AP35" s="12">
        <v>110</v>
      </c>
      <c r="AQ35" s="12">
        <v>80.75</v>
      </c>
      <c r="AR35" s="12">
        <v>73.25</v>
      </c>
      <c r="AS35" s="12">
        <v>12</v>
      </c>
      <c r="AT35" s="13">
        <v>4415</v>
      </c>
      <c r="AU35" s="14"/>
      <c r="AX35" s="15"/>
    </row>
    <row r="36" spans="1:50">
      <c r="A36" s="1" t="s">
        <v>31</v>
      </c>
      <c r="B36" s="12">
        <v>20.5</v>
      </c>
      <c r="C36" s="12">
        <v>30.25</v>
      </c>
      <c r="D36" s="12">
        <v>15</v>
      </c>
      <c r="E36" s="12">
        <v>11.25</v>
      </c>
      <c r="F36" s="12">
        <v>62</v>
      </c>
      <c r="G36" s="12">
        <v>13.5</v>
      </c>
      <c r="H36" s="12">
        <v>24.75</v>
      </c>
      <c r="I36" s="12">
        <v>16.5</v>
      </c>
      <c r="J36" s="12">
        <v>27.75</v>
      </c>
      <c r="K36" s="12">
        <v>31.25</v>
      </c>
      <c r="L36" s="12">
        <v>37</v>
      </c>
      <c r="M36" s="12">
        <v>38</v>
      </c>
      <c r="N36" s="12">
        <v>19</v>
      </c>
      <c r="O36" s="12">
        <v>20.5</v>
      </c>
      <c r="P36" s="12">
        <v>12.75</v>
      </c>
      <c r="Q36" s="12">
        <v>10.75</v>
      </c>
      <c r="R36" s="12">
        <v>19</v>
      </c>
      <c r="S36" s="12">
        <v>29</v>
      </c>
      <c r="T36" s="12">
        <v>21</v>
      </c>
      <c r="U36" s="12">
        <v>20.5</v>
      </c>
      <c r="V36" s="12">
        <v>16.25</v>
      </c>
      <c r="W36" s="12">
        <v>9</v>
      </c>
      <c r="X36" s="12">
        <v>7</v>
      </c>
      <c r="Y36" s="12">
        <v>18</v>
      </c>
      <c r="Z36" s="12">
        <v>23.25</v>
      </c>
      <c r="AA36" s="12">
        <v>121.75</v>
      </c>
      <c r="AB36" s="12">
        <v>129.25</v>
      </c>
      <c r="AC36" s="12">
        <v>786.5</v>
      </c>
      <c r="AD36" s="12">
        <v>204.75</v>
      </c>
      <c r="AE36" s="12">
        <v>147.25</v>
      </c>
      <c r="AF36" s="12">
        <v>150.25</v>
      </c>
      <c r="AG36" s="12">
        <v>48</v>
      </c>
      <c r="AH36" s="12">
        <v>75</v>
      </c>
      <c r="AI36" s="12">
        <v>9.5</v>
      </c>
      <c r="AJ36" s="12">
        <v>26</v>
      </c>
      <c r="AK36" s="12">
        <v>11.75</v>
      </c>
      <c r="AL36" s="12">
        <v>40.25</v>
      </c>
      <c r="AM36" s="12">
        <v>6.25</v>
      </c>
      <c r="AN36" s="12">
        <v>31</v>
      </c>
      <c r="AO36" s="12">
        <v>28.75</v>
      </c>
      <c r="AP36" s="12">
        <v>93.75</v>
      </c>
      <c r="AQ36" s="12">
        <v>168</v>
      </c>
      <c r="AR36" s="12">
        <v>87.5</v>
      </c>
      <c r="AS36" s="12">
        <v>9.5</v>
      </c>
      <c r="AT36" s="13">
        <v>2728.75</v>
      </c>
      <c r="AU36" s="14"/>
      <c r="AX36" s="15"/>
    </row>
    <row r="37" spans="1:50">
      <c r="A37" s="1" t="s">
        <v>32</v>
      </c>
      <c r="B37" s="12">
        <v>7.75</v>
      </c>
      <c r="C37" s="12">
        <v>15</v>
      </c>
      <c r="D37" s="12">
        <v>2.75</v>
      </c>
      <c r="E37" s="12">
        <v>5.5</v>
      </c>
      <c r="F37" s="12">
        <v>11</v>
      </c>
      <c r="G37" s="12">
        <v>4.25</v>
      </c>
      <c r="H37" s="12">
        <v>8.25</v>
      </c>
      <c r="I37" s="12">
        <v>4.5</v>
      </c>
      <c r="J37" s="12">
        <v>14.25</v>
      </c>
      <c r="K37" s="12">
        <v>5</v>
      </c>
      <c r="L37" s="12">
        <v>8</v>
      </c>
      <c r="M37" s="12">
        <v>6.5</v>
      </c>
      <c r="N37" s="12">
        <v>4.75</v>
      </c>
      <c r="O37" s="12">
        <v>8.5</v>
      </c>
      <c r="P37" s="12">
        <v>2.5</v>
      </c>
      <c r="Q37" s="12">
        <v>2</v>
      </c>
      <c r="R37" s="12">
        <v>4</v>
      </c>
      <c r="S37" s="12">
        <v>9.75</v>
      </c>
      <c r="T37" s="12">
        <v>7.25</v>
      </c>
      <c r="U37" s="12">
        <v>7</v>
      </c>
      <c r="V37" s="12">
        <v>7.5</v>
      </c>
      <c r="W37" s="12">
        <v>2.25</v>
      </c>
      <c r="X37" s="12">
        <v>0.5</v>
      </c>
      <c r="Y37" s="12">
        <v>4</v>
      </c>
      <c r="Z37" s="12">
        <v>2</v>
      </c>
      <c r="AA37" s="12">
        <v>47.75</v>
      </c>
      <c r="AB37" s="12">
        <v>57.75</v>
      </c>
      <c r="AC37" s="12">
        <v>279.5</v>
      </c>
      <c r="AD37" s="12">
        <v>111</v>
      </c>
      <c r="AE37" s="12">
        <v>50</v>
      </c>
      <c r="AF37" s="12">
        <v>83</v>
      </c>
      <c r="AG37" s="12">
        <v>33.25</v>
      </c>
      <c r="AH37" s="12">
        <v>69</v>
      </c>
      <c r="AI37" s="12">
        <v>33.75</v>
      </c>
      <c r="AJ37" s="12">
        <v>4.5</v>
      </c>
      <c r="AK37" s="12">
        <v>1.25</v>
      </c>
      <c r="AL37" s="12">
        <v>9</v>
      </c>
      <c r="AM37" s="12">
        <v>1.25</v>
      </c>
      <c r="AN37" s="12">
        <v>14.75</v>
      </c>
      <c r="AO37" s="12">
        <v>7</v>
      </c>
      <c r="AP37" s="12">
        <v>50.25</v>
      </c>
      <c r="AQ37" s="12">
        <v>60.25</v>
      </c>
      <c r="AR37" s="12">
        <v>26.25</v>
      </c>
      <c r="AS37" s="12">
        <v>1.5</v>
      </c>
      <c r="AT37" s="13">
        <v>1095.75</v>
      </c>
      <c r="AU37" s="14"/>
      <c r="AX37" s="15"/>
    </row>
    <row r="38" spans="1:50">
      <c r="A38" s="1" t="s">
        <v>33</v>
      </c>
      <c r="B38" s="12">
        <v>6.25</v>
      </c>
      <c r="C38" s="12">
        <v>10.25</v>
      </c>
      <c r="D38" s="12">
        <v>2.5</v>
      </c>
      <c r="E38" s="12">
        <v>3.25</v>
      </c>
      <c r="F38" s="12">
        <v>18</v>
      </c>
      <c r="G38" s="12">
        <v>4.5</v>
      </c>
      <c r="H38" s="12">
        <v>8.75</v>
      </c>
      <c r="I38" s="12">
        <v>6</v>
      </c>
      <c r="J38" s="12">
        <v>10</v>
      </c>
      <c r="K38" s="12">
        <v>35.5</v>
      </c>
      <c r="L38" s="12">
        <v>33</v>
      </c>
      <c r="M38" s="12">
        <v>24.25</v>
      </c>
      <c r="N38" s="12">
        <v>25.5</v>
      </c>
      <c r="O38" s="12">
        <v>47.75</v>
      </c>
      <c r="P38" s="12">
        <v>13.5</v>
      </c>
      <c r="Q38" s="12">
        <v>12.25</v>
      </c>
      <c r="R38" s="12">
        <v>5.5</v>
      </c>
      <c r="S38" s="12">
        <v>17.75</v>
      </c>
      <c r="T38" s="12">
        <v>5.25</v>
      </c>
      <c r="U38" s="12">
        <v>1.5</v>
      </c>
      <c r="V38" s="12">
        <v>4.25</v>
      </c>
      <c r="W38" s="12">
        <v>2</v>
      </c>
      <c r="X38" s="12">
        <v>0.25</v>
      </c>
      <c r="Y38" s="12">
        <v>3.25</v>
      </c>
      <c r="Z38" s="12">
        <v>5.5</v>
      </c>
      <c r="AA38" s="12">
        <v>60.5</v>
      </c>
      <c r="AB38" s="12">
        <v>43.5</v>
      </c>
      <c r="AC38" s="12">
        <v>137.75</v>
      </c>
      <c r="AD38" s="12">
        <v>62.5</v>
      </c>
      <c r="AE38" s="12">
        <v>17.75</v>
      </c>
      <c r="AF38" s="12">
        <v>14.25</v>
      </c>
      <c r="AG38" s="12">
        <v>5</v>
      </c>
      <c r="AH38" s="12">
        <v>9.5</v>
      </c>
      <c r="AI38" s="12">
        <v>10.5</v>
      </c>
      <c r="AJ38" s="12">
        <v>3.5</v>
      </c>
      <c r="AK38" s="12">
        <v>4.5</v>
      </c>
      <c r="AL38" s="12">
        <v>44.75</v>
      </c>
      <c r="AM38" s="12">
        <v>0.25</v>
      </c>
      <c r="AN38" s="12">
        <v>4.25</v>
      </c>
      <c r="AO38" s="12">
        <v>1.25</v>
      </c>
      <c r="AP38" s="12">
        <v>2.25</v>
      </c>
      <c r="AQ38" s="12">
        <v>12</v>
      </c>
      <c r="AR38" s="12">
        <v>2.25</v>
      </c>
      <c r="AS38" s="12">
        <v>51.75</v>
      </c>
      <c r="AT38" s="13">
        <v>794.5</v>
      </c>
      <c r="AU38" s="14"/>
      <c r="AX38" s="15"/>
    </row>
    <row r="39" spans="1:50">
      <c r="A39" s="1" t="s">
        <v>34</v>
      </c>
      <c r="B39" s="12">
        <v>8.5</v>
      </c>
      <c r="C39" s="12">
        <v>12.75</v>
      </c>
      <c r="D39" s="12">
        <v>6</v>
      </c>
      <c r="E39" s="12">
        <v>10.75</v>
      </c>
      <c r="F39" s="12">
        <v>43.25</v>
      </c>
      <c r="G39" s="12">
        <v>14.75</v>
      </c>
      <c r="H39" s="12">
        <v>11.25</v>
      </c>
      <c r="I39" s="12">
        <v>13.25</v>
      </c>
      <c r="J39" s="12">
        <v>17.5</v>
      </c>
      <c r="K39" s="12">
        <v>57.25</v>
      </c>
      <c r="L39" s="12">
        <v>49.5</v>
      </c>
      <c r="M39" s="12">
        <v>85.5</v>
      </c>
      <c r="N39" s="12">
        <v>23.25</v>
      </c>
      <c r="O39" s="12">
        <v>70.5</v>
      </c>
      <c r="P39" s="12">
        <v>18.5</v>
      </c>
      <c r="Q39" s="12">
        <v>16.75</v>
      </c>
      <c r="R39" s="12">
        <v>23</v>
      </c>
      <c r="S39" s="12">
        <v>35.25</v>
      </c>
      <c r="T39" s="12">
        <v>4.25</v>
      </c>
      <c r="U39" s="12">
        <v>3.25</v>
      </c>
      <c r="V39" s="12">
        <v>4</v>
      </c>
      <c r="W39" s="12">
        <v>2</v>
      </c>
      <c r="X39" s="12">
        <v>2.5</v>
      </c>
      <c r="Y39" s="12">
        <v>4</v>
      </c>
      <c r="Z39" s="12">
        <v>6.5</v>
      </c>
      <c r="AA39" s="12">
        <v>269</v>
      </c>
      <c r="AB39" s="12">
        <v>132.5</v>
      </c>
      <c r="AC39" s="12">
        <v>490.25</v>
      </c>
      <c r="AD39" s="12">
        <v>140.75</v>
      </c>
      <c r="AE39" s="12">
        <v>38.25</v>
      </c>
      <c r="AF39" s="12">
        <v>30</v>
      </c>
      <c r="AG39" s="12">
        <v>22.5</v>
      </c>
      <c r="AH39" s="12">
        <v>51.5</v>
      </c>
      <c r="AI39" s="12">
        <v>34.25</v>
      </c>
      <c r="AJ39" s="12">
        <v>7.5</v>
      </c>
      <c r="AK39" s="12">
        <v>49.5</v>
      </c>
      <c r="AL39" s="12">
        <v>9.5</v>
      </c>
      <c r="AM39" s="12">
        <v>1.25</v>
      </c>
      <c r="AN39" s="12">
        <v>3.25</v>
      </c>
      <c r="AO39" s="12">
        <v>6.5</v>
      </c>
      <c r="AP39" s="12">
        <v>4.75</v>
      </c>
      <c r="AQ39" s="12">
        <v>75.5</v>
      </c>
      <c r="AR39" s="12">
        <v>10</v>
      </c>
      <c r="AS39" s="12">
        <v>12.5</v>
      </c>
      <c r="AT39" s="13">
        <v>1933.25</v>
      </c>
      <c r="AU39" s="14"/>
      <c r="AX39" s="15"/>
    </row>
    <row r="40" spans="1:50">
      <c r="A40" s="1" t="s">
        <v>35</v>
      </c>
      <c r="B40" s="12">
        <v>3</v>
      </c>
      <c r="C40" s="12">
        <v>1.5</v>
      </c>
      <c r="D40" s="12">
        <v>2.75</v>
      </c>
      <c r="E40" s="12">
        <v>2</v>
      </c>
      <c r="F40" s="12">
        <v>9.75</v>
      </c>
      <c r="G40" s="12">
        <v>1.5</v>
      </c>
      <c r="H40" s="12">
        <v>8.5</v>
      </c>
      <c r="I40" s="12">
        <v>7.25</v>
      </c>
      <c r="J40" s="12">
        <v>6.75</v>
      </c>
      <c r="K40" s="12">
        <v>1.25</v>
      </c>
      <c r="L40" s="12">
        <v>6</v>
      </c>
      <c r="M40" s="12">
        <v>18.5</v>
      </c>
      <c r="N40" s="12">
        <v>1.5</v>
      </c>
      <c r="O40" s="12">
        <v>3.25</v>
      </c>
      <c r="P40" s="12">
        <v>3</v>
      </c>
      <c r="Q40" s="12">
        <v>1.75</v>
      </c>
      <c r="R40" s="12">
        <v>2.75</v>
      </c>
      <c r="S40" s="12">
        <v>5</v>
      </c>
      <c r="T40" s="12">
        <v>14</v>
      </c>
      <c r="U40" s="12">
        <v>4.25</v>
      </c>
      <c r="V40" s="12">
        <v>17</v>
      </c>
      <c r="W40" s="12">
        <v>5.75</v>
      </c>
      <c r="X40" s="12">
        <v>1</v>
      </c>
      <c r="Y40" s="12">
        <v>8.5</v>
      </c>
      <c r="Z40" s="12">
        <v>2.75</v>
      </c>
      <c r="AA40" s="12">
        <v>31.5</v>
      </c>
      <c r="AB40" s="12">
        <v>30.75</v>
      </c>
      <c r="AC40" s="12">
        <v>68.25</v>
      </c>
      <c r="AD40" s="12">
        <v>29</v>
      </c>
      <c r="AE40" s="12">
        <v>9.25</v>
      </c>
      <c r="AF40" s="12">
        <v>4</v>
      </c>
      <c r="AG40" s="12">
        <v>5.25</v>
      </c>
      <c r="AH40" s="12">
        <v>10.5</v>
      </c>
      <c r="AI40" s="12">
        <v>6.5</v>
      </c>
      <c r="AJ40" s="12">
        <v>1</v>
      </c>
      <c r="AK40" s="12">
        <v>0.25</v>
      </c>
      <c r="AL40" s="12">
        <v>2.5</v>
      </c>
      <c r="AM40" s="12">
        <v>2</v>
      </c>
      <c r="AN40" s="12">
        <v>15.75</v>
      </c>
      <c r="AO40" s="12">
        <v>1</v>
      </c>
      <c r="AP40" s="12">
        <v>1.75</v>
      </c>
      <c r="AQ40" s="12">
        <v>19.75</v>
      </c>
      <c r="AR40" s="12">
        <v>3.25</v>
      </c>
      <c r="AS40" s="12">
        <v>0.25</v>
      </c>
      <c r="AT40" s="13">
        <v>381.75</v>
      </c>
      <c r="AU40" s="14"/>
      <c r="AX40" s="15"/>
    </row>
    <row r="41" spans="1:50">
      <c r="A41" s="1" t="s">
        <v>36</v>
      </c>
      <c r="B41" s="12">
        <v>29</v>
      </c>
      <c r="C41" s="12">
        <v>32.75</v>
      </c>
      <c r="D41" s="12">
        <v>10</v>
      </c>
      <c r="E41" s="12">
        <v>11.5</v>
      </c>
      <c r="F41" s="12">
        <v>21</v>
      </c>
      <c r="G41" s="12">
        <v>20.5</v>
      </c>
      <c r="H41" s="12">
        <v>78.75</v>
      </c>
      <c r="I41" s="12">
        <v>33.75</v>
      </c>
      <c r="J41" s="12">
        <v>49.5</v>
      </c>
      <c r="K41" s="12">
        <v>8.75</v>
      </c>
      <c r="L41" s="12">
        <v>43.75</v>
      </c>
      <c r="M41" s="12">
        <v>82</v>
      </c>
      <c r="N41" s="12">
        <v>18.25</v>
      </c>
      <c r="O41" s="12">
        <v>19</v>
      </c>
      <c r="P41" s="12">
        <v>18</v>
      </c>
      <c r="Q41" s="12">
        <v>9.5</v>
      </c>
      <c r="R41" s="12">
        <v>13.5</v>
      </c>
      <c r="S41" s="12">
        <v>38</v>
      </c>
      <c r="T41" s="12">
        <v>146.75</v>
      </c>
      <c r="U41" s="12">
        <v>48</v>
      </c>
      <c r="V41" s="12">
        <v>74.75</v>
      </c>
      <c r="W41" s="12">
        <v>18.25</v>
      </c>
      <c r="X41" s="12">
        <v>8.75</v>
      </c>
      <c r="Y41" s="12">
        <v>23.5</v>
      </c>
      <c r="Z41" s="12">
        <v>17.5</v>
      </c>
      <c r="AA41" s="12">
        <v>107.5</v>
      </c>
      <c r="AB41" s="12">
        <v>77.75</v>
      </c>
      <c r="AC41" s="12">
        <v>238.75</v>
      </c>
      <c r="AD41" s="12">
        <v>84.5</v>
      </c>
      <c r="AE41" s="12">
        <v>37.5</v>
      </c>
      <c r="AF41" s="12">
        <v>46.75</v>
      </c>
      <c r="AG41" s="12">
        <v>32.75</v>
      </c>
      <c r="AH41" s="12">
        <v>36.75</v>
      </c>
      <c r="AI41" s="12">
        <v>29.25</v>
      </c>
      <c r="AJ41" s="12">
        <v>10.75</v>
      </c>
      <c r="AK41" s="12">
        <v>4.25</v>
      </c>
      <c r="AL41" s="12">
        <v>8.5</v>
      </c>
      <c r="AM41" s="12">
        <v>22.75</v>
      </c>
      <c r="AN41" s="12">
        <v>15.25</v>
      </c>
      <c r="AO41" s="12">
        <v>13.5</v>
      </c>
      <c r="AP41" s="12">
        <v>14.25</v>
      </c>
      <c r="AQ41" s="12">
        <v>64</v>
      </c>
      <c r="AR41" s="12">
        <v>19.5</v>
      </c>
      <c r="AS41" s="12">
        <v>4.25</v>
      </c>
      <c r="AT41" s="13">
        <v>1743.5</v>
      </c>
      <c r="AU41" s="14"/>
      <c r="AX41" s="15"/>
    </row>
    <row r="42" spans="1:50">
      <c r="A42" s="1" t="s">
        <v>53</v>
      </c>
      <c r="B42" s="12">
        <v>7</v>
      </c>
      <c r="C42" s="12">
        <v>6.75</v>
      </c>
      <c r="D42" s="12">
        <v>3.25</v>
      </c>
      <c r="E42" s="12">
        <v>2.75</v>
      </c>
      <c r="F42" s="12">
        <v>8.25</v>
      </c>
      <c r="G42" s="12">
        <v>4.75</v>
      </c>
      <c r="H42" s="12">
        <v>3.75</v>
      </c>
      <c r="I42" s="12">
        <v>4.75</v>
      </c>
      <c r="J42" s="12">
        <v>4.5</v>
      </c>
      <c r="K42" s="12">
        <v>5</v>
      </c>
      <c r="L42" s="12">
        <v>7.5</v>
      </c>
      <c r="M42" s="12">
        <v>8.25</v>
      </c>
      <c r="N42" s="12">
        <v>4.75</v>
      </c>
      <c r="O42" s="12">
        <v>5.25</v>
      </c>
      <c r="P42" s="12">
        <v>3.75</v>
      </c>
      <c r="Q42" s="12">
        <v>2.75</v>
      </c>
      <c r="R42" s="12">
        <v>4.5</v>
      </c>
      <c r="S42" s="12">
        <v>6.25</v>
      </c>
      <c r="T42" s="12">
        <v>12.75</v>
      </c>
      <c r="U42" s="12">
        <v>5.25</v>
      </c>
      <c r="V42" s="12">
        <v>6.25</v>
      </c>
      <c r="W42" s="12">
        <v>1.75</v>
      </c>
      <c r="X42" s="12">
        <v>2.75</v>
      </c>
      <c r="Y42" s="12">
        <v>4.75</v>
      </c>
      <c r="Z42" s="12">
        <v>4</v>
      </c>
      <c r="AA42" s="12">
        <v>35</v>
      </c>
      <c r="AB42" s="12">
        <v>38</v>
      </c>
      <c r="AC42" s="12">
        <v>193</v>
      </c>
      <c r="AD42" s="12">
        <v>61</v>
      </c>
      <c r="AE42" s="12">
        <v>34</v>
      </c>
      <c r="AF42" s="12">
        <v>40.25</v>
      </c>
      <c r="AG42" s="12">
        <v>22.25</v>
      </c>
      <c r="AH42" s="12">
        <v>38.25</v>
      </c>
      <c r="AI42" s="12">
        <v>30.75</v>
      </c>
      <c r="AJ42" s="12">
        <v>6</v>
      </c>
      <c r="AK42" s="12">
        <v>3</v>
      </c>
      <c r="AL42" s="12">
        <v>7.5</v>
      </c>
      <c r="AM42" s="12">
        <v>2</v>
      </c>
      <c r="AN42" s="12">
        <v>9.75</v>
      </c>
      <c r="AO42" s="12">
        <v>6.75</v>
      </c>
      <c r="AP42" s="12">
        <v>34</v>
      </c>
      <c r="AQ42" s="12">
        <v>26.75</v>
      </c>
      <c r="AR42" s="12">
        <v>13.75</v>
      </c>
      <c r="AS42" s="12">
        <v>2</v>
      </c>
      <c r="AT42" s="13">
        <v>735.25</v>
      </c>
      <c r="AU42" s="14"/>
      <c r="AX42" s="15"/>
    </row>
    <row r="43" spans="1:50">
      <c r="A43" s="1" t="s">
        <v>54</v>
      </c>
      <c r="B43" s="12">
        <v>8.25</v>
      </c>
      <c r="C43" s="12">
        <v>10.25</v>
      </c>
      <c r="D43" s="12">
        <v>6.75</v>
      </c>
      <c r="E43" s="12">
        <v>4.25</v>
      </c>
      <c r="F43" s="12">
        <v>8.5</v>
      </c>
      <c r="G43" s="12">
        <v>4</v>
      </c>
      <c r="H43" s="12">
        <v>8.5</v>
      </c>
      <c r="I43" s="12">
        <v>5</v>
      </c>
      <c r="J43" s="12">
        <v>11.5</v>
      </c>
      <c r="K43" s="12">
        <v>8.25</v>
      </c>
      <c r="L43" s="12">
        <v>7</v>
      </c>
      <c r="M43" s="12">
        <v>10</v>
      </c>
      <c r="N43" s="12">
        <v>4.75</v>
      </c>
      <c r="O43" s="12">
        <v>8.5</v>
      </c>
      <c r="P43" s="12">
        <v>5.25</v>
      </c>
      <c r="Q43" s="12">
        <v>4.75</v>
      </c>
      <c r="R43" s="12">
        <v>2.5</v>
      </c>
      <c r="S43" s="12">
        <v>5.75</v>
      </c>
      <c r="T43" s="12">
        <v>10</v>
      </c>
      <c r="U43" s="12">
        <v>6</v>
      </c>
      <c r="V43" s="12">
        <v>9.5</v>
      </c>
      <c r="W43" s="12">
        <v>0.75</v>
      </c>
      <c r="X43" s="12">
        <v>1</v>
      </c>
      <c r="Y43" s="12">
        <v>4.5</v>
      </c>
      <c r="Z43" s="12">
        <v>8.25</v>
      </c>
      <c r="AA43" s="12">
        <v>46.25</v>
      </c>
      <c r="AB43" s="12">
        <v>43.5</v>
      </c>
      <c r="AC43" s="12">
        <v>210.25</v>
      </c>
      <c r="AD43" s="12">
        <v>111.75</v>
      </c>
      <c r="AE43" s="12">
        <v>71.5</v>
      </c>
      <c r="AF43" s="12">
        <v>115.5</v>
      </c>
      <c r="AG43" s="12">
        <v>59.75</v>
      </c>
      <c r="AH43" s="12">
        <v>117</v>
      </c>
      <c r="AI43" s="12">
        <v>102.25</v>
      </c>
      <c r="AJ43" s="12">
        <v>42.5</v>
      </c>
      <c r="AK43" s="12">
        <v>3</v>
      </c>
      <c r="AL43" s="12">
        <v>2.5</v>
      </c>
      <c r="AM43" s="12">
        <v>2.5</v>
      </c>
      <c r="AN43" s="12">
        <v>8.75</v>
      </c>
      <c r="AO43" s="12">
        <v>29.75</v>
      </c>
      <c r="AP43" s="12">
        <v>4.75</v>
      </c>
      <c r="AQ43" s="12">
        <v>50.25</v>
      </c>
      <c r="AR43" s="12">
        <v>28.25</v>
      </c>
      <c r="AS43" s="12">
        <v>1.5</v>
      </c>
      <c r="AT43" s="13">
        <v>1215.25</v>
      </c>
      <c r="AU43" s="14"/>
      <c r="AX43" s="15"/>
    </row>
    <row r="44" spans="1:50">
      <c r="A44" s="1" t="s">
        <v>55</v>
      </c>
      <c r="B44" s="12">
        <v>16.5</v>
      </c>
      <c r="C44" s="12">
        <v>32</v>
      </c>
      <c r="D44" s="12">
        <v>20.75</v>
      </c>
      <c r="E44" s="12">
        <v>40.5</v>
      </c>
      <c r="F44" s="12">
        <v>96.25</v>
      </c>
      <c r="G44" s="12">
        <v>23</v>
      </c>
      <c r="H44" s="12">
        <v>52.5</v>
      </c>
      <c r="I44" s="12">
        <v>26.75</v>
      </c>
      <c r="J44" s="12">
        <v>46.25</v>
      </c>
      <c r="K44" s="12">
        <v>16</v>
      </c>
      <c r="L44" s="12">
        <v>21.75</v>
      </c>
      <c r="M44" s="12">
        <v>33.5</v>
      </c>
      <c r="N44" s="12">
        <v>10.25</v>
      </c>
      <c r="O44" s="12">
        <v>6</v>
      </c>
      <c r="P44" s="12">
        <v>5.5</v>
      </c>
      <c r="Q44" s="12">
        <v>2.25</v>
      </c>
      <c r="R44" s="12">
        <v>7</v>
      </c>
      <c r="S44" s="12">
        <v>23.75</v>
      </c>
      <c r="T44" s="12">
        <v>39.5</v>
      </c>
      <c r="U44" s="12">
        <v>54.5</v>
      </c>
      <c r="V44" s="12">
        <v>81</v>
      </c>
      <c r="W44" s="12">
        <v>45.25</v>
      </c>
      <c r="X44" s="12">
        <v>38.5</v>
      </c>
      <c r="Y44" s="12">
        <v>51</v>
      </c>
      <c r="Z44" s="12">
        <v>30.75</v>
      </c>
      <c r="AA44" s="12">
        <v>265.25</v>
      </c>
      <c r="AB44" s="12">
        <v>235.5</v>
      </c>
      <c r="AC44" s="12">
        <v>983</v>
      </c>
      <c r="AD44" s="12">
        <v>310.25</v>
      </c>
      <c r="AE44" s="12">
        <v>136.25</v>
      </c>
      <c r="AF44" s="12">
        <v>120</v>
      </c>
      <c r="AG44" s="12">
        <v>44</v>
      </c>
      <c r="AH44" s="12">
        <v>73</v>
      </c>
      <c r="AI44" s="12">
        <v>79.5</v>
      </c>
      <c r="AJ44" s="12">
        <v>36.5</v>
      </c>
      <c r="AK44" s="12">
        <v>5.5</v>
      </c>
      <c r="AL44" s="12">
        <v>55.5</v>
      </c>
      <c r="AM44" s="12">
        <v>13.75</v>
      </c>
      <c r="AN44" s="12">
        <v>46.75</v>
      </c>
      <c r="AO44" s="12">
        <v>12.25</v>
      </c>
      <c r="AP44" s="12">
        <v>27.75</v>
      </c>
      <c r="AQ44" s="12">
        <v>25.75</v>
      </c>
      <c r="AR44" s="12">
        <v>141.5</v>
      </c>
      <c r="AS44" s="12">
        <v>11.75</v>
      </c>
      <c r="AT44" s="13">
        <v>3444.75</v>
      </c>
      <c r="AU44" s="14"/>
      <c r="AX44" s="15"/>
    </row>
    <row r="45" spans="1:50">
      <c r="A45" s="1" t="s">
        <v>56</v>
      </c>
      <c r="B45" s="12">
        <v>11</v>
      </c>
      <c r="C45" s="12">
        <v>15.75</v>
      </c>
      <c r="D45" s="12">
        <v>13.5</v>
      </c>
      <c r="E45" s="12">
        <v>12.5</v>
      </c>
      <c r="F45" s="12">
        <v>66.75</v>
      </c>
      <c r="G45" s="12">
        <v>14</v>
      </c>
      <c r="H45" s="12">
        <v>16.25</v>
      </c>
      <c r="I45" s="12">
        <v>13.5</v>
      </c>
      <c r="J45" s="12">
        <v>28</v>
      </c>
      <c r="K45" s="12">
        <v>10.75</v>
      </c>
      <c r="L45" s="12">
        <v>15</v>
      </c>
      <c r="M45" s="12">
        <v>11</v>
      </c>
      <c r="N45" s="12">
        <v>11</v>
      </c>
      <c r="O45" s="12">
        <v>7</v>
      </c>
      <c r="P45" s="12">
        <v>4</v>
      </c>
      <c r="Q45" s="12">
        <v>2.5</v>
      </c>
      <c r="R45" s="12">
        <v>4.75</v>
      </c>
      <c r="S45" s="12">
        <v>4.5</v>
      </c>
      <c r="T45" s="12">
        <v>10.5</v>
      </c>
      <c r="U45" s="12">
        <v>13</v>
      </c>
      <c r="V45" s="12">
        <v>16.75</v>
      </c>
      <c r="W45" s="12">
        <v>8.25</v>
      </c>
      <c r="X45" s="12">
        <v>6.25</v>
      </c>
      <c r="Y45" s="12">
        <v>20</v>
      </c>
      <c r="Z45" s="12">
        <v>11</v>
      </c>
      <c r="AA45" s="12">
        <v>96</v>
      </c>
      <c r="AB45" s="12">
        <v>103.5</v>
      </c>
      <c r="AC45" s="12">
        <v>407.5</v>
      </c>
      <c r="AD45" s="12">
        <v>185.5</v>
      </c>
      <c r="AE45" s="12">
        <v>107.5</v>
      </c>
      <c r="AF45" s="12">
        <v>107.5</v>
      </c>
      <c r="AG45" s="12">
        <v>48</v>
      </c>
      <c r="AH45" s="12">
        <v>89.25</v>
      </c>
      <c r="AI45" s="12">
        <v>88.5</v>
      </c>
      <c r="AJ45" s="12">
        <v>29.25</v>
      </c>
      <c r="AK45" s="12">
        <v>2</v>
      </c>
      <c r="AL45" s="12">
        <v>8</v>
      </c>
      <c r="AM45" s="12">
        <v>4.75</v>
      </c>
      <c r="AN45" s="12">
        <v>19.25</v>
      </c>
      <c r="AO45" s="12">
        <v>11.25</v>
      </c>
      <c r="AP45" s="12">
        <v>26.75</v>
      </c>
      <c r="AQ45" s="12">
        <v>343.5</v>
      </c>
      <c r="AR45" s="12">
        <v>10.25</v>
      </c>
      <c r="AS45" s="12">
        <v>2</v>
      </c>
      <c r="AT45" s="13">
        <v>2037.75</v>
      </c>
      <c r="AU45" s="14"/>
      <c r="AX45" s="15"/>
    </row>
    <row r="46" spans="1:50">
      <c r="A46" s="1" t="s">
        <v>62</v>
      </c>
      <c r="B46" s="12">
        <v>1.25</v>
      </c>
      <c r="C46" s="12">
        <v>3.75</v>
      </c>
      <c r="D46" s="12">
        <v>2.5</v>
      </c>
      <c r="E46" s="12">
        <v>2</v>
      </c>
      <c r="F46" s="12">
        <v>9.75</v>
      </c>
      <c r="G46" s="12">
        <v>5</v>
      </c>
      <c r="H46" s="12">
        <v>3.75</v>
      </c>
      <c r="I46" s="12">
        <v>5.5</v>
      </c>
      <c r="J46" s="12">
        <v>7</v>
      </c>
      <c r="K46" s="12">
        <v>21</v>
      </c>
      <c r="L46" s="12">
        <v>34.75</v>
      </c>
      <c r="M46" s="12">
        <v>36.75</v>
      </c>
      <c r="N46" s="12">
        <v>18.5</v>
      </c>
      <c r="O46" s="12">
        <v>52.5</v>
      </c>
      <c r="P46" s="12">
        <v>21</v>
      </c>
      <c r="Q46" s="12">
        <v>8.25</v>
      </c>
      <c r="R46" s="12">
        <v>10</v>
      </c>
      <c r="S46" s="12">
        <v>13.75</v>
      </c>
      <c r="T46" s="12">
        <v>4.25</v>
      </c>
      <c r="U46" s="12">
        <v>1</v>
      </c>
      <c r="V46" s="12">
        <v>3.75</v>
      </c>
      <c r="W46" s="12">
        <v>1.5</v>
      </c>
      <c r="X46" s="12">
        <v>0.25</v>
      </c>
      <c r="Y46" s="12">
        <v>1.75</v>
      </c>
      <c r="Z46" s="12">
        <v>3</v>
      </c>
      <c r="AA46" s="12">
        <v>70</v>
      </c>
      <c r="AB46" s="12">
        <v>45</v>
      </c>
      <c r="AC46" s="12">
        <v>125.5</v>
      </c>
      <c r="AD46" s="12">
        <v>42.25</v>
      </c>
      <c r="AE46" s="12">
        <v>10.25</v>
      </c>
      <c r="AF46" s="12">
        <v>8.5</v>
      </c>
      <c r="AG46" s="12">
        <v>4.5</v>
      </c>
      <c r="AH46" s="12">
        <v>14.25</v>
      </c>
      <c r="AI46" s="12">
        <v>7.75</v>
      </c>
      <c r="AJ46" s="12">
        <v>0.75</v>
      </c>
      <c r="AK46" s="12">
        <v>48.5</v>
      </c>
      <c r="AL46" s="12">
        <v>15.75</v>
      </c>
      <c r="AM46" s="12">
        <v>0.75</v>
      </c>
      <c r="AN46" s="12">
        <v>3.75</v>
      </c>
      <c r="AO46" s="12">
        <v>1.25</v>
      </c>
      <c r="AP46" s="12">
        <v>2.25</v>
      </c>
      <c r="AQ46" s="12">
        <v>26.5</v>
      </c>
      <c r="AR46" s="12">
        <v>2.75</v>
      </c>
      <c r="AS46" s="12">
        <v>3.75</v>
      </c>
      <c r="AT46" s="13">
        <v>706.5</v>
      </c>
      <c r="AU46" s="14"/>
      <c r="AX46" s="15"/>
    </row>
    <row r="47" spans="1:50">
      <c r="A47" s="11" t="s">
        <v>49</v>
      </c>
      <c r="B47" s="14">
        <v>1411.25</v>
      </c>
      <c r="C47" s="14">
        <v>2017.25</v>
      </c>
      <c r="D47" s="14">
        <v>1386.5</v>
      </c>
      <c r="E47" s="14">
        <v>1600</v>
      </c>
      <c r="F47" s="14">
        <v>4220</v>
      </c>
      <c r="G47" s="14">
        <v>1934.75</v>
      </c>
      <c r="H47" s="14">
        <v>2867.5</v>
      </c>
      <c r="I47" s="14">
        <v>2258.25</v>
      </c>
      <c r="J47" s="14">
        <v>2728</v>
      </c>
      <c r="K47" s="14">
        <v>2121.25</v>
      </c>
      <c r="L47" s="14">
        <v>2961</v>
      </c>
      <c r="M47" s="14">
        <v>2719</v>
      </c>
      <c r="N47" s="14">
        <v>1447.25</v>
      </c>
      <c r="O47" s="14">
        <v>1923</v>
      </c>
      <c r="P47" s="14">
        <v>1356.25</v>
      </c>
      <c r="Q47" s="14">
        <v>797.25</v>
      </c>
      <c r="R47" s="14">
        <v>983.75</v>
      </c>
      <c r="S47" s="14">
        <v>1927.5</v>
      </c>
      <c r="T47" s="14">
        <v>1438.25</v>
      </c>
      <c r="U47" s="14">
        <v>1188.75</v>
      </c>
      <c r="V47" s="14">
        <v>1694.5</v>
      </c>
      <c r="W47" s="14">
        <v>863.25</v>
      </c>
      <c r="X47" s="14">
        <v>683</v>
      </c>
      <c r="Y47" s="14">
        <v>1859</v>
      </c>
      <c r="Z47" s="14">
        <v>2063</v>
      </c>
      <c r="AA47" s="14">
        <v>5747.75</v>
      </c>
      <c r="AB47" s="14">
        <v>4553.5</v>
      </c>
      <c r="AC47" s="14">
        <v>16933.25</v>
      </c>
      <c r="AD47" s="14">
        <v>6969.75</v>
      </c>
      <c r="AE47" s="14">
        <v>5120.75</v>
      </c>
      <c r="AF47" s="14">
        <v>5305.5</v>
      </c>
      <c r="AG47" s="14">
        <v>2621.25</v>
      </c>
      <c r="AH47" s="14">
        <v>4655</v>
      </c>
      <c r="AI47" s="14">
        <v>2512.25</v>
      </c>
      <c r="AJ47" s="14">
        <v>1017.75</v>
      </c>
      <c r="AK47" s="14">
        <v>768.25</v>
      </c>
      <c r="AL47" s="14">
        <v>1803.25</v>
      </c>
      <c r="AM47" s="14">
        <v>367.25</v>
      </c>
      <c r="AN47" s="14">
        <v>1552.75</v>
      </c>
      <c r="AO47" s="14">
        <v>663</v>
      </c>
      <c r="AP47" s="14">
        <v>1144.75</v>
      </c>
      <c r="AQ47" s="14">
        <v>4643.75</v>
      </c>
      <c r="AR47" s="14">
        <v>1731.75</v>
      </c>
      <c r="AS47" s="14">
        <v>612.25</v>
      </c>
      <c r="AT47" s="14">
        <v>115173.25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40909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37.049999999999997</v>
      </c>
      <c r="C5" s="4">
        <v>26.65</v>
      </c>
      <c r="D5" s="4">
        <v>81.2</v>
      </c>
      <c r="E5" s="4">
        <v>108.4</v>
      </c>
      <c r="F5" s="4">
        <v>405.4</v>
      </c>
      <c r="G5" s="4">
        <v>774.3</v>
      </c>
      <c r="H5" s="4">
        <v>632.04999999999995</v>
      </c>
      <c r="I5" s="4">
        <v>887.95</v>
      </c>
      <c r="J5" s="5">
        <v>2953</v>
      </c>
    </row>
    <row r="6" spans="1:10">
      <c r="A6" s="1" t="s">
        <v>26</v>
      </c>
      <c r="B6" s="4">
        <v>28.4</v>
      </c>
      <c r="C6" s="4">
        <v>40.4</v>
      </c>
      <c r="D6" s="4">
        <v>54.85</v>
      </c>
      <c r="E6" s="4">
        <v>103.95</v>
      </c>
      <c r="F6" s="4">
        <v>491.2</v>
      </c>
      <c r="G6" s="4">
        <v>1006.4</v>
      </c>
      <c r="H6" s="4">
        <v>895.3</v>
      </c>
      <c r="I6" s="4">
        <v>1591.8</v>
      </c>
      <c r="J6" s="5">
        <v>4212.3</v>
      </c>
    </row>
    <row r="7" spans="1:10">
      <c r="A7" s="1" t="s">
        <v>27</v>
      </c>
      <c r="B7" s="4">
        <v>126.4</v>
      </c>
      <c r="C7" s="4">
        <v>80.849999999999994</v>
      </c>
      <c r="D7" s="4">
        <v>41.3</v>
      </c>
      <c r="E7" s="4">
        <v>65.150000000000006</v>
      </c>
      <c r="F7" s="4">
        <v>404.55</v>
      </c>
      <c r="G7" s="4">
        <v>638.5</v>
      </c>
      <c r="H7" s="4">
        <v>465.55</v>
      </c>
      <c r="I7" s="4">
        <v>1219.55</v>
      </c>
      <c r="J7" s="5">
        <v>3041.85</v>
      </c>
    </row>
    <row r="8" spans="1:10">
      <c r="A8" s="1" t="s">
        <v>28</v>
      </c>
      <c r="B8" s="4">
        <v>81.05</v>
      </c>
      <c r="C8" s="4">
        <v>85.35</v>
      </c>
      <c r="D8" s="4">
        <v>68.05</v>
      </c>
      <c r="E8" s="4">
        <v>24.9</v>
      </c>
      <c r="F8" s="4">
        <v>239.35</v>
      </c>
      <c r="G8" s="4">
        <v>440.8</v>
      </c>
      <c r="H8" s="4">
        <v>334.3</v>
      </c>
      <c r="I8" s="4">
        <v>744.1</v>
      </c>
      <c r="J8" s="5">
        <v>2017.9</v>
      </c>
    </row>
    <row r="9" spans="1:10">
      <c r="A9" s="1">
        <v>16</v>
      </c>
      <c r="B9" s="4">
        <v>347.15</v>
      </c>
      <c r="C9" s="4">
        <v>405</v>
      </c>
      <c r="D9" s="4">
        <v>485.65</v>
      </c>
      <c r="E9" s="4">
        <v>260.5</v>
      </c>
      <c r="F9" s="4">
        <v>13.75</v>
      </c>
      <c r="G9" s="4">
        <v>120.85</v>
      </c>
      <c r="H9" s="4">
        <v>152.5</v>
      </c>
      <c r="I9" s="4">
        <v>372.45</v>
      </c>
      <c r="J9" s="5">
        <v>2157.85</v>
      </c>
    </row>
    <row r="10" spans="1:10">
      <c r="A10" s="1">
        <v>24</v>
      </c>
      <c r="B10" s="4">
        <v>615.70000000000005</v>
      </c>
      <c r="C10" s="4">
        <v>746.2</v>
      </c>
      <c r="D10" s="4">
        <v>774.05</v>
      </c>
      <c r="E10" s="4">
        <v>433</v>
      </c>
      <c r="F10" s="4">
        <v>124.5</v>
      </c>
      <c r="G10" s="4">
        <v>20.25</v>
      </c>
      <c r="H10" s="4">
        <v>118.3</v>
      </c>
      <c r="I10" s="4">
        <v>367</v>
      </c>
      <c r="J10" s="5">
        <v>3199</v>
      </c>
    </row>
    <row r="11" spans="1:10">
      <c r="A11" s="1" t="s">
        <v>29</v>
      </c>
      <c r="B11" s="4">
        <v>554.79999999999995</v>
      </c>
      <c r="C11" s="4">
        <v>656.15</v>
      </c>
      <c r="D11" s="4">
        <v>590.5</v>
      </c>
      <c r="E11" s="4">
        <v>322.89999999999998</v>
      </c>
      <c r="F11" s="4">
        <v>149.25</v>
      </c>
      <c r="G11" s="4">
        <v>125.4</v>
      </c>
      <c r="H11" s="4">
        <v>13.9</v>
      </c>
      <c r="I11" s="4">
        <v>89.05</v>
      </c>
      <c r="J11" s="5">
        <v>2501.9500000000003</v>
      </c>
    </row>
    <row r="12" spans="1:10">
      <c r="A12" s="1" t="s">
        <v>30</v>
      </c>
      <c r="B12" s="4">
        <v>776.05</v>
      </c>
      <c r="C12" s="4">
        <v>927.85</v>
      </c>
      <c r="D12" s="4">
        <v>1694.15</v>
      </c>
      <c r="E12" s="4">
        <v>691.05</v>
      </c>
      <c r="F12" s="4">
        <v>347.05</v>
      </c>
      <c r="G12" s="4">
        <v>370.7</v>
      </c>
      <c r="H12" s="4">
        <v>90.95</v>
      </c>
      <c r="I12" s="4">
        <v>35.549999999999997</v>
      </c>
      <c r="J12" s="5">
        <v>4933.3500000000004</v>
      </c>
    </row>
    <row r="13" spans="1:10" s="3" customFormat="1">
      <c r="A13" s="3" t="s">
        <v>49</v>
      </c>
      <c r="B13" s="5">
        <v>2566.6</v>
      </c>
      <c r="C13" s="5">
        <v>2968.45</v>
      </c>
      <c r="D13" s="5">
        <v>3789.75</v>
      </c>
      <c r="E13" s="5">
        <v>2009.85</v>
      </c>
      <c r="F13" s="5">
        <v>2175.0499999999997</v>
      </c>
      <c r="G13" s="5">
        <v>3497.2</v>
      </c>
      <c r="H13" s="5">
        <v>2702.85</v>
      </c>
      <c r="I13" s="5">
        <v>5307.4500000000007</v>
      </c>
      <c r="J13" s="5">
        <v>25018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15.75</v>
      </c>
      <c r="C17" s="4">
        <v>5</v>
      </c>
      <c r="D17" s="4">
        <v>32.75</v>
      </c>
      <c r="E17" s="4">
        <v>25.75</v>
      </c>
      <c r="F17" s="4">
        <v>143.5</v>
      </c>
      <c r="G17" s="4">
        <v>193.5</v>
      </c>
      <c r="H17" s="4">
        <v>114.75</v>
      </c>
      <c r="I17" s="4">
        <v>238.5</v>
      </c>
      <c r="J17" s="5">
        <v>769.5</v>
      </c>
    </row>
    <row r="18" spans="1:10">
      <c r="A18" s="1" t="s">
        <v>26</v>
      </c>
      <c r="B18" s="4">
        <v>5.25</v>
      </c>
      <c r="C18" s="4">
        <v>19.25</v>
      </c>
      <c r="D18" s="4">
        <v>16.75</v>
      </c>
      <c r="E18" s="4">
        <v>15.5</v>
      </c>
      <c r="F18" s="4">
        <v>149</v>
      </c>
      <c r="G18" s="4">
        <v>247.5</v>
      </c>
      <c r="H18" s="4">
        <v>200.5</v>
      </c>
      <c r="I18" s="4">
        <v>724.5</v>
      </c>
      <c r="J18" s="5">
        <v>1378.25</v>
      </c>
    </row>
    <row r="19" spans="1:10">
      <c r="A19" s="1" t="s">
        <v>27</v>
      </c>
      <c r="B19" s="4">
        <v>45.75</v>
      </c>
      <c r="C19" s="4">
        <v>17</v>
      </c>
      <c r="D19" s="4">
        <v>39</v>
      </c>
      <c r="E19" s="4">
        <v>27</v>
      </c>
      <c r="F19" s="4">
        <v>357.25</v>
      </c>
      <c r="G19" s="4">
        <v>549.75</v>
      </c>
      <c r="H19" s="4">
        <v>368.5</v>
      </c>
      <c r="I19" s="4">
        <v>1006.75</v>
      </c>
      <c r="J19" s="5">
        <v>2411</v>
      </c>
    </row>
    <row r="20" spans="1:10">
      <c r="A20" s="1" t="s">
        <v>28</v>
      </c>
      <c r="B20" s="4">
        <v>21.25</v>
      </c>
      <c r="C20" s="4">
        <v>12.5</v>
      </c>
      <c r="D20" s="4">
        <v>36</v>
      </c>
      <c r="E20" s="4">
        <v>20.25</v>
      </c>
      <c r="F20" s="4">
        <v>163</v>
      </c>
      <c r="G20" s="4">
        <v>227</v>
      </c>
      <c r="H20" s="4">
        <v>135.5</v>
      </c>
      <c r="I20" s="4">
        <v>269.25</v>
      </c>
      <c r="J20" s="5">
        <v>884.75</v>
      </c>
    </row>
    <row r="21" spans="1:10">
      <c r="A21" s="1">
        <v>16</v>
      </c>
      <c r="B21" s="4">
        <v>120.25</v>
      </c>
      <c r="C21" s="4">
        <v>88.25</v>
      </c>
      <c r="D21" s="4">
        <v>420.5</v>
      </c>
      <c r="E21" s="4">
        <v>163.25</v>
      </c>
      <c r="F21" s="4">
        <v>14.5</v>
      </c>
      <c r="G21" s="4">
        <v>114.5</v>
      </c>
      <c r="H21" s="4">
        <v>107.25</v>
      </c>
      <c r="I21" s="4">
        <v>229.5</v>
      </c>
      <c r="J21" s="5">
        <v>1258</v>
      </c>
    </row>
    <row r="22" spans="1:10">
      <c r="A22" s="1">
        <v>24</v>
      </c>
      <c r="B22" s="4">
        <v>165</v>
      </c>
      <c r="C22" s="4">
        <v>149</v>
      </c>
      <c r="D22" s="4">
        <v>634.75</v>
      </c>
      <c r="E22" s="4">
        <v>242.25</v>
      </c>
      <c r="F22" s="4">
        <v>93.25</v>
      </c>
      <c r="G22" s="4">
        <v>20.5</v>
      </c>
      <c r="H22" s="4">
        <v>88.25</v>
      </c>
      <c r="I22" s="4">
        <v>239.75</v>
      </c>
      <c r="J22" s="5">
        <v>1632.75</v>
      </c>
    </row>
    <row r="23" spans="1:10">
      <c r="A23" s="1" t="s">
        <v>29</v>
      </c>
      <c r="B23" s="4">
        <v>92.5</v>
      </c>
      <c r="C23" s="4">
        <v>114.5</v>
      </c>
      <c r="D23" s="4">
        <v>455.5</v>
      </c>
      <c r="E23" s="4">
        <v>126.5</v>
      </c>
      <c r="F23" s="4">
        <v>93.75</v>
      </c>
      <c r="G23" s="4">
        <v>85.5</v>
      </c>
      <c r="H23" s="4">
        <v>13.75</v>
      </c>
      <c r="I23" s="4">
        <v>41.75</v>
      </c>
      <c r="J23" s="5">
        <v>1023.75</v>
      </c>
    </row>
    <row r="24" spans="1:10">
      <c r="A24" s="1" t="s">
        <v>30</v>
      </c>
      <c r="B24" s="4">
        <v>203</v>
      </c>
      <c r="C24" s="4">
        <v>245.75</v>
      </c>
      <c r="D24" s="4">
        <v>1320.5</v>
      </c>
      <c r="E24" s="4">
        <v>230</v>
      </c>
      <c r="F24" s="4">
        <v>191.25</v>
      </c>
      <c r="G24" s="4">
        <v>216.25</v>
      </c>
      <c r="H24" s="4">
        <v>44.75</v>
      </c>
      <c r="I24" s="4">
        <v>27.25</v>
      </c>
      <c r="J24" s="5">
        <v>2478.75</v>
      </c>
    </row>
    <row r="25" spans="1:10" s="3" customFormat="1">
      <c r="A25" s="3" t="s">
        <v>49</v>
      </c>
      <c r="B25" s="5">
        <v>668.75</v>
      </c>
      <c r="C25" s="5">
        <v>651.25</v>
      </c>
      <c r="D25" s="5">
        <v>2955.75</v>
      </c>
      <c r="E25" s="5">
        <v>850.5</v>
      </c>
      <c r="F25" s="5">
        <v>1205.5</v>
      </c>
      <c r="G25" s="5">
        <v>1654.5</v>
      </c>
      <c r="H25" s="5">
        <v>1073.25</v>
      </c>
      <c r="I25" s="5">
        <v>2777.25</v>
      </c>
      <c r="J25" s="5">
        <v>11837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12.75</v>
      </c>
      <c r="C29" s="4">
        <v>2.25</v>
      </c>
      <c r="D29" s="4">
        <v>14.5</v>
      </c>
      <c r="E29" s="4">
        <v>19.25</v>
      </c>
      <c r="F29" s="4">
        <v>78</v>
      </c>
      <c r="G29" s="4">
        <v>102</v>
      </c>
      <c r="H29" s="4">
        <v>53.75</v>
      </c>
      <c r="I29" s="4">
        <v>134.75</v>
      </c>
      <c r="J29" s="5">
        <v>417.25</v>
      </c>
    </row>
    <row r="30" spans="1:10">
      <c r="A30" s="1" t="s">
        <v>26</v>
      </c>
      <c r="B30" s="4">
        <v>4</v>
      </c>
      <c r="C30" s="4">
        <v>11.5</v>
      </c>
      <c r="D30" s="4">
        <v>9.5</v>
      </c>
      <c r="E30" s="4">
        <v>12.5</v>
      </c>
      <c r="F30" s="4">
        <v>80.75</v>
      </c>
      <c r="G30" s="4">
        <v>143.75</v>
      </c>
      <c r="H30" s="4">
        <v>129.5</v>
      </c>
      <c r="I30" s="4">
        <v>471.5</v>
      </c>
      <c r="J30" s="5">
        <v>863</v>
      </c>
    </row>
    <row r="31" spans="1:10">
      <c r="A31" s="1" t="s">
        <v>27</v>
      </c>
      <c r="B31" s="4">
        <v>25.25</v>
      </c>
      <c r="C31" s="4">
        <v>7.5</v>
      </c>
      <c r="D31" s="4">
        <v>49.75</v>
      </c>
      <c r="E31" s="4">
        <v>23</v>
      </c>
      <c r="F31" s="4">
        <v>233.75</v>
      </c>
      <c r="G31" s="4">
        <v>395.75</v>
      </c>
      <c r="H31" s="4">
        <v>231.75</v>
      </c>
      <c r="I31" s="4">
        <v>663.5</v>
      </c>
      <c r="J31" s="5">
        <v>1630.25</v>
      </c>
    </row>
    <row r="32" spans="1:10">
      <c r="A32" s="1" t="s">
        <v>28</v>
      </c>
      <c r="B32" s="4">
        <v>10.75</v>
      </c>
      <c r="C32" s="4">
        <v>7</v>
      </c>
      <c r="D32" s="4">
        <v>20</v>
      </c>
      <c r="E32" s="4">
        <v>27.25</v>
      </c>
      <c r="F32" s="4">
        <v>126.25</v>
      </c>
      <c r="G32" s="4">
        <v>167.25</v>
      </c>
      <c r="H32" s="4">
        <v>92.5</v>
      </c>
      <c r="I32" s="4">
        <v>207.25</v>
      </c>
      <c r="J32" s="5">
        <v>658.25</v>
      </c>
    </row>
    <row r="33" spans="1:10">
      <c r="A33" s="1">
        <v>16</v>
      </c>
      <c r="B33" s="4">
        <v>76</v>
      </c>
      <c r="C33" s="4">
        <v>54.5</v>
      </c>
      <c r="D33" s="4">
        <v>293.75</v>
      </c>
      <c r="E33" s="4">
        <v>127.25</v>
      </c>
      <c r="F33" s="4">
        <v>12.25</v>
      </c>
      <c r="G33" s="4">
        <v>68.25</v>
      </c>
      <c r="H33" s="4">
        <v>65.75</v>
      </c>
      <c r="I33" s="4">
        <v>140.5</v>
      </c>
      <c r="J33" s="5">
        <v>838.25</v>
      </c>
    </row>
    <row r="34" spans="1:10">
      <c r="A34" s="1">
        <v>24</v>
      </c>
      <c r="B34" s="4">
        <v>112</v>
      </c>
      <c r="C34" s="4">
        <v>86.5</v>
      </c>
      <c r="D34" s="4">
        <v>448.25</v>
      </c>
      <c r="E34" s="4">
        <v>176.5</v>
      </c>
      <c r="F34" s="4">
        <v>66.5</v>
      </c>
      <c r="G34" s="4">
        <v>21.25</v>
      </c>
      <c r="H34" s="4">
        <v>63.75</v>
      </c>
      <c r="I34" s="4">
        <v>155</v>
      </c>
      <c r="J34" s="5">
        <v>1129.75</v>
      </c>
    </row>
    <row r="35" spans="1:10">
      <c r="A35" s="1" t="s">
        <v>29</v>
      </c>
      <c r="B35" s="4">
        <v>57.75</v>
      </c>
      <c r="C35" s="4">
        <v>73</v>
      </c>
      <c r="D35" s="4">
        <v>334.5</v>
      </c>
      <c r="E35" s="4">
        <v>96.75</v>
      </c>
      <c r="F35" s="4">
        <v>64.75</v>
      </c>
      <c r="G35" s="4">
        <v>62.5</v>
      </c>
      <c r="H35" s="4">
        <v>14.25</v>
      </c>
      <c r="I35" s="4">
        <v>20.25</v>
      </c>
      <c r="J35" s="5">
        <v>723.75</v>
      </c>
    </row>
    <row r="36" spans="1:10">
      <c r="A36" s="1" t="s">
        <v>30</v>
      </c>
      <c r="B36" s="4">
        <v>150</v>
      </c>
      <c r="C36" s="4">
        <v>150</v>
      </c>
      <c r="D36" s="4">
        <v>981.75</v>
      </c>
      <c r="E36" s="4">
        <v>174.75</v>
      </c>
      <c r="F36" s="4">
        <v>136</v>
      </c>
      <c r="G36" s="4">
        <v>130</v>
      </c>
      <c r="H36" s="4">
        <v>17.25</v>
      </c>
      <c r="I36" s="4">
        <v>21.25</v>
      </c>
      <c r="J36" s="5">
        <v>1761</v>
      </c>
    </row>
    <row r="37" spans="1:10" s="3" customFormat="1">
      <c r="A37" s="3" t="s">
        <v>49</v>
      </c>
      <c r="B37" s="5">
        <v>448.5</v>
      </c>
      <c r="C37" s="5">
        <v>392.25</v>
      </c>
      <c r="D37" s="5">
        <v>2152</v>
      </c>
      <c r="E37" s="5">
        <v>657.25</v>
      </c>
      <c r="F37" s="5">
        <v>798.25</v>
      </c>
      <c r="G37" s="5">
        <v>1090.75</v>
      </c>
      <c r="H37" s="5">
        <v>668.5</v>
      </c>
      <c r="I37" s="5">
        <v>1814</v>
      </c>
      <c r="J37" s="5">
        <v>8022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2014-05-07T04:57:08Z</dcterms:modified>
</cp:coreProperties>
</file>