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5600" yWindow="0" windowWidth="256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<sst xmlns="http://schemas.openxmlformats.org/spreadsheetml/2006/main" count="404" uniqueCount="64">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</sst>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AP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41091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7.8095238095238093</v>
      </c>
      <c r="C3" s="12">
        <v>118.47619047619048</v>
      </c>
      <c r="D3" s="12">
        <v>99</v>
      </c>
      <c r="E3" s="12">
        <v>84.666666666666671</v>
      </c>
      <c r="F3" s="12">
        <v>380.95238095238096</v>
      </c>
      <c r="G3" s="12">
        <v>114.19047619047619</v>
      </c>
      <c r="H3" s="12">
        <v>159.95238095238096</v>
      </c>
      <c r="I3" s="12">
        <v>150.23809523809524</v>
      </c>
      <c r="J3" s="12">
        <v>178.61904761904762</v>
      </c>
      <c r="K3" s="12">
        <v>43.476190476190474</v>
      </c>
      <c r="L3" s="12">
        <v>115.14285714285714</v>
      </c>
      <c r="M3" s="12">
        <v>85.523809523809518</v>
      </c>
      <c r="N3" s="12">
        <v>41.333333333333336</v>
      </c>
      <c r="O3" s="12">
        <v>34.904761904761905</v>
      </c>
      <c r="P3" s="12">
        <v>37.80952380952381</v>
      </c>
      <c r="Q3" s="12">
        <v>18.571428571428573</v>
      </c>
      <c r="R3" s="12">
        <v>21.666666666666668</v>
      </c>
      <c r="S3" s="12">
        <v>37.61904761904762</v>
      </c>
      <c r="T3" s="12">
        <v>30.19047619047619</v>
      </c>
      <c r="U3" s="12">
        <v>18.142857142857142</v>
      </c>
      <c r="V3" s="12">
        <v>27.476190476190474</v>
      </c>
      <c r="W3" s="12">
        <v>12.19047619047619</v>
      </c>
      <c r="X3" s="12">
        <v>12.142857142857142</v>
      </c>
      <c r="Y3" s="12">
        <v>25</v>
      </c>
      <c r="Z3" s="12">
        <v>33.476190476190474</v>
      </c>
      <c r="AA3" s="12">
        <v>254.57142857142858</v>
      </c>
      <c r="AB3" s="12">
        <v>268.09523809523807</v>
      </c>
      <c r="AC3" s="12">
        <v>372.66666666666669</v>
      </c>
      <c r="AD3" s="12">
        <v>257.09523809523807</v>
      </c>
      <c r="AE3" s="12">
        <v>138.85714285714286</v>
      </c>
      <c r="AF3" s="12">
        <v>132.23809523809524</v>
      </c>
      <c r="AG3" s="12">
        <v>35.571428571428569</v>
      </c>
      <c r="AH3" s="12">
        <v>51.523809523809526</v>
      </c>
      <c r="AI3" s="12">
        <v>35.761904761904759</v>
      </c>
      <c r="AJ3" s="12">
        <v>14.428571428571429</v>
      </c>
      <c r="AK3" s="12">
        <v>8.0476190476190474</v>
      </c>
      <c r="AL3" s="12">
        <v>18.571428571428573</v>
      </c>
      <c r="AM3" s="12">
        <v>8.6666666666666661</v>
      </c>
      <c r="AN3" s="12">
        <v>43</v>
      </c>
      <c r="AO3" s="12">
        <v>12.047619047619047</v>
      </c>
      <c r="AP3" s="12">
        <v>17.61904761904762</v>
      </c>
      <c r="AQ3" s="12">
        <v>37.714285714285715</v>
      </c>
      <c r="AR3" s="12">
        <v>25.476190476190474</v>
      </c>
      <c r="AS3" s="13">
        <v>3629.8095238095234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239521.38095238095</v>
      </c>
      <c r="BA3" s="16">
        <f>AZ3/BD$19</f>
        <v>0.6472212246450445</v>
      </c>
    </row>
    <row r="4" spans="1:56">
      <c r="A4" s="1" t="s">
        <v>3</v>
      </c>
      <c r="B4" s="12">
        <v>144.47619047619048</v>
      </c>
      <c r="C4" s="12">
        <v>16.238095238095237</v>
      </c>
      <c r="D4" s="12">
        <v>98.857142857142861</v>
      </c>
      <c r="E4" s="12">
        <v>87.38095238095238</v>
      </c>
      <c r="F4" s="12">
        <v>889.95238095238096</v>
      </c>
      <c r="G4" s="12">
        <v>151.57142857142858</v>
      </c>
      <c r="H4" s="12">
        <v>285.52380952380952</v>
      </c>
      <c r="I4" s="12">
        <v>479.61904761904759</v>
      </c>
      <c r="J4" s="12">
        <v>616.04761904761904</v>
      </c>
      <c r="K4" s="12">
        <v>127.80952380952381</v>
      </c>
      <c r="L4" s="12">
        <v>155.14285714285714</v>
      </c>
      <c r="M4" s="12">
        <v>168.47619047619048</v>
      </c>
      <c r="N4" s="12">
        <v>69.523809523809518</v>
      </c>
      <c r="O4" s="12">
        <v>57.142857142857146</v>
      </c>
      <c r="P4" s="12">
        <v>72.952380952380949</v>
      </c>
      <c r="Q4" s="12">
        <v>33.80952380952381</v>
      </c>
      <c r="R4" s="12">
        <v>49.476190476190474</v>
      </c>
      <c r="S4" s="12">
        <v>86.238095238095241</v>
      </c>
      <c r="T4" s="12">
        <v>48.047619047619051</v>
      </c>
      <c r="U4" s="12">
        <v>23.142857142857142</v>
      </c>
      <c r="V4" s="12">
        <v>44</v>
      </c>
      <c r="W4" s="12">
        <v>12.285714285714286</v>
      </c>
      <c r="X4" s="12">
        <v>14.19047619047619</v>
      </c>
      <c r="Y4" s="12">
        <v>40.476190476190474</v>
      </c>
      <c r="Z4" s="12">
        <v>47.80952380952381</v>
      </c>
      <c r="AA4" s="12">
        <v>847.14285714285711</v>
      </c>
      <c r="AB4" s="12">
        <v>866.90476190476193</v>
      </c>
      <c r="AC4" s="12">
        <v>848.71428571428567</v>
      </c>
      <c r="AD4" s="12">
        <v>629.14285714285711</v>
      </c>
      <c r="AE4" s="12">
        <v>174.33333333333334</v>
      </c>
      <c r="AF4" s="12">
        <v>158.66666666666666</v>
      </c>
      <c r="AG4" s="12">
        <v>56.857142857142854</v>
      </c>
      <c r="AH4" s="12">
        <v>74</v>
      </c>
      <c r="AI4" s="12">
        <v>76.238095238095241</v>
      </c>
      <c r="AJ4" s="12">
        <v>26.047619047619047</v>
      </c>
      <c r="AK4" s="12">
        <v>9</v>
      </c>
      <c r="AL4" s="12">
        <v>37.285714285714285</v>
      </c>
      <c r="AM4" s="12">
        <v>10.095238095238095</v>
      </c>
      <c r="AN4" s="12">
        <v>46.047619047619051</v>
      </c>
      <c r="AO4" s="12">
        <v>24.523809523809526</v>
      </c>
      <c r="AP4" s="12">
        <v>38.857142857142854</v>
      </c>
      <c r="AQ4" s="12">
        <v>79.761904761904759</v>
      </c>
      <c r="AR4" s="12">
        <v>53.571428571428569</v>
      </c>
      <c r="AS4" s="13">
        <v>7893.857142857144</v>
      </c>
      <c r="AT4" s="14"/>
      <c r="AV4" s="9" t="s">
        <v>40</v>
      </c>
      <c r="AW4" s="24">
        <f>SUM(AA28:AJ37, AA42:AJ45, AO28:AR37, AO42:AR45)</f>
        <v>103413.95238095238</v>
      </c>
      <c r="AY4" s="9" t="s">
        <v>41</v>
      </c>
      <c r="AZ4" s="15">
        <f>SUM(AX13:BB18)</f>
        <v>121933.04761904762</v>
      </c>
      <c r="BA4" s="16">
        <f>AZ4/BD$19</f>
        <v>0.32948063379941883</v>
      </c>
    </row>
    <row r="5" spans="1:56">
      <c r="A5" s="1" t="s">
        <v>4</v>
      </c>
      <c r="B5" s="12">
        <v>109.33333333333333</v>
      </c>
      <c r="C5" s="12">
        <v>84.61904761904762</v>
      </c>
      <c r="D5" s="12">
        <v>9.0952380952380949</v>
      </c>
      <c r="E5" s="12">
        <v>60.285714285714285</v>
      </c>
      <c r="F5" s="12">
        <v>646.95238095238096</v>
      </c>
      <c r="G5" s="12">
        <v>89.952380952380949</v>
      </c>
      <c r="H5" s="12">
        <v>136.14285714285714</v>
      </c>
      <c r="I5" s="12">
        <v>260.90476190476193</v>
      </c>
      <c r="J5" s="12">
        <v>288.23809523809524</v>
      </c>
      <c r="K5" s="12">
        <v>73.095238095238102</v>
      </c>
      <c r="L5" s="12">
        <v>75.61904761904762</v>
      </c>
      <c r="M5" s="12">
        <v>82.285714285714292</v>
      </c>
      <c r="N5" s="12">
        <v>26.333333333333332</v>
      </c>
      <c r="O5" s="12">
        <v>19.523809523809526</v>
      </c>
      <c r="P5" s="12">
        <v>29.761904761904763</v>
      </c>
      <c r="Q5" s="12">
        <v>10.19047619047619</v>
      </c>
      <c r="R5" s="12">
        <v>16.095238095238095</v>
      </c>
      <c r="S5" s="12">
        <v>42.047619047619051</v>
      </c>
      <c r="T5" s="12">
        <v>26.761904761904763</v>
      </c>
      <c r="U5" s="12">
        <v>15.333333333333334</v>
      </c>
      <c r="V5" s="12">
        <v>30.952380952380953</v>
      </c>
      <c r="W5" s="12">
        <v>11.857142857142858</v>
      </c>
      <c r="X5" s="12">
        <v>10</v>
      </c>
      <c r="Y5" s="12">
        <v>37.238095238095241</v>
      </c>
      <c r="Z5" s="12">
        <v>19</v>
      </c>
      <c r="AA5" s="12">
        <v>514.95238095238096</v>
      </c>
      <c r="AB5" s="12">
        <v>598.09523809523807</v>
      </c>
      <c r="AC5" s="12">
        <v>401.90476190476193</v>
      </c>
      <c r="AD5" s="12">
        <v>334.66666666666669</v>
      </c>
      <c r="AE5" s="12">
        <v>85.238095238095241</v>
      </c>
      <c r="AF5" s="12">
        <v>55.047619047619051</v>
      </c>
      <c r="AG5" s="12">
        <v>21.61904761904762</v>
      </c>
      <c r="AH5" s="12">
        <v>26.19047619047619</v>
      </c>
      <c r="AI5" s="12">
        <v>27.61904761904762</v>
      </c>
      <c r="AJ5" s="12">
        <v>6</v>
      </c>
      <c r="AK5" s="12">
        <v>8.7619047619047628</v>
      </c>
      <c r="AL5" s="12">
        <v>19.285714285714285</v>
      </c>
      <c r="AM5" s="12">
        <v>3.8571428571428572</v>
      </c>
      <c r="AN5" s="12">
        <v>13.142857142857142</v>
      </c>
      <c r="AO5" s="12">
        <v>6.8095238095238093</v>
      </c>
      <c r="AP5" s="12">
        <v>7.1428571428571432</v>
      </c>
      <c r="AQ5" s="12">
        <v>58.761904761904759</v>
      </c>
      <c r="AR5" s="12">
        <v>27.142857142857142</v>
      </c>
      <c r="AS5" s="13">
        <v>4435.5238095238092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87.952380952380949</v>
      </c>
      <c r="C6" s="12">
        <v>74.19047619047619</v>
      </c>
      <c r="D6" s="12">
        <v>63.428571428571431</v>
      </c>
      <c r="E6" s="12">
        <v>13.523809523809524</v>
      </c>
      <c r="F6" s="12">
        <v>171.28571428571428</v>
      </c>
      <c r="G6" s="12">
        <v>65.61904761904762</v>
      </c>
      <c r="H6" s="12">
        <v>98.571428571428569</v>
      </c>
      <c r="I6" s="12">
        <v>204.14285714285714</v>
      </c>
      <c r="J6" s="12">
        <v>261.90476190476193</v>
      </c>
      <c r="K6" s="12">
        <v>67.142857142857139</v>
      </c>
      <c r="L6" s="12">
        <v>74.571428571428569</v>
      </c>
      <c r="M6" s="12">
        <v>88.095238095238102</v>
      </c>
      <c r="N6" s="12">
        <v>29.38095238095238</v>
      </c>
      <c r="O6" s="12">
        <v>23.095238095238095</v>
      </c>
      <c r="P6" s="12">
        <v>20.61904761904762</v>
      </c>
      <c r="Q6" s="12">
        <v>6.7142857142857144</v>
      </c>
      <c r="R6" s="12">
        <v>12</v>
      </c>
      <c r="S6" s="12">
        <v>29.857142857142858</v>
      </c>
      <c r="T6" s="12">
        <v>16.857142857142858</v>
      </c>
      <c r="U6" s="12">
        <v>22.238095238095237</v>
      </c>
      <c r="V6" s="12">
        <v>28.714285714285715</v>
      </c>
      <c r="W6" s="12">
        <v>11.333333333333334</v>
      </c>
      <c r="X6" s="12">
        <v>11.238095238095237</v>
      </c>
      <c r="Y6" s="12">
        <v>22.857142857142858</v>
      </c>
      <c r="Z6" s="12">
        <v>18</v>
      </c>
      <c r="AA6" s="12">
        <v>682.19047619047615</v>
      </c>
      <c r="AB6" s="12">
        <v>705.52380952380952</v>
      </c>
      <c r="AC6" s="12">
        <v>439.1904761904762</v>
      </c>
      <c r="AD6" s="12">
        <v>391.09523809523807</v>
      </c>
      <c r="AE6" s="12">
        <v>137.61904761904762</v>
      </c>
      <c r="AF6" s="12">
        <v>94.476190476190482</v>
      </c>
      <c r="AG6" s="12">
        <v>33.523809523809526</v>
      </c>
      <c r="AH6" s="12">
        <v>24.142857142857142</v>
      </c>
      <c r="AI6" s="12">
        <v>28.285714285714285</v>
      </c>
      <c r="AJ6" s="12">
        <v>4.333333333333333</v>
      </c>
      <c r="AK6" s="12">
        <v>9.5714285714285712</v>
      </c>
      <c r="AL6" s="12">
        <v>18.666666666666668</v>
      </c>
      <c r="AM6" s="12">
        <v>5.7619047619047619</v>
      </c>
      <c r="AN6" s="12">
        <v>20.285714285714285</v>
      </c>
      <c r="AO6" s="12">
        <v>4.4761904761904763</v>
      </c>
      <c r="AP6" s="12">
        <v>11.142857142857142</v>
      </c>
      <c r="AQ6" s="12">
        <v>88.523809523809518</v>
      </c>
      <c r="AR6" s="12">
        <v>33.571428571428569</v>
      </c>
      <c r="AS6" s="13">
        <v>4259.5238095238101</v>
      </c>
      <c r="AT6" s="14"/>
      <c r="AW6" s="12"/>
    </row>
    <row r="7" spans="1:56">
      <c r="A7" s="1" t="s">
        <v>6</v>
      </c>
      <c r="B7" s="12">
        <v>413.90476190476193</v>
      </c>
      <c r="C7" s="12">
        <v>900.71428571428567</v>
      </c>
      <c r="D7" s="12">
        <v>660.38095238095241</v>
      </c>
      <c r="E7" s="12">
        <v>192.71428571428572</v>
      </c>
      <c r="F7" s="12">
        <v>31.61904761904762</v>
      </c>
      <c r="G7" s="12">
        <v>357.33333333333331</v>
      </c>
      <c r="H7" s="12">
        <v>494.61904761904759</v>
      </c>
      <c r="I7" s="12">
        <v>558.04761904761904</v>
      </c>
      <c r="J7" s="12">
        <v>602.80952380952385</v>
      </c>
      <c r="K7" s="12">
        <v>247.28571428571428</v>
      </c>
      <c r="L7" s="12">
        <v>321.38095238095241</v>
      </c>
      <c r="M7" s="12">
        <v>284.09523809523807</v>
      </c>
      <c r="N7" s="12">
        <v>200.47619047619048</v>
      </c>
      <c r="O7" s="12">
        <v>165.42857142857142</v>
      </c>
      <c r="P7" s="12">
        <v>159.1904761904762</v>
      </c>
      <c r="Q7" s="12">
        <v>133.28571428571428</v>
      </c>
      <c r="R7" s="12">
        <v>179.61904761904762</v>
      </c>
      <c r="S7" s="12">
        <v>426.95238095238096</v>
      </c>
      <c r="T7" s="12">
        <v>154.52380952380952</v>
      </c>
      <c r="U7" s="12">
        <v>155.95238095238096</v>
      </c>
      <c r="V7" s="12">
        <v>172.8095238095238</v>
      </c>
      <c r="W7" s="12">
        <v>107.71428571428571</v>
      </c>
      <c r="X7" s="12">
        <v>88.38095238095238</v>
      </c>
      <c r="Y7" s="12">
        <v>67.61904761904762</v>
      </c>
      <c r="Z7" s="12">
        <v>82.142857142857139</v>
      </c>
      <c r="AA7" s="12">
        <v>1167</v>
      </c>
      <c r="AB7" s="12">
        <v>1042.6190476190477</v>
      </c>
      <c r="AC7" s="12">
        <v>1198.9047619047619</v>
      </c>
      <c r="AD7" s="12">
        <v>813.19047619047615</v>
      </c>
      <c r="AE7" s="12">
        <v>378.76190476190476</v>
      </c>
      <c r="AF7" s="12">
        <v>314.76190476190476</v>
      </c>
      <c r="AG7" s="12">
        <v>146.71428571428572</v>
      </c>
      <c r="AH7" s="12">
        <v>127.52380952380952</v>
      </c>
      <c r="AI7" s="12">
        <v>140.71428571428572</v>
      </c>
      <c r="AJ7" s="12">
        <v>38.761904761904759</v>
      </c>
      <c r="AK7" s="12">
        <v>72.19047619047619</v>
      </c>
      <c r="AL7" s="12">
        <v>166.28571428571428</v>
      </c>
      <c r="AM7" s="12">
        <v>47.952380952380949</v>
      </c>
      <c r="AN7" s="12">
        <v>132.9047619047619</v>
      </c>
      <c r="AO7" s="12">
        <v>33.047619047619051</v>
      </c>
      <c r="AP7" s="12">
        <v>40.571428571428569</v>
      </c>
      <c r="AQ7" s="12">
        <v>180.28571428571428</v>
      </c>
      <c r="AR7" s="12">
        <v>185.76190476190476</v>
      </c>
      <c r="AS7" s="13">
        <v>13457.714285714286</v>
      </c>
      <c r="AT7" s="14"/>
      <c r="AW7" s="12"/>
    </row>
    <row r="8" spans="1:56">
      <c r="A8" s="1" t="s">
        <v>7</v>
      </c>
      <c r="B8" s="12">
        <v>123.19047619047619</v>
      </c>
      <c r="C8" s="12">
        <v>131.9047619047619</v>
      </c>
      <c r="D8" s="12">
        <v>78.19047619047619</v>
      </c>
      <c r="E8" s="12">
        <v>65.142857142857139</v>
      </c>
      <c r="F8" s="12">
        <v>298.14285714285717</v>
      </c>
      <c r="G8" s="12">
        <v>12.904761904761905</v>
      </c>
      <c r="H8" s="12">
        <v>106.9047619047619</v>
      </c>
      <c r="I8" s="12">
        <v>229.14285714285714</v>
      </c>
      <c r="J8" s="12">
        <v>262.14285714285717</v>
      </c>
      <c r="K8" s="12">
        <v>70.904761904761898</v>
      </c>
      <c r="L8" s="12">
        <v>113.52380952380952</v>
      </c>
      <c r="M8" s="12">
        <v>114.38095238095238</v>
      </c>
      <c r="N8" s="12">
        <v>45.333333333333336</v>
      </c>
      <c r="O8" s="12">
        <v>46.61904761904762</v>
      </c>
      <c r="P8" s="12">
        <v>44.095238095238095</v>
      </c>
      <c r="Q8" s="12">
        <v>27.333333333333332</v>
      </c>
      <c r="R8" s="12">
        <v>37.714285714285715</v>
      </c>
      <c r="S8" s="12">
        <v>58.61904761904762</v>
      </c>
      <c r="T8" s="12">
        <v>26.714285714285715</v>
      </c>
      <c r="U8" s="12">
        <v>21.952380952380953</v>
      </c>
      <c r="V8" s="12">
        <v>31.095238095238095</v>
      </c>
      <c r="W8" s="12">
        <v>12.142857142857142</v>
      </c>
      <c r="X8" s="12">
        <v>7.4285714285714288</v>
      </c>
      <c r="Y8" s="12">
        <v>15.80952380952381</v>
      </c>
      <c r="Z8" s="12">
        <v>40.476190476190474</v>
      </c>
      <c r="AA8" s="12">
        <v>586.76190476190482</v>
      </c>
      <c r="AB8" s="12">
        <v>643.33333333333337</v>
      </c>
      <c r="AC8" s="12">
        <v>440.76190476190476</v>
      </c>
      <c r="AD8" s="12">
        <v>424.76190476190476</v>
      </c>
      <c r="AE8" s="12">
        <v>199.95238095238096</v>
      </c>
      <c r="AF8" s="12">
        <v>121.95238095238095</v>
      </c>
      <c r="AG8" s="12">
        <v>36.61904761904762</v>
      </c>
      <c r="AH8" s="12">
        <v>34.142857142857146</v>
      </c>
      <c r="AI8" s="12">
        <v>26.61904761904762</v>
      </c>
      <c r="AJ8" s="12">
        <v>10.571428571428571</v>
      </c>
      <c r="AK8" s="12">
        <v>10</v>
      </c>
      <c r="AL8" s="12">
        <v>31.904761904761905</v>
      </c>
      <c r="AM8" s="12">
        <v>7.0952380952380949</v>
      </c>
      <c r="AN8" s="12">
        <v>30.428571428571427</v>
      </c>
      <c r="AO8" s="12">
        <v>4.4285714285714288</v>
      </c>
      <c r="AP8" s="12">
        <v>13.285714285714286</v>
      </c>
      <c r="AQ8" s="12">
        <v>50.714285714285715</v>
      </c>
      <c r="AR8" s="12">
        <v>30.61904761904762</v>
      </c>
      <c r="AS8" s="13">
        <v>4739.333333333333</v>
      </c>
      <c r="AT8" s="14"/>
      <c r="AW8" s="15"/>
    </row>
    <row r="9" spans="1:56">
      <c r="A9" s="1" t="s">
        <v>8</v>
      </c>
      <c r="B9" s="12">
        <v>169.8095238095238</v>
      </c>
      <c r="C9" s="12">
        <v>288.76190476190476</v>
      </c>
      <c r="D9" s="12">
        <v>133.85714285714286</v>
      </c>
      <c r="E9" s="12">
        <v>92.666666666666671</v>
      </c>
      <c r="F9" s="12">
        <v>455.42857142857144</v>
      </c>
      <c r="G9" s="12">
        <v>109.52380952380952</v>
      </c>
      <c r="H9" s="12">
        <v>18.571428571428573</v>
      </c>
      <c r="I9" s="12">
        <v>202.57142857142858</v>
      </c>
      <c r="J9" s="12">
        <v>258.85714285714283</v>
      </c>
      <c r="K9" s="12">
        <v>77.238095238095241</v>
      </c>
      <c r="L9" s="12">
        <v>194.8095238095238</v>
      </c>
      <c r="M9" s="12">
        <v>233</v>
      </c>
      <c r="N9" s="12">
        <v>122.76190476190476</v>
      </c>
      <c r="O9" s="12">
        <v>127</v>
      </c>
      <c r="P9" s="12">
        <v>130.76190476190476</v>
      </c>
      <c r="Q9" s="12">
        <v>73.38095238095238</v>
      </c>
      <c r="R9" s="12">
        <v>80.19047619047619</v>
      </c>
      <c r="S9" s="12">
        <v>161.47619047619048</v>
      </c>
      <c r="T9" s="12">
        <v>155.38095238095238</v>
      </c>
      <c r="U9" s="12">
        <v>139.23809523809524</v>
      </c>
      <c r="V9" s="12">
        <v>139.61904761904762</v>
      </c>
      <c r="W9" s="12">
        <v>60.952380952380949</v>
      </c>
      <c r="X9" s="12">
        <v>51.285714285714285</v>
      </c>
      <c r="Y9" s="12">
        <v>73.19047619047619</v>
      </c>
      <c r="Z9" s="12">
        <v>76.571428571428569</v>
      </c>
      <c r="AA9" s="12">
        <v>990.66666666666663</v>
      </c>
      <c r="AB9" s="12">
        <v>1059.8095238095239</v>
      </c>
      <c r="AC9" s="12">
        <v>881.33333333333337</v>
      </c>
      <c r="AD9" s="12">
        <v>755.33333333333337</v>
      </c>
      <c r="AE9" s="12">
        <v>346</v>
      </c>
      <c r="AF9" s="12">
        <v>223.8095238095238</v>
      </c>
      <c r="AG9" s="12">
        <v>84.238095238095241</v>
      </c>
      <c r="AH9" s="12">
        <v>74.19047619047619</v>
      </c>
      <c r="AI9" s="12">
        <v>85.714285714285708</v>
      </c>
      <c r="AJ9" s="12">
        <v>31</v>
      </c>
      <c r="AK9" s="12">
        <v>35.19047619047619</v>
      </c>
      <c r="AL9" s="12">
        <v>82.142857142857139</v>
      </c>
      <c r="AM9" s="12">
        <v>48.238095238095241</v>
      </c>
      <c r="AN9" s="12">
        <v>225.95238095238096</v>
      </c>
      <c r="AO9" s="12">
        <v>24.19047619047619</v>
      </c>
      <c r="AP9" s="12">
        <v>30.285714285714285</v>
      </c>
      <c r="AQ9" s="12">
        <v>109.95238095238095</v>
      </c>
      <c r="AR9" s="12">
        <v>59</v>
      </c>
      <c r="AS9" s="13">
        <v>8794.1904761904771</v>
      </c>
      <c r="AT9" s="14"/>
      <c r="AW9" s="15"/>
    </row>
    <row r="10" spans="1:56">
      <c r="A10" s="1">
        <v>19</v>
      </c>
      <c r="B10" s="12">
        <v>166.9047619047619</v>
      </c>
      <c r="C10" s="12">
        <v>490.66666666666669</v>
      </c>
      <c r="D10" s="12">
        <v>252.71428571428572</v>
      </c>
      <c r="E10" s="12">
        <v>209.33333333333334</v>
      </c>
      <c r="F10" s="12">
        <v>506.1904761904762</v>
      </c>
      <c r="G10" s="12">
        <v>235.42857142857142</v>
      </c>
      <c r="H10" s="12">
        <v>186.04761904761904</v>
      </c>
      <c r="I10" s="12">
        <v>14.80952380952381</v>
      </c>
      <c r="J10" s="12">
        <v>57.714285714285715</v>
      </c>
      <c r="K10" s="12">
        <v>38.238095238095241</v>
      </c>
      <c r="L10" s="12">
        <v>159.85714285714286</v>
      </c>
      <c r="M10" s="12">
        <v>216.47619047619048</v>
      </c>
      <c r="N10" s="12">
        <v>225.71428571428572</v>
      </c>
      <c r="O10" s="12">
        <v>201.38095238095238</v>
      </c>
      <c r="P10" s="12">
        <v>210.8095238095238</v>
      </c>
      <c r="Q10" s="12">
        <v>166.47619047619048</v>
      </c>
      <c r="R10" s="12">
        <v>177.76190476190476</v>
      </c>
      <c r="S10" s="12">
        <v>393.04761904761904</v>
      </c>
      <c r="T10" s="12">
        <v>295</v>
      </c>
      <c r="U10" s="12">
        <v>317.95238095238096</v>
      </c>
      <c r="V10" s="12">
        <v>265.33333333333331</v>
      </c>
      <c r="W10" s="12">
        <v>156</v>
      </c>
      <c r="X10" s="12">
        <v>88.428571428571431</v>
      </c>
      <c r="Y10" s="12">
        <v>184.71428571428572</v>
      </c>
      <c r="Z10" s="12">
        <v>67.952380952380949</v>
      </c>
      <c r="AA10" s="12">
        <v>907.95238095238096</v>
      </c>
      <c r="AB10" s="12">
        <v>947.33333333333337</v>
      </c>
      <c r="AC10" s="12">
        <v>748.28571428571433</v>
      </c>
      <c r="AD10" s="12">
        <v>748.57142857142856</v>
      </c>
      <c r="AE10" s="12">
        <v>318.23809523809524</v>
      </c>
      <c r="AF10" s="12">
        <v>253.33333333333334</v>
      </c>
      <c r="AG10" s="12">
        <v>145.0952380952381</v>
      </c>
      <c r="AH10" s="12">
        <v>107.61904761904762</v>
      </c>
      <c r="AI10" s="12">
        <v>138.33333333333334</v>
      </c>
      <c r="AJ10" s="12">
        <v>68.285714285714292</v>
      </c>
      <c r="AK10" s="12">
        <v>75.333333333333329</v>
      </c>
      <c r="AL10" s="12">
        <v>198.85714285714286</v>
      </c>
      <c r="AM10" s="12">
        <v>138.9047619047619</v>
      </c>
      <c r="AN10" s="12">
        <v>268.09523809523807</v>
      </c>
      <c r="AO10" s="12">
        <v>66</v>
      </c>
      <c r="AP10" s="12">
        <v>55.238095238095241</v>
      </c>
      <c r="AQ10" s="12">
        <v>63.666666666666664</v>
      </c>
      <c r="AR10" s="12">
        <v>101.66666666666667</v>
      </c>
      <c r="AS10" s="13">
        <v>10716.571428571428</v>
      </c>
      <c r="AT10" s="14"/>
      <c r="AV10" s="17"/>
      <c r="AW10" s="15"/>
      <c r="BC10" s="11"/>
    </row>
    <row r="11" spans="1:56">
      <c r="A11" s="1">
        <v>12</v>
      </c>
      <c r="B11" s="12">
        <v>197.76190476190476</v>
      </c>
      <c r="C11" s="12">
        <v>606.52380952380952</v>
      </c>
      <c r="D11" s="12">
        <v>294.38095238095241</v>
      </c>
      <c r="E11" s="12">
        <v>262.52380952380952</v>
      </c>
      <c r="F11" s="12">
        <v>540.71428571428567</v>
      </c>
      <c r="G11" s="12">
        <v>269.8095238095238</v>
      </c>
      <c r="H11" s="12">
        <v>240.71428571428572</v>
      </c>
      <c r="I11" s="12">
        <v>53.523809523809526</v>
      </c>
      <c r="J11" s="12">
        <v>26.61904761904762</v>
      </c>
      <c r="K11" s="12">
        <v>49.80952380952381</v>
      </c>
      <c r="L11" s="12">
        <v>233.9047619047619</v>
      </c>
      <c r="M11" s="12">
        <v>343.95238095238096</v>
      </c>
      <c r="N11" s="12">
        <v>335.23809523809524</v>
      </c>
      <c r="O11" s="12">
        <v>341.61904761904759</v>
      </c>
      <c r="P11" s="12">
        <v>311.09523809523807</v>
      </c>
      <c r="Q11" s="12">
        <v>206.23809523809524</v>
      </c>
      <c r="R11" s="12">
        <v>242.04761904761904</v>
      </c>
      <c r="S11" s="12">
        <v>418.04761904761904</v>
      </c>
      <c r="T11" s="12">
        <v>310.38095238095241</v>
      </c>
      <c r="U11" s="12">
        <v>344.57142857142856</v>
      </c>
      <c r="V11" s="12">
        <v>311.52380952380952</v>
      </c>
      <c r="W11" s="12">
        <v>174.9047619047619</v>
      </c>
      <c r="X11" s="12">
        <v>128.57142857142858</v>
      </c>
      <c r="Y11" s="12">
        <v>195.66666666666666</v>
      </c>
      <c r="Z11" s="12">
        <v>90.571428571428569</v>
      </c>
      <c r="AA11" s="12">
        <v>1034.6666666666667</v>
      </c>
      <c r="AB11" s="12">
        <v>1015</v>
      </c>
      <c r="AC11" s="12">
        <v>958.47619047619048</v>
      </c>
      <c r="AD11" s="12">
        <v>824.85714285714289</v>
      </c>
      <c r="AE11" s="12">
        <v>287.14285714285717</v>
      </c>
      <c r="AF11" s="12">
        <v>267.8095238095238</v>
      </c>
      <c r="AG11" s="12">
        <v>168.71428571428572</v>
      </c>
      <c r="AH11" s="12">
        <v>150.1904761904762</v>
      </c>
      <c r="AI11" s="12">
        <v>164.33333333333334</v>
      </c>
      <c r="AJ11" s="12">
        <v>113.42857142857143</v>
      </c>
      <c r="AK11" s="12">
        <v>107.85714285714286</v>
      </c>
      <c r="AL11" s="12">
        <v>243.76190476190476</v>
      </c>
      <c r="AM11" s="12">
        <v>152.66666666666666</v>
      </c>
      <c r="AN11" s="12">
        <v>275.38095238095241</v>
      </c>
      <c r="AO11" s="12">
        <v>72.666666666666671</v>
      </c>
      <c r="AP11" s="12">
        <v>82.952380952380949</v>
      </c>
      <c r="AQ11" s="12">
        <v>108.85714285714286</v>
      </c>
      <c r="AR11" s="12">
        <v>149.42857142857142</v>
      </c>
      <c r="AS11" s="13">
        <v>12818.142857142859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46.571428571428569</v>
      </c>
      <c r="C12" s="12">
        <v>114.0952380952381</v>
      </c>
      <c r="D12" s="12">
        <v>73.666666666666671</v>
      </c>
      <c r="E12" s="12">
        <v>60.61904761904762</v>
      </c>
      <c r="F12" s="12">
        <v>222.14285714285714</v>
      </c>
      <c r="G12" s="12">
        <v>70.904761904761898</v>
      </c>
      <c r="H12" s="12">
        <v>74.761904761904759</v>
      </c>
      <c r="I12" s="12">
        <v>41.142857142857146</v>
      </c>
      <c r="J12" s="12">
        <v>45.571428571428569</v>
      </c>
      <c r="K12" s="12">
        <v>12.428571428571429</v>
      </c>
      <c r="L12" s="12">
        <v>156.61904761904762</v>
      </c>
      <c r="M12" s="12">
        <v>231.71428571428572</v>
      </c>
      <c r="N12" s="12">
        <v>284.38095238095241</v>
      </c>
      <c r="O12" s="12">
        <v>265.66666666666669</v>
      </c>
      <c r="P12" s="12">
        <v>168.1904761904762</v>
      </c>
      <c r="Q12" s="12">
        <v>113</v>
      </c>
      <c r="R12" s="12">
        <v>122.95238095238095</v>
      </c>
      <c r="S12" s="12">
        <v>167.0952380952381</v>
      </c>
      <c r="T12" s="12">
        <v>41.952380952380949</v>
      </c>
      <c r="U12" s="12">
        <v>23.476190476190474</v>
      </c>
      <c r="V12" s="12">
        <v>33.666666666666664</v>
      </c>
      <c r="W12" s="12">
        <v>16.61904761904762</v>
      </c>
      <c r="X12" s="12">
        <v>18.142857142857142</v>
      </c>
      <c r="Y12" s="12">
        <v>39.666666666666664</v>
      </c>
      <c r="Z12" s="12">
        <v>43.047619047619051</v>
      </c>
      <c r="AA12" s="12">
        <v>673.57142857142856</v>
      </c>
      <c r="AB12" s="12">
        <v>697.14285714285711</v>
      </c>
      <c r="AC12" s="12">
        <v>616.33333333333337</v>
      </c>
      <c r="AD12" s="12">
        <v>472.52380952380952</v>
      </c>
      <c r="AE12" s="12">
        <v>179.66666666666666</v>
      </c>
      <c r="AF12" s="12">
        <v>121.9047619047619</v>
      </c>
      <c r="AG12" s="12">
        <v>53.80952380952381</v>
      </c>
      <c r="AH12" s="12">
        <v>73.761904761904759</v>
      </c>
      <c r="AI12" s="12">
        <v>64.61904761904762</v>
      </c>
      <c r="AJ12" s="12">
        <v>9.1904761904761898</v>
      </c>
      <c r="AK12" s="12">
        <v>125.66666666666667</v>
      </c>
      <c r="AL12" s="12">
        <v>197.1904761904762</v>
      </c>
      <c r="AM12" s="12">
        <v>14.476190476190476</v>
      </c>
      <c r="AN12" s="12">
        <v>51.476190476190474</v>
      </c>
      <c r="AO12" s="12">
        <v>11.095238095238095</v>
      </c>
      <c r="AP12" s="12">
        <v>15.571428571428571</v>
      </c>
      <c r="AQ12" s="12">
        <v>30.38095238095238</v>
      </c>
      <c r="AR12" s="12">
        <v>21.476190476190474</v>
      </c>
      <c r="AS12" s="13">
        <v>5986.666666666667</v>
      </c>
      <c r="AT12" s="14"/>
      <c r="AV12" s="17" t="s">
        <v>43</v>
      </c>
      <c r="AW12" s="22">
        <f>SUM(AA28:AD31)</f>
        <v>5140.9523809523807</v>
      </c>
      <c r="AX12" s="22">
        <f>SUM(Z28:Z31,H28:K31)</f>
        <v>17140.047619047622</v>
      </c>
      <c r="AY12" s="22">
        <f>SUM(AE28:AJ31)</f>
        <v>31883.71428571429</v>
      </c>
      <c r="AZ12" s="22">
        <f>SUM(B28:G31)</f>
        <v>14245.09523809524</v>
      </c>
      <c r="BA12" s="22">
        <f>SUM(AM28:AN31,T28:Y31)</f>
        <v>20494.142857142862</v>
      </c>
      <c r="BB12" s="22">
        <f>SUM(AK28:AL31,L28:S31)</f>
        <v>23602.238095238092</v>
      </c>
      <c r="BC12" s="23">
        <f>SUM(AO28:AR31)</f>
        <v>10597.571428571426</v>
      </c>
      <c r="BD12" s="22">
        <f t="shared" ref="BD12:BD19" si="0">SUM(AW12:BC12)</f>
        <v>123103.76190476191</v>
      </c>
    </row>
    <row r="13" spans="1:56">
      <c r="A13" s="1" t="s">
        <v>10</v>
      </c>
      <c r="B13" s="12">
        <v>111.23809523809524</v>
      </c>
      <c r="C13" s="12">
        <v>155.47619047619048</v>
      </c>
      <c r="D13" s="12">
        <v>68.38095238095238</v>
      </c>
      <c r="E13" s="12">
        <v>71.952380952380949</v>
      </c>
      <c r="F13" s="12">
        <v>316.95238095238096</v>
      </c>
      <c r="G13" s="12">
        <v>117.85714285714286</v>
      </c>
      <c r="H13" s="12">
        <v>194.52380952380952</v>
      </c>
      <c r="I13" s="12">
        <v>172.47619047619048</v>
      </c>
      <c r="J13" s="12">
        <v>252.95238095238096</v>
      </c>
      <c r="K13" s="12">
        <v>143.85714285714286</v>
      </c>
      <c r="L13" s="12">
        <v>16.333333333333332</v>
      </c>
      <c r="M13" s="12">
        <v>281.38095238095241</v>
      </c>
      <c r="N13" s="12">
        <v>234.76190476190476</v>
      </c>
      <c r="O13" s="12">
        <v>269.61904761904759</v>
      </c>
      <c r="P13" s="12">
        <v>248.42857142857142</v>
      </c>
      <c r="Q13" s="12">
        <v>117</v>
      </c>
      <c r="R13" s="12">
        <v>96.38095238095238</v>
      </c>
      <c r="S13" s="12">
        <v>153.33333333333334</v>
      </c>
      <c r="T13" s="12">
        <v>52.38095238095238</v>
      </c>
      <c r="U13" s="12">
        <v>36.333333333333336</v>
      </c>
      <c r="V13" s="12">
        <v>58.428571428571431</v>
      </c>
      <c r="W13" s="12">
        <v>27.333333333333332</v>
      </c>
      <c r="X13" s="12">
        <v>26.714285714285715</v>
      </c>
      <c r="Y13" s="12">
        <v>57.80952380952381</v>
      </c>
      <c r="Z13" s="12">
        <v>117.47619047619048</v>
      </c>
      <c r="AA13" s="12">
        <v>795.42857142857144</v>
      </c>
      <c r="AB13" s="12">
        <v>812.90476190476193</v>
      </c>
      <c r="AC13" s="12">
        <v>835.28571428571433</v>
      </c>
      <c r="AD13" s="12">
        <v>642.57142857142856</v>
      </c>
      <c r="AE13" s="12">
        <v>228.9047619047619</v>
      </c>
      <c r="AF13" s="12">
        <v>173.95238095238096</v>
      </c>
      <c r="AG13" s="12">
        <v>56.904761904761905</v>
      </c>
      <c r="AH13" s="12">
        <v>89.38095238095238</v>
      </c>
      <c r="AI13" s="12">
        <v>65.714285714285708</v>
      </c>
      <c r="AJ13" s="12">
        <v>11.857142857142858</v>
      </c>
      <c r="AK13" s="12">
        <v>70.857142857142861</v>
      </c>
      <c r="AL13" s="12">
        <v>137.33333333333334</v>
      </c>
      <c r="AM13" s="12">
        <v>11.619047619047619</v>
      </c>
      <c r="AN13" s="12">
        <v>61.19047619047619</v>
      </c>
      <c r="AO13" s="12">
        <v>11.904761904761905</v>
      </c>
      <c r="AP13" s="12">
        <v>20.142857142857142</v>
      </c>
      <c r="AQ13" s="12">
        <v>62.714285714285715</v>
      </c>
      <c r="AR13" s="12">
        <v>24.952380952380953</v>
      </c>
      <c r="AS13" s="13">
        <v>7570.2857142857129</v>
      </c>
      <c r="AT13" s="14"/>
      <c r="AV13" s="17" t="s">
        <v>44</v>
      </c>
      <c r="AW13" s="22">
        <f>SUM(AA27:AD27,AA9:AD12)</f>
        <v>17088.857142857145</v>
      </c>
      <c r="AX13" s="22">
        <f>SUM(Z27,Z9:Z12,H9:K12,H27:K27)</f>
        <v>1960.2857142857147</v>
      </c>
      <c r="AY13" s="22">
        <f>SUM(AE9:AJ12,AE27:AJ27)</f>
        <v>4001.9523809523812</v>
      </c>
      <c r="AZ13" s="22">
        <f>SUM(B9:G12,B27:G27)</f>
        <v>6096.2857142857147</v>
      </c>
      <c r="BA13" s="22">
        <f>SUM(T9:Y12,AM9:AN12,T27:Y27,AM27:AN27)</f>
        <v>4885.666666666667</v>
      </c>
      <c r="BB13" s="22">
        <f>SUM(L9:S12,AK9:AL12,L27:S27,AK27:AL27)</f>
        <v>8326.7142857142881</v>
      </c>
      <c r="BC13" s="23">
        <f>SUM(AO9:AR12,AO27:AR27)</f>
        <v>1105.1428571428573</v>
      </c>
      <c r="BD13" s="22">
        <f t="shared" si="0"/>
        <v>43464.904761904763</v>
      </c>
    </row>
    <row r="14" spans="1:56">
      <c r="A14" s="1" t="s">
        <v>11</v>
      </c>
      <c r="B14" s="12">
        <v>91.857142857142861</v>
      </c>
      <c r="C14" s="12">
        <v>161.76190476190476</v>
      </c>
      <c r="D14" s="12">
        <v>81.571428571428569</v>
      </c>
      <c r="E14" s="12">
        <v>83.61904761904762</v>
      </c>
      <c r="F14" s="12">
        <v>295.85714285714283</v>
      </c>
      <c r="G14" s="12">
        <v>120.57142857142857</v>
      </c>
      <c r="H14" s="12">
        <v>238.42857142857142</v>
      </c>
      <c r="I14" s="12">
        <v>249.95238095238096</v>
      </c>
      <c r="J14" s="12">
        <v>380.52380952380952</v>
      </c>
      <c r="K14" s="12">
        <v>221.95238095238096</v>
      </c>
      <c r="L14" s="12">
        <v>291.57142857142856</v>
      </c>
      <c r="M14" s="12">
        <v>17.952380952380953</v>
      </c>
      <c r="N14" s="12">
        <v>173.33333333333334</v>
      </c>
      <c r="O14" s="12">
        <v>237.52380952380952</v>
      </c>
      <c r="P14" s="12">
        <v>214.95238095238096</v>
      </c>
      <c r="Q14" s="12">
        <v>123.47619047619048</v>
      </c>
      <c r="R14" s="12">
        <v>128.38095238095238</v>
      </c>
      <c r="S14" s="12">
        <v>246.52380952380952</v>
      </c>
      <c r="T14" s="12">
        <v>107.19047619047619</v>
      </c>
      <c r="U14" s="12">
        <v>99.333333333333329</v>
      </c>
      <c r="V14" s="12">
        <v>108.85714285714286</v>
      </c>
      <c r="W14" s="12">
        <v>56.857142857142854</v>
      </c>
      <c r="X14" s="12">
        <v>37</v>
      </c>
      <c r="Y14" s="12">
        <v>80</v>
      </c>
      <c r="Z14" s="12">
        <v>113.14285714285714</v>
      </c>
      <c r="AA14" s="12">
        <v>627.71428571428567</v>
      </c>
      <c r="AB14" s="12">
        <v>507.28571428571428</v>
      </c>
      <c r="AC14" s="12">
        <v>622.09523809523807</v>
      </c>
      <c r="AD14" s="12">
        <v>413.71428571428572</v>
      </c>
      <c r="AE14" s="12">
        <v>132.61904761904762</v>
      </c>
      <c r="AF14" s="12">
        <v>119.9047619047619</v>
      </c>
      <c r="AG14" s="12">
        <v>55.38095238095238</v>
      </c>
      <c r="AH14" s="12">
        <v>60</v>
      </c>
      <c r="AI14" s="12">
        <v>71.857142857142861</v>
      </c>
      <c r="AJ14" s="12">
        <v>18.476190476190474</v>
      </c>
      <c r="AK14" s="12">
        <v>89.095238095238102</v>
      </c>
      <c r="AL14" s="12">
        <v>329.23809523809524</v>
      </c>
      <c r="AM14" s="12">
        <v>38.047619047619051</v>
      </c>
      <c r="AN14" s="12">
        <v>131.38095238095238</v>
      </c>
      <c r="AO14" s="12">
        <v>21.333333333333332</v>
      </c>
      <c r="AP14" s="12">
        <v>24.857142857142858</v>
      </c>
      <c r="AQ14" s="12">
        <v>53.19047619047619</v>
      </c>
      <c r="AR14" s="12">
        <v>37.428571428571431</v>
      </c>
      <c r="AS14" s="13">
        <v>7428.1904761904761</v>
      </c>
      <c r="AT14" s="14"/>
      <c r="AV14" s="17" t="s">
        <v>45</v>
      </c>
      <c r="AW14" s="22">
        <f>SUM(AA32:AD37)</f>
        <v>30539.952380952382</v>
      </c>
      <c r="AX14" s="22">
        <f>SUM(H32:K37,Z32:Z37)</f>
        <v>3836.9523809523816</v>
      </c>
      <c r="AY14" s="22">
        <f>SUM(AE32:AJ37)</f>
        <v>7624.8571428571431</v>
      </c>
      <c r="AZ14" s="22">
        <f>SUM(B32:G37)</f>
        <v>2901.4761904761913</v>
      </c>
      <c r="BA14" s="22">
        <f>SUM(T32:Y37,AM32:AN37)</f>
        <v>2057.8571428571427</v>
      </c>
      <c r="BB14" s="22">
        <f>SUM(L32:S37,AK32:AL37)</f>
        <v>2956.7619047619046</v>
      </c>
      <c r="BC14" s="23">
        <f>SUM(AO32:AR37)</f>
        <v>3041.5238095238092</v>
      </c>
      <c r="BD14" s="22">
        <f t="shared" si="0"/>
        <v>52959.380952380954</v>
      </c>
    </row>
    <row r="15" spans="1:56">
      <c r="A15" s="1" t="s">
        <v>12</v>
      </c>
      <c r="B15" s="12">
        <v>41.952380952380949</v>
      </c>
      <c r="C15" s="12">
        <v>71.476190476190482</v>
      </c>
      <c r="D15" s="12">
        <v>26.285714285714285</v>
      </c>
      <c r="E15" s="12">
        <v>34</v>
      </c>
      <c r="F15" s="12">
        <v>193.71428571428572</v>
      </c>
      <c r="G15" s="12">
        <v>47.142857142857146</v>
      </c>
      <c r="H15" s="12">
        <v>135.04761904761904</v>
      </c>
      <c r="I15" s="12">
        <v>230.9047619047619</v>
      </c>
      <c r="J15" s="12">
        <v>346.04761904761904</v>
      </c>
      <c r="K15" s="12">
        <v>290.38095238095241</v>
      </c>
      <c r="L15" s="12">
        <v>239.04761904761904</v>
      </c>
      <c r="M15" s="12">
        <v>173.47619047619048</v>
      </c>
      <c r="N15" s="12">
        <v>12.428571428571429</v>
      </c>
      <c r="O15" s="12">
        <v>119.28571428571429</v>
      </c>
      <c r="P15" s="12">
        <v>163.14285714285714</v>
      </c>
      <c r="Q15" s="12">
        <v>78.714285714285708</v>
      </c>
      <c r="R15" s="12">
        <v>79.61904761904762</v>
      </c>
      <c r="S15" s="12">
        <v>135.57142857142858</v>
      </c>
      <c r="T15" s="12">
        <v>38.761904761904759</v>
      </c>
      <c r="U15" s="12">
        <v>31.047619047619047</v>
      </c>
      <c r="V15" s="12">
        <v>31</v>
      </c>
      <c r="W15" s="12">
        <v>11.095238095238095</v>
      </c>
      <c r="X15" s="12">
        <v>12.285714285714286</v>
      </c>
      <c r="Y15" s="12">
        <v>22.428571428571427</v>
      </c>
      <c r="Z15" s="12">
        <v>41.714285714285715</v>
      </c>
      <c r="AA15" s="12">
        <v>663.09523809523807</v>
      </c>
      <c r="AB15" s="12">
        <v>597</v>
      </c>
      <c r="AC15" s="12">
        <v>517.80952380952385</v>
      </c>
      <c r="AD15" s="12">
        <v>405.66666666666669</v>
      </c>
      <c r="AE15" s="12">
        <v>104.95238095238095</v>
      </c>
      <c r="AF15" s="12">
        <v>74.476190476190482</v>
      </c>
      <c r="AG15" s="12">
        <v>41.095238095238095</v>
      </c>
      <c r="AH15" s="12">
        <v>54.285714285714285</v>
      </c>
      <c r="AI15" s="12">
        <v>53</v>
      </c>
      <c r="AJ15" s="12">
        <v>10.476190476190476</v>
      </c>
      <c r="AK15" s="12">
        <v>46.61904761904762</v>
      </c>
      <c r="AL15" s="12">
        <v>97.19047619047619</v>
      </c>
      <c r="AM15" s="12">
        <v>10.333333333333334</v>
      </c>
      <c r="AN15" s="12">
        <v>46.904761904761905</v>
      </c>
      <c r="AO15" s="12">
        <v>13.428571428571429</v>
      </c>
      <c r="AP15" s="12">
        <v>16.095238095238095</v>
      </c>
      <c r="AQ15" s="12">
        <v>42.238095238095241</v>
      </c>
      <c r="AR15" s="12">
        <v>19.333333333333332</v>
      </c>
      <c r="AS15" s="13">
        <v>5456.2857142857156</v>
      </c>
      <c r="AT15" s="14"/>
      <c r="AV15" s="17" t="s">
        <v>46</v>
      </c>
      <c r="AW15" s="22">
        <f>SUM(AA3:AD8)</f>
        <v>14729.285714285712</v>
      </c>
      <c r="AX15" s="22">
        <f>SUM(H3:K8,Z3:Z8)</f>
        <v>6244.1904761904761</v>
      </c>
      <c r="AY15" s="22">
        <f>SUM(AE3:AJ8)</f>
        <v>3095.7142857142858</v>
      </c>
      <c r="AZ15" s="22">
        <f>SUM(B3:G8)</f>
        <v>6935.9523809523789</v>
      </c>
      <c r="BA15" s="22">
        <f>SUM(T3:Y8,AM3:AN8)</f>
        <v>1784.047619047619</v>
      </c>
      <c r="BB15" s="22">
        <f>SUM(L3:S8,AK3:AL8)</f>
        <v>4439.1428571428578</v>
      </c>
      <c r="BC15" s="23">
        <f>SUM(AO3:AR8)</f>
        <v>1065.8571428571431</v>
      </c>
      <c r="BD15" s="22">
        <f t="shared" si="0"/>
        <v>38294.190476190473</v>
      </c>
    </row>
    <row r="16" spans="1:56">
      <c r="A16" s="1" t="s">
        <v>13</v>
      </c>
      <c r="B16" s="12">
        <v>35.095238095238095</v>
      </c>
      <c r="C16" s="12">
        <v>53.571428571428569</v>
      </c>
      <c r="D16" s="12">
        <v>18.571428571428573</v>
      </c>
      <c r="E16" s="12">
        <v>22.80952380952381</v>
      </c>
      <c r="F16" s="12">
        <v>159.38095238095238</v>
      </c>
      <c r="G16" s="12">
        <v>42.19047619047619</v>
      </c>
      <c r="H16" s="12">
        <v>121.42857142857143</v>
      </c>
      <c r="I16" s="12">
        <v>203.9047619047619</v>
      </c>
      <c r="J16" s="12">
        <v>333</v>
      </c>
      <c r="K16" s="12">
        <v>255.61904761904762</v>
      </c>
      <c r="L16" s="12">
        <v>261.8095238095238</v>
      </c>
      <c r="M16" s="12">
        <v>232</v>
      </c>
      <c r="N16" s="12">
        <v>118.28571428571429</v>
      </c>
      <c r="O16" s="12">
        <v>13.666666666666666</v>
      </c>
      <c r="P16" s="12">
        <v>176.71428571428572</v>
      </c>
      <c r="Q16" s="12">
        <v>112.0952380952381</v>
      </c>
      <c r="R16" s="12">
        <v>126.66666666666667</v>
      </c>
      <c r="S16" s="12">
        <v>228</v>
      </c>
      <c r="T16" s="12">
        <v>30.80952380952381</v>
      </c>
      <c r="U16" s="12">
        <v>13.476190476190476</v>
      </c>
      <c r="V16" s="12">
        <v>20.333333333333332</v>
      </c>
      <c r="W16" s="12">
        <v>5.7142857142857144</v>
      </c>
      <c r="X16" s="12">
        <v>6.4285714285714288</v>
      </c>
      <c r="Y16" s="12">
        <v>17.095238095238095</v>
      </c>
      <c r="Z16" s="12">
        <v>38.904761904761905</v>
      </c>
      <c r="AA16" s="12">
        <v>561.95238095238096</v>
      </c>
      <c r="AB16" s="12">
        <v>551</v>
      </c>
      <c r="AC16" s="12">
        <v>478.71428571428572</v>
      </c>
      <c r="AD16" s="12">
        <v>325.47619047619048</v>
      </c>
      <c r="AE16" s="12">
        <v>88.61904761904762</v>
      </c>
      <c r="AF16" s="12">
        <v>64.476190476190482</v>
      </c>
      <c r="AG16" s="12">
        <v>25.904761904761905</v>
      </c>
      <c r="AH16" s="12">
        <v>39.61904761904762</v>
      </c>
      <c r="AI16" s="12">
        <v>41.523809523809526</v>
      </c>
      <c r="AJ16" s="12">
        <v>9.4285714285714288</v>
      </c>
      <c r="AK16" s="12">
        <v>73.333333333333329</v>
      </c>
      <c r="AL16" s="12">
        <v>192</v>
      </c>
      <c r="AM16" s="12">
        <v>8.1428571428571423</v>
      </c>
      <c r="AN16" s="12">
        <v>27.095238095238095</v>
      </c>
      <c r="AO16" s="12">
        <v>8.9047619047619051</v>
      </c>
      <c r="AP16" s="12">
        <v>14.761904761904763</v>
      </c>
      <c r="AQ16" s="12">
        <v>20.238095238095237</v>
      </c>
      <c r="AR16" s="12">
        <v>11.571428571428571</v>
      </c>
      <c r="AS16" s="13">
        <v>5281.7142857142853</v>
      </c>
      <c r="AT16" s="14"/>
      <c r="AV16" s="17" t="s">
        <v>47</v>
      </c>
      <c r="AW16" s="22">
        <f>SUM(AA21:AD26,AA40:AD41)</f>
        <v>20755.285714285714</v>
      </c>
      <c r="AX16" s="22">
        <f>SUM(H21:K26,H40:K41,Z21:Z26,Z40:Z41)</f>
        <v>4971.5238095238092</v>
      </c>
      <c r="AY16" s="22">
        <f>SUM(AE21:AJ26,AE40:AJ41)</f>
        <v>2197.1428571428578</v>
      </c>
      <c r="AZ16" s="22">
        <f>SUM(B21:G26,B40:G41)</f>
        <v>1810.0476190476195</v>
      </c>
      <c r="BA16" s="22">
        <f>SUM(T21:Y26,T40:Y41,AM21:AN26,AM40:AN41)</f>
        <v>5497.4761904761936</v>
      </c>
      <c r="BB16" s="22">
        <f>SUM(L21:S26,L40:S41,AK21:AL26,AK40:AL41)</f>
        <v>1979.2380952380945</v>
      </c>
      <c r="BC16" s="23">
        <f>SUM(AO21:AR26,AO40:AR41)</f>
        <v>1220.3809523809523</v>
      </c>
      <c r="BD16" s="22">
        <f t="shared" si="0"/>
        <v>38431.095238095237</v>
      </c>
    </row>
    <row r="17" spans="1:56">
      <c r="A17" s="1" t="s">
        <v>14</v>
      </c>
      <c r="B17" s="12">
        <v>36.285714285714285</v>
      </c>
      <c r="C17" s="12">
        <v>71.19047619047619</v>
      </c>
      <c r="D17" s="12">
        <v>27.285714285714285</v>
      </c>
      <c r="E17" s="12">
        <v>18.952380952380953</v>
      </c>
      <c r="F17" s="12">
        <v>154.28571428571428</v>
      </c>
      <c r="G17" s="12">
        <v>41.333333333333336</v>
      </c>
      <c r="H17" s="12">
        <v>126.0952380952381</v>
      </c>
      <c r="I17" s="12">
        <v>212.95238095238096</v>
      </c>
      <c r="J17" s="12">
        <v>291.04761904761904</v>
      </c>
      <c r="K17" s="12">
        <v>166.33333333333334</v>
      </c>
      <c r="L17" s="12">
        <v>247.14285714285714</v>
      </c>
      <c r="M17" s="12">
        <v>223.1904761904762</v>
      </c>
      <c r="N17" s="12">
        <v>167.71428571428572</v>
      </c>
      <c r="O17" s="12">
        <v>192.57142857142858</v>
      </c>
      <c r="P17" s="12">
        <v>12.761904761904763</v>
      </c>
      <c r="Q17" s="12">
        <v>117.0952380952381</v>
      </c>
      <c r="R17" s="12">
        <v>191.1904761904762</v>
      </c>
      <c r="S17" s="12">
        <v>335.52380952380952</v>
      </c>
      <c r="T17" s="12">
        <v>33.428571428571431</v>
      </c>
      <c r="U17" s="12">
        <v>21.095238095238095</v>
      </c>
      <c r="V17" s="12">
        <v>20.476190476190474</v>
      </c>
      <c r="W17" s="12">
        <v>7.333333333333333</v>
      </c>
      <c r="X17" s="12">
        <v>7.5238095238095237</v>
      </c>
      <c r="Y17" s="12">
        <v>17.523809523809526</v>
      </c>
      <c r="Z17" s="12">
        <v>35.285714285714285</v>
      </c>
      <c r="AA17" s="12">
        <v>417.1904761904762</v>
      </c>
      <c r="AB17" s="12">
        <v>393.76190476190476</v>
      </c>
      <c r="AC17" s="12">
        <v>335.38095238095241</v>
      </c>
      <c r="AD17" s="12">
        <v>254.47619047619048</v>
      </c>
      <c r="AE17" s="12">
        <v>71.047619047619051</v>
      </c>
      <c r="AF17" s="12">
        <v>45.61904761904762</v>
      </c>
      <c r="AG17" s="12">
        <v>25.047619047619047</v>
      </c>
      <c r="AH17" s="12">
        <v>31.80952380952381</v>
      </c>
      <c r="AI17" s="12">
        <v>30.666666666666668</v>
      </c>
      <c r="AJ17" s="12">
        <v>6.2857142857142856</v>
      </c>
      <c r="AK17" s="12">
        <v>27.285714285714285</v>
      </c>
      <c r="AL17" s="12">
        <v>93.095238095238102</v>
      </c>
      <c r="AM17" s="12">
        <v>10.857142857142858</v>
      </c>
      <c r="AN17" s="12">
        <v>40.952380952380949</v>
      </c>
      <c r="AO17" s="12">
        <v>9.8095238095238102</v>
      </c>
      <c r="AP17" s="12">
        <v>14.095238095238095</v>
      </c>
      <c r="AQ17" s="12">
        <v>17.80952380952381</v>
      </c>
      <c r="AR17" s="12">
        <v>8.3333333333333339</v>
      </c>
      <c r="AS17" s="13">
        <v>4644.4761904761926</v>
      </c>
      <c r="AT17" s="14"/>
      <c r="AV17" s="1" t="s">
        <v>48</v>
      </c>
      <c r="AW17" s="23">
        <f>SUM(AA13:AD20,AA38:AD39)</f>
        <v>23203</v>
      </c>
      <c r="AX17" s="23">
        <f>SUM(H13:K20,H38:K39,Z13:Z20,Z38:Z39)</f>
        <v>8329.6190476190459</v>
      </c>
      <c r="AY17" s="23">
        <f>SUM(AE13:AJ20,AE38:AJ39)</f>
        <v>3099.4761904761904</v>
      </c>
      <c r="AZ17" s="23">
        <f>SUM(B13:G20,B38:G39)</f>
        <v>4444.0952380952394</v>
      </c>
      <c r="BA17" s="23">
        <f>SUM(T13:Y20,T38:Y39,AM13:AN20,AM38:AN39)</f>
        <v>1997.333333333333</v>
      </c>
      <c r="BB17" s="23">
        <f>SUM(L13:S20,L38:S39,AK13:AL20,AK38:AL39)</f>
        <v>13047.380952380954</v>
      </c>
      <c r="BC17" s="23">
        <f>SUM(AO13:AR20,AO38:AR39)</f>
        <v>837.142857142857</v>
      </c>
      <c r="BD17" s="22">
        <f t="shared" si="0"/>
        <v>54958.047619047618</v>
      </c>
    </row>
    <row r="18" spans="1:56">
      <c r="A18" s="1" t="s">
        <v>15</v>
      </c>
      <c r="B18" s="12">
        <v>19.857142857142858</v>
      </c>
      <c r="C18" s="12">
        <v>30.19047619047619</v>
      </c>
      <c r="D18" s="12">
        <v>9.6190476190476186</v>
      </c>
      <c r="E18" s="12">
        <v>8.6190476190476186</v>
      </c>
      <c r="F18" s="12">
        <v>125.28571428571429</v>
      </c>
      <c r="G18" s="12">
        <v>28.047619047619047</v>
      </c>
      <c r="H18" s="12">
        <v>67.666666666666671</v>
      </c>
      <c r="I18" s="12">
        <v>164.52380952380952</v>
      </c>
      <c r="J18" s="12">
        <v>193.85714285714286</v>
      </c>
      <c r="K18" s="12">
        <v>101.47619047619048</v>
      </c>
      <c r="L18" s="12">
        <v>112.71428571428571</v>
      </c>
      <c r="M18" s="12">
        <v>114.42857142857143</v>
      </c>
      <c r="N18" s="12">
        <v>73.952380952380949</v>
      </c>
      <c r="O18" s="12">
        <v>114.33333333333333</v>
      </c>
      <c r="P18" s="12">
        <v>116.95238095238095</v>
      </c>
      <c r="Q18" s="12">
        <v>8.6666666666666661</v>
      </c>
      <c r="R18" s="12">
        <v>67.095238095238102</v>
      </c>
      <c r="S18" s="12">
        <v>165.33333333333334</v>
      </c>
      <c r="T18" s="12">
        <v>18.38095238095238</v>
      </c>
      <c r="U18" s="12">
        <v>15.19047619047619</v>
      </c>
      <c r="V18" s="12">
        <v>19.80952380952381</v>
      </c>
      <c r="W18" s="12">
        <v>5.1904761904761907</v>
      </c>
      <c r="X18" s="12">
        <v>3.0476190476190474</v>
      </c>
      <c r="Y18" s="12">
        <v>8.7619047619047628</v>
      </c>
      <c r="Z18" s="12">
        <v>18.904761904761905</v>
      </c>
      <c r="AA18" s="12">
        <v>410</v>
      </c>
      <c r="AB18" s="12">
        <v>369.90476190476193</v>
      </c>
      <c r="AC18" s="12">
        <v>267.47619047619048</v>
      </c>
      <c r="AD18" s="12">
        <v>197.33333333333334</v>
      </c>
      <c r="AE18" s="12">
        <v>56.666666666666664</v>
      </c>
      <c r="AF18" s="12">
        <v>40.761904761904759</v>
      </c>
      <c r="AG18" s="12">
        <v>13.333333333333334</v>
      </c>
      <c r="AH18" s="12">
        <v>19.047619047619047</v>
      </c>
      <c r="AI18" s="12">
        <v>26</v>
      </c>
      <c r="AJ18" s="12">
        <v>7.9047619047619051</v>
      </c>
      <c r="AK18" s="12">
        <v>24.428571428571427</v>
      </c>
      <c r="AL18" s="12">
        <v>47.38095238095238</v>
      </c>
      <c r="AM18" s="12">
        <v>3.9523809523809526</v>
      </c>
      <c r="AN18" s="12">
        <v>17.61904761904762</v>
      </c>
      <c r="AO18" s="12">
        <v>5.2857142857142856</v>
      </c>
      <c r="AP18" s="12">
        <v>8.0476190476190474</v>
      </c>
      <c r="AQ18" s="12">
        <v>9.5238095238095237</v>
      </c>
      <c r="AR18" s="12">
        <v>7.4285714285714288</v>
      </c>
      <c r="AS18" s="13">
        <v>3171.9523809523812</v>
      </c>
      <c r="AT18" s="14"/>
      <c r="AV18" s="9" t="s">
        <v>58</v>
      </c>
      <c r="AW18" s="22">
        <f>SUM(AA42:AD45)</f>
        <v>10101.238095238094</v>
      </c>
      <c r="AX18" s="22">
        <f>SUM(Z42:Z45,H42:K45)</f>
        <v>1132.6666666666665</v>
      </c>
      <c r="AY18" s="22">
        <f>SUM(AE42:AJ45)</f>
        <v>3132.0952380952381</v>
      </c>
      <c r="AZ18" s="22">
        <f>SUM(B42:G45)</f>
        <v>1091.8095238095239</v>
      </c>
      <c r="BA18" s="22">
        <f>SUM(T42:Y45, AM42:AN45)</f>
        <v>1266.4285714285713</v>
      </c>
      <c r="BB18" s="22">
        <f>SUM(AK42:AL45,L42:S45)</f>
        <v>788.85714285714289</v>
      </c>
      <c r="BC18" s="22">
        <f>SUM(AO42:AR45)</f>
        <v>1352.047619047619</v>
      </c>
      <c r="BD18" s="22">
        <f t="shared" si="0"/>
        <v>18865.142857142855</v>
      </c>
    </row>
    <row r="19" spans="1:56">
      <c r="A19" s="1" t="s">
        <v>16</v>
      </c>
      <c r="B19" s="12">
        <v>22.904761904761905</v>
      </c>
      <c r="C19" s="12">
        <v>48.047619047619051</v>
      </c>
      <c r="D19" s="12">
        <v>18.095238095238095</v>
      </c>
      <c r="E19" s="12">
        <v>12.904761904761905</v>
      </c>
      <c r="F19" s="12">
        <v>177.47619047619048</v>
      </c>
      <c r="G19" s="12">
        <v>40.523809523809526</v>
      </c>
      <c r="H19" s="12">
        <v>81.333333333333329</v>
      </c>
      <c r="I19" s="12">
        <v>181</v>
      </c>
      <c r="J19" s="12">
        <v>234.66666666666666</v>
      </c>
      <c r="K19" s="12">
        <v>129.28571428571428</v>
      </c>
      <c r="L19" s="12">
        <v>96.952380952380949</v>
      </c>
      <c r="M19" s="12">
        <v>135.14285714285714</v>
      </c>
      <c r="N19" s="12">
        <v>85.142857142857139</v>
      </c>
      <c r="O19" s="12">
        <v>137.04761904761904</v>
      </c>
      <c r="P19" s="12">
        <v>190.0952380952381</v>
      </c>
      <c r="Q19" s="12">
        <v>71.666666666666671</v>
      </c>
      <c r="R19" s="12">
        <v>14.476190476190476</v>
      </c>
      <c r="S19" s="12">
        <v>191.04761904761904</v>
      </c>
      <c r="T19" s="12">
        <v>20.095238095238095</v>
      </c>
      <c r="U19" s="12">
        <v>16.904761904761905</v>
      </c>
      <c r="V19" s="12">
        <v>19.19047619047619</v>
      </c>
      <c r="W19" s="12">
        <v>4.4285714285714288</v>
      </c>
      <c r="X19" s="12">
        <v>3.5238095238095237</v>
      </c>
      <c r="Y19" s="12">
        <v>17.142857142857142</v>
      </c>
      <c r="Z19" s="12">
        <v>13</v>
      </c>
      <c r="AA19" s="12">
        <v>709.33333333333337</v>
      </c>
      <c r="AB19" s="12">
        <v>620.38095238095241</v>
      </c>
      <c r="AC19" s="12">
        <v>382.57142857142856</v>
      </c>
      <c r="AD19" s="12">
        <v>236.76190476190476</v>
      </c>
      <c r="AE19" s="12">
        <v>68.047619047619051</v>
      </c>
      <c r="AF19" s="12">
        <v>28.761904761904763</v>
      </c>
      <c r="AG19" s="12">
        <v>17.61904761904762</v>
      </c>
      <c r="AH19" s="12">
        <v>20.285714285714285</v>
      </c>
      <c r="AI19" s="12">
        <v>29.142857142857142</v>
      </c>
      <c r="AJ19" s="12">
        <v>9.0952380952380949</v>
      </c>
      <c r="AK19" s="12">
        <v>21</v>
      </c>
      <c r="AL19" s="12">
        <v>63.142857142857146</v>
      </c>
      <c r="AM19" s="12">
        <v>5.9523809523809526</v>
      </c>
      <c r="AN19" s="12">
        <v>17.666666666666668</v>
      </c>
      <c r="AO19" s="12">
        <v>6.1428571428571432</v>
      </c>
      <c r="AP19" s="12">
        <v>8.6666666666666661</v>
      </c>
      <c r="AQ19" s="12">
        <v>25.19047619047619</v>
      </c>
      <c r="AR19" s="12">
        <v>4.2857142857142856</v>
      </c>
      <c r="AS19" s="13">
        <v>4266.0476190476184</v>
      </c>
      <c r="AT19" s="14"/>
      <c r="AV19" s="9" t="s">
        <v>49</v>
      </c>
      <c r="AW19" s="22">
        <f>SUM(AW12:AW18)</f>
        <v>121558.57142857142</v>
      </c>
      <c r="AX19" s="22">
        <f t="shared" ref="AX19:BC19" si="1">SUM(AX12:AX18)</f>
        <v>43615.28571428571</v>
      </c>
      <c r="AY19" s="22">
        <f t="shared" si="1"/>
        <v>55034.952380952382</v>
      </c>
      <c r="AZ19" s="22">
        <f t="shared" si="1"/>
        <v>37524.761904761908</v>
      </c>
      <c r="BA19" s="22">
        <f t="shared" si="1"/>
        <v>37982.952380952389</v>
      </c>
      <c r="BB19" s="22">
        <f t="shared" si="1"/>
        <v>55140.333333333336</v>
      </c>
      <c r="BC19" s="22">
        <f t="shared" si="1"/>
        <v>19219.666666666664</v>
      </c>
      <c r="BD19" s="22">
        <f t="shared" si="0"/>
        <v>370076.52380952379</v>
      </c>
    </row>
    <row r="20" spans="1:56">
      <c r="A20" s="1" t="s">
        <v>17</v>
      </c>
      <c r="B20" s="12">
        <v>37.80952380952381</v>
      </c>
      <c r="C20" s="12">
        <v>95.142857142857139</v>
      </c>
      <c r="D20" s="12">
        <v>44.047619047619051</v>
      </c>
      <c r="E20" s="12">
        <v>30.238095238095237</v>
      </c>
      <c r="F20" s="12">
        <v>439</v>
      </c>
      <c r="G20" s="12">
        <v>64.333333333333329</v>
      </c>
      <c r="H20" s="12">
        <v>157.71428571428572</v>
      </c>
      <c r="I20" s="12">
        <v>392.33333333333331</v>
      </c>
      <c r="J20" s="12">
        <v>406.09523809523807</v>
      </c>
      <c r="K20" s="12">
        <v>169.0952380952381</v>
      </c>
      <c r="L20" s="12">
        <v>167.52380952380952</v>
      </c>
      <c r="M20" s="12">
        <v>245.14285714285714</v>
      </c>
      <c r="N20" s="12">
        <v>131.95238095238096</v>
      </c>
      <c r="O20" s="12">
        <v>250.14285714285714</v>
      </c>
      <c r="P20" s="12">
        <v>355.57142857142856</v>
      </c>
      <c r="Q20" s="12">
        <v>189.38095238095238</v>
      </c>
      <c r="R20" s="12">
        <v>188.23809523809524</v>
      </c>
      <c r="S20" s="12">
        <v>35.523809523809526</v>
      </c>
      <c r="T20" s="12">
        <v>38.857142857142854</v>
      </c>
      <c r="U20" s="12">
        <v>37.285714285714285</v>
      </c>
      <c r="V20" s="12">
        <v>31.666666666666668</v>
      </c>
      <c r="W20" s="12">
        <v>9.8095238095238102</v>
      </c>
      <c r="X20" s="12">
        <v>11.619047619047619</v>
      </c>
      <c r="Y20" s="12">
        <v>32.714285714285715</v>
      </c>
      <c r="Z20" s="12">
        <v>27.761904761904763</v>
      </c>
      <c r="AA20" s="12">
        <v>1512</v>
      </c>
      <c r="AB20" s="12">
        <v>1241.3809523809523</v>
      </c>
      <c r="AC20" s="12">
        <v>640.61904761904759</v>
      </c>
      <c r="AD20" s="12">
        <v>406.04761904761904</v>
      </c>
      <c r="AE20" s="12">
        <v>111.61904761904762</v>
      </c>
      <c r="AF20" s="12">
        <v>49.761904761904759</v>
      </c>
      <c r="AG20" s="12">
        <v>34.857142857142854</v>
      </c>
      <c r="AH20" s="12">
        <v>34</v>
      </c>
      <c r="AI20" s="12">
        <v>57.428571428571431</v>
      </c>
      <c r="AJ20" s="12">
        <v>10.523809523809524</v>
      </c>
      <c r="AK20" s="12">
        <v>35.047619047619051</v>
      </c>
      <c r="AL20" s="12">
        <v>92.38095238095238</v>
      </c>
      <c r="AM20" s="12">
        <v>12.428571428571429</v>
      </c>
      <c r="AN20" s="12">
        <v>44.476190476190474</v>
      </c>
      <c r="AO20" s="12">
        <v>11.714285714285714</v>
      </c>
      <c r="AP20" s="12">
        <v>10.761904761904763</v>
      </c>
      <c r="AQ20" s="12">
        <v>55.476190476190474</v>
      </c>
      <c r="AR20" s="12">
        <v>7.9523809523809526</v>
      </c>
      <c r="AS20" s="13">
        <v>7987.3333333333339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30.761904761904763</v>
      </c>
      <c r="C21" s="12">
        <v>42.714285714285715</v>
      </c>
      <c r="D21" s="12">
        <v>25.095238095238095</v>
      </c>
      <c r="E21" s="12">
        <v>19.80952380952381</v>
      </c>
      <c r="F21" s="12">
        <v>151.28571428571428</v>
      </c>
      <c r="G21" s="12">
        <v>30.428571428571427</v>
      </c>
      <c r="H21" s="12">
        <v>155.42857142857142</v>
      </c>
      <c r="I21" s="12">
        <v>286.95238095238096</v>
      </c>
      <c r="J21" s="12">
        <v>323.09523809523807</v>
      </c>
      <c r="K21" s="12">
        <v>37.666666666666664</v>
      </c>
      <c r="L21" s="12">
        <v>49.80952380952381</v>
      </c>
      <c r="M21" s="12">
        <v>104.04761904761905</v>
      </c>
      <c r="N21" s="12">
        <v>35.61904761904762</v>
      </c>
      <c r="O21" s="12">
        <v>32.714285714285715</v>
      </c>
      <c r="P21" s="12">
        <v>34.333333333333336</v>
      </c>
      <c r="Q21" s="12">
        <v>22.333333333333332</v>
      </c>
      <c r="R21" s="12">
        <v>20.952380952380953</v>
      </c>
      <c r="S21" s="12">
        <v>38.571428571428569</v>
      </c>
      <c r="T21" s="12">
        <v>17.238095238095237</v>
      </c>
      <c r="U21" s="12">
        <v>107.66666666666667</v>
      </c>
      <c r="V21" s="12">
        <v>318.04761904761904</v>
      </c>
      <c r="W21" s="12">
        <v>102.14285714285714</v>
      </c>
      <c r="X21" s="12">
        <v>41.38095238095238</v>
      </c>
      <c r="Y21" s="12">
        <v>93.904761904761898</v>
      </c>
      <c r="Z21" s="12">
        <v>19.61904761904762</v>
      </c>
      <c r="AA21" s="12">
        <v>850.23809523809518</v>
      </c>
      <c r="AB21" s="12">
        <v>780.42857142857144</v>
      </c>
      <c r="AC21" s="12">
        <v>450.38095238095241</v>
      </c>
      <c r="AD21" s="12">
        <v>386.52380952380952</v>
      </c>
      <c r="AE21" s="12">
        <v>87.761904761904759</v>
      </c>
      <c r="AF21" s="12">
        <v>77.095238095238102</v>
      </c>
      <c r="AG21" s="12">
        <v>38</v>
      </c>
      <c r="AH21" s="12">
        <v>42.238095238095241</v>
      </c>
      <c r="AI21" s="12">
        <v>57.095238095238095</v>
      </c>
      <c r="AJ21" s="12">
        <v>24.952380952380953</v>
      </c>
      <c r="AK21" s="12">
        <v>8.2857142857142865</v>
      </c>
      <c r="AL21" s="12">
        <v>9.6666666666666661</v>
      </c>
      <c r="AM21" s="12">
        <v>52.142857142857146</v>
      </c>
      <c r="AN21" s="12">
        <v>356.47619047619048</v>
      </c>
      <c r="AO21" s="12">
        <v>17.19047619047619</v>
      </c>
      <c r="AP21" s="12">
        <v>24.19047619047619</v>
      </c>
      <c r="AQ21" s="12">
        <v>93.38095238095238</v>
      </c>
      <c r="AR21" s="12">
        <v>24.761904761904763</v>
      </c>
      <c r="AS21" s="13">
        <v>5528.9047619047633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19.19047619047619</v>
      </c>
      <c r="C22" s="12">
        <v>25.61904761904762</v>
      </c>
      <c r="D22" s="12">
        <v>15.952380952380953</v>
      </c>
      <c r="E22" s="12">
        <v>19.61904761904762</v>
      </c>
      <c r="F22" s="12">
        <v>153.28571428571428</v>
      </c>
      <c r="G22" s="12">
        <v>24.333333333333332</v>
      </c>
      <c r="H22" s="12">
        <v>136.14285714285714</v>
      </c>
      <c r="I22" s="12">
        <v>315.14285714285717</v>
      </c>
      <c r="J22" s="12">
        <v>333.85714285714283</v>
      </c>
      <c r="K22" s="12">
        <v>23.047619047619047</v>
      </c>
      <c r="L22" s="12">
        <v>31</v>
      </c>
      <c r="M22" s="12">
        <v>94.19047619047619</v>
      </c>
      <c r="N22" s="12">
        <v>32.095238095238095</v>
      </c>
      <c r="O22" s="12">
        <v>16.857142857142858</v>
      </c>
      <c r="P22" s="12">
        <v>21.142857142857142</v>
      </c>
      <c r="Q22" s="12">
        <v>16.047619047619047</v>
      </c>
      <c r="R22" s="12">
        <v>16.61904761904762</v>
      </c>
      <c r="S22" s="12">
        <v>36.761904761904759</v>
      </c>
      <c r="T22" s="12">
        <v>108.23809523809524</v>
      </c>
      <c r="U22" s="12">
        <v>12.666666666666666</v>
      </c>
      <c r="V22" s="12">
        <v>132.42857142857142</v>
      </c>
      <c r="W22" s="12">
        <v>49.142857142857146</v>
      </c>
      <c r="X22" s="12">
        <v>30.38095238095238</v>
      </c>
      <c r="Y22" s="12">
        <v>122.04761904761905</v>
      </c>
      <c r="Z22" s="12">
        <v>18.80952380952381</v>
      </c>
      <c r="AA22" s="12">
        <v>1436.7619047619048</v>
      </c>
      <c r="AB22" s="12">
        <v>1359.4285714285713</v>
      </c>
      <c r="AC22" s="12">
        <v>583.95238095238096</v>
      </c>
      <c r="AD22" s="12">
        <v>435.66666666666669</v>
      </c>
      <c r="AE22" s="12">
        <v>85.666666666666671</v>
      </c>
      <c r="AF22" s="12">
        <v>62.714285714285715</v>
      </c>
      <c r="AG22" s="12">
        <v>62.571428571428569</v>
      </c>
      <c r="AH22" s="12">
        <v>38.047619047619051</v>
      </c>
      <c r="AI22" s="12">
        <v>58.142857142857146</v>
      </c>
      <c r="AJ22" s="12">
        <v>17.095238095238095</v>
      </c>
      <c r="AK22" s="12">
        <v>6.2857142857142856</v>
      </c>
      <c r="AL22" s="12">
        <v>6.9523809523809526</v>
      </c>
      <c r="AM22" s="12">
        <v>37.047619047619051</v>
      </c>
      <c r="AN22" s="12">
        <v>134.47619047619048</v>
      </c>
      <c r="AO22" s="12">
        <v>15.285714285714286</v>
      </c>
      <c r="AP22" s="12">
        <v>28.38095238095238</v>
      </c>
      <c r="AQ22" s="12">
        <v>130.85714285714286</v>
      </c>
      <c r="AR22" s="12">
        <v>24.571428571428573</v>
      </c>
      <c r="AS22" s="13">
        <v>6332.857142857144</v>
      </c>
      <c r="AT22" s="14"/>
      <c r="AV22" s="17" t="s">
        <v>43</v>
      </c>
      <c r="AW22" s="22">
        <f>AW12</f>
        <v>5140.9523809523807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32.476190476190474</v>
      </c>
      <c r="C23" s="12">
        <v>46.285714285714285</v>
      </c>
      <c r="D23" s="12">
        <v>27.333333333333332</v>
      </c>
      <c r="E23" s="12">
        <v>33.523809523809526</v>
      </c>
      <c r="F23" s="12">
        <v>169.71428571428572</v>
      </c>
      <c r="G23" s="12">
        <v>35.952380952380949</v>
      </c>
      <c r="H23" s="12">
        <v>144.61904761904762</v>
      </c>
      <c r="I23" s="12">
        <v>276.66666666666669</v>
      </c>
      <c r="J23" s="12">
        <v>325.33333333333331</v>
      </c>
      <c r="K23" s="12">
        <v>33.857142857142854</v>
      </c>
      <c r="L23" s="12">
        <v>53.523809523809526</v>
      </c>
      <c r="M23" s="12">
        <v>113.95238095238095</v>
      </c>
      <c r="N23" s="12">
        <v>28.523809523809526</v>
      </c>
      <c r="O23" s="12">
        <v>20.333333333333332</v>
      </c>
      <c r="P23" s="12">
        <v>21.333333333333332</v>
      </c>
      <c r="Q23" s="12">
        <v>22.61904761904762</v>
      </c>
      <c r="R23" s="12">
        <v>19.285714285714285</v>
      </c>
      <c r="S23" s="12">
        <v>29.047619047619047</v>
      </c>
      <c r="T23" s="12">
        <v>350.38095238095241</v>
      </c>
      <c r="U23" s="12">
        <v>138.57142857142858</v>
      </c>
      <c r="V23" s="12">
        <v>17.428571428571427</v>
      </c>
      <c r="W23" s="12">
        <v>65.571428571428569</v>
      </c>
      <c r="X23" s="12">
        <v>53.80952380952381</v>
      </c>
      <c r="Y23" s="12">
        <v>195.76190476190476</v>
      </c>
      <c r="Z23" s="12">
        <v>20.61904761904762</v>
      </c>
      <c r="AA23" s="12">
        <v>1304.7142857142858</v>
      </c>
      <c r="AB23" s="12">
        <v>1150.8571428571429</v>
      </c>
      <c r="AC23" s="12">
        <v>541.33333333333337</v>
      </c>
      <c r="AD23" s="12">
        <v>361.76190476190476</v>
      </c>
      <c r="AE23" s="12">
        <v>98.333333333333329</v>
      </c>
      <c r="AF23" s="12">
        <v>62.523809523809526</v>
      </c>
      <c r="AG23" s="12">
        <v>49.904761904761905</v>
      </c>
      <c r="AH23" s="12">
        <v>33.142857142857146</v>
      </c>
      <c r="AI23" s="12">
        <v>63.19047619047619</v>
      </c>
      <c r="AJ23" s="12">
        <v>27.571428571428573</v>
      </c>
      <c r="AK23" s="12">
        <v>7.6190476190476186</v>
      </c>
      <c r="AL23" s="12">
        <v>7.8571428571428568</v>
      </c>
      <c r="AM23" s="12">
        <v>80.38095238095238</v>
      </c>
      <c r="AN23" s="12">
        <v>260.61904761904759</v>
      </c>
      <c r="AO23" s="12">
        <v>15.714285714285714</v>
      </c>
      <c r="AP23" s="12">
        <v>23.285714285714285</v>
      </c>
      <c r="AQ23" s="12">
        <v>160.95238095238096</v>
      </c>
      <c r="AR23" s="12">
        <v>31.904761904761905</v>
      </c>
      <c r="AS23" s="13">
        <v>6562.6666666666652</v>
      </c>
      <c r="AT23" s="14"/>
      <c r="AV23" s="17" t="s">
        <v>44</v>
      </c>
      <c r="AW23" s="22">
        <f>AW13+AX12</f>
        <v>34228.904761904763</v>
      </c>
      <c r="AX23" s="22">
        <f>AX13</f>
        <v>1960.2857142857147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13.761904761904763</v>
      </c>
      <c r="C24" s="12">
        <v>14.523809523809524</v>
      </c>
      <c r="D24" s="12">
        <v>12.714285714285714</v>
      </c>
      <c r="E24" s="12">
        <v>11.952380952380953</v>
      </c>
      <c r="F24" s="12">
        <v>104.85714285714286</v>
      </c>
      <c r="G24" s="12">
        <v>11.476190476190476</v>
      </c>
      <c r="H24" s="12">
        <v>60.952380952380949</v>
      </c>
      <c r="I24" s="12">
        <v>158.8095238095238</v>
      </c>
      <c r="J24" s="12">
        <v>181.95238095238096</v>
      </c>
      <c r="K24" s="12">
        <v>16.38095238095238</v>
      </c>
      <c r="L24" s="12">
        <v>25.238095238095237</v>
      </c>
      <c r="M24" s="12">
        <v>57.714285714285715</v>
      </c>
      <c r="N24" s="12">
        <v>11.476190476190476</v>
      </c>
      <c r="O24" s="12">
        <v>5.5238095238095237</v>
      </c>
      <c r="P24" s="12">
        <v>8.6190476190476186</v>
      </c>
      <c r="Q24" s="12">
        <v>5.2380952380952381</v>
      </c>
      <c r="R24" s="12">
        <v>4.1904761904761907</v>
      </c>
      <c r="S24" s="12">
        <v>9.9523809523809526</v>
      </c>
      <c r="T24" s="12">
        <v>128.1904761904762</v>
      </c>
      <c r="U24" s="12">
        <v>60.047619047619051</v>
      </c>
      <c r="V24" s="12">
        <v>75.80952380952381</v>
      </c>
      <c r="W24" s="12">
        <v>11.19047619047619</v>
      </c>
      <c r="X24" s="12">
        <v>19.523809523809526</v>
      </c>
      <c r="Y24" s="12">
        <v>86.19047619047619</v>
      </c>
      <c r="Z24" s="12">
        <v>6.5238095238095237</v>
      </c>
      <c r="AA24" s="12">
        <v>911.19047619047615</v>
      </c>
      <c r="AB24" s="12">
        <v>808.09523809523807</v>
      </c>
      <c r="AC24" s="12">
        <v>291.33333333333331</v>
      </c>
      <c r="AD24" s="12">
        <v>234.47619047619048</v>
      </c>
      <c r="AE24" s="12">
        <v>47.80952380952381</v>
      </c>
      <c r="AF24" s="12">
        <v>25.904761904761905</v>
      </c>
      <c r="AG24" s="12">
        <v>17.714285714285715</v>
      </c>
      <c r="AH24" s="12">
        <v>11.047619047619047</v>
      </c>
      <c r="AI24" s="12">
        <v>17.571428571428573</v>
      </c>
      <c r="AJ24" s="12">
        <v>6.6190476190476186</v>
      </c>
      <c r="AK24" s="12">
        <v>2.2380952380952381</v>
      </c>
      <c r="AL24" s="12">
        <v>2.6190476190476191</v>
      </c>
      <c r="AM24" s="12">
        <v>17.666666666666668</v>
      </c>
      <c r="AN24" s="12">
        <v>50.38095238095238</v>
      </c>
      <c r="AO24" s="12">
        <v>5.666666666666667</v>
      </c>
      <c r="AP24" s="12">
        <v>10.333333333333334</v>
      </c>
      <c r="AQ24" s="12">
        <v>81.142857142857139</v>
      </c>
      <c r="AR24" s="12">
        <v>9</v>
      </c>
      <c r="AS24" s="13">
        <v>3656.8095238095243</v>
      </c>
      <c r="AT24" s="14"/>
      <c r="AV24" s="17" t="s">
        <v>45</v>
      </c>
      <c r="AW24" s="22">
        <f>AW14+AY12</f>
        <v>62423.666666666672</v>
      </c>
      <c r="AX24" s="22">
        <f>AX14+AY13</f>
        <v>7838.9047619047633</v>
      </c>
      <c r="AY24" s="22">
        <f>AY14</f>
        <v>7624.8571428571431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12.571428571428571</v>
      </c>
      <c r="C25" s="12">
        <v>15.952380952380953</v>
      </c>
      <c r="D25" s="12">
        <v>9.5238095238095237</v>
      </c>
      <c r="E25" s="12">
        <v>10.476190476190476</v>
      </c>
      <c r="F25" s="12">
        <v>96.714285714285708</v>
      </c>
      <c r="G25" s="12">
        <v>10.19047619047619</v>
      </c>
      <c r="H25" s="12">
        <v>51.285714285714285</v>
      </c>
      <c r="I25" s="12">
        <v>92.571428571428569</v>
      </c>
      <c r="J25" s="12">
        <v>129.33333333333334</v>
      </c>
      <c r="K25" s="12">
        <v>15.666666666666666</v>
      </c>
      <c r="L25" s="12">
        <v>24.904761904761905</v>
      </c>
      <c r="M25" s="12">
        <v>38.38095238095238</v>
      </c>
      <c r="N25" s="12">
        <v>11.095238095238095</v>
      </c>
      <c r="O25" s="12">
        <v>5.6190476190476186</v>
      </c>
      <c r="P25" s="12">
        <v>6.8095238095238093</v>
      </c>
      <c r="Q25" s="12">
        <v>2.3809523809523809</v>
      </c>
      <c r="R25" s="12">
        <v>3.3809523809523809</v>
      </c>
      <c r="S25" s="12">
        <v>11.380952380952381</v>
      </c>
      <c r="T25" s="12">
        <v>51.19047619047619</v>
      </c>
      <c r="U25" s="12">
        <v>33.333333333333336</v>
      </c>
      <c r="V25" s="12">
        <v>53.333333333333336</v>
      </c>
      <c r="W25" s="12">
        <v>21.428571428571427</v>
      </c>
      <c r="X25" s="12">
        <v>9.5238095238095237</v>
      </c>
      <c r="Y25" s="12">
        <v>77.238095238095241</v>
      </c>
      <c r="Z25" s="12">
        <v>4.6190476190476186</v>
      </c>
      <c r="AA25" s="12">
        <v>779.23809523809518</v>
      </c>
      <c r="AB25" s="12">
        <v>650.85714285714289</v>
      </c>
      <c r="AC25" s="12">
        <v>235.85714285714286</v>
      </c>
      <c r="AD25" s="12">
        <v>192.9047619047619</v>
      </c>
      <c r="AE25" s="12">
        <v>39.285714285714285</v>
      </c>
      <c r="AF25" s="12">
        <v>24.571428571428573</v>
      </c>
      <c r="AG25" s="12">
        <v>22.333333333333332</v>
      </c>
      <c r="AH25" s="12">
        <v>13.047619047619047</v>
      </c>
      <c r="AI25" s="12">
        <v>15</v>
      </c>
      <c r="AJ25" s="12">
        <v>4.5238095238095237</v>
      </c>
      <c r="AK25" s="12">
        <v>1.2380952380952381</v>
      </c>
      <c r="AL25" s="12">
        <v>3</v>
      </c>
      <c r="AM25" s="12">
        <v>5.8571428571428568</v>
      </c>
      <c r="AN25" s="12">
        <v>20.38095238095238</v>
      </c>
      <c r="AO25" s="12">
        <v>4.7142857142857144</v>
      </c>
      <c r="AP25" s="12">
        <v>6.6190476190476186</v>
      </c>
      <c r="AQ25" s="12">
        <v>66.428571428571431</v>
      </c>
      <c r="AR25" s="12">
        <v>9.2857142857142865</v>
      </c>
      <c r="AS25" s="13">
        <v>2895.2857142857147</v>
      </c>
      <c r="AT25" s="14"/>
      <c r="AV25" s="17" t="s">
        <v>46</v>
      </c>
      <c r="AW25" s="22">
        <f>AW15+AZ12</f>
        <v>28974.380952380954</v>
      </c>
      <c r="AX25" s="22">
        <f>AX15+AZ13</f>
        <v>12340.476190476191</v>
      </c>
      <c r="AY25" s="22">
        <f>AY15+AZ14</f>
        <v>5997.1904761904771</v>
      </c>
      <c r="AZ25" s="22">
        <f>AZ15</f>
        <v>6935.9523809523789</v>
      </c>
      <c r="BA25" s="22"/>
      <c r="BB25" s="22"/>
      <c r="BC25" s="23"/>
      <c r="BD25" s="22"/>
    </row>
    <row r="26" spans="1:56">
      <c r="A26" s="1" t="s">
        <v>23</v>
      </c>
      <c r="B26" s="12">
        <v>25.095238095238095</v>
      </c>
      <c r="C26" s="12">
        <v>39.047619047619051</v>
      </c>
      <c r="D26" s="12">
        <v>39.142857142857146</v>
      </c>
      <c r="E26" s="12">
        <v>24.523809523809526</v>
      </c>
      <c r="F26" s="12">
        <v>76.476190476190482</v>
      </c>
      <c r="G26" s="12">
        <v>15.571428571428571</v>
      </c>
      <c r="H26" s="12">
        <v>80.761904761904759</v>
      </c>
      <c r="I26" s="12">
        <v>206.04761904761904</v>
      </c>
      <c r="J26" s="12">
        <v>232.57142857142858</v>
      </c>
      <c r="K26" s="12">
        <v>40.333333333333336</v>
      </c>
      <c r="L26" s="12">
        <v>60.142857142857146</v>
      </c>
      <c r="M26" s="12">
        <v>77.333333333333329</v>
      </c>
      <c r="N26" s="12">
        <v>23.952380952380953</v>
      </c>
      <c r="O26" s="12">
        <v>20.428571428571427</v>
      </c>
      <c r="P26" s="12">
        <v>17.761904761904763</v>
      </c>
      <c r="Q26" s="12">
        <v>9.3809523809523814</v>
      </c>
      <c r="R26" s="12">
        <v>16.285714285714285</v>
      </c>
      <c r="S26" s="12">
        <v>32.714285714285715</v>
      </c>
      <c r="T26" s="12">
        <v>95.142857142857139</v>
      </c>
      <c r="U26" s="12">
        <v>114.71428571428571</v>
      </c>
      <c r="V26" s="12">
        <v>191.04761904761904</v>
      </c>
      <c r="W26" s="12">
        <v>81.142857142857139</v>
      </c>
      <c r="X26" s="12">
        <v>75.61904761904762</v>
      </c>
      <c r="Y26" s="12">
        <v>14.19047619047619</v>
      </c>
      <c r="Z26" s="12">
        <v>25.80952380952381</v>
      </c>
      <c r="AA26" s="12">
        <v>1152.3809523809523</v>
      </c>
      <c r="AB26" s="12">
        <v>1236.6190476190477</v>
      </c>
      <c r="AC26" s="12">
        <v>631.57142857142856</v>
      </c>
      <c r="AD26" s="12">
        <v>530.19047619047615</v>
      </c>
      <c r="AE26" s="12">
        <v>188.61904761904762</v>
      </c>
      <c r="AF26" s="12">
        <v>115.47619047619048</v>
      </c>
      <c r="AG26" s="12">
        <v>51.523809523809526</v>
      </c>
      <c r="AH26" s="12">
        <v>25.761904761904763</v>
      </c>
      <c r="AI26" s="12">
        <v>26.904761904761905</v>
      </c>
      <c r="AJ26" s="12">
        <v>7.0952380952380949</v>
      </c>
      <c r="AK26" s="12">
        <v>6.5714285714285712</v>
      </c>
      <c r="AL26" s="12">
        <v>15.285714285714286</v>
      </c>
      <c r="AM26" s="12">
        <v>22.285714285714285</v>
      </c>
      <c r="AN26" s="12">
        <v>51.047619047619051</v>
      </c>
      <c r="AO26" s="12">
        <v>4.5238095238095237</v>
      </c>
      <c r="AP26" s="12">
        <v>9.5238095238095237</v>
      </c>
      <c r="AQ26" s="12">
        <v>121.33333333333333</v>
      </c>
      <c r="AR26" s="12">
        <v>25.666666666666668</v>
      </c>
      <c r="AS26" s="13">
        <v>5863</v>
      </c>
      <c r="AT26" s="14"/>
      <c r="AV26" s="9" t="s">
        <v>47</v>
      </c>
      <c r="AW26" s="22">
        <f>AW16+BA12</f>
        <v>41249.42857142858</v>
      </c>
      <c r="AX26" s="22">
        <f>AX16+BA13</f>
        <v>9857.1904761904771</v>
      </c>
      <c r="AY26" s="22">
        <f>AY16+BA14</f>
        <v>4255</v>
      </c>
      <c r="AZ26" s="22">
        <f>AZ16+BA15</f>
        <v>3594.0952380952385</v>
      </c>
      <c r="BA26" s="22">
        <f>BA16</f>
        <v>5497.4761904761936</v>
      </c>
      <c r="BB26" s="22"/>
      <c r="BC26" s="22"/>
      <c r="BD26" s="22"/>
    </row>
    <row r="27" spans="1:56">
      <c r="A27" s="1" t="s">
        <v>24</v>
      </c>
      <c r="B27" s="12">
        <v>32.476190476190474</v>
      </c>
      <c r="C27" s="12">
        <v>44.761904761904759</v>
      </c>
      <c r="D27" s="12">
        <v>18.285714285714285</v>
      </c>
      <c r="E27" s="12">
        <v>14.761904761904763</v>
      </c>
      <c r="F27" s="12">
        <v>79.952380952380949</v>
      </c>
      <c r="G27" s="12">
        <v>35.047619047619051</v>
      </c>
      <c r="H27" s="12">
        <v>69.571428571428569</v>
      </c>
      <c r="I27" s="12">
        <v>62.047619047619051</v>
      </c>
      <c r="J27" s="12">
        <v>105.0952380952381</v>
      </c>
      <c r="K27" s="12">
        <v>36.61904761904762</v>
      </c>
      <c r="L27" s="12">
        <v>121.28571428571429</v>
      </c>
      <c r="M27" s="12">
        <v>115.47619047619048</v>
      </c>
      <c r="N27" s="12">
        <v>41.80952380952381</v>
      </c>
      <c r="O27" s="12">
        <v>43.571428571428569</v>
      </c>
      <c r="P27" s="12">
        <v>34.80952380952381</v>
      </c>
      <c r="Q27" s="12">
        <v>18.333333333333332</v>
      </c>
      <c r="R27" s="12">
        <v>15.857142857142858</v>
      </c>
      <c r="S27" s="12">
        <v>23.666666666666668</v>
      </c>
      <c r="T27" s="12">
        <v>24.666666666666668</v>
      </c>
      <c r="U27" s="12">
        <v>18.80952380952381</v>
      </c>
      <c r="V27" s="12">
        <v>21.666666666666668</v>
      </c>
      <c r="W27" s="12">
        <v>5.3809523809523814</v>
      </c>
      <c r="X27" s="12">
        <v>4.5238095238095237</v>
      </c>
      <c r="Y27" s="12">
        <v>25.19047619047619</v>
      </c>
      <c r="Z27" s="12">
        <v>10.19047619047619</v>
      </c>
      <c r="AA27" s="12">
        <v>1358.7619047619048</v>
      </c>
      <c r="AB27" s="12">
        <v>1100.1428571428571</v>
      </c>
      <c r="AC27" s="12">
        <v>759.47619047619048</v>
      </c>
      <c r="AD27" s="12">
        <v>538.61904761904759</v>
      </c>
      <c r="AE27" s="12">
        <v>202.76190476190476</v>
      </c>
      <c r="AF27" s="12">
        <v>131.14285714285714</v>
      </c>
      <c r="AG27" s="12">
        <v>35.714285714285715</v>
      </c>
      <c r="AH27" s="12">
        <v>54.904761904761905</v>
      </c>
      <c r="AI27" s="12">
        <v>35.80952380952381</v>
      </c>
      <c r="AJ27" s="12">
        <v>11.19047619047619</v>
      </c>
      <c r="AK27" s="12">
        <v>6.9523809523809526</v>
      </c>
      <c r="AL27" s="12">
        <v>22.285714285714285</v>
      </c>
      <c r="AM27" s="12">
        <v>3.8571428571428572</v>
      </c>
      <c r="AN27" s="12">
        <v>40.142857142857146</v>
      </c>
      <c r="AO27" s="12">
        <v>10.047619047619047</v>
      </c>
      <c r="AP27" s="12">
        <v>15.523809523809524</v>
      </c>
      <c r="AQ27" s="12">
        <v>51.714285714285715</v>
      </c>
      <c r="AR27" s="12">
        <v>25.428571428571427</v>
      </c>
      <c r="AS27" s="13">
        <v>5433.0952380952367</v>
      </c>
      <c r="AT27" s="14"/>
      <c r="AV27" s="9" t="s">
        <v>48</v>
      </c>
      <c r="AW27" s="22">
        <f>AW17+BB12</f>
        <v>46805.238095238092</v>
      </c>
      <c r="AX27" s="22">
        <f>AX17+BB13</f>
        <v>16656.333333333336</v>
      </c>
      <c r="AY27" s="22">
        <f>AY17+BB14</f>
        <v>6056.2380952380954</v>
      </c>
      <c r="AZ27" s="22">
        <f>AZ17+BB15</f>
        <v>8883.2380952380972</v>
      </c>
      <c r="BA27" s="22">
        <f>BA17+BB16</f>
        <v>3976.5714285714275</v>
      </c>
      <c r="BB27" s="22">
        <f>BB17</f>
        <v>13047.380952380954</v>
      </c>
      <c r="BC27" s="22"/>
      <c r="BD27" s="22"/>
    </row>
    <row r="28" spans="1:56">
      <c r="A28" s="1" t="s">
        <v>25</v>
      </c>
      <c r="B28" s="12">
        <v>299.28571428571428</v>
      </c>
      <c r="C28" s="12">
        <v>879.57142857142856</v>
      </c>
      <c r="D28" s="12">
        <v>598.52380952380952</v>
      </c>
      <c r="E28" s="12">
        <v>711.57142857142856</v>
      </c>
      <c r="F28" s="12">
        <v>1468.8095238095239</v>
      </c>
      <c r="G28" s="12">
        <v>726.23809523809518</v>
      </c>
      <c r="H28" s="12">
        <v>1118.3809523809523</v>
      </c>
      <c r="I28" s="12">
        <v>1175.7619047619048</v>
      </c>
      <c r="J28" s="12">
        <v>1371.3809523809523</v>
      </c>
      <c r="K28" s="12">
        <v>764.66666666666663</v>
      </c>
      <c r="L28" s="12">
        <v>914.90476190476193</v>
      </c>
      <c r="M28" s="12">
        <v>671.90476190476193</v>
      </c>
      <c r="N28" s="12">
        <v>787</v>
      </c>
      <c r="O28" s="12">
        <v>698.95238095238096</v>
      </c>
      <c r="P28" s="12">
        <v>500.33333333333331</v>
      </c>
      <c r="Q28" s="12">
        <v>481.57142857142856</v>
      </c>
      <c r="R28" s="12">
        <v>809.23809523809518</v>
      </c>
      <c r="S28" s="12">
        <v>1697.4285714285713</v>
      </c>
      <c r="T28" s="12">
        <v>996.90476190476193</v>
      </c>
      <c r="U28" s="12">
        <v>1753.5714285714287</v>
      </c>
      <c r="V28" s="12">
        <v>1526.1904761904761</v>
      </c>
      <c r="W28" s="12">
        <v>1007.4761904761905</v>
      </c>
      <c r="X28" s="12">
        <v>836.47619047619048</v>
      </c>
      <c r="Y28" s="12">
        <v>1197.9047619047619</v>
      </c>
      <c r="Z28" s="12">
        <v>1536</v>
      </c>
      <c r="AA28" s="12">
        <v>152.47619047619048</v>
      </c>
      <c r="AB28" s="12">
        <v>122.85714285714286</v>
      </c>
      <c r="AC28" s="12">
        <v>534.52380952380952</v>
      </c>
      <c r="AD28" s="12">
        <v>526.66666666666663</v>
      </c>
      <c r="AE28" s="12">
        <v>1084.5238095238096</v>
      </c>
      <c r="AF28" s="12">
        <v>1657.3809523809523</v>
      </c>
      <c r="AG28" s="12">
        <v>1221.2857142857142</v>
      </c>
      <c r="AH28" s="12">
        <v>1506.3333333333333</v>
      </c>
      <c r="AI28" s="12">
        <v>1266.952380952381</v>
      </c>
      <c r="AJ28" s="12">
        <v>746.04761904761904</v>
      </c>
      <c r="AK28" s="12">
        <v>554</v>
      </c>
      <c r="AL28" s="12">
        <v>1908.7619047619048</v>
      </c>
      <c r="AM28" s="12">
        <v>512.04761904761904</v>
      </c>
      <c r="AN28" s="12">
        <v>765.42857142857144</v>
      </c>
      <c r="AO28" s="12">
        <v>561.61904761904759</v>
      </c>
      <c r="AP28" s="12">
        <v>532.57142857142856</v>
      </c>
      <c r="AQ28" s="12">
        <v>576.71428571428567</v>
      </c>
      <c r="AR28" s="12">
        <v>996.61904761904759</v>
      </c>
      <c r="AS28" s="13">
        <v>40475.238095238092</v>
      </c>
      <c r="AT28" s="14"/>
      <c r="AV28" s="9" t="s">
        <v>58</v>
      </c>
      <c r="AW28" s="22">
        <f>AW18+BC12</f>
        <v>20698.809523809519</v>
      </c>
      <c r="AX28" s="22">
        <f>AX18+BC13</f>
        <v>2237.8095238095239</v>
      </c>
      <c r="AY28" s="22">
        <f>AY18+BC14</f>
        <v>6173.6190476190477</v>
      </c>
      <c r="AZ28" s="22">
        <f>AZ18+BC15</f>
        <v>2157.666666666667</v>
      </c>
      <c r="BA28" s="22">
        <f>BA18+BC16</f>
        <v>2486.8095238095239</v>
      </c>
      <c r="BB28" s="22">
        <f>SUM(BB18,BC17)</f>
        <v>1626</v>
      </c>
      <c r="BC28" s="22">
        <f>BC18</f>
        <v>1352.047619047619</v>
      </c>
      <c r="BD28" s="22">
        <f>SUM(AW22:BC28)</f>
        <v>370076.52380952385</v>
      </c>
    </row>
    <row r="29" spans="1:56">
      <c r="A29" s="1" t="s">
        <v>26</v>
      </c>
      <c r="B29" s="12">
        <v>301.14285714285717</v>
      </c>
      <c r="C29" s="12">
        <v>825.38095238095241</v>
      </c>
      <c r="D29" s="12">
        <v>599.61904761904759</v>
      </c>
      <c r="E29" s="12">
        <v>624.90476190476193</v>
      </c>
      <c r="F29" s="12">
        <v>1094.0952380952381</v>
      </c>
      <c r="G29" s="12">
        <v>684.57142857142856</v>
      </c>
      <c r="H29" s="12">
        <v>1051.3333333333333</v>
      </c>
      <c r="I29" s="12">
        <v>965.47619047619048</v>
      </c>
      <c r="J29" s="12">
        <v>1032.952380952381</v>
      </c>
      <c r="K29" s="12">
        <v>720.80952380952385</v>
      </c>
      <c r="L29" s="12">
        <v>854.19047619047615</v>
      </c>
      <c r="M29" s="12">
        <v>502.42857142857144</v>
      </c>
      <c r="N29" s="12">
        <v>635.76190476190482</v>
      </c>
      <c r="O29" s="12">
        <v>595.76190476190482</v>
      </c>
      <c r="P29" s="12">
        <v>440.33333333333331</v>
      </c>
      <c r="Q29" s="12">
        <v>392.90476190476193</v>
      </c>
      <c r="R29" s="12">
        <v>657.76190476190482</v>
      </c>
      <c r="S29" s="12">
        <v>1291.047619047619</v>
      </c>
      <c r="T29" s="12">
        <v>792.76190476190482</v>
      </c>
      <c r="U29" s="12">
        <v>1352.3809523809523</v>
      </c>
      <c r="V29" s="12">
        <v>1069.9047619047619</v>
      </c>
      <c r="W29" s="12">
        <v>731</v>
      </c>
      <c r="X29" s="12">
        <v>603.95238095238096</v>
      </c>
      <c r="Y29" s="12">
        <v>1078.5238095238096</v>
      </c>
      <c r="Z29" s="12">
        <v>1168.5714285714287</v>
      </c>
      <c r="AA29" s="12">
        <v>130.33333333333334</v>
      </c>
      <c r="AB29" s="12">
        <v>133.57142857142858</v>
      </c>
      <c r="AC29" s="12">
        <v>196.52380952380952</v>
      </c>
      <c r="AD29" s="12">
        <v>457.57142857142856</v>
      </c>
      <c r="AE29" s="12">
        <v>1354.8571428571429</v>
      </c>
      <c r="AF29" s="12">
        <v>2182.9047619047619</v>
      </c>
      <c r="AG29" s="12">
        <v>1693.4285714285713</v>
      </c>
      <c r="AH29" s="12">
        <v>2625.0952380952381</v>
      </c>
      <c r="AI29" s="12">
        <v>1631</v>
      </c>
      <c r="AJ29" s="12">
        <v>924.66666666666663</v>
      </c>
      <c r="AK29" s="12">
        <v>458.71428571428572</v>
      </c>
      <c r="AL29" s="12">
        <v>1244.1428571428571</v>
      </c>
      <c r="AM29" s="12">
        <v>388.23809523809524</v>
      </c>
      <c r="AN29" s="12">
        <v>627.90476190476193</v>
      </c>
      <c r="AO29" s="12">
        <v>708.57142857142856</v>
      </c>
      <c r="AP29" s="12">
        <v>605.09523809523807</v>
      </c>
      <c r="AQ29" s="12">
        <v>551.14285714285711</v>
      </c>
      <c r="AR29" s="12">
        <v>1254.1428571428571</v>
      </c>
      <c r="AS29" s="13">
        <v>37727.761904761894</v>
      </c>
      <c r="AT29" s="14"/>
      <c r="AW29" s="15"/>
    </row>
    <row r="30" spans="1:56">
      <c r="A30" s="1" t="s">
        <v>27</v>
      </c>
      <c r="B30" s="12">
        <v>318.1904761904762</v>
      </c>
      <c r="C30" s="12">
        <v>645.23809523809518</v>
      </c>
      <c r="D30" s="12">
        <v>327.1904761904762</v>
      </c>
      <c r="E30" s="12">
        <v>352.1904761904762</v>
      </c>
      <c r="F30" s="12">
        <v>1029.3809523809523</v>
      </c>
      <c r="G30" s="12">
        <v>387.42857142857144</v>
      </c>
      <c r="H30" s="12">
        <v>723.90476190476193</v>
      </c>
      <c r="I30" s="12">
        <v>681.09523809523807</v>
      </c>
      <c r="J30" s="12">
        <v>843.04761904761904</v>
      </c>
      <c r="K30" s="12">
        <v>491.85714285714283</v>
      </c>
      <c r="L30" s="12">
        <v>688.61904761904759</v>
      </c>
      <c r="M30" s="12">
        <v>580.28571428571433</v>
      </c>
      <c r="N30" s="12">
        <v>410.85714285714283</v>
      </c>
      <c r="O30" s="12">
        <v>392.1904761904762</v>
      </c>
      <c r="P30" s="12">
        <v>278.76190476190476</v>
      </c>
      <c r="Q30" s="12">
        <v>230.8095238095238</v>
      </c>
      <c r="R30" s="12">
        <v>310.76190476190476</v>
      </c>
      <c r="S30" s="12">
        <v>545.28571428571433</v>
      </c>
      <c r="T30" s="12">
        <v>363.90476190476193</v>
      </c>
      <c r="U30" s="12">
        <v>468.47619047619048</v>
      </c>
      <c r="V30" s="12">
        <v>465.85714285714283</v>
      </c>
      <c r="W30" s="12">
        <v>248.71428571428572</v>
      </c>
      <c r="X30" s="12">
        <v>186.57142857142858</v>
      </c>
      <c r="Y30" s="12">
        <v>475.66666666666669</v>
      </c>
      <c r="Z30" s="12">
        <v>713.47619047619048</v>
      </c>
      <c r="AA30" s="12">
        <v>742.66666666666663</v>
      </c>
      <c r="AB30" s="12">
        <v>312.04761904761904</v>
      </c>
      <c r="AC30" s="12">
        <v>128.04761904761904</v>
      </c>
      <c r="AD30" s="12">
        <v>377.95238095238096</v>
      </c>
      <c r="AE30" s="12">
        <v>1509.3809523809523</v>
      </c>
      <c r="AF30" s="12">
        <v>1894.7619047619048</v>
      </c>
      <c r="AG30" s="12">
        <v>1225.047619047619</v>
      </c>
      <c r="AH30" s="12">
        <v>2349.7142857142858</v>
      </c>
      <c r="AI30" s="12">
        <v>1218.1904761904761</v>
      </c>
      <c r="AJ30" s="12">
        <v>633.90476190476193</v>
      </c>
      <c r="AK30" s="12">
        <v>216.95238095238096</v>
      </c>
      <c r="AL30" s="12">
        <v>628.80952380952385</v>
      </c>
      <c r="AM30" s="12">
        <v>215.47619047619048</v>
      </c>
      <c r="AN30" s="12">
        <v>433</v>
      </c>
      <c r="AO30" s="12">
        <v>425.1904761904762</v>
      </c>
      <c r="AP30" s="12">
        <v>418.1904761904762</v>
      </c>
      <c r="AQ30" s="12">
        <v>1529.0952380952381</v>
      </c>
      <c r="AR30" s="12">
        <v>724.38095238095241</v>
      </c>
      <c r="AS30" s="13">
        <v>27390.047619047626</v>
      </c>
      <c r="AT30" s="14"/>
      <c r="AW30" s="15"/>
    </row>
    <row r="31" spans="1:56">
      <c r="A31" s="1" t="s">
        <v>28</v>
      </c>
      <c r="B31" s="12">
        <v>221.38095238095238</v>
      </c>
      <c r="C31" s="12">
        <v>511.09523809523807</v>
      </c>
      <c r="D31" s="12">
        <v>289.61904761904759</v>
      </c>
      <c r="E31" s="12">
        <v>310.57142857142856</v>
      </c>
      <c r="F31" s="12">
        <v>659.04761904761904</v>
      </c>
      <c r="G31" s="12">
        <v>380.04761904761904</v>
      </c>
      <c r="H31" s="12">
        <v>653.23809523809518</v>
      </c>
      <c r="I31" s="12">
        <v>595.76190476190482</v>
      </c>
      <c r="J31" s="12">
        <v>623.80952380952385</v>
      </c>
      <c r="K31" s="12">
        <v>386.90476190476193</v>
      </c>
      <c r="L31" s="12">
        <v>579.66666666666663</v>
      </c>
      <c r="M31" s="12">
        <v>345.42857142857144</v>
      </c>
      <c r="N31" s="12">
        <v>351.47619047619048</v>
      </c>
      <c r="O31" s="12">
        <v>305.09523809523807</v>
      </c>
      <c r="P31" s="12">
        <v>233</v>
      </c>
      <c r="Q31" s="12">
        <v>182.28571428571428</v>
      </c>
      <c r="R31" s="12">
        <v>218.9047619047619</v>
      </c>
      <c r="S31" s="12">
        <v>376.04761904761904</v>
      </c>
      <c r="T31" s="12">
        <v>333.42857142857144</v>
      </c>
      <c r="U31" s="12">
        <v>390.28571428571428</v>
      </c>
      <c r="V31" s="12">
        <v>302.14285714285717</v>
      </c>
      <c r="W31" s="12">
        <v>200.85714285714286</v>
      </c>
      <c r="X31" s="12">
        <v>162.42857142857142</v>
      </c>
      <c r="Y31" s="12">
        <v>420.42857142857144</v>
      </c>
      <c r="Z31" s="12">
        <v>521.61904761904759</v>
      </c>
      <c r="AA31" s="12">
        <v>475.8095238095238</v>
      </c>
      <c r="AB31" s="12">
        <v>441.38095238095241</v>
      </c>
      <c r="AC31" s="12">
        <v>334.52380952380952</v>
      </c>
      <c r="AD31" s="12">
        <v>74</v>
      </c>
      <c r="AE31" s="12">
        <v>791.09523809523807</v>
      </c>
      <c r="AF31" s="12">
        <v>1116.047619047619</v>
      </c>
      <c r="AG31" s="12">
        <v>728.47619047619048</v>
      </c>
      <c r="AH31" s="12">
        <v>1380.952380952381</v>
      </c>
      <c r="AI31" s="12">
        <v>689.14285714285711</v>
      </c>
      <c r="AJ31" s="12">
        <v>452.52380952380952</v>
      </c>
      <c r="AK31" s="12">
        <v>182</v>
      </c>
      <c r="AL31" s="12">
        <v>447.85714285714283</v>
      </c>
      <c r="AM31" s="12">
        <v>181.38095238095238</v>
      </c>
      <c r="AN31" s="12">
        <v>404.85714285714283</v>
      </c>
      <c r="AO31" s="12">
        <v>339.38095238095241</v>
      </c>
      <c r="AP31" s="12">
        <v>310.28571428571428</v>
      </c>
      <c r="AQ31" s="12">
        <v>614.28571428571433</v>
      </c>
      <c r="AR31" s="12">
        <v>450.28571428571428</v>
      </c>
      <c r="AS31" s="13">
        <v>19128.476190476187</v>
      </c>
      <c r="AT31" s="14"/>
      <c r="AW31" s="15"/>
    </row>
    <row r="32" spans="1:56">
      <c r="A32" s="1">
        <v>16</v>
      </c>
      <c r="B32" s="12">
        <v>115.80952380952381</v>
      </c>
      <c r="C32" s="12">
        <v>135.71428571428572</v>
      </c>
      <c r="D32" s="12">
        <v>77.095238095238102</v>
      </c>
      <c r="E32" s="12">
        <v>129.52380952380952</v>
      </c>
      <c r="F32" s="12">
        <v>360.47619047619048</v>
      </c>
      <c r="G32" s="12">
        <v>186.47619047619048</v>
      </c>
      <c r="H32" s="12">
        <v>319.28571428571428</v>
      </c>
      <c r="I32" s="12">
        <v>314.1904761904762</v>
      </c>
      <c r="J32" s="12">
        <v>284.14285714285717</v>
      </c>
      <c r="K32" s="12">
        <v>163.76190476190476</v>
      </c>
      <c r="L32" s="12">
        <v>204.61904761904762</v>
      </c>
      <c r="M32" s="12">
        <v>127.42857142857143</v>
      </c>
      <c r="N32" s="12">
        <v>93.047619047619051</v>
      </c>
      <c r="O32" s="12">
        <v>85.80952380952381</v>
      </c>
      <c r="P32" s="12">
        <v>68.761904761904759</v>
      </c>
      <c r="Q32" s="12">
        <v>58.61904761904762</v>
      </c>
      <c r="R32" s="12">
        <v>62.428571428571431</v>
      </c>
      <c r="S32" s="12">
        <v>105.0952380952381</v>
      </c>
      <c r="T32" s="12">
        <v>87.19047619047619</v>
      </c>
      <c r="U32" s="12">
        <v>81.523809523809518</v>
      </c>
      <c r="V32" s="12">
        <v>89</v>
      </c>
      <c r="W32" s="12">
        <v>44.238095238095241</v>
      </c>
      <c r="X32" s="12">
        <v>37.904761904761905</v>
      </c>
      <c r="Y32" s="12">
        <v>177.38095238095238</v>
      </c>
      <c r="Z32" s="12">
        <v>202.71428571428572</v>
      </c>
      <c r="AA32" s="12">
        <v>1062.1428571428571</v>
      </c>
      <c r="AB32" s="12">
        <v>1288.6666666666667</v>
      </c>
      <c r="AC32" s="12">
        <v>1749</v>
      </c>
      <c r="AD32" s="12">
        <v>860.38095238095241</v>
      </c>
      <c r="AE32" s="12">
        <v>33.428571428571431</v>
      </c>
      <c r="AF32" s="12">
        <v>381.95238095238096</v>
      </c>
      <c r="AG32" s="12">
        <v>380.8095238095238</v>
      </c>
      <c r="AH32" s="12">
        <v>665.14285714285711</v>
      </c>
      <c r="AI32" s="12">
        <v>273.66666666666669</v>
      </c>
      <c r="AJ32" s="12">
        <v>149.42857142857142</v>
      </c>
      <c r="AK32" s="12">
        <v>44.285714285714285</v>
      </c>
      <c r="AL32" s="12">
        <v>118.0952380952381</v>
      </c>
      <c r="AM32" s="12">
        <v>46.285714285714285</v>
      </c>
      <c r="AN32" s="12">
        <v>112.80952380952381</v>
      </c>
      <c r="AO32" s="12">
        <v>106.0952380952381</v>
      </c>
      <c r="AP32" s="12">
        <v>141.61904761904762</v>
      </c>
      <c r="AQ32" s="12">
        <v>225.85714285714286</v>
      </c>
      <c r="AR32" s="12">
        <v>227.57142857142858</v>
      </c>
      <c r="AS32" s="13">
        <v>11520.857142857141</v>
      </c>
      <c r="AT32" s="14"/>
      <c r="AW32" s="15"/>
    </row>
    <row r="33" spans="1:49">
      <c r="A33" s="1">
        <v>24</v>
      </c>
      <c r="B33" s="12">
        <v>113.71428571428571</v>
      </c>
      <c r="C33" s="12">
        <v>138.47619047619048</v>
      </c>
      <c r="D33" s="12">
        <v>57.238095238095241</v>
      </c>
      <c r="E33" s="12">
        <v>84.714285714285708</v>
      </c>
      <c r="F33" s="12">
        <v>307.85714285714283</v>
      </c>
      <c r="G33" s="12">
        <v>120.42857142857143</v>
      </c>
      <c r="H33" s="12">
        <v>221.14285714285714</v>
      </c>
      <c r="I33" s="12">
        <v>241.14285714285714</v>
      </c>
      <c r="J33" s="12">
        <v>243</v>
      </c>
      <c r="K33" s="12">
        <v>111.57142857142857</v>
      </c>
      <c r="L33" s="12">
        <v>167.66666666666666</v>
      </c>
      <c r="M33" s="12">
        <v>116.47619047619048</v>
      </c>
      <c r="N33" s="12">
        <v>71.476190476190482</v>
      </c>
      <c r="O33" s="12">
        <v>70.38095238095238</v>
      </c>
      <c r="P33" s="12">
        <v>45.19047619047619</v>
      </c>
      <c r="Q33" s="12">
        <v>41.19047619047619</v>
      </c>
      <c r="R33" s="12">
        <v>27.238095238095237</v>
      </c>
      <c r="S33" s="12">
        <v>44</v>
      </c>
      <c r="T33" s="12">
        <v>68.38095238095238</v>
      </c>
      <c r="U33" s="12">
        <v>57</v>
      </c>
      <c r="V33" s="12">
        <v>57.476190476190474</v>
      </c>
      <c r="W33" s="12">
        <v>27.476190476190474</v>
      </c>
      <c r="X33" s="12">
        <v>21.095238095238095</v>
      </c>
      <c r="Y33" s="12">
        <v>105.80952380952381</v>
      </c>
      <c r="Z33" s="12">
        <v>139.42857142857142</v>
      </c>
      <c r="AA33" s="12">
        <v>1403.1904761904761</v>
      </c>
      <c r="AB33" s="12">
        <v>1775.3809523809523</v>
      </c>
      <c r="AC33" s="12">
        <v>2175.2380952380954</v>
      </c>
      <c r="AD33" s="12">
        <v>1149.4761904761904</v>
      </c>
      <c r="AE33" s="12">
        <v>386.23809523809524</v>
      </c>
      <c r="AF33" s="12">
        <v>43.142857142857146</v>
      </c>
      <c r="AG33" s="12">
        <v>295.66666666666669</v>
      </c>
      <c r="AH33" s="12">
        <v>631.09523809523807</v>
      </c>
      <c r="AI33" s="12">
        <v>255</v>
      </c>
      <c r="AJ33" s="12">
        <v>158.52380952380952</v>
      </c>
      <c r="AK33" s="12">
        <v>21.952380952380953</v>
      </c>
      <c r="AL33" s="12">
        <v>68.857142857142861</v>
      </c>
      <c r="AM33" s="12">
        <v>24</v>
      </c>
      <c r="AN33" s="12">
        <v>90.238095238095241</v>
      </c>
      <c r="AO33" s="12">
        <v>90.714285714285708</v>
      </c>
      <c r="AP33" s="12">
        <v>149</v>
      </c>
      <c r="AQ33" s="12">
        <v>200.8095238095238</v>
      </c>
      <c r="AR33" s="12">
        <v>233.9047619047619</v>
      </c>
      <c r="AS33" s="13">
        <v>11877.095238095239</v>
      </c>
      <c r="AT33" s="14"/>
      <c r="AW33" s="15"/>
    </row>
    <row r="34" spans="1:49">
      <c r="A34" s="1" t="s">
        <v>29</v>
      </c>
      <c r="B34" s="12">
        <v>33.428571428571431</v>
      </c>
      <c r="C34" s="12">
        <v>48.285714285714285</v>
      </c>
      <c r="D34" s="12">
        <v>23</v>
      </c>
      <c r="E34" s="12">
        <v>34.095238095238095</v>
      </c>
      <c r="F34" s="12">
        <v>143.14285714285714</v>
      </c>
      <c r="G34" s="12">
        <v>38.857142857142854</v>
      </c>
      <c r="H34" s="12">
        <v>81.38095238095238</v>
      </c>
      <c r="I34" s="12">
        <v>131.85714285714286</v>
      </c>
      <c r="J34" s="12">
        <v>155.76190476190476</v>
      </c>
      <c r="K34" s="12">
        <v>52.476190476190474</v>
      </c>
      <c r="L34" s="12">
        <v>53.19047619047619</v>
      </c>
      <c r="M34" s="12">
        <v>52.476190476190474</v>
      </c>
      <c r="N34" s="12">
        <v>36.38095238095238</v>
      </c>
      <c r="O34" s="12">
        <v>23.238095238095237</v>
      </c>
      <c r="P34" s="12">
        <v>20.61904761904762</v>
      </c>
      <c r="Q34" s="12">
        <v>14.619047619047619</v>
      </c>
      <c r="R34" s="12">
        <v>16.61904761904762</v>
      </c>
      <c r="S34" s="12">
        <v>32.142857142857146</v>
      </c>
      <c r="T34" s="12">
        <v>36.571428571428569</v>
      </c>
      <c r="U34" s="12">
        <v>47.761904761904759</v>
      </c>
      <c r="V34" s="12">
        <v>46.38095238095238</v>
      </c>
      <c r="W34" s="12">
        <v>15.952380952380953</v>
      </c>
      <c r="X34" s="12">
        <v>18.666666666666668</v>
      </c>
      <c r="Y34" s="12">
        <v>44.285714285714285</v>
      </c>
      <c r="Z34" s="12">
        <v>40.238095238095241</v>
      </c>
      <c r="AA34" s="12">
        <v>1083.047619047619</v>
      </c>
      <c r="AB34" s="12">
        <v>1350.7619047619048</v>
      </c>
      <c r="AC34" s="12">
        <v>1426.6666666666667</v>
      </c>
      <c r="AD34" s="12">
        <v>690.23809523809518</v>
      </c>
      <c r="AE34" s="12">
        <v>364.04761904761904</v>
      </c>
      <c r="AF34" s="12">
        <v>310.1904761904762</v>
      </c>
      <c r="AG34" s="12">
        <v>26.857142857142858</v>
      </c>
      <c r="AH34" s="12">
        <v>120.19047619047619</v>
      </c>
      <c r="AI34" s="12">
        <v>62.952380952380949</v>
      </c>
      <c r="AJ34" s="12">
        <v>57.38095238095238</v>
      </c>
      <c r="AK34" s="12">
        <v>14</v>
      </c>
      <c r="AL34" s="12">
        <v>55</v>
      </c>
      <c r="AM34" s="12">
        <v>12.80952380952381</v>
      </c>
      <c r="AN34" s="12">
        <v>45.952380952380949</v>
      </c>
      <c r="AO34" s="12">
        <v>38.61904761904762</v>
      </c>
      <c r="AP34" s="12">
        <v>73.714285714285708</v>
      </c>
      <c r="AQ34" s="12">
        <v>92.904761904761898</v>
      </c>
      <c r="AR34" s="12">
        <v>140.71428571428572</v>
      </c>
      <c r="AS34" s="13">
        <v>7222.9047619047615</v>
      </c>
      <c r="AT34" s="14"/>
      <c r="AW34" s="15"/>
    </row>
    <row r="35" spans="1:49">
      <c r="A35" s="1" t="s">
        <v>30</v>
      </c>
      <c r="B35" s="12">
        <v>50.666666666666664</v>
      </c>
      <c r="C35" s="12">
        <v>77.904761904761898</v>
      </c>
      <c r="D35" s="12">
        <v>24.333333333333332</v>
      </c>
      <c r="E35" s="12">
        <v>20.238095238095237</v>
      </c>
      <c r="F35" s="12">
        <v>111.04761904761905</v>
      </c>
      <c r="G35" s="12">
        <v>36.238095238095241</v>
      </c>
      <c r="H35" s="12">
        <v>67.714285714285708</v>
      </c>
      <c r="I35" s="12">
        <v>98.142857142857139</v>
      </c>
      <c r="J35" s="12">
        <v>133.1904761904762</v>
      </c>
      <c r="K35" s="12">
        <v>66.61904761904762</v>
      </c>
      <c r="L35" s="12">
        <v>76.19047619047619</v>
      </c>
      <c r="M35" s="12">
        <v>58.904761904761905</v>
      </c>
      <c r="N35" s="12">
        <v>49.666666666666664</v>
      </c>
      <c r="O35" s="12">
        <v>37.523809523809526</v>
      </c>
      <c r="P35" s="12">
        <v>27.666666666666668</v>
      </c>
      <c r="Q35" s="12">
        <v>16.571428571428573</v>
      </c>
      <c r="R35" s="12">
        <v>18.285714285714285</v>
      </c>
      <c r="S35" s="12">
        <v>28.761904761904763</v>
      </c>
      <c r="T35" s="12">
        <v>38.476190476190474</v>
      </c>
      <c r="U35" s="12">
        <v>35.476190476190474</v>
      </c>
      <c r="V35" s="12">
        <v>30</v>
      </c>
      <c r="W35" s="12">
        <v>9.5714285714285712</v>
      </c>
      <c r="X35" s="12">
        <v>10.476190476190476</v>
      </c>
      <c r="Y35" s="12">
        <v>22.904761904761905</v>
      </c>
      <c r="Z35" s="12">
        <v>61.285714285714285</v>
      </c>
      <c r="AA35" s="12">
        <v>1280.5238095238096</v>
      </c>
      <c r="AB35" s="12">
        <v>1586.9047619047619</v>
      </c>
      <c r="AC35" s="12">
        <v>2888.3809523809523</v>
      </c>
      <c r="AD35" s="12">
        <v>1232.7619047619048</v>
      </c>
      <c r="AE35" s="12">
        <v>636.23809523809518</v>
      </c>
      <c r="AF35" s="12">
        <v>634.71428571428567</v>
      </c>
      <c r="AG35" s="12">
        <v>125.42857142857143</v>
      </c>
      <c r="AH35" s="12">
        <v>50.238095238095241</v>
      </c>
      <c r="AI35" s="12">
        <v>106.47619047619048</v>
      </c>
      <c r="AJ35" s="12">
        <v>113.47619047619048</v>
      </c>
      <c r="AK35" s="12">
        <v>14</v>
      </c>
      <c r="AL35" s="12">
        <v>48.857142857142854</v>
      </c>
      <c r="AM35" s="12">
        <v>16.238095238095237</v>
      </c>
      <c r="AN35" s="12">
        <v>56.047619047619051</v>
      </c>
      <c r="AO35" s="12">
        <v>72.238095238095241</v>
      </c>
      <c r="AP35" s="12">
        <v>128.14285714285714</v>
      </c>
      <c r="AQ35" s="12">
        <v>100.14285714285714</v>
      </c>
      <c r="AR35" s="12">
        <v>149.95238095238096</v>
      </c>
      <c r="AS35" s="13">
        <v>10466.904761904761</v>
      </c>
      <c r="AT35" s="14"/>
      <c r="AW35" s="15"/>
    </row>
    <row r="36" spans="1:49">
      <c r="A36" s="1" t="s">
        <v>31</v>
      </c>
      <c r="B36" s="12">
        <v>35.38095238095238</v>
      </c>
      <c r="C36" s="12">
        <v>79.904761904761898</v>
      </c>
      <c r="D36" s="12">
        <v>28.238095238095237</v>
      </c>
      <c r="E36" s="12">
        <v>28.142857142857142</v>
      </c>
      <c r="F36" s="12">
        <v>134.28571428571428</v>
      </c>
      <c r="G36" s="12">
        <v>30.047619047619047</v>
      </c>
      <c r="H36" s="12">
        <v>88.666666666666671</v>
      </c>
      <c r="I36" s="12">
        <v>131.33333333333334</v>
      </c>
      <c r="J36" s="12">
        <v>153.57142857142858</v>
      </c>
      <c r="K36" s="12">
        <v>62.428571428571431</v>
      </c>
      <c r="L36" s="12">
        <v>72.904761904761898</v>
      </c>
      <c r="M36" s="12">
        <v>73.095238095238102</v>
      </c>
      <c r="N36" s="12">
        <v>52.142857142857146</v>
      </c>
      <c r="O36" s="12">
        <v>42.761904761904759</v>
      </c>
      <c r="P36" s="12">
        <v>36.428571428571431</v>
      </c>
      <c r="Q36" s="12">
        <v>28.238095238095237</v>
      </c>
      <c r="R36" s="12">
        <v>29.19047619047619</v>
      </c>
      <c r="S36" s="12">
        <v>53.142857142857146</v>
      </c>
      <c r="T36" s="12">
        <v>57.857142857142854</v>
      </c>
      <c r="U36" s="12">
        <v>62.428571428571431</v>
      </c>
      <c r="V36" s="12">
        <v>58.476190476190474</v>
      </c>
      <c r="W36" s="12">
        <v>17.523809523809526</v>
      </c>
      <c r="X36" s="12">
        <v>15.238095238095237</v>
      </c>
      <c r="Y36" s="12">
        <v>25.571428571428573</v>
      </c>
      <c r="Z36" s="12">
        <v>40.952380952380949</v>
      </c>
      <c r="AA36" s="12">
        <v>1200.6666666666667</v>
      </c>
      <c r="AB36" s="12">
        <v>1449</v>
      </c>
      <c r="AC36" s="12">
        <v>1450.7142857142858</v>
      </c>
      <c r="AD36" s="12">
        <v>708.38095238095241</v>
      </c>
      <c r="AE36" s="12">
        <v>275.76190476190476</v>
      </c>
      <c r="AF36" s="12">
        <v>271.57142857142856</v>
      </c>
      <c r="AG36" s="12">
        <v>73.761904761904759</v>
      </c>
      <c r="AH36" s="12">
        <v>132.28571428571428</v>
      </c>
      <c r="AI36" s="12">
        <v>21.952380952380953</v>
      </c>
      <c r="AJ36" s="12">
        <v>55.61904761904762</v>
      </c>
      <c r="AK36" s="12">
        <v>22.666666666666668</v>
      </c>
      <c r="AL36" s="12">
        <v>97.904761904761898</v>
      </c>
      <c r="AM36" s="12">
        <v>21.19047619047619</v>
      </c>
      <c r="AN36" s="12">
        <v>62.61904761904762</v>
      </c>
      <c r="AO36" s="12">
        <v>56.476190476190474</v>
      </c>
      <c r="AP36" s="12">
        <v>143.8095238095238</v>
      </c>
      <c r="AQ36" s="12">
        <v>171</v>
      </c>
      <c r="AR36" s="12">
        <v>218.38095238095238</v>
      </c>
      <c r="AS36" s="13">
        <v>7898.1428571428578</v>
      </c>
      <c r="AT36" s="14"/>
      <c r="AW36" s="15"/>
    </row>
    <row r="37" spans="1:49">
      <c r="A37" s="1" t="s">
        <v>32</v>
      </c>
      <c r="B37" s="12">
        <v>16.095238095238095</v>
      </c>
      <c r="C37" s="12">
        <v>23</v>
      </c>
      <c r="D37" s="12">
        <v>6</v>
      </c>
      <c r="E37" s="12">
        <v>4.6190476190476186</v>
      </c>
      <c r="F37" s="12">
        <v>38.80952380952381</v>
      </c>
      <c r="G37" s="12">
        <v>8.1904761904761898</v>
      </c>
      <c r="H37" s="12">
        <v>33</v>
      </c>
      <c r="I37" s="12">
        <v>68.333333333333329</v>
      </c>
      <c r="J37" s="12">
        <v>104.14285714285714</v>
      </c>
      <c r="K37" s="12">
        <v>10.142857142857142</v>
      </c>
      <c r="L37" s="12">
        <v>12.952380952380953</v>
      </c>
      <c r="M37" s="12">
        <v>17.80952380952381</v>
      </c>
      <c r="N37" s="12">
        <v>10.333333333333334</v>
      </c>
      <c r="O37" s="12">
        <v>10.714285714285714</v>
      </c>
      <c r="P37" s="12">
        <v>6.2380952380952381</v>
      </c>
      <c r="Q37" s="12">
        <v>7.666666666666667</v>
      </c>
      <c r="R37" s="12">
        <v>7.6190476190476186</v>
      </c>
      <c r="S37" s="12">
        <v>8.0952380952380949</v>
      </c>
      <c r="T37" s="12">
        <v>25.523809523809526</v>
      </c>
      <c r="U37" s="12">
        <v>16.238095238095237</v>
      </c>
      <c r="V37" s="12">
        <v>28.047619047619047</v>
      </c>
      <c r="W37" s="12">
        <v>7.9523809523809526</v>
      </c>
      <c r="X37" s="12">
        <v>4.3809523809523814</v>
      </c>
      <c r="Y37" s="12">
        <v>6.8571428571428568</v>
      </c>
      <c r="Z37" s="12">
        <v>15.333333333333334</v>
      </c>
      <c r="AA37" s="12">
        <v>730.80952380952385</v>
      </c>
      <c r="AB37" s="12">
        <v>808.76190476190482</v>
      </c>
      <c r="AC37" s="12">
        <v>748.23809523809518</v>
      </c>
      <c r="AD37" s="12">
        <v>440.61904761904759</v>
      </c>
      <c r="AE37" s="12">
        <v>142.23809523809524</v>
      </c>
      <c r="AF37" s="12">
        <v>154.47619047619048</v>
      </c>
      <c r="AG37" s="12">
        <v>57.904761904761905</v>
      </c>
      <c r="AH37" s="12">
        <v>121.61904761904762</v>
      </c>
      <c r="AI37" s="12">
        <v>44</v>
      </c>
      <c r="AJ37" s="12">
        <v>11.380952380952381</v>
      </c>
      <c r="AK37" s="12">
        <v>2.3809523809523809</v>
      </c>
      <c r="AL37" s="12">
        <v>27.142857142857142</v>
      </c>
      <c r="AM37" s="12">
        <v>9.7142857142857135</v>
      </c>
      <c r="AN37" s="12">
        <v>22.857142857142858</v>
      </c>
      <c r="AO37" s="12">
        <v>17.761904761904763</v>
      </c>
      <c r="AP37" s="12">
        <v>72.857142857142861</v>
      </c>
      <c r="AQ37" s="12">
        <v>91.238095238095241</v>
      </c>
      <c r="AR37" s="12">
        <v>98</v>
      </c>
      <c r="AS37" s="13">
        <v>4103.4761904761908</v>
      </c>
      <c r="AT37" s="14"/>
      <c r="AW37" s="15"/>
    </row>
    <row r="38" spans="1:49">
      <c r="A38" s="1" t="s">
        <v>33</v>
      </c>
      <c r="B38" s="12">
        <v>7.5238095238095237</v>
      </c>
      <c r="C38" s="12">
        <v>8.8571428571428577</v>
      </c>
      <c r="D38" s="12">
        <v>8.8095238095238102</v>
      </c>
      <c r="E38" s="12">
        <v>9.3809523809523814</v>
      </c>
      <c r="F38" s="12">
        <v>71.38095238095238</v>
      </c>
      <c r="G38" s="12">
        <v>9.7142857142857135</v>
      </c>
      <c r="H38" s="12">
        <v>33.571428571428569</v>
      </c>
      <c r="I38" s="12">
        <v>78.714285714285708</v>
      </c>
      <c r="J38" s="12">
        <v>103.57142857142857</v>
      </c>
      <c r="K38" s="12">
        <v>125.9047619047619</v>
      </c>
      <c r="L38" s="12">
        <v>67.38095238095238</v>
      </c>
      <c r="M38" s="12">
        <v>88.571428571428569</v>
      </c>
      <c r="N38" s="12">
        <v>44</v>
      </c>
      <c r="O38" s="12">
        <v>77.80952380952381</v>
      </c>
      <c r="P38" s="12">
        <v>30.571428571428573</v>
      </c>
      <c r="Q38" s="12">
        <v>23.714285714285715</v>
      </c>
      <c r="R38" s="12">
        <v>18.666666666666668</v>
      </c>
      <c r="S38" s="12">
        <v>33.238095238095241</v>
      </c>
      <c r="T38" s="12">
        <v>8.2857142857142865</v>
      </c>
      <c r="U38" s="12">
        <v>6.333333333333333</v>
      </c>
      <c r="V38" s="12">
        <v>7.4285714285714288</v>
      </c>
      <c r="W38" s="12">
        <v>1.9047619047619047</v>
      </c>
      <c r="X38" s="12">
        <v>1.1428571428571428</v>
      </c>
      <c r="Y38" s="12">
        <v>8.1428571428571423</v>
      </c>
      <c r="Z38" s="12">
        <v>9.3809523809523814</v>
      </c>
      <c r="AA38" s="12">
        <v>483.57142857142856</v>
      </c>
      <c r="AB38" s="12">
        <v>434.85714285714283</v>
      </c>
      <c r="AC38" s="12">
        <v>257.76190476190476</v>
      </c>
      <c r="AD38" s="12">
        <v>201.33333333333334</v>
      </c>
      <c r="AE38" s="12">
        <v>45.666666666666664</v>
      </c>
      <c r="AF38" s="12">
        <v>23.61904761904762</v>
      </c>
      <c r="AG38" s="12">
        <v>14.095238095238095</v>
      </c>
      <c r="AH38" s="12">
        <v>13.857142857142858</v>
      </c>
      <c r="AI38" s="12">
        <v>22.333333333333332</v>
      </c>
      <c r="AJ38" s="12">
        <v>3.3809523809523809</v>
      </c>
      <c r="AK38" s="12">
        <v>9.9523809523809526</v>
      </c>
      <c r="AL38" s="12">
        <v>124.14285714285714</v>
      </c>
      <c r="AM38" s="12">
        <v>1.7619047619047619</v>
      </c>
      <c r="AN38" s="12">
        <v>5.1428571428571432</v>
      </c>
      <c r="AO38" s="12">
        <v>2.6666666666666665</v>
      </c>
      <c r="AP38" s="12">
        <v>5.7142857142857144</v>
      </c>
      <c r="AQ38" s="12">
        <v>20</v>
      </c>
      <c r="AR38" s="12">
        <v>6.6190476190476186</v>
      </c>
      <c r="AS38" s="13">
        <v>2639.8571428571427</v>
      </c>
      <c r="AT38" s="14"/>
      <c r="AW38" s="15"/>
    </row>
    <row r="39" spans="1:49">
      <c r="A39" s="1" t="s">
        <v>34</v>
      </c>
      <c r="B39" s="12">
        <v>17.761904761904763</v>
      </c>
      <c r="C39" s="12">
        <v>38.095238095238095</v>
      </c>
      <c r="D39" s="12">
        <v>19.19047619047619</v>
      </c>
      <c r="E39" s="12">
        <v>20.047619047619047</v>
      </c>
      <c r="F39" s="12">
        <v>175.42857142857142</v>
      </c>
      <c r="G39" s="12">
        <v>33.142857142857146</v>
      </c>
      <c r="H39" s="12">
        <v>80.666666666666671</v>
      </c>
      <c r="I39" s="12">
        <v>194.42857142857142</v>
      </c>
      <c r="J39" s="12">
        <v>230.42857142857142</v>
      </c>
      <c r="K39" s="12">
        <v>196.14285714285714</v>
      </c>
      <c r="L39" s="12">
        <v>136.33333333333334</v>
      </c>
      <c r="M39" s="12">
        <v>325.76190476190476</v>
      </c>
      <c r="N39" s="12">
        <v>100.9047619047619</v>
      </c>
      <c r="O39" s="12">
        <v>204.76190476190476</v>
      </c>
      <c r="P39" s="12">
        <v>91.428571428571431</v>
      </c>
      <c r="Q39" s="12">
        <v>45.047619047619051</v>
      </c>
      <c r="R39" s="12">
        <v>60.952380952380949</v>
      </c>
      <c r="S39" s="12">
        <v>99.38095238095238</v>
      </c>
      <c r="T39" s="12">
        <v>9.9523809523809526</v>
      </c>
      <c r="U39" s="12">
        <v>5.7619047619047619</v>
      </c>
      <c r="V39" s="12">
        <v>8.3809523809523814</v>
      </c>
      <c r="W39" s="12">
        <v>3.3333333333333335</v>
      </c>
      <c r="X39" s="12">
        <v>3.2857142857142856</v>
      </c>
      <c r="Y39" s="12">
        <v>13.047619047619047</v>
      </c>
      <c r="Z39" s="12">
        <v>24.142857142857142</v>
      </c>
      <c r="AA39" s="12">
        <v>1650.047619047619</v>
      </c>
      <c r="AB39" s="12">
        <v>1225.9047619047619</v>
      </c>
      <c r="AC39" s="12">
        <v>691.76190476190482</v>
      </c>
      <c r="AD39" s="12">
        <v>505.42857142857144</v>
      </c>
      <c r="AE39" s="12">
        <v>119.80952380952381</v>
      </c>
      <c r="AF39" s="12">
        <v>70.714285714285708</v>
      </c>
      <c r="AG39" s="12">
        <v>58.333333333333336</v>
      </c>
      <c r="AH39" s="12">
        <v>54.571428571428569</v>
      </c>
      <c r="AI39" s="12">
        <v>104.95238095238095</v>
      </c>
      <c r="AJ39" s="12">
        <v>30</v>
      </c>
      <c r="AK39" s="12">
        <v>128.04761904761904</v>
      </c>
      <c r="AL39" s="12">
        <v>30.095238095238095</v>
      </c>
      <c r="AM39" s="12">
        <v>4.0952380952380949</v>
      </c>
      <c r="AN39" s="12">
        <v>11</v>
      </c>
      <c r="AO39" s="12">
        <v>18.047619047619047</v>
      </c>
      <c r="AP39" s="12">
        <v>13.619047619047619</v>
      </c>
      <c r="AQ39" s="12">
        <v>137.23809523809524</v>
      </c>
      <c r="AR39" s="12">
        <v>19.61904761904762</v>
      </c>
      <c r="AS39" s="13">
        <v>7046.1904761904771</v>
      </c>
      <c r="AT39" s="14"/>
      <c r="AW39" s="15"/>
    </row>
    <row r="40" spans="1:49">
      <c r="A40" s="1" t="s">
        <v>35</v>
      </c>
      <c r="B40" s="12">
        <v>9.3809523809523814</v>
      </c>
      <c r="C40" s="12">
        <v>10.619047619047619</v>
      </c>
      <c r="D40" s="12">
        <v>3.5714285714285716</v>
      </c>
      <c r="E40" s="12">
        <v>5.4761904761904763</v>
      </c>
      <c r="F40" s="12">
        <v>45.19047619047619</v>
      </c>
      <c r="G40" s="12">
        <v>7.7142857142857144</v>
      </c>
      <c r="H40" s="12">
        <v>52.047619047619051</v>
      </c>
      <c r="I40" s="12">
        <v>130.28571428571428</v>
      </c>
      <c r="J40" s="12">
        <v>147</v>
      </c>
      <c r="K40" s="12">
        <v>11.761904761904763</v>
      </c>
      <c r="L40" s="12">
        <v>11.047619047619047</v>
      </c>
      <c r="M40" s="12">
        <v>34.285714285714285</v>
      </c>
      <c r="N40" s="12">
        <v>9.0952380952380949</v>
      </c>
      <c r="O40" s="12">
        <v>8.9523809523809526</v>
      </c>
      <c r="P40" s="12">
        <v>9.7142857142857135</v>
      </c>
      <c r="Q40" s="12">
        <v>4.666666666666667</v>
      </c>
      <c r="R40" s="12">
        <v>5.4761904761904763</v>
      </c>
      <c r="S40" s="12">
        <v>11.047619047619047</v>
      </c>
      <c r="T40" s="12">
        <v>55.714285714285715</v>
      </c>
      <c r="U40" s="12">
        <v>37.285714285714285</v>
      </c>
      <c r="V40" s="12">
        <v>74.095238095238102</v>
      </c>
      <c r="W40" s="12">
        <v>15.80952380952381</v>
      </c>
      <c r="X40" s="12">
        <v>5.7619047619047619</v>
      </c>
      <c r="Y40" s="12">
        <v>28.047619047619047</v>
      </c>
      <c r="Z40" s="12">
        <v>4.666666666666667</v>
      </c>
      <c r="AA40" s="12">
        <v>433.04761904761904</v>
      </c>
      <c r="AB40" s="12">
        <v>375.57142857142856</v>
      </c>
      <c r="AC40" s="12">
        <v>237.14285714285714</v>
      </c>
      <c r="AD40" s="12">
        <v>196</v>
      </c>
      <c r="AE40" s="12">
        <v>46.19047619047619</v>
      </c>
      <c r="AF40" s="12">
        <v>25.428571428571427</v>
      </c>
      <c r="AG40" s="12">
        <v>12</v>
      </c>
      <c r="AH40" s="12">
        <v>17.523809523809526</v>
      </c>
      <c r="AI40" s="12">
        <v>18.428571428571427</v>
      </c>
      <c r="AJ40" s="12">
        <v>9.0476190476190474</v>
      </c>
      <c r="AK40" s="12">
        <v>1.3809523809523809</v>
      </c>
      <c r="AL40" s="12">
        <v>3.2380952380952381</v>
      </c>
      <c r="AM40" s="12">
        <v>6.2857142857142856</v>
      </c>
      <c r="AN40" s="12">
        <v>59.523809523809526</v>
      </c>
      <c r="AO40" s="12">
        <v>4.4285714285714288</v>
      </c>
      <c r="AP40" s="12">
        <v>5.9047619047619051</v>
      </c>
      <c r="AQ40" s="12">
        <v>46.19047619047619</v>
      </c>
      <c r="AR40" s="12">
        <v>10.523809523809524</v>
      </c>
      <c r="AS40" s="13">
        <v>2247.4761904761913</v>
      </c>
      <c r="AT40" s="14"/>
      <c r="AW40" s="15"/>
    </row>
    <row r="41" spans="1:49">
      <c r="A41" s="1" t="s">
        <v>36</v>
      </c>
      <c r="B41" s="12">
        <v>43.38095238095238</v>
      </c>
      <c r="C41" s="12">
        <v>46.238095238095241</v>
      </c>
      <c r="D41" s="12">
        <v>12.857142857142858</v>
      </c>
      <c r="E41" s="12">
        <v>17.61904761904762</v>
      </c>
      <c r="F41" s="12">
        <v>128.42857142857142</v>
      </c>
      <c r="G41" s="12">
        <v>31.61904761904762</v>
      </c>
      <c r="H41" s="12">
        <v>233.28571428571428</v>
      </c>
      <c r="I41" s="12">
        <v>262.52380952380952</v>
      </c>
      <c r="J41" s="12">
        <v>286.95238095238096</v>
      </c>
      <c r="K41" s="12">
        <v>48.428571428571431</v>
      </c>
      <c r="L41" s="12">
        <v>62.666666666666664</v>
      </c>
      <c r="M41" s="12">
        <v>129</v>
      </c>
      <c r="N41" s="12">
        <v>44.571428571428569</v>
      </c>
      <c r="O41" s="12">
        <v>29.952380952380953</v>
      </c>
      <c r="P41" s="12">
        <v>38.238095238095241</v>
      </c>
      <c r="Q41" s="12">
        <v>20.19047619047619</v>
      </c>
      <c r="R41" s="12">
        <v>18.571428571428573</v>
      </c>
      <c r="S41" s="12">
        <v>41.142857142857146</v>
      </c>
      <c r="T41" s="12">
        <v>365.76190476190476</v>
      </c>
      <c r="U41" s="12">
        <v>141.42857142857142</v>
      </c>
      <c r="V41" s="12">
        <v>259.76190476190476</v>
      </c>
      <c r="W41" s="12">
        <v>44.428571428571431</v>
      </c>
      <c r="X41" s="12">
        <v>21</v>
      </c>
      <c r="Y41" s="12">
        <v>55.047619047619051</v>
      </c>
      <c r="Z41" s="12">
        <v>40.095238095238095</v>
      </c>
      <c r="AA41" s="12">
        <v>638.09523809523807</v>
      </c>
      <c r="AB41" s="12">
        <v>587.61904761904759</v>
      </c>
      <c r="AC41" s="12">
        <v>516.42857142857144</v>
      </c>
      <c r="AD41" s="12">
        <v>474.61904761904759</v>
      </c>
      <c r="AE41" s="12">
        <v>119.19047619047619</v>
      </c>
      <c r="AF41" s="12">
        <v>102.33333333333333</v>
      </c>
      <c r="AG41" s="12">
        <v>50.571428571428569</v>
      </c>
      <c r="AH41" s="12">
        <v>62.428571428571431</v>
      </c>
      <c r="AI41" s="12">
        <v>62.333333333333336</v>
      </c>
      <c r="AJ41" s="12">
        <v>24.80952380952381</v>
      </c>
      <c r="AK41" s="12">
        <v>5.4761904761904763</v>
      </c>
      <c r="AL41" s="12">
        <v>11.285714285714286</v>
      </c>
      <c r="AM41" s="12">
        <v>69.19047619047619</v>
      </c>
      <c r="AN41" s="12">
        <v>13.904761904761905</v>
      </c>
      <c r="AO41" s="12">
        <v>22.571428571428573</v>
      </c>
      <c r="AP41" s="12">
        <v>41.19047619047619</v>
      </c>
      <c r="AQ41" s="12">
        <v>113.85714285714286</v>
      </c>
      <c r="AR41" s="12">
        <v>31</v>
      </c>
      <c r="AS41" s="13">
        <v>5378</v>
      </c>
      <c r="AT41" s="14"/>
      <c r="AW41" s="15"/>
    </row>
    <row r="42" spans="1:49">
      <c r="A42" s="1" t="s">
        <v>53</v>
      </c>
      <c r="B42" s="12">
        <v>12.952380952380953</v>
      </c>
      <c r="C42" s="12">
        <v>24.571428571428573</v>
      </c>
      <c r="D42" s="12">
        <v>5.7142857142857144</v>
      </c>
      <c r="E42" s="12">
        <v>4.8095238095238093</v>
      </c>
      <c r="F42" s="12">
        <v>33.761904761904759</v>
      </c>
      <c r="G42" s="12">
        <v>4.2380952380952381</v>
      </c>
      <c r="H42" s="12">
        <v>21.38095238095238</v>
      </c>
      <c r="I42" s="12">
        <v>60</v>
      </c>
      <c r="J42" s="12">
        <v>73.523809523809518</v>
      </c>
      <c r="K42" s="12">
        <v>11.19047619047619</v>
      </c>
      <c r="L42" s="12">
        <v>11.619047619047619</v>
      </c>
      <c r="M42" s="12">
        <v>20.666666666666668</v>
      </c>
      <c r="N42" s="12">
        <v>12.80952380952381</v>
      </c>
      <c r="O42" s="12">
        <v>8.3809523809523814</v>
      </c>
      <c r="P42" s="12">
        <v>9.7619047619047628</v>
      </c>
      <c r="Q42" s="12">
        <v>4.7619047619047619</v>
      </c>
      <c r="R42" s="12">
        <v>7.8095238095238093</v>
      </c>
      <c r="S42" s="12">
        <v>11.761904761904763</v>
      </c>
      <c r="T42" s="12">
        <v>19.238095238095237</v>
      </c>
      <c r="U42" s="12">
        <v>14.619047619047619</v>
      </c>
      <c r="V42" s="12">
        <v>18.095238095238095</v>
      </c>
      <c r="W42" s="12">
        <v>5.5238095238095237</v>
      </c>
      <c r="X42" s="12">
        <v>5.4285714285714288</v>
      </c>
      <c r="Y42" s="12">
        <v>4.2380952380952381</v>
      </c>
      <c r="Z42" s="12">
        <v>9.4285714285714288</v>
      </c>
      <c r="AA42" s="12">
        <v>545.61904761904759</v>
      </c>
      <c r="AB42" s="12">
        <v>640.28571428571433</v>
      </c>
      <c r="AC42" s="12">
        <v>489.66666666666669</v>
      </c>
      <c r="AD42" s="12">
        <v>336.1904761904762</v>
      </c>
      <c r="AE42" s="12">
        <v>100.0952380952381</v>
      </c>
      <c r="AF42" s="12">
        <v>95.857142857142861</v>
      </c>
      <c r="AG42" s="12">
        <v>42.19047619047619</v>
      </c>
      <c r="AH42" s="12">
        <v>76.61904761904762</v>
      </c>
      <c r="AI42" s="12">
        <v>57.61904761904762</v>
      </c>
      <c r="AJ42" s="12">
        <v>16.904761904761905</v>
      </c>
      <c r="AK42" s="12">
        <v>2.3809523809523809</v>
      </c>
      <c r="AL42" s="12">
        <v>20.476190476190474</v>
      </c>
      <c r="AM42" s="12">
        <v>4.0952380952380949</v>
      </c>
      <c r="AN42" s="12">
        <v>22.904761904761905</v>
      </c>
      <c r="AO42" s="12">
        <v>8.9047619047619051</v>
      </c>
      <c r="AP42" s="12">
        <v>43.857142857142854</v>
      </c>
      <c r="AQ42" s="12">
        <v>39.476190476190474</v>
      </c>
      <c r="AR42" s="12">
        <v>52.333333333333336</v>
      </c>
      <c r="AS42" s="13">
        <v>3015.0476190476184</v>
      </c>
      <c r="AT42" s="14"/>
      <c r="AW42" s="15"/>
    </row>
    <row r="43" spans="1:49">
      <c r="A43" s="1" t="s">
        <v>54</v>
      </c>
      <c r="B43" s="12">
        <v>16.238095238095237</v>
      </c>
      <c r="C43" s="12">
        <v>38.904761904761905</v>
      </c>
      <c r="D43" s="12">
        <v>7.2380952380952381</v>
      </c>
      <c r="E43" s="12">
        <v>13.142857142857142</v>
      </c>
      <c r="F43" s="12">
        <v>42.857142857142854</v>
      </c>
      <c r="G43" s="12">
        <v>15</v>
      </c>
      <c r="H43" s="12">
        <v>33.38095238095238</v>
      </c>
      <c r="I43" s="12">
        <v>56.714285714285715</v>
      </c>
      <c r="J43" s="12">
        <v>83.095238095238102</v>
      </c>
      <c r="K43" s="12">
        <v>15.619047619047619</v>
      </c>
      <c r="L43" s="12">
        <v>19.523809523809526</v>
      </c>
      <c r="M43" s="12">
        <v>26.904761904761905</v>
      </c>
      <c r="N43" s="12">
        <v>13.80952380952381</v>
      </c>
      <c r="O43" s="12">
        <v>14.952380952380953</v>
      </c>
      <c r="P43" s="12">
        <v>14.523809523809524</v>
      </c>
      <c r="Q43" s="12">
        <v>7.1428571428571432</v>
      </c>
      <c r="R43" s="12">
        <v>7.5238095238095237</v>
      </c>
      <c r="S43" s="12">
        <v>12.333333333333334</v>
      </c>
      <c r="T43" s="12">
        <v>23.714285714285715</v>
      </c>
      <c r="U43" s="12">
        <v>24.523809523809526</v>
      </c>
      <c r="V43" s="12">
        <v>23.333333333333332</v>
      </c>
      <c r="W43" s="12">
        <v>11.047619047619047</v>
      </c>
      <c r="X43" s="12">
        <v>7.1904761904761907</v>
      </c>
      <c r="Y43" s="12">
        <v>10.619047619047619</v>
      </c>
      <c r="Z43" s="12">
        <v>18.047619047619047</v>
      </c>
      <c r="AA43" s="12">
        <v>521.33333333333337</v>
      </c>
      <c r="AB43" s="12">
        <v>577.61904761904759</v>
      </c>
      <c r="AC43" s="12">
        <v>472.85714285714283</v>
      </c>
      <c r="AD43" s="12">
        <v>340.1904761904762</v>
      </c>
      <c r="AE43" s="12">
        <v>138.47619047619048</v>
      </c>
      <c r="AF43" s="12">
        <v>157.8095238095238</v>
      </c>
      <c r="AG43" s="12">
        <v>75.857142857142861</v>
      </c>
      <c r="AH43" s="12">
        <v>143.33333333333334</v>
      </c>
      <c r="AI43" s="12">
        <v>154.66666666666666</v>
      </c>
      <c r="AJ43" s="12">
        <v>79.333333333333329</v>
      </c>
      <c r="AK43" s="12">
        <v>5.4761904761904763</v>
      </c>
      <c r="AL43" s="12">
        <v>14.952380952380953</v>
      </c>
      <c r="AM43" s="12">
        <v>7.0952380952380949</v>
      </c>
      <c r="AN43" s="12">
        <v>39.428571428571431</v>
      </c>
      <c r="AO43" s="12">
        <v>44.666666666666664</v>
      </c>
      <c r="AP43" s="12">
        <v>11.333333333333334</v>
      </c>
      <c r="AQ43" s="12">
        <v>60.761904761904759</v>
      </c>
      <c r="AR43" s="12">
        <v>74.761904761904759</v>
      </c>
      <c r="AS43" s="13">
        <v>3480.7619047619041</v>
      </c>
      <c r="AT43" s="14"/>
      <c r="AW43" s="15"/>
    </row>
    <row r="44" spans="1:49">
      <c r="A44" s="1" t="s">
        <v>55</v>
      </c>
      <c r="B44" s="12">
        <v>36</v>
      </c>
      <c r="C44" s="12">
        <v>81.095238095238102</v>
      </c>
      <c r="D44" s="12">
        <v>56.761904761904759</v>
      </c>
      <c r="E44" s="12">
        <v>93.238095238095241</v>
      </c>
      <c r="F44" s="12">
        <v>185</v>
      </c>
      <c r="G44" s="12">
        <v>58.19047619047619</v>
      </c>
      <c r="H44" s="12">
        <v>116.33333333333333</v>
      </c>
      <c r="I44" s="12">
        <v>80.047619047619051</v>
      </c>
      <c r="J44" s="12">
        <v>110.76190476190476</v>
      </c>
      <c r="K44" s="12">
        <v>31.19047619047619</v>
      </c>
      <c r="L44" s="12">
        <v>60</v>
      </c>
      <c r="M44" s="12">
        <v>51.428571428571431</v>
      </c>
      <c r="N44" s="12">
        <v>33.38095238095238</v>
      </c>
      <c r="O44" s="12">
        <v>22.952380952380953</v>
      </c>
      <c r="P44" s="12">
        <v>14.714285714285714</v>
      </c>
      <c r="Q44" s="12">
        <v>10.238095238095237</v>
      </c>
      <c r="R44" s="12">
        <v>18.80952380952381</v>
      </c>
      <c r="S44" s="12">
        <v>47.761904761904759</v>
      </c>
      <c r="T44" s="12">
        <v>101.57142857142857</v>
      </c>
      <c r="U44" s="12">
        <v>142</v>
      </c>
      <c r="V44" s="12">
        <v>172.9047619047619</v>
      </c>
      <c r="W44" s="12">
        <v>86.61904761904762</v>
      </c>
      <c r="X44" s="12">
        <v>70.523809523809518</v>
      </c>
      <c r="Y44" s="12">
        <v>130.1904761904762</v>
      </c>
      <c r="Z44" s="12">
        <v>67.571428571428569</v>
      </c>
      <c r="AA44" s="12">
        <v>554.76190476190482</v>
      </c>
      <c r="AB44" s="12">
        <v>522.71428571428567</v>
      </c>
      <c r="AC44" s="12">
        <v>1287.047619047619</v>
      </c>
      <c r="AD44" s="12">
        <v>549.23809523809518</v>
      </c>
      <c r="AE44" s="12">
        <v>218.47619047619048</v>
      </c>
      <c r="AF44" s="12">
        <v>211</v>
      </c>
      <c r="AG44" s="12">
        <v>112.57142857142857</v>
      </c>
      <c r="AH44" s="12">
        <v>98.38095238095238</v>
      </c>
      <c r="AI44" s="12">
        <v>175.14285714285714</v>
      </c>
      <c r="AJ44" s="12">
        <v>95.523809523809518</v>
      </c>
      <c r="AK44" s="12">
        <v>19.761904761904763</v>
      </c>
      <c r="AL44" s="12">
        <v>119.80952380952381</v>
      </c>
      <c r="AM44" s="12">
        <v>50.80952380952381</v>
      </c>
      <c r="AN44" s="12">
        <v>114.61904761904762</v>
      </c>
      <c r="AO44" s="12">
        <v>46.714285714285715</v>
      </c>
      <c r="AP44" s="12">
        <v>59.904761904761905</v>
      </c>
      <c r="AQ44" s="12">
        <v>55.047619047619051</v>
      </c>
      <c r="AR44" s="12">
        <v>358.04761904761904</v>
      </c>
      <c r="AS44" s="13">
        <v>6563.9523809523807</v>
      </c>
      <c r="AT44" s="14"/>
      <c r="AW44" s="15"/>
    </row>
    <row r="45" spans="1:49">
      <c r="A45" s="1" t="s">
        <v>56</v>
      </c>
      <c r="B45" s="12">
        <v>27.476190476190474</v>
      </c>
      <c r="C45" s="12">
        <v>51.761904761904759</v>
      </c>
      <c r="D45" s="12">
        <v>27.333333333333332</v>
      </c>
      <c r="E45" s="12">
        <v>33.571428571428569</v>
      </c>
      <c r="F45" s="12">
        <v>188.33333333333334</v>
      </c>
      <c r="G45" s="12">
        <v>33.61904761904762</v>
      </c>
      <c r="H45" s="12">
        <v>56.571428571428569</v>
      </c>
      <c r="I45" s="12">
        <v>98.666666666666671</v>
      </c>
      <c r="J45" s="12">
        <v>135.95238095238096</v>
      </c>
      <c r="K45" s="12">
        <v>25.428571428571427</v>
      </c>
      <c r="L45" s="12">
        <v>31</v>
      </c>
      <c r="M45" s="12">
        <v>37.666666666666664</v>
      </c>
      <c r="N45" s="12">
        <v>20.428571428571427</v>
      </c>
      <c r="O45" s="12">
        <v>9</v>
      </c>
      <c r="P45" s="12">
        <v>6.333333333333333</v>
      </c>
      <c r="Q45" s="12">
        <v>3.9047619047619047</v>
      </c>
      <c r="R45" s="12">
        <v>4</v>
      </c>
      <c r="S45" s="12">
        <v>6.3809523809523814</v>
      </c>
      <c r="T45" s="12">
        <v>21.142857142857142</v>
      </c>
      <c r="U45" s="12">
        <v>20.714285714285715</v>
      </c>
      <c r="V45" s="12">
        <v>30.904761904761905</v>
      </c>
      <c r="W45" s="12">
        <v>8.2380952380952372</v>
      </c>
      <c r="X45" s="12">
        <v>9.4285714285714288</v>
      </c>
      <c r="Y45" s="12">
        <v>25.047619047619047</v>
      </c>
      <c r="Z45" s="12">
        <v>27.761904761904763</v>
      </c>
      <c r="AA45" s="12">
        <v>929.71428571428567</v>
      </c>
      <c r="AB45" s="12">
        <v>1124.3809523809523</v>
      </c>
      <c r="AC45" s="12">
        <v>762.33333333333337</v>
      </c>
      <c r="AD45" s="12">
        <v>447.28571428571428</v>
      </c>
      <c r="AE45" s="12">
        <v>225.52380952380952</v>
      </c>
      <c r="AF45" s="12">
        <v>235.66666666666666</v>
      </c>
      <c r="AG45" s="12">
        <v>138.9047619047619</v>
      </c>
      <c r="AH45" s="12">
        <v>161.0952380952381</v>
      </c>
      <c r="AI45" s="12">
        <v>216.76190476190476</v>
      </c>
      <c r="AJ45" s="12">
        <v>104.28571428571429</v>
      </c>
      <c r="AK45" s="12">
        <v>5.8095238095238093</v>
      </c>
      <c r="AL45" s="12">
        <v>17.904761904761905</v>
      </c>
      <c r="AM45" s="12">
        <v>9.8095238095238102</v>
      </c>
      <c r="AN45" s="12">
        <v>30.80952380952381</v>
      </c>
      <c r="AO45" s="12">
        <v>53.095238095238095</v>
      </c>
      <c r="AP45" s="12">
        <v>70.857142857142861</v>
      </c>
      <c r="AQ45" s="12">
        <v>343.90476190476193</v>
      </c>
      <c r="AR45" s="12">
        <v>28.38095238095238</v>
      </c>
      <c r="AS45" s="13">
        <v>5852.3809523809532</v>
      </c>
      <c r="AT45" s="14"/>
      <c r="AW45" s="15"/>
    </row>
    <row r="46" spans="1:49">
      <c r="A46" s="11" t="s">
        <v>49</v>
      </c>
      <c r="B46" s="14">
        <v>3716.1904761904761</v>
      </c>
      <c r="C46" s="14">
        <v>7425.2857142857147</v>
      </c>
      <c r="D46" s="14">
        <v>4384.8571428571431</v>
      </c>
      <c r="E46" s="14">
        <v>4048.0000000000014</v>
      </c>
      <c r="F46" s="14">
        <v>13131.523809523809</v>
      </c>
      <c r="G46" s="14">
        <v>4949.1428571428569</v>
      </c>
      <c r="H46" s="14">
        <v>8631.8571428571431</v>
      </c>
      <c r="I46" s="14">
        <v>10851.047619047618</v>
      </c>
      <c r="J46" s="14">
        <v>12893.523809523813</v>
      </c>
      <c r="K46" s="14">
        <v>5854.333333333333</v>
      </c>
      <c r="L46" s="14">
        <v>7484.7619047619046</v>
      </c>
      <c r="M46" s="14">
        <v>7245.0476190476211</v>
      </c>
      <c r="N46" s="14">
        <v>5381.5714285714284</v>
      </c>
      <c r="O46" s="14">
        <v>5503.0952380952367</v>
      </c>
      <c r="P46" s="14">
        <v>4720.5238095238083</v>
      </c>
      <c r="Q46" s="14">
        <v>3302.8571428571427</v>
      </c>
      <c r="R46" s="14">
        <v>4257.7142857142853</v>
      </c>
      <c r="S46" s="14">
        <v>7968.5238095238092</v>
      </c>
      <c r="T46" s="14">
        <v>5635</v>
      </c>
      <c r="U46" s="14">
        <v>6500.7619047619055</v>
      </c>
      <c r="V46" s="14">
        <v>6476.3809523809523</v>
      </c>
      <c r="W46" s="14">
        <v>3530.3809523809523</v>
      </c>
      <c r="X46" s="14">
        <v>2794.9523809523807</v>
      </c>
      <c r="Y46" s="14">
        <v>5405.0952380952385</v>
      </c>
      <c r="Z46" s="14">
        <v>5678.2857142857147</v>
      </c>
      <c r="AA46" s="14">
        <v>35810.619047619053</v>
      </c>
      <c r="AB46" s="14">
        <v>35288.619047619039</v>
      </c>
      <c r="AC46" s="14">
        <v>31112.142857142859</v>
      </c>
      <c r="AD46" s="14">
        <v>20959.571428571428</v>
      </c>
      <c r="AE46" s="14">
        <v>11489.619047619048</v>
      </c>
      <c r="AF46" s="14">
        <v>12440.857142857143</v>
      </c>
      <c r="AG46" s="14">
        <v>7685.6190476190477</v>
      </c>
      <c r="AH46" s="14">
        <v>11538.619047619051</v>
      </c>
      <c r="AI46" s="14">
        <v>7845.1904761904752</v>
      </c>
      <c r="AJ46" s="14">
        <v>4175.4761904761917</v>
      </c>
      <c r="AK46" s="14">
        <v>2695.476190476189</v>
      </c>
      <c r="AL46" s="14">
        <v>7154.9523809523807</v>
      </c>
      <c r="AM46" s="14">
        <v>2340.2380952380954</v>
      </c>
      <c r="AN46" s="14">
        <v>5334.6190476190477</v>
      </c>
      <c r="AO46" s="14">
        <v>3041.8095238095239</v>
      </c>
      <c r="AP46" s="14">
        <v>3379.7142857142858</v>
      </c>
      <c r="AQ46" s="14">
        <v>6806.4761904761908</v>
      </c>
      <c r="AR46" s="14">
        <v>6040.3333333333321</v>
      </c>
      <c r="AS46" s="14">
        <v>375688.95238095237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41091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7.25</v>
      </c>
      <c r="C3" s="12">
        <v>65.25</v>
      </c>
      <c r="D3" s="12">
        <v>72.75</v>
      </c>
      <c r="E3" s="12">
        <v>48.75</v>
      </c>
      <c r="F3" s="12">
        <v>203.25</v>
      </c>
      <c r="G3" s="12">
        <v>66</v>
      </c>
      <c r="H3" s="12">
        <v>79</v>
      </c>
      <c r="I3" s="12">
        <v>54.25</v>
      </c>
      <c r="J3" s="12">
        <v>63.25</v>
      </c>
      <c r="K3" s="12">
        <v>21.25</v>
      </c>
      <c r="L3" s="12">
        <v>89.5</v>
      </c>
      <c r="M3" s="12">
        <v>58.75</v>
      </c>
      <c r="N3" s="12">
        <v>27.75</v>
      </c>
      <c r="O3" s="12">
        <v>27.5</v>
      </c>
      <c r="P3" s="12">
        <v>23</v>
      </c>
      <c r="Q3" s="12">
        <v>13.25</v>
      </c>
      <c r="R3" s="12">
        <v>14</v>
      </c>
      <c r="S3" s="12">
        <v>24.25</v>
      </c>
      <c r="T3" s="12">
        <v>20.5</v>
      </c>
      <c r="U3" s="12">
        <v>10.5</v>
      </c>
      <c r="V3" s="12">
        <v>13.25</v>
      </c>
      <c r="W3" s="12">
        <v>8.75</v>
      </c>
      <c r="X3" s="12">
        <v>3.75</v>
      </c>
      <c r="Y3" s="12">
        <v>18.25</v>
      </c>
      <c r="Z3" s="12">
        <v>24</v>
      </c>
      <c r="AA3" s="12">
        <v>113.25</v>
      </c>
      <c r="AB3" s="12">
        <v>95.25</v>
      </c>
      <c r="AC3" s="12">
        <v>265</v>
      </c>
      <c r="AD3" s="12">
        <v>113</v>
      </c>
      <c r="AE3" s="12">
        <v>84</v>
      </c>
      <c r="AF3" s="12">
        <v>87</v>
      </c>
      <c r="AG3" s="12">
        <v>23.75</v>
      </c>
      <c r="AH3" s="12">
        <v>42.25</v>
      </c>
      <c r="AI3" s="12">
        <v>26.25</v>
      </c>
      <c r="AJ3" s="12">
        <v>8.75</v>
      </c>
      <c r="AK3" s="12">
        <v>6</v>
      </c>
      <c r="AL3" s="12">
        <v>6.75</v>
      </c>
      <c r="AM3" s="12">
        <v>1.75</v>
      </c>
      <c r="AN3" s="12">
        <v>27.5</v>
      </c>
      <c r="AO3" s="12">
        <v>10</v>
      </c>
      <c r="AP3" s="12">
        <v>11</v>
      </c>
      <c r="AQ3" s="12">
        <v>33.75</v>
      </c>
      <c r="AR3" s="12">
        <v>15.5</v>
      </c>
      <c r="AS3" s="12">
        <v>5</v>
      </c>
      <c r="AT3" s="13">
        <v>2033.75</v>
      </c>
      <c r="AU3" s="14"/>
      <c r="AW3" s="9" t="s">
        <v>38</v>
      </c>
      <c r="AX3" s="24">
        <f>SUM(B3:Z27,AK3:AN27,B38:Z41,AK38:AN41,B46:Z46,AS3:AS27,AS38:AS41,AK46:AN46,AS46)</f>
        <v>41463.75</v>
      </c>
      <c r="AZ3" s="9" t="s">
        <v>39</v>
      </c>
      <c r="BA3" s="15">
        <f>SUM(AX12:AX18,AY12:BD12)</f>
        <v>114485.25</v>
      </c>
      <c r="BB3" s="16">
        <f>BA3/BE$19</f>
        <v>0.6122394137787659</v>
      </c>
    </row>
    <row r="4" spans="1:57">
      <c r="A4" s="1" t="s">
        <v>3</v>
      </c>
      <c r="B4" s="12">
        <v>80.5</v>
      </c>
      <c r="C4" s="12">
        <v>14.5</v>
      </c>
      <c r="D4" s="12">
        <v>76.25</v>
      </c>
      <c r="E4" s="12">
        <v>51.75</v>
      </c>
      <c r="F4" s="12">
        <v>359</v>
      </c>
      <c r="G4" s="12">
        <v>118.75</v>
      </c>
      <c r="H4" s="12">
        <v>126.75</v>
      </c>
      <c r="I4" s="12">
        <v>92.5</v>
      </c>
      <c r="J4" s="12">
        <v>136.5</v>
      </c>
      <c r="K4" s="12">
        <v>29</v>
      </c>
      <c r="L4" s="12">
        <v>117.75</v>
      </c>
      <c r="M4" s="12">
        <v>135</v>
      </c>
      <c r="N4" s="12">
        <v>43.25</v>
      </c>
      <c r="O4" s="12">
        <v>43.25</v>
      </c>
      <c r="P4" s="12">
        <v>41</v>
      </c>
      <c r="Q4" s="12">
        <v>19</v>
      </c>
      <c r="R4" s="12">
        <v>20.25</v>
      </c>
      <c r="S4" s="12">
        <v>49.5</v>
      </c>
      <c r="T4" s="12">
        <v>24.75</v>
      </c>
      <c r="U4" s="12">
        <v>16</v>
      </c>
      <c r="V4" s="12">
        <v>22.25</v>
      </c>
      <c r="W4" s="12">
        <v>6.75</v>
      </c>
      <c r="X4" s="12">
        <v>7.75</v>
      </c>
      <c r="Y4" s="12">
        <v>22.25</v>
      </c>
      <c r="Z4" s="12">
        <v>32.25</v>
      </c>
      <c r="AA4" s="12">
        <v>310.75</v>
      </c>
      <c r="AB4" s="12">
        <v>202</v>
      </c>
      <c r="AC4" s="12">
        <v>653.75</v>
      </c>
      <c r="AD4" s="12">
        <v>217.5</v>
      </c>
      <c r="AE4" s="12">
        <v>93.25</v>
      </c>
      <c r="AF4" s="12">
        <v>104.25</v>
      </c>
      <c r="AG4" s="12">
        <v>43</v>
      </c>
      <c r="AH4" s="12">
        <v>64.25</v>
      </c>
      <c r="AI4" s="12">
        <v>41.25</v>
      </c>
      <c r="AJ4" s="12">
        <v>25</v>
      </c>
      <c r="AK4" s="12">
        <v>7.5</v>
      </c>
      <c r="AL4" s="12">
        <v>17.25</v>
      </c>
      <c r="AM4" s="12">
        <v>4.75</v>
      </c>
      <c r="AN4" s="12">
        <v>33.5</v>
      </c>
      <c r="AO4" s="12">
        <v>18</v>
      </c>
      <c r="AP4" s="12">
        <v>19.75</v>
      </c>
      <c r="AQ4" s="12">
        <v>55.75</v>
      </c>
      <c r="AR4" s="12">
        <v>19.75</v>
      </c>
      <c r="AS4" s="12">
        <v>6.75</v>
      </c>
      <c r="AT4" s="13">
        <v>3624.5</v>
      </c>
      <c r="AU4" s="14"/>
      <c r="AW4" s="9" t="s">
        <v>40</v>
      </c>
      <c r="AX4" s="24">
        <f>SUM(AA28:AJ37, AA42:AJ45, AO28:AR37, AO42:AR45)</f>
        <v>58248.5</v>
      </c>
      <c r="AZ4" s="9" t="s">
        <v>41</v>
      </c>
      <c r="BA4" s="15">
        <f>SUM(AY13:BC18)</f>
        <v>66490.25</v>
      </c>
      <c r="BB4" s="16">
        <f>BA4/BE$19</f>
        <v>0.35557376764258797</v>
      </c>
    </row>
    <row r="5" spans="1:57">
      <c r="A5" s="1" t="s">
        <v>4</v>
      </c>
      <c r="B5" s="12">
        <v>81</v>
      </c>
      <c r="C5" s="12">
        <v>72.5</v>
      </c>
      <c r="D5" s="12">
        <v>7.25</v>
      </c>
      <c r="E5" s="12">
        <v>45.75</v>
      </c>
      <c r="F5" s="12">
        <v>331.5</v>
      </c>
      <c r="G5" s="12">
        <v>73.75</v>
      </c>
      <c r="H5" s="12">
        <v>64.25</v>
      </c>
      <c r="I5" s="12">
        <v>62.75</v>
      </c>
      <c r="J5" s="12">
        <v>80.75</v>
      </c>
      <c r="K5" s="12">
        <v>25.5</v>
      </c>
      <c r="L5" s="12">
        <v>47.5</v>
      </c>
      <c r="M5" s="12">
        <v>62.5</v>
      </c>
      <c r="N5" s="12">
        <v>13.5</v>
      </c>
      <c r="O5" s="12">
        <v>19.25</v>
      </c>
      <c r="P5" s="12">
        <v>12.75</v>
      </c>
      <c r="Q5" s="12">
        <v>9</v>
      </c>
      <c r="R5" s="12">
        <v>9.25</v>
      </c>
      <c r="S5" s="12">
        <v>29.75</v>
      </c>
      <c r="T5" s="12">
        <v>11</v>
      </c>
      <c r="U5" s="12">
        <v>7</v>
      </c>
      <c r="V5" s="12">
        <v>21</v>
      </c>
      <c r="W5" s="12">
        <v>8</v>
      </c>
      <c r="X5" s="12">
        <v>7</v>
      </c>
      <c r="Y5" s="12">
        <v>25.75</v>
      </c>
      <c r="Z5" s="12">
        <v>13.25</v>
      </c>
      <c r="AA5" s="12">
        <v>179</v>
      </c>
      <c r="AB5" s="12">
        <v>134</v>
      </c>
      <c r="AC5" s="12">
        <v>309.5</v>
      </c>
      <c r="AD5" s="12">
        <v>136.75</v>
      </c>
      <c r="AE5" s="12">
        <v>61.75</v>
      </c>
      <c r="AF5" s="12">
        <v>51</v>
      </c>
      <c r="AG5" s="12">
        <v>16.25</v>
      </c>
      <c r="AH5" s="12">
        <v>13.5</v>
      </c>
      <c r="AI5" s="12">
        <v>17.5</v>
      </c>
      <c r="AJ5" s="12">
        <v>3.25</v>
      </c>
      <c r="AK5" s="12">
        <v>6</v>
      </c>
      <c r="AL5" s="12">
        <v>12.5</v>
      </c>
      <c r="AM5" s="12">
        <v>2.25</v>
      </c>
      <c r="AN5" s="12">
        <v>8.75</v>
      </c>
      <c r="AO5" s="12">
        <v>2.75</v>
      </c>
      <c r="AP5" s="12">
        <v>5.5</v>
      </c>
      <c r="AQ5" s="12">
        <v>43</v>
      </c>
      <c r="AR5" s="12">
        <v>15.5</v>
      </c>
      <c r="AS5" s="12">
        <v>6.5</v>
      </c>
      <c r="AT5" s="13">
        <v>2166.75</v>
      </c>
      <c r="AU5" s="14"/>
      <c r="AW5" s="9" t="s">
        <v>42</v>
      </c>
      <c r="AX5" s="24">
        <f>SUM(AA3:AJ27,B28:Z37,AA38:AJ41,AK28:AN37, B42:Z45, AK42:AN45, AO3:AR27, AO38:AR41,AS28:AS37,AS42:AS45,AA46:AJ46,AO46:AR46)</f>
        <v>89894</v>
      </c>
    </row>
    <row r="6" spans="1:57">
      <c r="A6" s="1" t="s">
        <v>5</v>
      </c>
      <c r="B6" s="12">
        <v>60.75</v>
      </c>
      <c r="C6" s="12">
        <v>61.25</v>
      </c>
      <c r="D6" s="12">
        <v>43</v>
      </c>
      <c r="E6" s="12">
        <v>9</v>
      </c>
      <c r="F6" s="12">
        <v>102.5</v>
      </c>
      <c r="G6" s="12">
        <v>52.75</v>
      </c>
      <c r="H6" s="12">
        <v>58</v>
      </c>
      <c r="I6" s="12">
        <v>68.25</v>
      </c>
      <c r="J6" s="12">
        <v>79.5</v>
      </c>
      <c r="K6" s="12">
        <v>20</v>
      </c>
      <c r="L6" s="12">
        <v>57.25</v>
      </c>
      <c r="M6" s="12">
        <v>75</v>
      </c>
      <c r="N6" s="12">
        <v>19.5</v>
      </c>
      <c r="O6" s="12">
        <v>17.5</v>
      </c>
      <c r="P6" s="12">
        <v>15</v>
      </c>
      <c r="Q6" s="12">
        <v>7.75</v>
      </c>
      <c r="R6" s="12">
        <v>14.25</v>
      </c>
      <c r="S6" s="12">
        <v>27</v>
      </c>
      <c r="T6" s="12">
        <v>14.25</v>
      </c>
      <c r="U6" s="12">
        <v>18</v>
      </c>
      <c r="V6" s="12">
        <v>19.5</v>
      </c>
      <c r="W6" s="12">
        <v>11.25</v>
      </c>
      <c r="X6" s="12">
        <v>6</v>
      </c>
      <c r="Y6" s="12">
        <v>19.75</v>
      </c>
      <c r="Z6" s="12">
        <v>10</v>
      </c>
      <c r="AA6" s="12">
        <v>243.75</v>
      </c>
      <c r="AB6" s="12">
        <v>189.75</v>
      </c>
      <c r="AC6" s="12">
        <v>391.75</v>
      </c>
      <c r="AD6" s="12">
        <v>215.25</v>
      </c>
      <c r="AE6" s="12">
        <v>106.5</v>
      </c>
      <c r="AF6" s="12">
        <v>102.25</v>
      </c>
      <c r="AG6" s="12">
        <v>19</v>
      </c>
      <c r="AH6" s="12">
        <v>20</v>
      </c>
      <c r="AI6" s="12">
        <v>16.5</v>
      </c>
      <c r="AJ6" s="12">
        <v>4</v>
      </c>
      <c r="AK6" s="12">
        <v>9</v>
      </c>
      <c r="AL6" s="12">
        <v>14.5</v>
      </c>
      <c r="AM6" s="12">
        <v>5</v>
      </c>
      <c r="AN6" s="12">
        <v>10.25</v>
      </c>
      <c r="AO6" s="12">
        <v>2.5</v>
      </c>
      <c r="AP6" s="12">
        <v>4.75</v>
      </c>
      <c r="AQ6" s="12">
        <v>79.5</v>
      </c>
      <c r="AR6" s="12">
        <v>21.75</v>
      </c>
      <c r="AS6" s="12">
        <v>4.5</v>
      </c>
      <c r="AT6" s="13">
        <v>2347.5</v>
      </c>
      <c r="AU6" s="14"/>
      <c r="AX6" s="12"/>
    </row>
    <row r="7" spans="1:57">
      <c r="A7" s="1" t="s">
        <v>6</v>
      </c>
      <c r="B7" s="12">
        <v>218.25</v>
      </c>
      <c r="C7" s="12">
        <v>358.25</v>
      </c>
      <c r="D7" s="12">
        <v>357.75</v>
      </c>
      <c r="E7" s="12">
        <v>117.5</v>
      </c>
      <c r="F7" s="12">
        <v>35</v>
      </c>
      <c r="G7" s="12">
        <v>241.5</v>
      </c>
      <c r="H7" s="12">
        <v>266</v>
      </c>
      <c r="I7" s="12">
        <v>313</v>
      </c>
      <c r="J7" s="12">
        <v>297.25</v>
      </c>
      <c r="K7" s="12">
        <v>102.5</v>
      </c>
      <c r="L7" s="12">
        <v>164.5</v>
      </c>
      <c r="M7" s="12">
        <v>186.25</v>
      </c>
      <c r="N7" s="12">
        <v>68.5</v>
      </c>
      <c r="O7" s="12">
        <v>78.5</v>
      </c>
      <c r="P7" s="12">
        <v>64.25</v>
      </c>
      <c r="Q7" s="12">
        <v>44.5</v>
      </c>
      <c r="R7" s="12">
        <v>57.75</v>
      </c>
      <c r="S7" s="12">
        <v>221.25</v>
      </c>
      <c r="T7" s="12">
        <v>61.75</v>
      </c>
      <c r="U7" s="12">
        <v>47.75</v>
      </c>
      <c r="V7" s="12">
        <v>71.25</v>
      </c>
      <c r="W7" s="12">
        <v>45.75</v>
      </c>
      <c r="X7" s="12">
        <v>30.5</v>
      </c>
      <c r="Y7" s="12">
        <v>46</v>
      </c>
      <c r="Z7" s="12">
        <v>50.25</v>
      </c>
      <c r="AA7" s="12">
        <v>752.75</v>
      </c>
      <c r="AB7" s="12">
        <v>432</v>
      </c>
      <c r="AC7" s="12">
        <v>1431.25</v>
      </c>
      <c r="AD7" s="12">
        <v>574.25</v>
      </c>
      <c r="AE7" s="12">
        <v>288.5</v>
      </c>
      <c r="AF7" s="12">
        <v>221.5</v>
      </c>
      <c r="AG7" s="12">
        <v>70.5</v>
      </c>
      <c r="AH7" s="12">
        <v>55.75</v>
      </c>
      <c r="AI7" s="12">
        <v>75.5</v>
      </c>
      <c r="AJ7" s="12">
        <v>13.25</v>
      </c>
      <c r="AK7" s="12">
        <v>28.5</v>
      </c>
      <c r="AL7" s="12">
        <v>50.25</v>
      </c>
      <c r="AM7" s="12">
        <v>12.5</v>
      </c>
      <c r="AN7" s="12">
        <v>33.75</v>
      </c>
      <c r="AO7" s="12">
        <v>15.5</v>
      </c>
      <c r="AP7" s="12">
        <v>13.75</v>
      </c>
      <c r="AQ7" s="12">
        <v>151</v>
      </c>
      <c r="AR7" s="12">
        <v>138.5</v>
      </c>
      <c r="AS7" s="12">
        <v>27.5</v>
      </c>
      <c r="AT7" s="13">
        <v>7932.25</v>
      </c>
      <c r="AU7" s="14"/>
      <c r="AX7" s="12"/>
    </row>
    <row r="8" spans="1:57">
      <c r="A8" s="1" t="s">
        <v>7</v>
      </c>
      <c r="B8" s="12">
        <v>90</v>
      </c>
      <c r="C8" s="12">
        <v>116.25</v>
      </c>
      <c r="D8" s="12">
        <v>77</v>
      </c>
      <c r="E8" s="12">
        <v>49.75</v>
      </c>
      <c r="F8" s="12">
        <v>184.5</v>
      </c>
      <c r="G8" s="12">
        <v>11.5</v>
      </c>
      <c r="H8" s="12">
        <v>107.25</v>
      </c>
      <c r="I8" s="12">
        <v>136.75</v>
      </c>
      <c r="J8" s="12">
        <v>113.25</v>
      </c>
      <c r="K8" s="12">
        <v>34</v>
      </c>
      <c r="L8" s="12">
        <v>100.25</v>
      </c>
      <c r="M8" s="12">
        <v>96.75</v>
      </c>
      <c r="N8" s="12">
        <v>28.75</v>
      </c>
      <c r="O8" s="12">
        <v>38.25</v>
      </c>
      <c r="P8" s="12">
        <v>34.75</v>
      </c>
      <c r="Q8" s="12">
        <v>16</v>
      </c>
      <c r="R8" s="12">
        <v>15</v>
      </c>
      <c r="S8" s="12">
        <v>43</v>
      </c>
      <c r="T8" s="12">
        <v>18.25</v>
      </c>
      <c r="U8" s="12">
        <v>10.5</v>
      </c>
      <c r="V8" s="12">
        <v>17.75</v>
      </c>
      <c r="W8" s="12">
        <v>9.75</v>
      </c>
      <c r="X8" s="12">
        <v>3.5</v>
      </c>
      <c r="Y8" s="12">
        <v>17.5</v>
      </c>
      <c r="Z8" s="12">
        <v>32.75</v>
      </c>
      <c r="AA8" s="12">
        <v>223.25</v>
      </c>
      <c r="AB8" s="12">
        <v>160.25</v>
      </c>
      <c r="AC8" s="12">
        <v>338.25</v>
      </c>
      <c r="AD8" s="12">
        <v>242.5</v>
      </c>
      <c r="AE8" s="12">
        <v>178.5</v>
      </c>
      <c r="AF8" s="12">
        <v>131.25</v>
      </c>
      <c r="AG8" s="12">
        <v>22.75</v>
      </c>
      <c r="AH8" s="12">
        <v>20.5</v>
      </c>
      <c r="AI8" s="12">
        <v>16</v>
      </c>
      <c r="AJ8" s="12">
        <v>4</v>
      </c>
      <c r="AK8" s="12">
        <v>5.75</v>
      </c>
      <c r="AL8" s="12">
        <v>18.25</v>
      </c>
      <c r="AM8" s="12">
        <v>3</v>
      </c>
      <c r="AN8" s="12">
        <v>19.75</v>
      </c>
      <c r="AO8" s="12">
        <v>6</v>
      </c>
      <c r="AP8" s="12">
        <v>5.5</v>
      </c>
      <c r="AQ8" s="12">
        <v>42.25</v>
      </c>
      <c r="AR8" s="12">
        <v>16.25</v>
      </c>
      <c r="AS8" s="12">
        <v>4.75</v>
      </c>
      <c r="AT8" s="13">
        <v>2861.75</v>
      </c>
      <c r="AU8" s="14"/>
      <c r="AX8" s="15"/>
    </row>
    <row r="9" spans="1:57">
      <c r="A9" s="1" t="s">
        <v>8</v>
      </c>
      <c r="B9" s="12">
        <v>94.25</v>
      </c>
      <c r="C9" s="12">
        <v>128.5</v>
      </c>
      <c r="D9" s="12">
        <v>64</v>
      </c>
      <c r="E9" s="12">
        <v>53.25</v>
      </c>
      <c r="F9" s="12">
        <v>253.5</v>
      </c>
      <c r="G9" s="12">
        <v>103.25</v>
      </c>
      <c r="H9" s="12">
        <v>12</v>
      </c>
      <c r="I9" s="12">
        <v>96.25</v>
      </c>
      <c r="J9" s="12">
        <v>101</v>
      </c>
      <c r="K9" s="12">
        <v>31.25</v>
      </c>
      <c r="L9" s="12">
        <v>128.25</v>
      </c>
      <c r="M9" s="12">
        <v>159</v>
      </c>
      <c r="N9" s="12">
        <v>50.5</v>
      </c>
      <c r="O9" s="12">
        <v>67.5</v>
      </c>
      <c r="P9" s="12">
        <v>59.5</v>
      </c>
      <c r="Q9" s="12">
        <v>24</v>
      </c>
      <c r="R9" s="12">
        <v>22.25</v>
      </c>
      <c r="S9" s="12">
        <v>43.75</v>
      </c>
      <c r="T9" s="12">
        <v>51</v>
      </c>
      <c r="U9" s="12">
        <v>31.5</v>
      </c>
      <c r="V9" s="12">
        <v>43.75</v>
      </c>
      <c r="W9" s="12">
        <v>24.75</v>
      </c>
      <c r="X9" s="12">
        <v>18.75</v>
      </c>
      <c r="Y9" s="12">
        <v>59.5</v>
      </c>
      <c r="Z9" s="12">
        <v>55.25</v>
      </c>
      <c r="AA9" s="12">
        <v>415</v>
      </c>
      <c r="AB9" s="12">
        <v>280.75</v>
      </c>
      <c r="AC9" s="12">
        <v>685</v>
      </c>
      <c r="AD9" s="12">
        <v>418.25</v>
      </c>
      <c r="AE9" s="12">
        <v>259.75</v>
      </c>
      <c r="AF9" s="12">
        <v>182</v>
      </c>
      <c r="AG9" s="12">
        <v>41</v>
      </c>
      <c r="AH9" s="12">
        <v>42</v>
      </c>
      <c r="AI9" s="12">
        <v>35.75</v>
      </c>
      <c r="AJ9" s="12">
        <v>10.75</v>
      </c>
      <c r="AK9" s="12">
        <v>12</v>
      </c>
      <c r="AL9" s="12">
        <v>22.25</v>
      </c>
      <c r="AM9" s="12">
        <v>10.25</v>
      </c>
      <c r="AN9" s="12">
        <v>89.25</v>
      </c>
      <c r="AO9" s="12">
        <v>8</v>
      </c>
      <c r="AP9" s="12">
        <v>9.25</v>
      </c>
      <c r="AQ9" s="12">
        <v>85.25</v>
      </c>
      <c r="AR9" s="12">
        <v>24.5</v>
      </c>
      <c r="AS9" s="12">
        <v>8.25</v>
      </c>
      <c r="AT9" s="13">
        <v>4415.75</v>
      </c>
      <c r="AU9" s="14"/>
      <c r="AX9" s="15"/>
    </row>
    <row r="10" spans="1:57">
      <c r="A10" s="1">
        <v>19</v>
      </c>
      <c r="B10" s="12">
        <v>55</v>
      </c>
      <c r="C10" s="12">
        <v>80.75</v>
      </c>
      <c r="D10" s="12">
        <v>58.75</v>
      </c>
      <c r="E10" s="12">
        <v>63.75</v>
      </c>
      <c r="F10" s="12">
        <v>254</v>
      </c>
      <c r="G10" s="12">
        <v>141.25</v>
      </c>
      <c r="H10" s="12">
        <v>87</v>
      </c>
      <c r="I10" s="12">
        <v>13.5</v>
      </c>
      <c r="J10" s="12">
        <v>21.5</v>
      </c>
      <c r="K10" s="12">
        <v>11</v>
      </c>
      <c r="L10" s="12">
        <v>72.5</v>
      </c>
      <c r="M10" s="12">
        <v>123.5</v>
      </c>
      <c r="N10" s="12">
        <v>48.75</v>
      </c>
      <c r="O10" s="12">
        <v>71.75</v>
      </c>
      <c r="P10" s="12">
        <v>39.25</v>
      </c>
      <c r="Q10" s="12">
        <v>25.25</v>
      </c>
      <c r="R10" s="12">
        <v>25.75</v>
      </c>
      <c r="S10" s="12">
        <v>48.25</v>
      </c>
      <c r="T10" s="12">
        <v>41.5</v>
      </c>
      <c r="U10" s="12">
        <v>36.5</v>
      </c>
      <c r="V10" s="12">
        <v>40.75</v>
      </c>
      <c r="W10" s="12">
        <v>28</v>
      </c>
      <c r="X10" s="12">
        <v>22.25</v>
      </c>
      <c r="Y10" s="12">
        <v>81.25</v>
      </c>
      <c r="Z10" s="12">
        <v>40.75</v>
      </c>
      <c r="AA10" s="12">
        <v>262.5</v>
      </c>
      <c r="AB10" s="12">
        <v>218</v>
      </c>
      <c r="AC10" s="12">
        <v>484.5</v>
      </c>
      <c r="AD10" s="12">
        <v>326.25</v>
      </c>
      <c r="AE10" s="12">
        <v>207.5</v>
      </c>
      <c r="AF10" s="12">
        <v>173</v>
      </c>
      <c r="AG10" s="12">
        <v>42.75</v>
      </c>
      <c r="AH10" s="12">
        <v>32.25</v>
      </c>
      <c r="AI10" s="12">
        <v>38.75</v>
      </c>
      <c r="AJ10" s="12">
        <v>7</v>
      </c>
      <c r="AK10" s="12">
        <v>7.5</v>
      </c>
      <c r="AL10" s="12">
        <v>20.5</v>
      </c>
      <c r="AM10" s="12">
        <v>13</v>
      </c>
      <c r="AN10" s="12">
        <v>46</v>
      </c>
      <c r="AO10" s="12">
        <v>8.5</v>
      </c>
      <c r="AP10" s="12">
        <v>8.5</v>
      </c>
      <c r="AQ10" s="12">
        <v>42</v>
      </c>
      <c r="AR10" s="12">
        <v>23.5</v>
      </c>
      <c r="AS10" s="12">
        <v>5</v>
      </c>
      <c r="AT10" s="13">
        <v>3499.5</v>
      </c>
      <c r="AU10" s="14"/>
      <c r="AW10" s="17"/>
      <c r="AX10" s="15"/>
      <c r="BD10" s="11"/>
    </row>
    <row r="11" spans="1:57">
      <c r="A11" s="1">
        <v>12</v>
      </c>
      <c r="B11" s="12">
        <v>60.75</v>
      </c>
      <c r="C11" s="12">
        <v>120</v>
      </c>
      <c r="D11" s="12">
        <v>75.25</v>
      </c>
      <c r="E11" s="12">
        <v>67.25</v>
      </c>
      <c r="F11" s="12">
        <v>315.75</v>
      </c>
      <c r="G11" s="12">
        <v>116.5</v>
      </c>
      <c r="H11" s="12">
        <v>107.25</v>
      </c>
      <c r="I11" s="12">
        <v>18</v>
      </c>
      <c r="J11" s="12">
        <v>16.75</v>
      </c>
      <c r="K11" s="12">
        <v>9</v>
      </c>
      <c r="L11" s="12">
        <v>85.75</v>
      </c>
      <c r="M11" s="12">
        <v>188.75</v>
      </c>
      <c r="N11" s="12">
        <v>75.5</v>
      </c>
      <c r="O11" s="12">
        <v>111</v>
      </c>
      <c r="P11" s="12">
        <v>61.5</v>
      </c>
      <c r="Q11" s="12">
        <v>40.5</v>
      </c>
      <c r="R11" s="12">
        <v>42.5</v>
      </c>
      <c r="S11" s="12">
        <v>80.75</v>
      </c>
      <c r="T11" s="12">
        <v>67.75</v>
      </c>
      <c r="U11" s="12">
        <v>41.5</v>
      </c>
      <c r="V11" s="12">
        <v>62.5</v>
      </c>
      <c r="W11" s="12">
        <v>32.5</v>
      </c>
      <c r="X11" s="12">
        <v>22</v>
      </c>
      <c r="Y11" s="12">
        <v>70.75</v>
      </c>
      <c r="Z11" s="12">
        <v>66.25</v>
      </c>
      <c r="AA11" s="12">
        <v>357.75</v>
      </c>
      <c r="AB11" s="12">
        <v>288.75</v>
      </c>
      <c r="AC11" s="12">
        <v>699.75</v>
      </c>
      <c r="AD11" s="12">
        <v>288.75</v>
      </c>
      <c r="AE11" s="12">
        <v>128</v>
      </c>
      <c r="AF11" s="12">
        <v>112.5</v>
      </c>
      <c r="AG11" s="12">
        <v>44.5</v>
      </c>
      <c r="AH11" s="12">
        <v>65.5</v>
      </c>
      <c r="AI11" s="12">
        <v>55.5</v>
      </c>
      <c r="AJ11" s="12">
        <v>15.5</v>
      </c>
      <c r="AK11" s="12">
        <v>6.75</v>
      </c>
      <c r="AL11" s="12">
        <v>23.75</v>
      </c>
      <c r="AM11" s="12">
        <v>9.5</v>
      </c>
      <c r="AN11" s="12">
        <v>58.5</v>
      </c>
      <c r="AO11" s="12">
        <v>9.25</v>
      </c>
      <c r="AP11" s="12">
        <v>17.25</v>
      </c>
      <c r="AQ11" s="12">
        <v>81.25</v>
      </c>
      <c r="AR11" s="12">
        <v>33.75</v>
      </c>
      <c r="AS11" s="12">
        <v>9.25</v>
      </c>
      <c r="AT11" s="13">
        <v>4261.75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16.25</v>
      </c>
      <c r="C12" s="12">
        <v>26.5</v>
      </c>
      <c r="D12" s="12">
        <v>26</v>
      </c>
      <c r="E12" s="12">
        <v>22</v>
      </c>
      <c r="F12" s="12">
        <v>91.75</v>
      </c>
      <c r="G12" s="12">
        <v>34</v>
      </c>
      <c r="H12" s="12">
        <v>28.75</v>
      </c>
      <c r="I12" s="12">
        <v>13</v>
      </c>
      <c r="J12" s="12">
        <v>15.5</v>
      </c>
      <c r="K12" s="12">
        <v>13.25</v>
      </c>
      <c r="L12" s="12">
        <v>83.75</v>
      </c>
      <c r="M12" s="12">
        <v>143</v>
      </c>
      <c r="N12" s="12">
        <v>110.75</v>
      </c>
      <c r="O12" s="12">
        <v>139</v>
      </c>
      <c r="P12" s="12">
        <v>57.5</v>
      </c>
      <c r="Q12" s="12">
        <v>24.25</v>
      </c>
      <c r="R12" s="12">
        <v>38</v>
      </c>
      <c r="S12" s="12">
        <v>64.5</v>
      </c>
      <c r="T12" s="12">
        <v>8.25</v>
      </c>
      <c r="U12" s="12">
        <v>6.75</v>
      </c>
      <c r="V12" s="12">
        <v>17.25</v>
      </c>
      <c r="W12" s="12">
        <v>8.25</v>
      </c>
      <c r="X12" s="12">
        <v>7</v>
      </c>
      <c r="Y12" s="12">
        <v>17.75</v>
      </c>
      <c r="Z12" s="12">
        <v>24</v>
      </c>
      <c r="AA12" s="12">
        <v>250.5</v>
      </c>
      <c r="AB12" s="12">
        <v>227</v>
      </c>
      <c r="AC12" s="12">
        <v>523</v>
      </c>
      <c r="AD12" s="12">
        <v>229.75</v>
      </c>
      <c r="AE12" s="12">
        <v>134.75</v>
      </c>
      <c r="AF12" s="12">
        <v>97.75</v>
      </c>
      <c r="AG12" s="12">
        <v>25.5</v>
      </c>
      <c r="AH12" s="12">
        <v>37.75</v>
      </c>
      <c r="AI12" s="12">
        <v>30</v>
      </c>
      <c r="AJ12" s="12">
        <v>2.75</v>
      </c>
      <c r="AK12" s="12">
        <v>54</v>
      </c>
      <c r="AL12" s="12">
        <v>64.5</v>
      </c>
      <c r="AM12" s="12">
        <v>1.25</v>
      </c>
      <c r="AN12" s="12">
        <v>11.5</v>
      </c>
      <c r="AO12" s="12">
        <v>4.25</v>
      </c>
      <c r="AP12" s="12">
        <v>5</v>
      </c>
      <c r="AQ12" s="12">
        <v>20.25</v>
      </c>
      <c r="AR12" s="12">
        <v>9.5</v>
      </c>
      <c r="AS12" s="12">
        <v>24.5</v>
      </c>
      <c r="AT12" s="13">
        <v>2790.5</v>
      </c>
      <c r="AU12" s="14"/>
      <c r="AW12" s="17" t="s">
        <v>43</v>
      </c>
      <c r="AX12" s="15">
        <f>SUM(AA28:AD31)</f>
        <v>2394.75</v>
      </c>
      <c r="AY12" s="15">
        <f>SUM(Z28:Z31,H28:K31)</f>
        <v>8252.75</v>
      </c>
      <c r="AZ12" s="15">
        <f>SUM(AE28:AJ31)</f>
        <v>17030.75</v>
      </c>
      <c r="BA12" s="15">
        <f>SUM(B28:G31)</f>
        <v>8085</v>
      </c>
      <c r="BB12" s="15">
        <f>SUM(AM28:AN31,T28:Y31)</f>
        <v>7820.25</v>
      </c>
      <c r="BC12" s="15">
        <f>SUM(AK28:AL31,L28:S31)</f>
        <v>10194</v>
      </c>
      <c r="BD12" s="14">
        <f>SUM(AO28:AR31)</f>
        <v>5837.5</v>
      </c>
      <c r="BE12" s="9">
        <f t="shared" ref="BE12:BE19" si="0">SUM(AX12:BD12)</f>
        <v>59615</v>
      </c>
    </row>
    <row r="13" spans="1:57">
      <c r="A13" s="1" t="s">
        <v>10</v>
      </c>
      <c r="B13" s="12">
        <v>81</v>
      </c>
      <c r="C13" s="12">
        <v>115.5</v>
      </c>
      <c r="D13" s="12">
        <v>49</v>
      </c>
      <c r="E13" s="12">
        <v>49</v>
      </c>
      <c r="F13" s="12">
        <v>173</v>
      </c>
      <c r="G13" s="12">
        <v>93.75</v>
      </c>
      <c r="H13" s="12">
        <v>117</v>
      </c>
      <c r="I13" s="12">
        <v>77.75</v>
      </c>
      <c r="J13" s="12">
        <v>92.25</v>
      </c>
      <c r="K13" s="12">
        <v>60.25</v>
      </c>
      <c r="L13" s="12">
        <v>15.5</v>
      </c>
      <c r="M13" s="12">
        <v>197.5</v>
      </c>
      <c r="N13" s="12">
        <v>134.5</v>
      </c>
      <c r="O13" s="12">
        <v>232</v>
      </c>
      <c r="P13" s="12">
        <v>148</v>
      </c>
      <c r="Q13" s="12">
        <v>66</v>
      </c>
      <c r="R13" s="12">
        <v>50.25</v>
      </c>
      <c r="S13" s="12">
        <v>91</v>
      </c>
      <c r="T13" s="12">
        <v>40.5</v>
      </c>
      <c r="U13" s="12">
        <v>19.75</v>
      </c>
      <c r="V13" s="12">
        <v>29</v>
      </c>
      <c r="W13" s="12">
        <v>20</v>
      </c>
      <c r="X13" s="12">
        <v>19.5</v>
      </c>
      <c r="Y13" s="12">
        <v>33.5</v>
      </c>
      <c r="Z13" s="12">
        <v>91.25</v>
      </c>
      <c r="AA13" s="12">
        <v>308.75</v>
      </c>
      <c r="AB13" s="12">
        <v>236</v>
      </c>
      <c r="AC13" s="12">
        <v>655.5</v>
      </c>
      <c r="AD13" s="12">
        <v>322.75</v>
      </c>
      <c r="AE13" s="12">
        <v>165</v>
      </c>
      <c r="AF13" s="12">
        <v>151.75</v>
      </c>
      <c r="AG13" s="12">
        <v>39.5</v>
      </c>
      <c r="AH13" s="12">
        <v>56</v>
      </c>
      <c r="AI13" s="12">
        <v>44.75</v>
      </c>
      <c r="AJ13" s="12">
        <v>10</v>
      </c>
      <c r="AK13" s="12">
        <v>50</v>
      </c>
      <c r="AL13" s="12">
        <v>88.25</v>
      </c>
      <c r="AM13" s="12">
        <v>9.5</v>
      </c>
      <c r="AN13" s="12">
        <v>52</v>
      </c>
      <c r="AO13" s="12">
        <v>8.75</v>
      </c>
      <c r="AP13" s="12">
        <v>14.25</v>
      </c>
      <c r="AQ13" s="12">
        <v>43</v>
      </c>
      <c r="AR13" s="12">
        <v>19.5</v>
      </c>
      <c r="AS13" s="12">
        <v>41</v>
      </c>
      <c r="AT13" s="13">
        <v>4413</v>
      </c>
      <c r="AU13" s="14"/>
      <c r="AW13" s="17" t="s">
        <v>44</v>
      </c>
      <c r="AX13" s="15">
        <f>SUM(AA27:AD27,AA9:AD12)</f>
        <v>7842.75</v>
      </c>
      <c r="AY13" s="15">
        <f>SUM(Z27,Z9:Z12,H9:K12,H27:K27)</f>
        <v>973.25</v>
      </c>
      <c r="AZ13" s="15">
        <f>SUM(AE9:AJ12,AE27:AJ27)</f>
        <v>2243.25</v>
      </c>
      <c r="BA13" s="15">
        <f>SUM(B9:G12,B27:G27)</f>
        <v>2490.5</v>
      </c>
      <c r="BB13" s="15">
        <f>SUM(T9:Y12,AM9:AN12,T27:Y27,AM27:AN27)</f>
        <v>1149.5</v>
      </c>
      <c r="BC13" s="15">
        <f>SUM(L9:S12,AK9:AL12,L27:S27,AK27:AL27)</f>
        <v>2848.25</v>
      </c>
      <c r="BD13" s="14">
        <f>SUM(AO9:AR12,AO27:AR27)</f>
        <v>453.25</v>
      </c>
      <c r="BE13" s="9">
        <f t="shared" si="0"/>
        <v>18000.75</v>
      </c>
    </row>
    <row r="14" spans="1:57">
      <c r="A14" s="1" t="s">
        <v>11</v>
      </c>
      <c r="B14" s="12">
        <v>65.5</v>
      </c>
      <c r="C14" s="12">
        <v>137.75</v>
      </c>
      <c r="D14" s="12">
        <v>66.5</v>
      </c>
      <c r="E14" s="12">
        <v>71.75</v>
      </c>
      <c r="F14" s="12">
        <v>206.25</v>
      </c>
      <c r="G14" s="12">
        <v>105</v>
      </c>
      <c r="H14" s="12">
        <v>162.75</v>
      </c>
      <c r="I14" s="12">
        <v>133</v>
      </c>
      <c r="J14" s="12">
        <v>208.75</v>
      </c>
      <c r="K14" s="12">
        <v>124.5</v>
      </c>
      <c r="L14" s="12">
        <v>194.25</v>
      </c>
      <c r="M14" s="12">
        <v>15.75</v>
      </c>
      <c r="N14" s="12">
        <v>147.25</v>
      </c>
      <c r="O14" s="12">
        <v>230.25</v>
      </c>
      <c r="P14" s="12">
        <v>154</v>
      </c>
      <c r="Q14" s="12">
        <v>85</v>
      </c>
      <c r="R14" s="12">
        <v>119</v>
      </c>
      <c r="S14" s="12">
        <v>280.5</v>
      </c>
      <c r="T14" s="12">
        <v>87.25</v>
      </c>
      <c r="U14" s="12">
        <v>105</v>
      </c>
      <c r="V14" s="12">
        <v>96.75</v>
      </c>
      <c r="W14" s="12">
        <v>46.75</v>
      </c>
      <c r="X14" s="12">
        <v>37.25</v>
      </c>
      <c r="Y14" s="12">
        <v>55</v>
      </c>
      <c r="Z14" s="12">
        <v>90.25</v>
      </c>
      <c r="AA14" s="12">
        <v>360.5</v>
      </c>
      <c r="AB14" s="12">
        <v>206.5</v>
      </c>
      <c r="AC14" s="12">
        <v>581.5</v>
      </c>
      <c r="AD14" s="12">
        <v>229</v>
      </c>
      <c r="AE14" s="12">
        <v>84.5</v>
      </c>
      <c r="AF14" s="12">
        <v>95.5</v>
      </c>
      <c r="AG14" s="12">
        <v>48</v>
      </c>
      <c r="AH14" s="12">
        <v>51.5</v>
      </c>
      <c r="AI14" s="12">
        <v>44.5</v>
      </c>
      <c r="AJ14" s="12">
        <v>10.25</v>
      </c>
      <c r="AK14" s="12">
        <v>92</v>
      </c>
      <c r="AL14" s="12">
        <v>373.5</v>
      </c>
      <c r="AM14" s="12">
        <v>42.75</v>
      </c>
      <c r="AN14" s="12">
        <v>112</v>
      </c>
      <c r="AO14" s="12">
        <v>15.5</v>
      </c>
      <c r="AP14" s="12">
        <v>13.75</v>
      </c>
      <c r="AQ14" s="12">
        <v>51</v>
      </c>
      <c r="AR14" s="12">
        <v>25.75</v>
      </c>
      <c r="AS14" s="12">
        <v>112.75</v>
      </c>
      <c r="AT14" s="13">
        <v>5576.75</v>
      </c>
      <c r="AU14" s="14"/>
      <c r="AW14" s="17" t="s">
        <v>45</v>
      </c>
      <c r="AX14" s="15">
        <f>SUM(AA32:AD37)</f>
        <v>16338.75</v>
      </c>
      <c r="AY14" s="15">
        <f>SUM(H32:K37,Z32:Z37)</f>
        <v>2308.75</v>
      </c>
      <c r="AZ14" s="15">
        <f>SUM(AE32:AJ37)</f>
        <v>5972.5</v>
      </c>
      <c r="BA14" s="15">
        <f>SUM(B32:G37)</f>
        <v>2144.25</v>
      </c>
      <c r="BB14" s="15">
        <f>SUM(T32:Y37,AM32:AN37)</f>
        <v>1378.25</v>
      </c>
      <c r="BC14" s="15">
        <f>SUM(L32:S37,AK32:AL37)</f>
        <v>1899.75</v>
      </c>
      <c r="BD14" s="14">
        <f>SUM(AO32:AR37)</f>
        <v>2365.75</v>
      </c>
      <c r="BE14" s="9">
        <f t="shared" si="0"/>
        <v>32408</v>
      </c>
    </row>
    <row r="15" spans="1:57">
      <c r="A15" s="1" t="s">
        <v>12</v>
      </c>
      <c r="B15" s="12">
        <v>24.75</v>
      </c>
      <c r="C15" s="12">
        <v>39.25</v>
      </c>
      <c r="D15" s="12">
        <v>17</v>
      </c>
      <c r="E15" s="12">
        <v>21.75</v>
      </c>
      <c r="F15" s="12">
        <v>63.75</v>
      </c>
      <c r="G15" s="12">
        <v>33.5</v>
      </c>
      <c r="H15" s="12">
        <v>56</v>
      </c>
      <c r="I15" s="12">
        <v>58</v>
      </c>
      <c r="J15" s="12">
        <v>83.25</v>
      </c>
      <c r="K15" s="12">
        <v>100.25</v>
      </c>
      <c r="L15" s="12">
        <v>144.25</v>
      </c>
      <c r="M15" s="12">
        <v>142.5</v>
      </c>
      <c r="N15" s="12">
        <v>11.75</v>
      </c>
      <c r="O15" s="12">
        <v>98</v>
      </c>
      <c r="P15" s="12">
        <v>94</v>
      </c>
      <c r="Q15" s="12">
        <v>47.5</v>
      </c>
      <c r="R15" s="12">
        <v>35</v>
      </c>
      <c r="S15" s="12">
        <v>49</v>
      </c>
      <c r="T15" s="12">
        <v>18</v>
      </c>
      <c r="U15" s="12">
        <v>11</v>
      </c>
      <c r="V15" s="12">
        <v>13.25</v>
      </c>
      <c r="W15" s="12">
        <v>3.25</v>
      </c>
      <c r="X15" s="12">
        <v>5.25</v>
      </c>
      <c r="Y15" s="12">
        <v>9.5</v>
      </c>
      <c r="Z15" s="12">
        <v>27.25</v>
      </c>
      <c r="AA15" s="12">
        <v>204.5</v>
      </c>
      <c r="AB15" s="12">
        <v>141.5</v>
      </c>
      <c r="AC15" s="12">
        <v>400.75</v>
      </c>
      <c r="AD15" s="12">
        <v>137.5</v>
      </c>
      <c r="AE15" s="12">
        <v>52.25</v>
      </c>
      <c r="AF15" s="12">
        <v>42.25</v>
      </c>
      <c r="AG15" s="12">
        <v>17.25</v>
      </c>
      <c r="AH15" s="12">
        <v>26.5</v>
      </c>
      <c r="AI15" s="12">
        <v>27.5</v>
      </c>
      <c r="AJ15" s="12">
        <v>5</v>
      </c>
      <c r="AK15" s="12">
        <v>29</v>
      </c>
      <c r="AL15" s="12">
        <v>38</v>
      </c>
      <c r="AM15" s="12">
        <v>4.25</v>
      </c>
      <c r="AN15" s="12">
        <v>28</v>
      </c>
      <c r="AO15" s="12">
        <v>6.5</v>
      </c>
      <c r="AP15" s="12">
        <v>10.75</v>
      </c>
      <c r="AQ15" s="12">
        <v>24.5</v>
      </c>
      <c r="AR15" s="12">
        <v>10</v>
      </c>
      <c r="AS15" s="12">
        <v>21.5</v>
      </c>
      <c r="AT15" s="13">
        <v>2434.5</v>
      </c>
      <c r="AU15" s="14"/>
      <c r="AW15" s="17" t="s">
        <v>46</v>
      </c>
      <c r="AX15" s="15">
        <f>SUM(AA3:AD8)</f>
        <v>7924.75</v>
      </c>
      <c r="AY15" s="15">
        <f>SUM(H3:K8,Z3:Z8)</f>
        <v>2594</v>
      </c>
      <c r="AZ15" s="15">
        <f>SUM(AE3:AJ8)</f>
        <v>2172.5</v>
      </c>
      <c r="BA15" s="15">
        <f>SUM(B3:G8)</f>
        <v>3962.25</v>
      </c>
      <c r="BB15" s="15">
        <f>SUM(T3:Y8,AM3:AN8)</f>
        <v>886.25</v>
      </c>
      <c r="BC15" s="15">
        <f>SUM(L3:S8,AK3:AL8)</f>
        <v>2624.25</v>
      </c>
      <c r="BD15" s="14">
        <f>SUM(AO3:AR8)</f>
        <v>747.5</v>
      </c>
      <c r="BE15" s="9">
        <f t="shared" si="0"/>
        <v>20911.5</v>
      </c>
    </row>
    <row r="16" spans="1:57">
      <c r="A16" s="1" t="s">
        <v>13</v>
      </c>
      <c r="B16" s="12">
        <v>23.5</v>
      </c>
      <c r="C16" s="12">
        <v>40.25</v>
      </c>
      <c r="D16" s="12">
        <v>16.75</v>
      </c>
      <c r="E16" s="12">
        <v>21.75</v>
      </c>
      <c r="F16" s="12">
        <v>80.75</v>
      </c>
      <c r="G16" s="12">
        <v>40.25</v>
      </c>
      <c r="H16" s="12">
        <v>78.75</v>
      </c>
      <c r="I16" s="12">
        <v>80.75</v>
      </c>
      <c r="J16" s="12">
        <v>137.25</v>
      </c>
      <c r="K16" s="12">
        <v>125</v>
      </c>
      <c r="L16" s="12">
        <v>260.25</v>
      </c>
      <c r="M16" s="12">
        <v>236.75</v>
      </c>
      <c r="N16" s="12">
        <v>98.5</v>
      </c>
      <c r="O16" s="12">
        <v>11.75</v>
      </c>
      <c r="P16" s="12">
        <v>130.5</v>
      </c>
      <c r="Q16" s="12">
        <v>77.5</v>
      </c>
      <c r="R16" s="12">
        <v>79.5</v>
      </c>
      <c r="S16" s="12">
        <v>121</v>
      </c>
      <c r="T16" s="12">
        <v>19</v>
      </c>
      <c r="U16" s="12">
        <v>7.25</v>
      </c>
      <c r="V16" s="12">
        <v>8.75</v>
      </c>
      <c r="W16" s="12">
        <v>4.25</v>
      </c>
      <c r="X16" s="12">
        <v>2.5</v>
      </c>
      <c r="Y16" s="12">
        <v>13</v>
      </c>
      <c r="Z16" s="12">
        <v>32.5</v>
      </c>
      <c r="AA16" s="12">
        <v>181.25</v>
      </c>
      <c r="AB16" s="12">
        <v>127.75</v>
      </c>
      <c r="AC16" s="12">
        <v>411</v>
      </c>
      <c r="AD16" s="12">
        <v>137.5</v>
      </c>
      <c r="AE16" s="12">
        <v>46.5</v>
      </c>
      <c r="AF16" s="12">
        <v>50.5</v>
      </c>
      <c r="AG16" s="12">
        <v>19.5</v>
      </c>
      <c r="AH16" s="12">
        <v>34.75</v>
      </c>
      <c r="AI16" s="12">
        <v>25.75</v>
      </c>
      <c r="AJ16" s="12">
        <v>7.5</v>
      </c>
      <c r="AK16" s="12">
        <v>61.75</v>
      </c>
      <c r="AL16" s="12">
        <v>101.75</v>
      </c>
      <c r="AM16" s="12">
        <v>6.5</v>
      </c>
      <c r="AN16" s="12">
        <v>27.75</v>
      </c>
      <c r="AO16" s="12">
        <v>6.75</v>
      </c>
      <c r="AP16" s="12">
        <v>11</v>
      </c>
      <c r="AQ16" s="12">
        <v>13.75</v>
      </c>
      <c r="AR16" s="12">
        <v>10</v>
      </c>
      <c r="AS16" s="12">
        <v>67.5</v>
      </c>
      <c r="AT16" s="13">
        <v>3096.75</v>
      </c>
      <c r="AU16" s="14"/>
      <c r="AW16" s="17" t="s">
        <v>47</v>
      </c>
      <c r="AX16" s="15">
        <f>SUM(AA21:AD26,AA40:AD41)</f>
        <v>7592.75</v>
      </c>
      <c r="AY16" s="15">
        <f>SUM(H21:K26,H40:K41,Z21:Z26,Z40:Z41)</f>
        <v>1286.75</v>
      </c>
      <c r="AZ16" s="15">
        <f>SUM(AE21:AJ26,AE40:AJ41)</f>
        <v>1419</v>
      </c>
      <c r="BA16" s="15">
        <f>SUM(B21:G26,B40:G41)</f>
        <v>961</v>
      </c>
      <c r="BB16" s="15">
        <f>SUM(T21:Y26,T40:Y41,AM21:AN26,AM40:AN41)</f>
        <v>3187.25</v>
      </c>
      <c r="BC16" s="15">
        <f>SUM(L21:S26,L40:S41,AK21:AL26,AK40:AL41)</f>
        <v>1404.5</v>
      </c>
      <c r="BD16" s="14">
        <f>SUM(AO21:AR26,AO40:AR41)</f>
        <v>848.75</v>
      </c>
      <c r="BE16" s="9">
        <f t="shared" si="0"/>
        <v>16700</v>
      </c>
    </row>
    <row r="17" spans="1:57">
      <c r="A17" s="1" t="s">
        <v>14</v>
      </c>
      <c r="B17" s="12">
        <v>26</v>
      </c>
      <c r="C17" s="12">
        <v>43.25</v>
      </c>
      <c r="D17" s="12">
        <v>12.5</v>
      </c>
      <c r="E17" s="12">
        <v>12.75</v>
      </c>
      <c r="F17" s="12">
        <v>67</v>
      </c>
      <c r="G17" s="12">
        <v>30.25</v>
      </c>
      <c r="H17" s="12">
        <v>62.5</v>
      </c>
      <c r="I17" s="12">
        <v>47.25</v>
      </c>
      <c r="J17" s="12">
        <v>63.25</v>
      </c>
      <c r="K17" s="12">
        <v>47.75</v>
      </c>
      <c r="L17" s="12">
        <v>134.25</v>
      </c>
      <c r="M17" s="12">
        <v>153.25</v>
      </c>
      <c r="N17" s="12">
        <v>95.75</v>
      </c>
      <c r="O17" s="12">
        <v>133.75</v>
      </c>
      <c r="P17" s="12">
        <v>5.75</v>
      </c>
      <c r="Q17" s="12">
        <v>78</v>
      </c>
      <c r="R17" s="12">
        <v>102.75</v>
      </c>
      <c r="S17" s="12">
        <v>145.5</v>
      </c>
      <c r="T17" s="12">
        <v>13</v>
      </c>
      <c r="U17" s="12">
        <v>6</v>
      </c>
      <c r="V17" s="12">
        <v>13.5</v>
      </c>
      <c r="W17" s="12">
        <v>2.75</v>
      </c>
      <c r="X17" s="12">
        <v>4</v>
      </c>
      <c r="Y17" s="12">
        <v>9.25</v>
      </c>
      <c r="Z17" s="12">
        <v>19.25</v>
      </c>
      <c r="AA17" s="12">
        <v>115.5</v>
      </c>
      <c r="AB17" s="12">
        <v>79.5</v>
      </c>
      <c r="AC17" s="12">
        <v>230.25</v>
      </c>
      <c r="AD17" s="12">
        <v>73.25</v>
      </c>
      <c r="AE17" s="12">
        <v>29.25</v>
      </c>
      <c r="AF17" s="12">
        <v>28.75</v>
      </c>
      <c r="AG17" s="12">
        <v>12.5</v>
      </c>
      <c r="AH17" s="12">
        <v>24.25</v>
      </c>
      <c r="AI17" s="12">
        <v>20</v>
      </c>
      <c r="AJ17" s="12">
        <v>4.75</v>
      </c>
      <c r="AK17" s="12">
        <v>19</v>
      </c>
      <c r="AL17" s="12">
        <v>37.75</v>
      </c>
      <c r="AM17" s="12">
        <v>3.5</v>
      </c>
      <c r="AN17" s="12">
        <v>20.75</v>
      </c>
      <c r="AO17" s="12">
        <v>2.5</v>
      </c>
      <c r="AP17" s="12">
        <v>10.5</v>
      </c>
      <c r="AQ17" s="12">
        <v>12</v>
      </c>
      <c r="AR17" s="12">
        <v>6.25</v>
      </c>
      <c r="AS17" s="12">
        <v>24</v>
      </c>
      <c r="AT17" s="13">
        <v>2083.5</v>
      </c>
      <c r="AU17" s="14"/>
      <c r="AW17" s="1" t="s">
        <v>48</v>
      </c>
      <c r="AX17" s="14">
        <f>SUM(AA13:AD20,AA38:AD39)</f>
        <v>10101</v>
      </c>
      <c r="AY17" s="14">
        <f>SUM(H13:K20,H38:K39,Z13:Z20,Z38:Z39)</f>
        <v>2973</v>
      </c>
      <c r="AZ17" s="14">
        <f>SUM(AE13:AJ20,AE38:AJ39)</f>
        <v>1992.25</v>
      </c>
      <c r="BA17" s="14">
        <f>SUM(B13:G20,B38:G39)</f>
        <v>2709.5</v>
      </c>
      <c r="BB17" s="14">
        <f>SUM(T13:Y20,T38:Y39,AM13:AN20,AM38:AN39)</f>
        <v>1383.25</v>
      </c>
      <c r="BC17" s="14">
        <f>SUM(L13:S20,L38:S39,AK13:AL20,AK38:AL39)</f>
        <v>8909.5</v>
      </c>
      <c r="BD17" s="14">
        <f>SUM(AO13:AR20,AO38:AR39)</f>
        <v>609.75</v>
      </c>
      <c r="BE17" s="9">
        <f t="shared" si="0"/>
        <v>28678.25</v>
      </c>
    </row>
    <row r="18" spans="1:57">
      <c r="A18" s="1" t="s">
        <v>15</v>
      </c>
      <c r="B18" s="12">
        <v>12.75</v>
      </c>
      <c r="C18" s="12">
        <v>19</v>
      </c>
      <c r="D18" s="12">
        <v>6</v>
      </c>
      <c r="E18" s="12">
        <v>10.25</v>
      </c>
      <c r="F18" s="12">
        <v>43.75</v>
      </c>
      <c r="G18" s="12">
        <v>12.75</v>
      </c>
      <c r="H18" s="12">
        <v>27.25</v>
      </c>
      <c r="I18" s="12">
        <v>21.25</v>
      </c>
      <c r="J18" s="12">
        <v>46.5</v>
      </c>
      <c r="K18" s="12">
        <v>24.5</v>
      </c>
      <c r="L18" s="12">
        <v>63.25</v>
      </c>
      <c r="M18" s="12">
        <v>73</v>
      </c>
      <c r="N18" s="12">
        <v>46.5</v>
      </c>
      <c r="O18" s="12">
        <v>81.25</v>
      </c>
      <c r="P18" s="12">
        <v>79</v>
      </c>
      <c r="Q18" s="12">
        <v>5</v>
      </c>
      <c r="R18" s="12">
        <v>40.75</v>
      </c>
      <c r="S18" s="12">
        <v>80</v>
      </c>
      <c r="T18" s="12">
        <v>9</v>
      </c>
      <c r="U18" s="12">
        <v>4.25</v>
      </c>
      <c r="V18" s="12">
        <v>4</v>
      </c>
      <c r="W18" s="12">
        <v>2.5</v>
      </c>
      <c r="X18" s="12">
        <v>3</v>
      </c>
      <c r="Y18" s="12">
        <v>2.75</v>
      </c>
      <c r="Z18" s="12">
        <v>8.25</v>
      </c>
      <c r="AA18" s="12">
        <v>83.5</v>
      </c>
      <c r="AB18" s="12">
        <v>50</v>
      </c>
      <c r="AC18" s="12">
        <v>156</v>
      </c>
      <c r="AD18" s="12">
        <v>61.25</v>
      </c>
      <c r="AE18" s="12">
        <v>20.5</v>
      </c>
      <c r="AF18" s="12">
        <v>22</v>
      </c>
      <c r="AG18" s="12">
        <v>10</v>
      </c>
      <c r="AH18" s="12">
        <v>17.25</v>
      </c>
      <c r="AI18" s="12">
        <v>16.75</v>
      </c>
      <c r="AJ18" s="12">
        <v>6.25</v>
      </c>
      <c r="AK18" s="12">
        <v>18</v>
      </c>
      <c r="AL18" s="12">
        <v>20.75</v>
      </c>
      <c r="AM18" s="12">
        <v>2.25</v>
      </c>
      <c r="AN18" s="12">
        <v>13.75</v>
      </c>
      <c r="AO18" s="12">
        <v>5</v>
      </c>
      <c r="AP18" s="12">
        <v>6.25</v>
      </c>
      <c r="AQ18" s="12">
        <v>6.5</v>
      </c>
      <c r="AR18" s="12">
        <v>7.5</v>
      </c>
      <c r="AS18" s="12">
        <v>10.5</v>
      </c>
      <c r="AT18" s="13">
        <v>1260.5</v>
      </c>
      <c r="AU18" s="14"/>
      <c r="AW18" s="9" t="s">
        <v>58</v>
      </c>
      <c r="AX18" s="15">
        <f>SUM(AA42:AD45)</f>
        <v>5070.25</v>
      </c>
      <c r="AY18" s="9">
        <f>SUM(Z42:Z45,H42:K45)</f>
        <v>434.5</v>
      </c>
      <c r="AZ18" s="9">
        <f>SUM(AE42:AJ45)</f>
        <v>2244.5</v>
      </c>
      <c r="BA18" s="9">
        <f>SUM(B42:G45)</f>
        <v>685.5</v>
      </c>
      <c r="BB18" s="9">
        <f>SUM(T42:Y45, AM42:AN45)</f>
        <v>738</v>
      </c>
      <c r="BC18" s="9">
        <f>SUM(AK42:AL45,L42:S45)</f>
        <v>514.25</v>
      </c>
      <c r="BD18" s="9">
        <f>SUM(AO42:AR45)</f>
        <v>993.75</v>
      </c>
      <c r="BE18" s="9">
        <f t="shared" si="0"/>
        <v>10680.75</v>
      </c>
    </row>
    <row r="19" spans="1:57">
      <c r="A19" s="1" t="s">
        <v>16</v>
      </c>
      <c r="B19" s="12">
        <v>14.75</v>
      </c>
      <c r="C19" s="12">
        <v>20</v>
      </c>
      <c r="D19" s="12">
        <v>10.25</v>
      </c>
      <c r="E19" s="12">
        <v>10</v>
      </c>
      <c r="F19" s="12">
        <v>69</v>
      </c>
      <c r="G19" s="12">
        <v>15</v>
      </c>
      <c r="H19" s="12">
        <v>23.75</v>
      </c>
      <c r="I19" s="12">
        <v>34</v>
      </c>
      <c r="J19" s="12">
        <v>47</v>
      </c>
      <c r="K19" s="12">
        <v>42.25</v>
      </c>
      <c r="L19" s="12">
        <v>54.75</v>
      </c>
      <c r="M19" s="12">
        <v>118.75</v>
      </c>
      <c r="N19" s="12">
        <v>42.75</v>
      </c>
      <c r="O19" s="12">
        <v>77.25</v>
      </c>
      <c r="P19" s="12">
        <v>91</v>
      </c>
      <c r="Q19" s="12">
        <v>35</v>
      </c>
      <c r="R19" s="12">
        <v>11.5</v>
      </c>
      <c r="S19" s="12">
        <v>100.5</v>
      </c>
      <c r="T19" s="12">
        <v>12.5</v>
      </c>
      <c r="U19" s="12">
        <v>6.25</v>
      </c>
      <c r="V19" s="12">
        <v>5.5</v>
      </c>
      <c r="W19" s="12">
        <v>3.25</v>
      </c>
      <c r="X19" s="12">
        <v>2.25</v>
      </c>
      <c r="Y19" s="12">
        <v>8</v>
      </c>
      <c r="Z19" s="12">
        <v>9.5</v>
      </c>
      <c r="AA19" s="12">
        <v>159</v>
      </c>
      <c r="AB19" s="12">
        <v>93.5</v>
      </c>
      <c r="AC19" s="12">
        <v>270</v>
      </c>
      <c r="AD19" s="12">
        <v>71.75</v>
      </c>
      <c r="AE19" s="12">
        <v>30</v>
      </c>
      <c r="AF19" s="12">
        <v>18.75</v>
      </c>
      <c r="AG19" s="12">
        <v>8.75</v>
      </c>
      <c r="AH19" s="12">
        <v>17.75</v>
      </c>
      <c r="AI19" s="12">
        <v>21.75</v>
      </c>
      <c r="AJ19" s="12">
        <v>4.5</v>
      </c>
      <c r="AK19" s="12">
        <v>13</v>
      </c>
      <c r="AL19" s="12">
        <v>25.25</v>
      </c>
      <c r="AM19" s="12">
        <v>3.5</v>
      </c>
      <c r="AN19" s="12">
        <v>13.75</v>
      </c>
      <c r="AO19" s="12">
        <v>5</v>
      </c>
      <c r="AP19" s="12">
        <v>4.25</v>
      </c>
      <c r="AQ19" s="12">
        <v>16</v>
      </c>
      <c r="AR19" s="12">
        <v>7</v>
      </c>
      <c r="AS19" s="12">
        <v>14.25</v>
      </c>
      <c r="AT19" s="13">
        <v>1662.5</v>
      </c>
      <c r="AU19" s="14"/>
      <c r="AW19" s="9" t="s">
        <v>49</v>
      </c>
      <c r="AX19" s="15">
        <f>SUM(AX12:AX18)</f>
        <v>57265</v>
      </c>
      <c r="AY19" s="9">
        <f t="shared" ref="AY19:BD19" si="1">SUM(AY12:AY18)</f>
        <v>18823</v>
      </c>
      <c r="AZ19" s="9">
        <f t="shared" si="1"/>
        <v>33074.75</v>
      </c>
      <c r="BA19" s="9">
        <f t="shared" si="1"/>
        <v>21038</v>
      </c>
      <c r="BB19" s="9">
        <f t="shared" si="1"/>
        <v>16542.75</v>
      </c>
      <c r="BC19" s="9">
        <f t="shared" si="1"/>
        <v>28394.5</v>
      </c>
      <c r="BD19" s="9">
        <f t="shared" si="1"/>
        <v>11856.25</v>
      </c>
      <c r="BE19" s="9">
        <f t="shared" si="0"/>
        <v>186994.25</v>
      </c>
    </row>
    <row r="20" spans="1:57">
      <c r="A20" s="1" t="s">
        <v>17</v>
      </c>
      <c r="B20" s="12">
        <v>27</v>
      </c>
      <c r="C20" s="12">
        <v>43.5</v>
      </c>
      <c r="D20" s="12">
        <v>29.5</v>
      </c>
      <c r="E20" s="12">
        <v>31.25</v>
      </c>
      <c r="F20" s="12">
        <v>275.25</v>
      </c>
      <c r="G20" s="12">
        <v>44.5</v>
      </c>
      <c r="H20" s="12">
        <v>54.5</v>
      </c>
      <c r="I20" s="12">
        <v>57</v>
      </c>
      <c r="J20" s="12">
        <v>79.75</v>
      </c>
      <c r="K20" s="12">
        <v>59.25</v>
      </c>
      <c r="L20" s="12">
        <v>109</v>
      </c>
      <c r="M20" s="12">
        <v>273</v>
      </c>
      <c r="N20" s="12">
        <v>54.5</v>
      </c>
      <c r="O20" s="12">
        <v>129.25</v>
      </c>
      <c r="P20" s="12">
        <v>145.75</v>
      </c>
      <c r="Q20" s="12">
        <v>92</v>
      </c>
      <c r="R20" s="12">
        <v>112.75</v>
      </c>
      <c r="S20" s="12">
        <v>19.75</v>
      </c>
      <c r="T20" s="12">
        <v>26.75</v>
      </c>
      <c r="U20" s="12">
        <v>14.75</v>
      </c>
      <c r="V20" s="12">
        <v>17.25</v>
      </c>
      <c r="W20" s="12">
        <v>9.5</v>
      </c>
      <c r="X20" s="12">
        <v>6.5</v>
      </c>
      <c r="Y20" s="12">
        <v>21.25</v>
      </c>
      <c r="Z20" s="12">
        <v>14</v>
      </c>
      <c r="AA20" s="12">
        <v>387.5</v>
      </c>
      <c r="AB20" s="12">
        <v>205.75</v>
      </c>
      <c r="AC20" s="12">
        <v>574</v>
      </c>
      <c r="AD20" s="12">
        <v>178.25</v>
      </c>
      <c r="AE20" s="12">
        <v>56.25</v>
      </c>
      <c r="AF20" s="12">
        <v>43</v>
      </c>
      <c r="AG20" s="12">
        <v>25.75</v>
      </c>
      <c r="AH20" s="12">
        <v>30.25</v>
      </c>
      <c r="AI20" s="12">
        <v>35.5</v>
      </c>
      <c r="AJ20" s="12">
        <v>4.5</v>
      </c>
      <c r="AK20" s="12">
        <v>19.25</v>
      </c>
      <c r="AL20" s="12">
        <v>55.75</v>
      </c>
      <c r="AM20" s="12">
        <v>4.75</v>
      </c>
      <c r="AN20" s="12">
        <v>37.25</v>
      </c>
      <c r="AO20" s="12">
        <v>5</v>
      </c>
      <c r="AP20" s="12">
        <v>4.75</v>
      </c>
      <c r="AQ20" s="12">
        <v>50.25</v>
      </c>
      <c r="AR20" s="12">
        <v>10.5</v>
      </c>
      <c r="AS20" s="12">
        <v>22.5</v>
      </c>
      <c r="AT20" s="13">
        <v>3498.25</v>
      </c>
      <c r="AU20" s="14"/>
      <c r="AW20" s="18"/>
      <c r="AX20" s="15"/>
    </row>
    <row r="21" spans="1:57">
      <c r="A21" s="1" t="s">
        <v>18</v>
      </c>
      <c r="B21" s="12">
        <v>26.25</v>
      </c>
      <c r="C21" s="12">
        <v>21</v>
      </c>
      <c r="D21" s="12">
        <v>13</v>
      </c>
      <c r="E21" s="12">
        <v>12.75</v>
      </c>
      <c r="F21" s="12">
        <v>62</v>
      </c>
      <c r="G21" s="12">
        <v>20.75</v>
      </c>
      <c r="H21" s="12">
        <v>50.75</v>
      </c>
      <c r="I21" s="12">
        <v>45.25</v>
      </c>
      <c r="J21" s="12">
        <v>72.5</v>
      </c>
      <c r="K21" s="12">
        <v>13</v>
      </c>
      <c r="L21" s="12">
        <v>36.5</v>
      </c>
      <c r="M21" s="12">
        <v>93.5</v>
      </c>
      <c r="N21" s="12">
        <v>15.25</v>
      </c>
      <c r="O21" s="12">
        <v>20</v>
      </c>
      <c r="P21" s="12">
        <v>14.5</v>
      </c>
      <c r="Q21" s="12">
        <v>7</v>
      </c>
      <c r="R21" s="12">
        <v>10.5</v>
      </c>
      <c r="S21" s="12">
        <v>24</v>
      </c>
      <c r="T21" s="12">
        <v>13</v>
      </c>
      <c r="U21" s="12">
        <v>57.5</v>
      </c>
      <c r="V21" s="12">
        <v>197</v>
      </c>
      <c r="W21" s="12">
        <v>71.75</v>
      </c>
      <c r="X21" s="12">
        <v>29.25</v>
      </c>
      <c r="Y21" s="12">
        <v>45.5</v>
      </c>
      <c r="Z21" s="12">
        <v>10.25</v>
      </c>
      <c r="AA21" s="12">
        <v>195</v>
      </c>
      <c r="AB21" s="12">
        <v>134.75</v>
      </c>
      <c r="AC21" s="12">
        <v>294.5</v>
      </c>
      <c r="AD21" s="12">
        <v>129.25</v>
      </c>
      <c r="AE21" s="12">
        <v>45.75</v>
      </c>
      <c r="AF21" s="12">
        <v>46.25</v>
      </c>
      <c r="AG21" s="12">
        <v>23.25</v>
      </c>
      <c r="AH21" s="12">
        <v>24.75</v>
      </c>
      <c r="AI21" s="12">
        <v>32</v>
      </c>
      <c r="AJ21" s="12">
        <v>13.5</v>
      </c>
      <c r="AK21" s="12">
        <v>3.5</v>
      </c>
      <c r="AL21" s="12">
        <v>9.5</v>
      </c>
      <c r="AM21" s="12">
        <v>21.25</v>
      </c>
      <c r="AN21" s="12">
        <v>233.25</v>
      </c>
      <c r="AO21" s="12">
        <v>8.75</v>
      </c>
      <c r="AP21" s="12">
        <v>11.25</v>
      </c>
      <c r="AQ21" s="12">
        <v>71.75</v>
      </c>
      <c r="AR21" s="12">
        <v>14</v>
      </c>
      <c r="AS21" s="12">
        <v>2.75</v>
      </c>
      <c r="AT21" s="13">
        <v>2297.75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7.75</v>
      </c>
      <c r="C22" s="12">
        <v>15.75</v>
      </c>
      <c r="D22" s="12">
        <v>6.75</v>
      </c>
      <c r="E22" s="12">
        <v>14.5</v>
      </c>
      <c r="F22" s="12">
        <v>46.75</v>
      </c>
      <c r="G22" s="12">
        <v>10.5</v>
      </c>
      <c r="H22" s="12">
        <v>30.75</v>
      </c>
      <c r="I22" s="12">
        <v>32.75</v>
      </c>
      <c r="J22" s="12">
        <v>45.25</v>
      </c>
      <c r="K22" s="12">
        <v>6</v>
      </c>
      <c r="L22" s="12">
        <v>21.5</v>
      </c>
      <c r="M22" s="12">
        <v>104.25</v>
      </c>
      <c r="N22" s="12">
        <v>10.5</v>
      </c>
      <c r="O22" s="12">
        <v>6.25</v>
      </c>
      <c r="P22" s="12">
        <v>5.5</v>
      </c>
      <c r="Q22" s="12">
        <v>4.5</v>
      </c>
      <c r="R22" s="12">
        <v>4.5</v>
      </c>
      <c r="S22" s="12">
        <v>12.75</v>
      </c>
      <c r="T22" s="12">
        <v>65.75</v>
      </c>
      <c r="U22" s="12">
        <v>22.5</v>
      </c>
      <c r="V22" s="12">
        <v>96.5</v>
      </c>
      <c r="W22" s="12">
        <v>25.25</v>
      </c>
      <c r="X22" s="12">
        <v>16.25</v>
      </c>
      <c r="Y22" s="12">
        <v>65</v>
      </c>
      <c r="Z22" s="12">
        <v>6</v>
      </c>
      <c r="AA22" s="12">
        <v>338.75</v>
      </c>
      <c r="AB22" s="12">
        <v>195</v>
      </c>
      <c r="AC22" s="12">
        <v>360.25</v>
      </c>
      <c r="AD22" s="12">
        <v>150.75</v>
      </c>
      <c r="AE22" s="12">
        <v>47.75</v>
      </c>
      <c r="AF22" s="12">
        <v>35.75</v>
      </c>
      <c r="AG22" s="12">
        <v>19.5</v>
      </c>
      <c r="AH22" s="12">
        <v>17.25</v>
      </c>
      <c r="AI22" s="12">
        <v>26.5</v>
      </c>
      <c r="AJ22" s="12">
        <v>8.25</v>
      </c>
      <c r="AK22" s="12">
        <v>4.25</v>
      </c>
      <c r="AL22" s="12">
        <v>5.25</v>
      </c>
      <c r="AM22" s="12">
        <v>13.5</v>
      </c>
      <c r="AN22" s="12">
        <v>61.5</v>
      </c>
      <c r="AO22" s="12">
        <v>4</v>
      </c>
      <c r="AP22" s="12">
        <v>7.25</v>
      </c>
      <c r="AQ22" s="12">
        <v>96.5</v>
      </c>
      <c r="AR22" s="12">
        <v>12</v>
      </c>
      <c r="AS22" s="12">
        <v>2</v>
      </c>
      <c r="AT22" s="13">
        <v>2089.75</v>
      </c>
      <c r="AU22" s="14"/>
      <c r="AW22" s="17" t="s">
        <v>43</v>
      </c>
      <c r="AX22" s="15">
        <f>AX12</f>
        <v>2394.75</v>
      </c>
      <c r="AY22" s="15"/>
      <c r="AZ22" s="15"/>
    </row>
    <row r="23" spans="1:57">
      <c r="A23" s="1" t="s">
        <v>20</v>
      </c>
      <c r="B23" s="12">
        <v>16.75</v>
      </c>
      <c r="C23" s="12">
        <v>21.5</v>
      </c>
      <c r="D23" s="12">
        <v>23.5</v>
      </c>
      <c r="E23" s="12">
        <v>25.25</v>
      </c>
      <c r="F23" s="12">
        <v>85.25</v>
      </c>
      <c r="G23" s="12">
        <v>22.25</v>
      </c>
      <c r="H23" s="12">
        <v>49.25</v>
      </c>
      <c r="I23" s="12">
        <v>53</v>
      </c>
      <c r="J23" s="12">
        <v>68.75</v>
      </c>
      <c r="K23" s="12">
        <v>11</v>
      </c>
      <c r="L23" s="12">
        <v>34.5</v>
      </c>
      <c r="M23" s="12">
        <v>108</v>
      </c>
      <c r="N23" s="12">
        <v>14.5</v>
      </c>
      <c r="O23" s="12">
        <v>9.5</v>
      </c>
      <c r="P23" s="12">
        <v>10.25</v>
      </c>
      <c r="Q23" s="12">
        <v>5.25</v>
      </c>
      <c r="R23" s="12">
        <v>7.5</v>
      </c>
      <c r="S23" s="12">
        <v>14.25</v>
      </c>
      <c r="T23" s="12">
        <v>226.25</v>
      </c>
      <c r="U23" s="12">
        <v>110.25</v>
      </c>
      <c r="V23" s="12">
        <v>12</v>
      </c>
      <c r="W23" s="12">
        <v>51.75</v>
      </c>
      <c r="X23" s="12">
        <v>35.5</v>
      </c>
      <c r="Y23" s="12">
        <v>107</v>
      </c>
      <c r="Z23" s="12">
        <v>10.5</v>
      </c>
      <c r="AA23" s="12">
        <v>471.75</v>
      </c>
      <c r="AB23" s="12">
        <v>245.75</v>
      </c>
      <c r="AC23" s="12">
        <v>473.75</v>
      </c>
      <c r="AD23" s="12">
        <v>232.5</v>
      </c>
      <c r="AE23" s="12">
        <v>57.5</v>
      </c>
      <c r="AF23" s="12">
        <v>49.5</v>
      </c>
      <c r="AG23" s="12">
        <v>18.75</v>
      </c>
      <c r="AH23" s="12">
        <v>21.75</v>
      </c>
      <c r="AI23" s="12">
        <v>21</v>
      </c>
      <c r="AJ23" s="12">
        <v>9.5</v>
      </c>
      <c r="AK23" s="12">
        <v>3.25</v>
      </c>
      <c r="AL23" s="12">
        <v>7.25</v>
      </c>
      <c r="AM23" s="12">
        <v>27</v>
      </c>
      <c r="AN23" s="12">
        <v>110</v>
      </c>
      <c r="AO23" s="12">
        <v>4.5</v>
      </c>
      <c r="AP23" s="12">
        <v>14.75</v>
      </c>
      <c r="AQ23" s="12">
        <v>122</v>
      </c>
      <c r="AR23" s="12">
        <v>22</v>
      </c>
      <c r="AS23" s="12">
        <v>1.5</v>
      </c>
      <c r="AT23" s="13">
        <v>3047.5</v>
      </c>
      <c r="AU23" s="14"/>
      <c r="AW23" s="17" t="s">
        <v>44</v>
      </c>
      <c r="AX23" s="15">
        <f>AX13+AY12</f>
        <v>16095.5</v>
      </c>
      <c r="AY23" s="15">
        <f>AY13</f>
        <v>973.25</v>
      </c>
      <c r="AZ23" s="15"/>
      <c r="BA23" s="15"/>
    </row>
    <row r="24" spans="1:57">
      <c r="A24" s="1" t="s">
        <v>21</v>
      </c>
      <c r="B24" s="12">
        <v>11.25</v>
      </c>
      <c r="C24" s="12">
        <v>9.5</v>
      </c>
      <c r="D24" s="12">
        <v>8.75</v>
      </c>
      <c r="E24" s="12">
        <v>12</v>
      </c>
      <c r="F24" s="12">
        <v>39.5</v>
      </c>
      <c r="G24" s="12">
        <v>9.5</v>
      </c>
      <c r="H24" s="12">
        <v>23.25</v>
      </c>
      <c r="I24" s="12">
        <v>27.75</v>
      </c>
      <c r="J24" s="12">
        <v>37</v>
      </c>
      <c r="K24" s="12">
        <v>8.5</v>
      </c>
      <c r="L24" s="12">
        <v>20.25</v>
      </c>
      <c r="M24" s="12">
        <v>47.75</v>
      </c>
      <c r="N24" s="12">
        <v>4.5</v>
      </c>
      <c r="O24" s="12">
        <v>5</v>
      </c>
      <c r="P24" s="12">
        <v>4.5</v>
      </c>
      <c r="Q24" s="12">
        <v>3.25</v>
      </c>
      <c r="R24" s="12">
        <v>4.5</v>
      </c>
      <c r="S24" s="12">
        <v>11.25</v>
      </c>
      <c r="T24" s="12">
        <v>83.75</v>
      </c>
      <c r="U24" s="12">
        <v>32.5</v>
      </c>
      <c r="V24" s="12">
        <v>43</v>
      </c>
      <c r="W24" s="12">
        <v>8</v>
      </c>
      <c r="X24" s="12">
        <v>10.75</v>
      </c>
      <c r="Y24" s="12">
        <v>66.25</v>
      </c>
      <c r="Z24" s="12">
        <v>4.25</v>
      </c>
      <c r="AA24" s="12">
        <v>279</v>
      </c>
      <c r="AB24" s="12">
        <v>147.25</v>
      </c>
      <c r="AC24" s="12">
        <v>266</v>
      </c>
      <c r="AD24" s="12">
        <v>146</v>
      </c>
      <c r="AE24" s="12">
        <v>32.25</v>
      </c>
      <c r="AF24" s="12">
        <v>29.75</v>
      </c>
      <c r="AG24" s="12">
        <v>17.25</v>
      </c>
      <c r="AH24" s="12">
        <v>6.25</v>
      </c>
      <c r="AI24" s="12">
        <v>17.25</v>
      </c>
      <c r="AJ24" s="12">
        <v>1.75</v>
      </c>
      <c r="AK24" s="12">
        <v>2.5</v>
      </c>
      <c r="AL24" s="12">
        <v>3.25</v>
      </c>
      <c r="AM24" s="12">
        <v>9.75</v>
      </c>
      <c r="AN24" s="12">
        <v>26.25</v>
      </c>
      <c r="AO24" s="12">
        <v>4</v>
      </c>
      <c r="AP24" s="12">
        <v>2.75</v>
      </c>
      <c r="AQ24" s="12">
        <v>76</v>
      </c>
      <c r="AR24" s="12">
        <v>12</v>
      </c>
      <c r="AS24" s="12">
        <v>1.75</v>
      </c>
      <c r="AT24" s="13">
        <v>1617.5</v>
      </c>
      <c r="AU24" s="14"/>
      <c r="AW24" s="17" t="s">
        <v>45</v>
      </c>
      <c r="AX24" s="15">
        <f>AX14+AZ12</f>
        <v>33369.5</v>
      </c>
      <c r="AY24" s="15">
        <f>AY14+AZ13</f>
        <v>4552</v>
      </c>
      <c r="AZ24" s="15">
        <f>AZ14</f>
        <v>5972.5</v>
      </c>
      <c r="BA24" s="15"/>
      <c r="BB24" s="15"/>
    </row>
    <row r="25" spans="1:57">
      <c r="A25" s="1" t="s">
        <v>22</v>
      </c>
      <c r="B25" s="12">
        <v>4.5</v>
      </c>
      <c r="C25" s="12">
        <v>7.5</v>
      </c>
      <c r="D25" s="12">
        <v>6.5</v>
      </c>
      <c r="E25" s="12">
        <v>5.75</v>
      </c>
      <c r="F25" s="12">
        <v>38</v>
      </c>
      <c r="G25" s="12">
        <v>4.75</v>
      </c>
      <c r="H25" s="12">
        <v>19.5</v>
      </c>
      <c r="I25" s="12">
        <v>22.25</v>
      </c>
      <c r="J25" s="12">
        <v>26.25</v>
      </c>
      <c r="K25" s="12">
        <v>8</v>
      </c>
      <c r="L25" s="12">
        <v>18.25</v>
      </c>
      <c r="M25" s="12">
        <v>37.5</v>
      </c>
      <c r="N25" s="12">
        <v>3</v>
      </c>
      <c r="O25" s="12">
        <v>4</v>
      </c>
      <c r="P25" s="12">
        <v>3.25</v>
      </c>
      <c r="Q25" s="12">
        <v>2.25</v>
      </c>
      <c r="R25" s="12">
        <v>2.75</v>
      </c>
      <c r="S25" s="12">
        <v>5.75</v>
      </c>
      <c r="T25" s="12">
        <v>31.25</v>
      </c>
      <c r="U25" s="12">
        <v>19</v>
      </c>
      <c r="V25" s="12">
        <v>27.75</v>
      </c>
      <c r="W25" s="12">
        <v>11.25</v>
      </c>
      <c r="X25" s="12">
        <v>4.75</v>
      </c>
      <c r="Y25" s="12">
        <v>57.75</v>
      </c>
      <c r="Z25" s="12">
        <v>2.5</v>
      </c>
      <c r="AA25" s="12">
        <v>194.75</v>
      </c>
      <c r="AB25" s="12">
        <v>115.75</v>
      </c>
      <c r="AC25" s="12">
        <v>205.25</v>
      </c>
      <c r="AD25" s="12">
        <v>108.5</v>
      </c>
      <c r="AE25" s="12">
        <v>29.5</v>
      </c>
      <c r="AF25" s="12">
        <v>27.75</v>
      </c>
      <c r="AG25" s="12">
        <v>10.5</v>
      </c>
      <c r="AH25" s="12">
        <v>7</v>
      </c>
      <c r="AI25" s="12">
        <v>10</v>
      </c>
      <c r="AJ25" s="12">
        <v>4</v>
      </c>
      <c r="AK25" s="12">
        <v>0.75</v>
      </c>
      <c r="AL25" s="12">
        <v>2.75</v>
      </c>
      <c r="AM25" s="12">
        <v>2.75</v>
      </c>
      <c r="AN25" s="12">
        <v>9.75</v>
      </c>
      <c r="AO25" s="12">
        <v>2.25</v>
      </c>
      <c r="AP25" s="12">
        <v>2.5</v>
      </c>
      <c r="AQ25" s="12">
        <v>54.25</v>
      </c>
      <c r="AR25" s="12">
        <v>9.5</v>
      </c>
      <c r="AS25" s="12">
        <v>0.75</v>
      </c>
      <c r="AT25" s="13">
        <v>1172.25</v>
      </c>
      <c r="AU25" s="14"/>
      <c r="AW25" s="17" t="s">
        <v>46</v>
      </c>
      <c r="AX25" s="15">
        <f>AX15+BA12</f>
        <v>16009.75</v>
      </c>
      <c r="AY25" s="15">
        <f>AY15+BA13</f>
        <v>5084.5</v>
      </c>
      <c r="AZ25" s="15">
        <f>AZ15+BA14</f>
        <v>4316.75</v>
      </c>
      <c r="BA25" s="15">
        <f>BA15</f>
        <v>3962.25</v>
      </c>
      <c r="BB25" s="15"/>
      <c r="BC25" s="15"/>
      <c r="BD25" s="14"/>
    </row>
    <row r="26" spans="1:57">
      <c r="A26" s="1" t="s">
        <v>23</v>
      </c>
      <c r="B26" s="12">
        <v>18</v>
      </c>
      <c r="C26" s="12">
        <v>21.75</v>
      </c>
      <c r="D26" s="12">
        <v>27.75</v>
      </c>
      <c r="E26" s="12">
        <v>21</v>
      </c>
      <c r="F26" s="12">
        <v>45.5</v>
      </c>
      <c r="G26" s="12">
        <v>21</v>
      </c>
      <c r="H26" s="12">
        <v>63.75</v>
      </c>
      <c r="I26" s="12">
        <v>94.5</v>
      </c>
      <c r="J26" s="12">
        <v>82.75</v>
      </c>
      <c r="K26" s="12">
        <v>18.5</v>
      </c>
      <c r="L26" s="12">
        <v>38.75</v>
      </c>
      <c r="M26" s="12">
        <v>59.5</v>
      </c>
      <c r="N26" s="12">
        <v>11.5</v>
      </c>
      <c r="O26" s="12">
        <v>15</v>
      </c>
      <c r="P26" s="12">
        <v>10</v>
      </c>
      <c r="Q26" s="12">
        <v>5.5</v>
      </c>
      <c r="R26" s="12">
        <v>7</v>
      </c>
      <c r="S26" s="12">
        <v>16.5</v>
      </c>
      <c r="T26" s="12">
        <v>50.25</v>
      </c>
      <c r="U26" s="12">
        <v>62.75</v>
      </c>
      <c r="V26" s="12">
        <v>105.75</v>
      </c>
      <c r="W26" s="12">
        <v>64.25</v>
      </c>
      <c r="X26" s="12">
        <v>64.25</v>
      </c>
      <c r="Y26" s="12">
        <v>19.5</v>
      </c>
      <c r="Z26" s="12">
        <v>24.5</v>
      </c>
      <c r="AA26" s="12">
        <v>443.75</v>
      </c>
      <c r="AB26" s="12">
        <v>304.5</v>
      </c>
      <c r="AC26" s="12">
        <v>621.75</v>
      </c>
      <c r="AD26" s="12">
        <v>314.25</v>
      </c>
      <c r="AE26" s="12">
        <v>196.5</v>
      </c>
      <c r="AF26" s="12">
        <v>116.25</v>
      </c>
      <c r="AG26" s="12">
        <v>28.5</v>
      </c>
      <c r="AH26" s="12">
        <v>20.75</v>
      </c>
      <c r="AI26" s="12">
        <v>18.5</v>
      </c>
      <c r="AJ26" s="12">
        <v>3.5</v>
      </c>
      <c r="AK26" s="12">
        <v>7</v>
      </c>
      <c r="AL26" s="12">
        <v>6.75</v>
      </c>
      <c r="AM26" s="12">
        <v>13.75</v>
      </c>
      <c r="AN26" s="12">
        <v>27.75</v>
      </c>
      <c r="AO26" s="12">
        <v>4.5</v>
      </c>
      <c r="AP26" s="12">
        <v>5</v>
      </c>
      <c r="AQ26" s="12">
        <v>96.25</v>
      </c>
      <c r="AR26" s="12">
        <v>30</v>
      </c>
      <c r="AS26" s="12">
        <v>2.25</v>
      </c>
      <c r="AT26" s="13">
        <v>3231</v>
      </c>
      <c r="AU26" s="14"/>
      <c r="AW26" s="9" t="s">
        <v>47</v>
      </c>
      <c r="AX26" s="15">
        <f>AX16+BB12</f>
        <v>15413</v>
      </c>
      <c r="AY26" s="9">
        <f>AY16+BB13</f>
        <v>2436.25</v>
      </c>
      <c r="AZ26" s="9">
        <f>AZ16+BB14</f>
        <v>2797.25</v>
      </c>
      <c r="BA26" s="9">
        <f>BA16+BB15</f>
        <v>1847.25</v>
      </c>
      <c r="BB26" s="9">
        <f>BB16</f>
        <v>3187.25</v>
      </c>
    </row>
    <row r="27" spans="1:57">
      <c r="A27" s="1" t="s">
        <v>24</v>
      </c>
      <c r="B27" s="12">
        <v>22.75</v>
      </c>
      <c r="C27" s="12">
        <v>34.5</v>
      </c>
      <c r="D27" s="12">
        <v>11.5</v>
      </c>
      <c r="E27" s="12">
        <v>10.5</v>
      </c>
      <c r="F27" s="12">
        <v>52</v>
      </c>
      <c r="G27" s="12">
        <v>37</v>
      </c>
      <c r="H27" s="12">
        <v>53</v>
      </c>
      <c r="I27" s="12">
        <v>38.5</v>
      </c>
      <c r="J27" s="12">
        <v>72.5</v>
      </c>
      <c r="K27" s="12">
        <v>20.75</v>
      </c>
      <c r="L27" s="12">
        <v>83</v>
      </c>
      <c r="M27" s="12">
        <v>76.75</v>
      </c>
      <c r="N27" s="12">
        <v>22.5</v>
      </c>
      <c r="O27" s="12">
        <v>29.25</v>
      </c>
      <c r="P27" s="12">
        <v>16.75</v>
      </c>
      <c r="Q27" s="12">
        <v>7</v>
      </c>
      <c r="R27" s="12">
        <v>8.5</v>
      </c>
      <c r="S27" s="12">
        <v>13.75</v>
      </c>
      <c r="T27" s="12">
        <v>9</v>
      </c>
      <c r="U27" s="12">
        <v>7.5</v>
      </c>
      <c r="V27" s="12">
        <v>7.75</v>
      </c>
      <c r="W27" s="12">
        <v>2</v>
      </c>
      <c r="X27" s="12">
        <v>1.5</v>
      </c>
      <c r="Y27" s="12">
        <v>17.25</v>
      </c>
      <c r="Z27" s="12">
        <v>7.25</v>
      </c>
      <c r="AA27" s="12">
        <v>438.75</v>
      </c>
      <c r="AB27" s="12">
        <v>333.25</v>
      </c>
      <c r="AC27" s="12">
        <v>800.5</v>
      </c>
      <c r="AD27" s="12">
        <v>314.75</v>
      </c>
      <c r="AE27" s="12">
        <v>200.25</v>
      </c>
      <c r="AF27" s="12">
        <v>124.25</v>
      </c>
      <c r="AG27" s="12">
        <v>28.5</v>
      </c>
      <c r="AH27" s="12">
        <v>35.5</v>
      </c>
      <c r="AI27" s="12">
        <v>24.5</v>
      </c>
      <c r="AJ27" s="12">
        <v>7.75</v>
      </c>
      <c r="AK27" s="12">
        <v>7</v>
      </c>
      <c r="AL27" s="12">
        <v>15.75</v>
      </c>
      <c r="AM27" s="12">
        <v>3</v>
      </c>
      <c r="AN27" s="12">
        <v>20.5</v>
      </c>
      <c r="AO27" s="12">
        <v>2.25</v>
      </c>
      <c r="AP27" s="12">
        <v>7.75</v>
      </c>
      <c r="AQ27" s="12">
        <v>43.5</v>
      </c>
      <c r="AR27" s="12">
        <v>9.75</v>
      </c>
      <c r="AS27" s="12">
        <v>6.25</v>
      </c>
      <c r="AT27" s="13">
        <v>3086.5</v>
      </c>
      <c r="AU27" s="14"/>
      <c r="AW27" s="9" t="s">
        <v>48</v>
      </c>
      <c r="AX27" s="15">
        <f>AX17+BC12</f>
        <v>20295</v>
      </c>
      <c r="AY27" s="9">
        <f>AY17+BC13</f>
        <v>5821.25</v>
      </c>
      <c r="AZ27" s="9">
        <f>AZ17+BC14</f>
        <v>3892</v>
      </c>
      <c r="BA27" s="9">
        <f>BA17+BC15</f>
        <v>5333.75</v>
      </c>
      <c r="BB27" s="9">
        <f>BB17+BC16</f>
        <v>2787.75</v>
      </c>
      <c r="BC27" s="9">
        <f>BC17</f>
        <v>8909.5</v>
      </c>
    </row>
    <row r="28" spans="1:57">
      <c r="A28" s="1" t="s">
        <v>25</v>
      </c>
      <c r="B28" s="12">
        <v>131.75</v>
      </c>
      <c r="C28" s="12">
        <v>355.75</v>
      </c>
      <c r="D28" s="12">
        <v>219.75</v>
      </c>
      <c r="E28" s="12">
        <v>347.5</v>
      </c>
      <c r="F28" s="12">
        <v>994.75</v>
      </c>
      <c r="G28" s="12">
        <v>275.5</v>
      </c>
      <c r="H28" s="12">
        <v>518.25</v>
      </c>
      <c r="I28" s="12">
        <v>350.5</v>
      </c>
      <c r="J28" s="12">
        <v>493.25</v>
      </c>
      <c r="K28" s="12">
        <v>296.75</v>
      </c>
      <c r="L28" s="12">
        <v>360</v>
      </c>
      <c r="M28" s="12">
        <v>383</v>
      </c>
      <c r="N28" s="12">
        <v>228.75</v>
      </c>
      <c r="O28" s="12">
        <v>221</v>
      </c>
      <c r="P28" s="12">
        <v>151.75</v>
      </c>
      <c r="Q28" s="12">
        <v>102.25</v>
      </c>
      <c r="R28" s="12">
        <v>181.75</v>
      </c>
      <c r="S28" s="12">
        <v>460</v>
      </c>
      <c r="T28" s="12">
        <v>259.5</v>
      </c>
      <c r="U28" s="12">
        <v>428.75</v>
      </c>
      <c r="V28" s="12">
        <v>579</v>
      </c>
      <c r="W28" s="12">
        <v>315.25</v>
      </c>
      <c r="X28" s="12">
        <v>238.5</v>
      </c>
      <c r="Y28" s="12">
        <v>534.75</v>
      </c>
      <c r="Z28" s="12">
        <v>523.25</v>
      </c>
      <c r="AA28" s="12">
        <v>87.5</v>
      </c>
      <c r="AB28" s="12">
        <v>46.25</v>
      </c>
      <c r="AC28" s="12">
        <v>362</v>
      </c>
      <c r="AD28" s="12">
        <v>204.75</v>
      </c>
      <c r="AE28" s="12">
        <v>566.75</v>
      </c>
      <c r="AF28" s="12">
        <v>717.5</v>
      </c>
      <c r="AG28" s="12">
        <v>395.75</v>
      </c>
      <c r="AH28" s="12">
        <v>486.25</v>
      </c>
      <c r="AI28" s="12">
        <v>334</v>
      </c>
      <c r="AJ28" s="12">
        <v>119.5</v>
      </c>
      <c r="AK28" s="12">
        <v>190.25</v>
      </c>
      <c r="AL28" s="12">
        <v>982.25</v>
      </c>
      <c r="AM28" s="12">
        <v>120.25</v>
      </c>
      <c r="AN28" s="12">
        <v>255.25</v>
      </c>
      <c r="AO28" s="12">
        <v>118</v>
      </c>
      <c r="AP28" s="12">
        <v>127.75</v>
      </c>
      <c r="AQ28" s="12">
        <v>518.75</v>
      </c>
      <c r="AR28" s="12">
        <v>303.5</v>
      </c>
      <c r="AS28" s="12">
        <v>247.5</v>
      </c>
      <c r="AT28" s="13">
        <v>15135</v>
      </c>
      <c r="AU28" s="14"/>
      <c r="AW28" s="9" t="s">
        <v>58</v>
      </c>
      <c r="AX28" s="15">
        <f>AX18+BD12</f>
        <v>10907.75</v>
      </c>
      <c r="AY28" s="9">
        <f>AY18+BD13</f>
        <v>887.75</v>
      </c>
      <c r="AZ28" s="9">
        <f>AZ18+BD14</f>
        <v>4610.25</v>
      </c>
      <c r="BA28" s="9">
        <f>BA18+BD15</f>
        <v>1433</v>
      </c>
      <c r="BB28" s="9">
        <f>BB18+BD16</f>
        <v>1586.75</v>
      </c>
      <c r="BC28" s="9">
        <f>SUM(BC18,BD17)</f>
        <v>1124</v>
      </c>
      <c r="BD28" s="9">
        <f>BD18</f>
        <v>993.75</v>
      </c>
      <c r="BE28" s="9">
        <f>SUM(AX22:BD28)</f>
        <v>186994.25</v>
      </c>
    </row>
    <row r="29" spans="1:57">
      <c r="A29" s="1" t="s">
        <v>26</v>
      </c>
      <c r="B29" s="12">
        <v>109.75</v>
      </c>
      <c r="C29" s="12">
        <v>234.75</v>
      </c>
      <c r="D29" s="12">
        <v>147</v>
      </c>
      <c r="E29" s="12">
        <v>225.25</v>
      </c>
      <c r="F29" s="12">
        <v>554.5</v>
      </c>
      <c r="G29" s="12">
        <v>197</v>
      </c>
      <c r="H29" s="12">
        <v>359</v>
      </c>
      <c r="I29" s="12">
        <v>312.5</v>
      </c>
      <c r="J29" s="12">
        <v>339.5</v>
      </c>
      <c r="K29" s="12">
        <v>252.75</v>
      </c>
      <c r="L29" s="12">
        <v>260.75</v>
      </c>
      <c r="M29" s="12">
        <v>235.25</v>
      </c>
      <c r="N29" s="12">
        <v>189.75</v>
      </c>
      <c r="O29" s="12">
        <v>158.75</v>
      </c>
      <c r="P29" s="12">
        <v>97.5</v>
      </c>
      <c r="Q29" s="12">
        <v>63.5</v>
      </c>
      <c r="R29" s="12">
        <v>122.5</v>
      </c>
      <c r="S29" s="12">
        <v>228.75</v>
      </c>
      <c r="T29" s="12">
        <v>154.5</v>
      </c>
      <c r="U29" s="12">
        <v>209.5</v>
      </c>
      <c r="V29" s="12">
        <v>250.25</v>
      </c>
      <c r="W29" s="12">
        <v>166.5</v>
      </c>
      <c r="X29" s="12">
        <v>116.75</v>
      </c>
      <c r="Y29" s="12">
        <v>342.25</v>
      </c>
      <c r="Z29" s="12">
        <v>404.75</v>
      </c>
      <c r="AA29" s="12">
        <v>40.5</v>
      </c>
      <c r="AB29" s="12">
        <v>44.5</v>
      </c>
      <c r="AC29" s="12">
        <v>65.25</v>
      </c>
      <c r="AD29" s="12">
        <v>125.75</v>
      </c>
      <c r="AE29" s="12">
        <v>560.5</v>
      </c>
      <c r="AF29" s="12">
        <v>668.25</v>
      </c>
      <c r="AG29" s="12">
        <v>462.75</v>
      </c>
      <c r="AH29" s="12">
        <v>1113.25</v>
      </c>
      <c r="AI29" s="12">
        <v>408.5</v>
      </c>
      <c r="AJ29" s="12">
        <v>133</v>
      </c>
      <c r="AK29" s="12">
        <v>99.25</v>
      </c>
      <c r="AL29" s="12">
        <v>303.75</v>
      </c>
      <c r="AM29" s="12">
        <v>61.25</v>
      </c>
      <c r="AN29" s="12">
        <v>140.75</v>
      </c>
      <c r="AO29" s="12">
        <v>101</v>
      </c>
      <c r="AP29" s="12">
        <v>110</v>
      </c>
      <c r="AQ29" s="12">
        <v>347.75</v>
      </c>
      <c r="AR29" s="12">
        <v>227.25</v>
      </c>
      <c r="AS29" s="12">
        <v>116.75</v>
      </c>
      <c r="AT29" s="13">
        <v>10863.25</v>
      </c>
      <c r="AU29" s="14"/>
      <c r="AX29" s="15"/>
    </row>
    <row r="30" spans="1:57">
      <c r="A30" s="1" t="s">
        <v>27</v>
      </c>
      <c r="B30" s="12">
        <v>236.75</v>
      </c>
      <c r="C30" s="12">
        <v>585</v>
      </c>
      <c r="D30" s="12">
        <v>286.75</v>
      </c>
      <c r="E30" s="12">
        <v>348</v>
      </c>
      <c r="F30" s="12">
        <v>1182.5</v>
      </c>
      <c r="G30" s="12">
        <v>334</v>
      </c>
      <c r="H30" s="12">
        <v>622.75</v>
      </c>
      <c r="I30" s="12">
        <v>459.5</v>
      </c>
      <c r="J30" s="12">
        <v>594.25</v>
      </c>
      <c r="K30" s="12">
        <v>435</v>
      </c>
      <c r="L30" s="12">
        <v>586.75</v>
      </c>
      <c r="M30" s="12">
        <v>528.5</v>
      </c>
      <c r="N30" s="12">
        <v>339.5</v>
      </c>
      <c r="O30" s="12">
        <v>337.75</v>
      </c>
      <c r="P30" s="12">
        <v>187.25</v>
      </c>
      <c r="Q30" s="12">
        <v>135</v>
      </c>
      <c r="R30" s="12">
        <v>237.5</v>
      </c>
      <c r="S30" s="12">
        <v>498.75</v>
      </c>
      <c r="T30" s="12">
        <v>243.5</v>
      </c>
      <c r="U30" s="12">
        <v>351.25</v>
      </c>
      <c r="V30" s="12">
        <v>494.25</v>
      </c>
      <c r="W30" s="12">
        <v>251</v>
      </c>
      <c r="X30" s="12">
        <v>198.5</v>
      </c>
      <c r="Y30" s="12">
        <v>554.5</v>
      </c>
      <c r="Z30" s="12">
        <v>814.5</v>
      </c>
      <c r="AA30" s="12">
        <v>377</v>
      </c>
      <c r="AB30" s="12">
        <v>58.5</v>
      </c>
      <c r="AC30" s="12">
        <v>133</v>
      </c>
      <c r="AD30" s="12">
        <v>264</v>
      </c>
      <c r="AE30" s="12">
        <v>1637</v>
      </c>
      <c r="AF30" s="12">
        <v>1844.75</v>
      </c>
      <c r="AG30" s="12">
        <v>1078</v>
      </c>
      <c r="AH30" s="12">
        <v>1932.75</v>
      </c>
      <c r="AI30" s="12">
        <v>1161.75</v>
      </c>
      <c r="AJ30" s="12">
        <v>401.25</v>
      </c>
      <c r="AK30" s="12">
        <v>201.75</v>
      </c>
      <c r="AL30" s="12">
        <v>689.5</v>
      </c>
      <c r="AM30" s="12">
        <v>126.75</v>
      </c>
      <c r="AN30" s="12">
        <v>326</v>
      </c>
      <c r="AO30" s="12">
        <v>310</v>
      </c>
      <c r="AP30" s="12">
        <v>312.5</v>
      </c>
      <c r="AQ30" s="12">
        <v>1544.5</v>
      </c>
      <c r="AR30" s="12">
        <v>676.5</v>
      </c>
      <c r="AS30" s="12">
        <v>200.75</v>
      </c>
      <c r="AT30" s="13">
        <v>24119.25</v>
      </c>
      <c r="AU30" s="14"/>
      <c r="AX30" s="15"/>
    </row>
    <row r="31" spans="1:57">
      <c r="A31" s="1" t="s">
        <v>28</v>
      </c>
      <c r="B31" s="12">
        <v>102.5</v>
      </c>
      <c r="C31" s="12">
        <v>181</v>
      </c>
      <c r="D31" s="12">
        <v>124.5</v>
      </c>
      <c r="E31" s="12">
        <v>199</v>
      </c>
      <c r="F31" s="12">
        <v>486.5</v>
      </c>
      <c r="G31" s="12">
        <v>225.25</v>
      </c>
      <c r="H31" s="12">
        <v>380</v>
      </c>
      <c r="I31" s="12">
        <v>317</v>
      </c>
      <c r="J31" s="12">
        <v>259</v>
      </c>
      <c r="K31" s="12">
        <v>200.75</v>
      </c>
      <c r="L31" s="12">
        <v>309.5</v>
      </c>
      <c r="M31" s="12">
        <v>202</v>
      </c>
      <c r="N31" s="12">
        <v>123.75</v>
      </c>
      <c r="O31" s="12">
        <v>124.75</v>
      </c>
      <c r="P31" s="12">
        <v>62.75</v>
      </c>
      <c r="Q31" s="12">
        <v>65</v>
      </c>
      <c r="R31" s="12">
        <v>72</v>
      </c>
      <c r="S31" s="12">
        <v>170.5</v>
      </c>
      <c r="T31" s="12">
        <v>104</v>
      </c>
      <c r="U31" s="12">
        <v>144</v>
      </c>
      <c r="V31" s="12">
        <v>183</v>
      </c>
      <c r="W31" s="12">
        <v>126.25</v>
      </c>
      <c r="X31" s="12">
        <v>92.75</v>
      </c>
      <c r="Y31" s="12">
        <v>291.25</v>
      </c>
      <c r="Z31" s="12">
        <v>319.5</v>
      </c>
      <c r="AA31" s="12">
        <v>163</v>
      </c>
      <c r="AB31" s="12">
        <v>101.5</v>
      </c>
      <c r="AC31" s="12">
        <v>250.5</v>
      </c>
      <c r="AD31" s="12">
        <v>70.75</v>
      </c>
      <c r="AE31" s="12">
        <v>645</v>
      </c>
      <c r="AF31" s="12">
        <v>865</v>
      </c>
      <c r="AG31" s="12">
        <v>371.5</v>
      </c>
      <c r="AH31" s="12">
        <v>605.25</v>
      </c>
      <c r="AI31" s="12">
        <v>369.75</v>
      </c>
      <c r="AJ31" s="12">
        <v>152.75</v>
      </c>
      <c r="AK31" s="12">
        <v>68</v>
      </c>
      <c r="AL31" s="12">
        <v>232.75</v>
      </c>
      <c r="AM31" s="12">
        <v>52.25</v>
      </c>
      <c r="AN31" s="12">
        <v>108</v>
      </c>
      <c r="AO31" s="12">
        <v>122.25</v>
      </c>
      <c r="AP31" s="12">
        <v>186</v>
      </c>
      <c r="AQ31" s="12">
        <v>537.25</v>
      </c>
      <c r="AR31" s="12">
        <v>294.5</v>
      </c>
      <c r="AS31" s="12">
        <v>72.25</v>
      </c>
      <c r="AT31" s="13">
        <v>10134.75</v>
      </c>
      <c r="AU31" s="14"/>
      <c r="AX31" s="15"/>
    </row>
    <row r="32" spans="1:57">
      <c r="A32" s="1">
        <v>16</v>
      </c>
      <c r="B32" s="12">
        <v>70.5</v>
      </c>
      <c r="C32" s="12">
        <v>84.25</v>
      </c>
      <c r="D32" s="12">
        <v>71.75</v>
      </c>
      <c r="E32" s="12">
        <v>120.75</v>
      </c>
      <c r="F32" s="12">
        <v>327</v>
      </c>
      <c r="G32" s="12">
        <v>182.5</v>
      </c>
      <c r="H32" s="12">
        <v>277.5</v>
      </c>
      <c r="I32" s="12">
        <v>223</v>
      </c>
      <c r="J32" s="12">
        <v>156</v>
      </c>
      <c r="K32" s="12">
        <v>125.5</v>
      </c>
      <c r="L32" s="12">
        <v>162.5</v>
      </c>
      <c r="M32" s="12">
        <v>93.25</v>
      </c>
      <c r="N32" s="12">
        <v>50</v>
      </c>
      <c r="O32" s="12">
        <v>46.25</v>
      </c>
      <c r="P32" s="12">
        <v>28.25</v>
      </c>
      <c r="Q32" s="12">
        <v>19.25</v>
      </c>
      <c r="R32" s="12">
        <v>29.5</v>
      </c>
      <c r="S32" s="12">
        <v>61.25</v>
      </c>
      <c r="T32" s="12">
        <v>44.25</v>
      </c>
      <c r="U32" s="12">
        <v>49</v>
      </c>
      <c r="V32" s="12">
        <v>61.25</v>
      </c>
      <c r="W32" s="12">
        <v>37.75</v>
      </c>
      <c r="X32" s="12">
        <v>34.25</v>
      </c>
      <c r="Y32" s="12">
        <v>200.5</v>
      </c>
      <c r="Z32" s="12">
        <v>204.25</v>
      </c>
      <c r="AA32" s="12">
        <v>507</v>
      </c>
      <c r="AB32" s="12">
        <v>454.5</v>
      </c>
      <c r="AC32" s="12">
        <v>1780.25</v>
      </c>
      <c r="AD32" s="12">
        <v>729.5</v>
      </c>
      <c r="AE32" s="12">
        <v>37</v>
      </c>
      <c r="AF32" s="12">
        <v>390</v>
      </c>
      <c r="AG32" s="12">
        <v>354.25</v>
      </c>
      <c r="AH32" s="12">
        <v>502.5</v>
      </c>
      <c r="AI32" s="12">
        <v>244.75</v>
      </c>
      <c r="AJ32" s="12">
        <v>94.75</v>
      </c>
      <c r="AK32" s="12">
        <v>28</v>
      </c>
      <c r="AL32" s="12">
        <v>85</v>
      </c>
      <c r="AM32" s="12">
        <v>13</v>
      </c>
      <c r="AN32" s="12">
        <v>42.25</v>
      </c>
      <c r="AO32" s="12">
        <v>76.25</v>
      </c>
      <c r="AP32" s="12">
        <v>99</v>
      </c>
      <c r="AQ32" s="12">
        <v>193.25</v>
      </c>
      <c r="AR32" s="12">
        <v>222.5</v>
      </c>
      <c r="AS32" s="12">
        <v>26.75</v>
      </c>
      <c r="AT32" s="13">
        <v>8640.75</v>
      </c>
      <c r="AU32" s="14"/>
      <c r="AX32" s="15"/>
    </row>
    <row r="33" spans="1:50">
      <c r="A33" s="1">
        <v>24</v>
      </c>
      <c r="B33" s="12">
        <v>86</v>
      </c>
      <c r="C33" s="12">
        <v>88.5</v>
      </c>
      <c r="D33" s="12">
        <v>50.25</v>
      </c>
      <c r="E33" s="12">
        <v>102.25</v>
      </c>
      <c r="F33" s="12">
        <v>222</v>
      </c>
      <c r="G33" s="12">
        <v>130.25</v>
      </c>
      <c r="H33" s="12">
        <v>196.5</v>
      </c>
      <c r="I33" s="12">
        <v>173</v>
      </c>
      <c r="J33" s="12">
        <v>108.5</v>
      </c>
      <c r="K33" s="12">
        <v>78.25</v>
      </c>
      <c r="L33" s="12">
        <v>146</v>
      </c>
      <c r="M33" s="12">
        <v>91.5</v>
      </c>
      <c r="N33" s="12">
        <v>40.5</v>
      </c>
      <c r="O33" s="12">
        <v>45.25</v>
      </c>
      <c r="P33" s="12">
        <v>25</v>
      </c>
      <c r="Q33" s="12">
        <v>21.75</v>
      </c>
      <c r="R33" s="12">
        <v>14.75</v>
      </c>
      <c r="S33" s="12">
        <v>34.25</v>
      </c>
      <c r="T33" s="12">
        <v>37.5</v>
      </c>
      <c r="U33" s="12">
        <v>40.25</v>
      </c>
      <c r="V33" s="12">
        <v>49.25</v>
      </c>
      <c r="W33" s="12">
        <v>23.25</v>
      </c>
      <c r="X33" s="12">
        <v>23.25</v>
      </c>
      <c r="Y33" s="12">
        <v>119.5</v>
      </c>
      <c r="Z33" s="12">
        <v>145.25</v>
      </c>
      <c r="AA33" s="12">
        <v>600</v>
      </c>
      <c r="AB33" s="12">
        <v>520</v>
      </c>
      <c r="AC33" s="12">
        <v>1982</v>
      </c>
      <c r="AD33" s="12">
        <v>869.25</v>
      </c>
      <c r="AE33" s="12">
        <v>355.5</v>
      </c>
      <c r="AF33" s="12">
        <v>44</v>
      </c>
      <c r="AG33" s="12">
        <v>248.25</v>
      </c>
      <c r="AH33" s="12">
        <v>456.25</v>
      </c>
      <c r="AI33" s="12">
        <v>233.25</v>
      </c>
      <c r="AJ33" s="12">
        <v>112</v>
      </c>
      <c r="AK33" s="12">
        <v>17.5</v>
      </c>
      <c r="AL33" s="12">
        <v>49</v>
      </c>
      <c r="AM33" s="12">
        <v>9.75</v>
      </c>
      <c r="AN33" s="12">
        <v>57</v>
      </c>
      <c r="AO33" s="12">
        <v>68</v>
      </c>
      <c r="AP33" s="12">
        <v>139.25</v>
      </c>
      <c r="AQ33" s="12">
        <v>174.25</v>
      </c>
      <c r="AR33" s="12">
        <v>157.25</v>
      </c>
      <c r="AS33" s="12">
        <v>19</v>
      </c>
      <c r="AT33" s="13">
        <v>8204.25</v>
      </c>
      <c r="AU33" s="14"/>
      <c r="AX33" s="15"/>
    </row>
    <row r="34" spans="1:50">
      <c r="A34" s="1" t="s">
        <v>29</v>
      </c>
      <c r="B34" s="12">
        <v>24</v>
      </c>
      <c r="C34" s="12">
        <v>30</v>
      </c>
      <c r="D34" s="12">
        <v>14.5</v>
      </c>
      <c r="E34" s="12">
        <v>18.5</v>
      </c>
      <c r="F34" s="12">
        <v>64</v>
      </c>
      <c r="G34" s="12">
        <v>20.75</v>
      </c>
      <c r="H34" s="12">
        <v>45.75</v>
      </c>
      <c r="I34" s="12">
        <v>41.5</v>
      </c>
      <c r="J34" s="12">
        <v>47.75</v>
      </c>
      <c r="K34" s="12">
        <v>30.25</v>
      </c>
      <c r="L34" s="12">
        <v>40.75</v>
      </c>
      <c r="M34" s="12">
        <v>42.25</v>
      </c>
      <c r="N34" s="12">
        <v>22.25</v>
      </c>
      <c r="O34" s="12">
        <v>13.75</v>
      </c>
      <c r="P34" s="12">
        <v>13</v>
      </c>
      <c r="Q34" s="12">
        <v>7</v>
      </c>
      <c r="R34" s="12">
        <v>9</v>
      </c>
      <c r="S34" s="12">
        <v>23.5</v>
      </c>
      <c r="T34" s="12">
        <v>21.5</v>
      </c>
      <c r="U34" s="12">
        <v>17</v>
      </c>
      <c r="V34" s="12">
        <v>23.5</v>
      </c>
      <c r="W34" s="12">
        <v>20</v>
      </c>
      <c r="X34" s="12">
        <v>9</v>
      </c>
      <c r="Y34" s="12">
        <v>29</v>
      </c>
      <c r="Z34" s="12">
        <v>33</v>
      </c>
      <c r="AA34" s="12">
        <v>315.25</v>
      </c>
      <c r="AB34" s="12">
        <v>285.5</v>
      </c>
      <c r="AC34" s="12">
        <v>1225</v>
      </c>
      <c r="AD34" s="12">
        <v>337.75</v>
      </c>
      <c r="AE34" s="12">
        <v>282</v>
      </c>
      <c r="AF34" s="12">
        <v>253.25</v>
      </c>
      <c r="AG34" s="12">
        <v>27</v>
      </c>
      <c r="AH34" s="12">
        <v>80</v>
      </c>
      <c r="AI34" s="12">
        <v>63.75</v>
      </c>
      <c r="AJ34" s="12">
        <v>35.25</v>
      </c>
      <c r="AK34" s="12">
        <v>11.25</v>
      </c>
      <c r="AL34" s="12">
        <v>25.75</v>
      </c>
      <c r="AM34" s="12">
        <v>7</v>
      </c>
      <c r="AN34" s="12">
        <v>28.5</v>
      </c>
      <c r="AO34" s="12">
        <v>27.25</v>
      </c>
      <c r="AP34" s="12">
        <v>75</v>
      </c>
      <c r="AQ34" s="12">
        <v>87.5</v>
      </c>
      <c r="AR34" s="12">
        <v>75.75</v>
      </c>
      <c r="AS34" s="12">
        <v>6.75</v>
      </c>
      <c r="AT34" s="13">
        <v>3911</v>
      </c>
      <c r="AU34" s="14"/>
      <c r="AX34" s="15"/>
    </row>
    <row r="35" spans="1:50">
      <c r="A35" s="1" t="s">
        <v>30</v>
      </c>
      <c r="B35" s="12">
        <v>34.75</v>
      </c>
      <c r="C35" s="12">
        <v>52.25</v>
      </c>
      <c r="D35" s="12">
        <v>11.5</v>
      </c>
      <c r="E35" s="12">
        <v>13.75</v>
      </c>
      <c r="F35" s="12">
        <v>51.75</v>
      </c>
      <c r="G35" s="12">
        <v>20.5</v>
      </c>
      <c r="H35" s="12">
        <v>38.5</v>
      </c>
      <c r="I35" s="12">
        <v>30</v>
      </c>
      <c r="J35" s="12">
        <v>60</v>
      </c>
      <c r="K35" s="12">
        <v>30</v>
      </c>
      <c r="L35" s="12">
        <v>52.75</v>
      </c>
      <c r="M35" s="12">
        <v>45</v>
      </c>
      <c r="N35" s="12">
        <v>23.75</v>
      </c>
      <c r="O35" s="12">
        <v>28.5</v>
      </c>
      <c r="P35" s="12">
        <v>19.75</v>
      </c>
      <c r="Q35" s="12">
        <v>15.25</v>
      </c>
      <c r="R35" s="12">
        <v>16.75</v>
      </c>
      <c r="S35" s="12">
        <v>33</v>
      </c>
      <c r="T35" s="12">
        <v>25.75</v>
      </c>
      <c r="U35" s="12">
        <v>17.75</v>
      </c>
      <c r="V35" s="12">
        <v>21</v>
      </c>
      <c r="W35" s="12">
        <v>8.5</v>
      </c>
      <c r="X35" s="12">
        <v>7</v>
      </c>
      <c r="Y35" s="12">
        <v>22</v>
      </c>
      <c r="Z35" s="12">
        <v>36.5</v>
      </c>
      <c r="AA35" s="12">
        <v>418</v>
      </c>
      <c r="AB35" s="12">
        <v>443</v>
      </c>
      <c r="AC35" s="12">
        <v>2279.25</v>
      </c>
      <c r="AD35" s="12">
        <v>510</v>
      </c>
      <c r="AE35" s="12">
        <v>440.75</v>
      </c>
      <c r="AF35" s="12">
        <v>411.25</v>
      </c>
      <c r="AG35" s="12">
        <v>77.25</v>
      </c>
      <c r="AH35" s="12">
        <v>46</v>
      </c>
      <c r="AI35" s="12">
        <v>65</v>
      </c>
      <c r="AJ35" s="12">
        <v>78</v>
      </c>
      <c r="AK35" s="12">
        <v>12.25</v>
      </c>
      <c r="AL35" s="12">
        <v>35</v>
      </c>
      <c r="AM35" s="12">
        <v>8.25</v>
      </c>
      <c r="AN35" s="12">
        <v>39.25</v>
      </c>
      <c r="AO35" s="12">
        <v>35.75</v>
      </c>
      <c r="AP35" s="12">
        <v>131.5</v>
      </c>
      <c r="AQ35" s="12">
        <v>91</v>
      </c>
      <c r="AR35" s="12">
        <v>83</v>
      </c>
      <c r="AS35" s="12">
        <v>10.75</v>
      </c>
      <c r="AT35" s="13">
        <v>5931.5</v>
      </c>
      <c r="AU35" s="14"/>
      <c r="AX35" s="15"/>
    </row>
    <row r="36" spans="1:50">
      <c r="A36" s="1" t="s">
        <v>31</v>
      </c>
      <c r="B36" s="12">
        <v>26</v>
      </c>
      <c r="C36" s="12">
        <v>43.5</v>
      </c>
      <c r="D36" s="12">
        <v>17.25</v>
      </c>
      <c r="E36" s="12">
        <v>12.75</v>
      </c>
      <c r="F36" s="12">
        <v>79.75</v>
      </c>
      <c r="G36" s="12">
        <v>16.75</v>
      </c>
      <c r="H36" s="12">
        <v>36.75</v>
      </c>
      <c r="I36" s="12">
        <v>37.75</v>
      </c>
      <c r="J36" s="12">
        <v>49.5</v>
      </c>
      <c r="K36" s="12">
        <v>25.5</v>
      </c>
      <c r="L36" s="12">
        <v>47.25</v>
      </c>
      <c r="M36" s="12">
        <v>47.25</v>
      </c>
      <c r="N36" s="12">
        <v>20.25</v>
      </c>
      <c r="O36" s="12">
        <v>23.75</v>
      </c>
      <c r="P36" s="12">
        <v>16</v>
      </c>
      <c r="Q36" s="12">
        <v>13</v>
      </c>
      <c r="R36" s="12">
        <v>16</v>
      </c>
      <c r="S36" s="12">
        <v>29.5</v>
      </c>
      <c r="T36" s="12">
        <v>29.25</v>
      </c>
      <c r="U36" s="12">
        <v>22.5</v>
      </c>
      <c r="V36" s="12">
        <v>22.5</v>
      </c>
      <c r="W36" s="12">
        <v>14</v>
      </c>
      <c r="X36" s="12">
        <v>6.5</v>
      </c>
      <c r="Y36" s="12">
        <v>19</v>
      </c>
      <c r="Z36" s="12">
        <v>24.25</v>
      </c>
      <c r="AA36" s="12">
        <v>300.75</v>
      </c>
      <c r="AB36" s="12">
        <v>291</v>
      </c>
      <c r="AC36" s="12">
        <v>1326.5</v>
      </c>
      <c r="AD36" s="12">
        <v>368.5</v>
      </c>
      <c r="AE36" s="12">
        <v>229.25</v>
      </c>
      <c r="AF36" s="12">
        <v>235</v>
      </c>
      <c r="AG36" s="12">
        <v>68.5</v>
      </c>
      <c r="AH36" s="12">
        <v>95.5</v>
      </c>
      <c r="AI36" s="12">
        <v>19.25</v>
      </c>
      <c r="AJ36" s="12">
        <v>42</v>
      </c>
      <c r="AK36" s="12">
        <v>13</v>
      </c>
      <c r="AL36" s="12">
        <v>36</v>
      </c>
      <c r="AM36" s="12">
        <v>9.75</v>
      </c>
      <c r="AN36" s="12">
        <v>39.25</v>
      </c>
      <c r="AO36" s="12">
        <v>42.5</v>
      </c>
      <c r="AP36" s="12">
        <v>121.5</v>
      </c>
      <c r="AQ36" s="12">
        <v>151.25</v>
      </c>
      <c r="AR36" s="12">
        <v>110.75</v>
      </c>
      <c r="AS36" s="12">
        <v>12.25</v>
      </c>
      <c r="AT36" s="13">
        <v>4209</v>
      </c>
      <c r="AU36" s="14"/>
      <c r="AX36" s="15"/>
    </row>
    <row r="37" spans="1:50">
      <c r="A37" s="1" t="s">
        <v>32</v>
      </c>
      <c r="B37" s="12">
        <v>9.75</v>
      </c>
      <c r="C37" s="12">
        <v>19.25</v>
      </c>
      <c r="D37" s="12">
        <v>4.5</v>
      </c>
      <c r="E37" s="12">
        <v>4.25</v>
      </c>
      <c r="F37" s="12">
        <v>13.5</v>
      </c>
      <c r="G37" s="12">
        <v>4.75</v>
      </c>
      <c r="H37" s="12">
        <v>16.25</v>
      </c>
      <c r="I37" s="12">
        <v>9</v>
      </c>
      <c r="J37" s="12">
        <v>16</v>
      </c>
      <c r="K37" s="12">
        <v>2.25</v>
      </c>
      <c r="L37" s="12">
        <v>10.25</v>
      </c>
      <c r="M37" s="12">
        <v>11</v>
      </c>
      <c r="N37" s="12">
        <v>5.5</v>
      </c>
      <c r="O37" s="12">
        <v>10.25</v>
      </c>
      <c r="P37" s="12">
        <v>3</v>
      </c>
      <c r="Q37" s="12">
        <v>3.25</v>
      </c>
      <c r="R37" s="12">
        <v>4</v>
      </c>
      <c r="S37" s="12">
        <v>6.25</v>
      </c>
      <c r="T37" s="12">
        <v>14.5</v>
      </c>
      <c r="U37" s="12">
        <v>7.75</v>
      </c>
      <c r="V37" s="12">
        <v>12</v>
      </c>
      <c r="W37" s="12">
        <v>2</v>
      </c>
      <c r="X37" s="12">
        <v>5</v>
      </c>
      <c r="Y37" s="12">
        <v>5.25</v>
      </c>
      <c r="Z37" s="12">
        <v>10.5</v>
      </c>
      <c r="AA37" s="12">
        <v>95</v>
      </c>
      <c r="AB37" s="12">
        <v>93</v>
      </c>
      <c r="AC37" s="12">
        <v>448</v>
      </c>
      <c r="AD37" s="12">
        <v>159.75</v>
      </c>
      <c r="AE37" s="12">
        <v>80.5</v>
      </c>
      <c r="AF37" s="12">
        <v>100.25</v>
      </c>
      <c r="AG37" s="12">
        <v>38.25</v>
      </c>
      <c r="AH37" s="12">
        <v>83.5</v>
      </c>
      <c r="AI37" s="12">
        <v>39.25</v>
      </c>
      <c r="AJ37" s="12">
        <v>9.25</v>
      </c>
      <c r="AK37" s="12">
        <v>0.25</v>
      </c>
      <c r="AL37" s="12">
        <v>4.75</v>
      </c>
      <c r="AM37" s="12">
        <v>2.25</v>
      </c>
      <c r="AN37" s="12">
        <v>19.75</v>
      </c>
      <c r="AO37" s="12">
        <v>11.75</v>
      </c>
      <c r="AP37" s="12">
        <v>62.5</v>
      </c>
      <c r="AQ37" s="12">
        <v>86.5</v>
      </c>
      <c r="AR37" s="12">
        <v>42.5</v>
      </c>
      <c r="AS37" s="12">
        <v>0.5</v>
      </c>
      <c r="AT37" s="13">
        <v>1587.5</v>
      </c>
      <c r="AU37" s="14"/>
      <c r="AX37" s="15"/>
    </row>
    <row r="38" spans="1:50">
      <c r="A38" s="1" t="s">
        <v>33</v>
      </c>
      <c r="B38" s="12">
        <v>4.75</v>
      </c>
      <c r="C38" s="12">
        <v>4.75</v>
      </c>
      <c r="D38" s="12">
        <v>8.25</v>
      </c>
      <c r="E38" s="12">
        <v>9</v>
      </c>
      <c r="F38" s="12">
        <v>22.25</v>
      </c>
      <c r="G38" s="12">
        <v>7.25</v>
      </c>
      <c r="H38" s="12">
        <v>16.5</v>
      </c>
      <c r="I38" s="12">
        <v>12.25</v>
      </c>
      <c r="J38" s="12">
        <v>13.25</v>
      </c>
      <c r="K38" s="12">
        <v>45.75</v>
      </c>
      <c r="L38" s="12">
        <v>59</v>
      </c>
      <c r="M38" s="12">
        <v>95.5</v>
      </c>
      <c r="N38" s="12">
        <v>34.25</v>
      </c>
      <c r="O38" s="12">
        <v>66.25</v>
      </c>
      <c r="P38" s="12">
        <v>22.5</v>
      </c>
      <c r="Q38" s="12">
        <v>21</v>
      </c>
      <c r="R38" s="12">
        <v>10.75</v>
      </c>
      <c r="S38" s="12">
        <v>17.5</v>
      </c>
      <c r="T38" s="12">
        <v>3</v>
      </c>
      <c r="U38" s="12">
        <v>3.5</v>
      </c>
      <c r="V38" s="12">
        <v>4.75</v>
      </c>
      <c r="W38" s="12">
        <v>1.75</v>
      </c>
      <c r="X38" s="12">
        <v>1.5</v>
      </c>
      <c r="Y38" s="12">
        <v>9.25</v>
      </c>
      <c r="Z38" s="12">
        <v>6.75</v>
      </c>
      <c r="AA38" s="12">
        <v>175.75</v>
      </c>
      <c r="AB38" s="12">
        <v>88.5</v>
      </c>
      <c r="AC38" s="12">
        <v>203.75</v>
      </c>
      <c r="AD38" s="12">
        <v>87.25</v>
      </c>
      <c r="AE38" s="12">
        <v>27.5</v>
      </c>
      <c r="AF38" s="12">
        <v>16.5</v>
      </c>
      <c r="AG38" s="12">
        <v>10</v>
      </c>
      <c r="AH38" s="12">
        <v>12</v>
      </c>
      <c r="AI38" s="12">
        <v>17.25</v>
      </c>
      <c r="AJ38" s="12">
        <v>5</v>
      </c>
      <c r="AK38" s="12">
        <v>5.25</v>
      </c>
      <c r="AL38" s="12">
        <v>69</v>
      </c>
      <c r="AM38" s="12">
        <v>1.25</v>
      </c>
      <c r="AN38" s="12">
        <v>5.75</v>
      </c>
      <c r="AO38" s="12">
        <v>3</v>
      </c>
      <c r="AP38" s="12">
        <v>4.75</v>
      </c>
      <c r="AQ38" s="12">
        <v>22.75</v>
      </c>
      <c r="AR38" s="12">
        <v>4.75</v>
      </c>
      <c r="AS38" s="12">
        <v>69.25</v>
      </c>
      <c r="AT38" s="13">
        <v>1330.5</v>
      </c>
      <c r="AU38" s="14"/>
      <c r="AX38" s="15"/>
    </row>
    <row r="39" spans="1:50">
      <c r="A39" s="1" t="s">
        <v>34</v>
      </c>
      <c r="B39" s="12">
        <v>8.25</v>
      </c>
      <c r="C39" s="12">
        <v>21</v>
      </c>
      <c r="D39" s="12">
        <v>9.75</v>
      </c>
      <c r="E39" s="12">
        <v>13.5</v>
      </c>
      <c r="F39" s="12">
        <v>59.5</v>
      </c>
      <c r="G39" s="12">
        <v>17.75</v>
      </c>
      <c r="H39" s="12">
        <v>25.25</v>
      </c>
      <c r="I39" s="12">
        <v>27.5</v>
      </c>
      <c r="J39" s="12">
        <v>26</v>
      </c>
      <c r="K39" s="12">
        <v>58.75</v>
      </c>
      <c r="L39" s="12">
        <v>87.5</v>
      </c>
      <c r="M39" s="12">
        <v>385.75</v>
      </c>
      <c r="N39" s="12">
        <v>43.5</v>
      </c>
      <c r="O39" s="12">
        <v>100.25</v>
      </c>
      <c r="P39" s="12">
        <v>44.5</v>
      </c>
      <c r="Q39" s="12">
        <v>23</v>
      </c>
      <c r="R39" s="12">
        <v>27.75</v>
      </c>
      <c r="S39" s="12">
        <v>56.75</v>
      </c>
      <c r="T39" s="12">
        <v>11</v>
      </c>
      <c r="U39" s="12">
        <v>6.75</v>
      </c>
      <c r="V39" s="12">
        <v>7.5</v>
      </c>
      <c r="W39" s="12">
        <v>3.5</v>
      </c>
      <c r="X39" s="12">
        <v>3.5</v>
      </c>
      <c r="Y39" s="12">
        <v>11</v>
      </c>
      <c r="Z39" s="12">
        <v>15.5</v>
      </c>
      <c r="AA39" s="12">
        <v>847.5</v>
      </c>
      <c r="AB39" s="12">
        <v>277.5</v>
      </c>
      <c r="AC39" s="12">
        <v>738.25</v>
      </c>
      <c r="AD39" s="12">
        <v>251.25</v>
      </c>
      <c r="AE39" s="12">
        <v>80.25</v>
      </c>
      <c r="AF39" s="12">
        <v>48.5</v>
      </c>
      <c r="AG39" s="12">
        <v>25.25</v>
      </c>
      <c r="AH39" s="12">
        <v>31.75</v>
      </c>
      <c r="AI39" s="12">
        <v>45.25</v>
      </c>
      <c r="AJ39" s="12">
        <v>7.5</v>
      </c>
      <c r="AK39" s="12">
        <v>75.25</v>
      </c>
      <c r="AL39" s="12">
        <v>37.5</v>
      </c>
      <c r="AM39" s="12">
        <v>2.75</v>
      </c>
      <c r="AN39" s="12">
        <v>11.25</v>
      </c>
      <c r="AO39" s="12">
        <v>6</v>
      </c>
      <c r="AP39" s="12">
        <v>5.5</v>
      </c>
      <c r="AQ39" s="12">
        <v>103.25</v>
      </c>
      <c r="AR39" s="12">
        <v>15.75</v>
      </c>
      <c r="AS39" s="12">
        <v>23.75</v>
      </c>
      <c r="AT39" s="13">
        <v>3729</v>
      </c>
      <c r="AU39" s="14"/>
      <c r="AX39" s="15"/>
    </row>
    <row r="40" spans="1:50">
      <c r="A40" s="1" t="s">
        <v>35</v>
      </c>
      <c r="B40" s="12">
        <v>3.75</v>
      </c>
      <c r="C40" s="12">
        <v>5.5</v>
      </c>
      <c r="D40" s="12">
        <v>2.5</v>
      </c>
      <c r="E40" s="12">
        <v>5.75</v>
      </c>
      <c r="F40" s="12">
        <v>11.75</v>
      </c>
      <c r="G40" s="12">
        <v>5.5</v>
      </c>
      <c r="H40" s="12">
        <v>12.5</v>
      </c>
      <c r="I40" s="12">
        <v>12.5</v>
      </c>
      <c r="J40" s="12">
        <v>13.75</v>
      </c>
      <c r="K40" s="12">
        <v>1.5</v>
      </c>
      <c r="L40" s="12">
        <v>6.25</v>
      </c>
      <c r="M40" s="12">
        <v>41.5</v>
      </c>
      <c r="N40" s="12">
        <v>1.5</v>
      </c>
      <c r="O40" s="12">
        <v>6</v>
      </c>
      <c r="P40" s="12">
        <v>3.75</v>
      </c>
      <c r="Q40" s="12">
        <v>3</v>
      </c>
      <c r="R40" s="12">
        <v>3.25</v>
      </c>
      <c r="S40" s="12">
        <v>5.5</v>
      </c>
      <c r="T40" s="12">
        <v>17.75</v>
      </c>
      <c r="U40" s="12">
        <v>14.5</v>
      </c>
      <c r="V40" s="12">
        <v>20.5</v>
      </c>
      <c r="W40" s="12">
        <v>5.5</v>
      </c>
      <c r="X40" s="12">
        <v>4</v>
      </c>
      <c r="Y40" s="12">
        <v>15.75</v>
      </c>
      <c r="Z40" s="12">
        <v>2.5</v>
      </c>
      <c r="AA40" s="12">
        <v>95.75</v>
      </c>
      <c r="AB40" s="12">
        <v>67</v>
      </c>
      <c r="AC40" s="12">
        <v>133.5</v>
      </c>
      <c r="AD40" s="12">
        <v>50.25</v>
      </c>
      <c r="AE40" s="12">
        <v>13.25</v>
      </c>
      <c r="AF40" s="12">
        <v>11.75</v>
      </c>
      <c r="AG40" s="12">
        <v>6.75</v>
      </c>
      <c r="AH40" s="12">
        <v>5.5</v>
      </c>
      <c r="AI40" s="12">
        <v>11</v>
      </c>
      <c r="AJ40" s="12">
        <v>4.75</v>
      </c>
      <c r="AK40" s="12">
        <v>1</v>
      </c>
      <c r="AL40" s="12">
        <v>2</v>
      </c>
      <c r="AM40" s="12">
        <v>7.25</v>
      </c>
      <c r="AN40" s="12">
        <v>23.5</v>
      </c>
      <c r="AO40" s="12">
        <v>3.25</v>
      </c>
      <c r="AP40" s="12">
        <v>1.5</v>
      </c>
      <c r="AQ40" s="12">
        <v>25.5</v>
      </c>
      <c r="AR40" s="12">
        <v>4</v>
      </c>
      <c r="AS40" s="12">
        <v>1.5</v>
      </c>
      <c r="AT40" s="13">
        <v>695.25</v>
      </c>
      <c r="AU40" s="14"/>
      <c r="AX40" s="15"/>
    </row>
    <row r="41" spans="1:50">
      <c r="A41" s="1" t="s">
        <v>36</v>
      </c>
      <c r="B41" s="12">
        <v>35</v>
      </c>
      <c r="C41" s="12">
        <v>41.5</v>
      </c>
      <c r="D41" s="12">
        <v>10.75</v>
      </c>
      <c r="E41" s="12">
        <v>10.25</v>
      </c>
      <c r="F41" s="12">
        <v>38</v>
      </c>
      <c r="G41" s="12">
        <v>26</v>
      </c>
      <c r="H41" s="12">
        <v>99.25</v>
      </c>
      <c r="I41" s="12">
        <v>56</v>
      </c>
      <c r="J41" s="12">
        <v>74.5</v>
      </c>
      <c r="K41" s="12">
        <v>13.5</v>
      </c>
      <c r="L41" s="12">
        <v>59</v>
      </c>
      <c r="M41" s="12">
        <v>115.75</v>
      </c>
      <c r="N41" s="12">
        <v>26.5</v>
      </c>
      <c r="O41" s="12">
        <v>33</v>
      </c>
      <c r="P41" s="12">
        <v>25.5</v>
      </c>
      <c r="Q41" s="12">
        <v>12</v>
      </c>
      <c r="R41" s="12">
        <v>15.5</v>
      </c>
      <c r="S41" s="12">
        <v>33.75</v>
      </c>
      <c r="T41" s="12">
        <v>213.25</v>
      </c>
      <c r="U41" s="12">
        <v>68</v>
      </c>
      <c r="V41" s="12">
        <v>106.25</v>
      </c>
      <c r="W41" s="12">
        <v>25</v>
      </c>
      <c r="X41" s="12">
        <v>11.75</v>
      </c>
      <c r="Y41" s="12">
        <v>32.75</v>
      </c>
      <c r="Z41" s="12">
        <v>32.5</v>
      </c>
      <c r="AA41" s="12">
        <v>226.5</v>
      </c>
      <c r="AB41" s="12">
        <v>128.25</v>
      </c>
      <c r="AC41" s="12">
        <v>390.25</v>
      </c>
      <c r="AD41" s="12">
        <v>132.5</v>
      </c>
      <c r="AE41" s="12">
        <v>52.75</v>
      </c>
      <c r="AF41" s="12">
        <v>66.25</v>
      </c>
      <c r="AG41" s="12">
        <v>31</v>
      </c>
      <c r="AH41" s="12">
        <v>47.5</v>
      </c>
      <c r="AI41" s="12">
        <v>50.75</v>
      </c>
      <c r="AJ41" s="12">
        <v>22</v>
      </c>
      <c r="AK41" s="12">
        <v>7.25</v>
      </c>
      <c r="AL41" s="12">
        <v>10.25</v>
      </c>
      <c r="AM41" s="12">
        <v>35</v>
      </c>
      <c r="AN41" s="12">
        <v>19.25</v>
      </c>
      <c r="AO41" s="12">
        <v>12.75</v>
      </c>
      <c r="AP41" s="12">
        <v>15.75</v>
      </c>
      <c r="AQ41" s="12">
        <v>74.75</v>
      </c>
      <c r="AR41" s="12">
        <v>23.5</v>
      </c>
      <c r="AS41" s="12">
        <v>5.75</v>
      </c>
      <c r="AT41" s="13">
        <v>2567.25</v>
      </c>
      <c r="AU41" s="14"/>
      <c r="AX41" s="15"/>
    </row>
    <row r="42" spans="1:50">
      <c r="A42" s="1" t="s">
        <v>53</v>
      </c>
      <c r="B42" s="12">
        <v>7.75</v>
      </c>
      <c r="C42" s="12">
        <v>19</v>
      </c>
      <c r="D42" s="12">
        <v>4</v>
      </c>
      <c r="E42" s="12">
        <v>1.25</v>
      </c>
      <c r="F42" s="12">
        <v>16.75</v>
      </c>
      <c r="G42" s="12">
        <v>6.5</v>
      </c>
      <c r="H42" s="12">
        <v>7</v>
      </c>
      <c r="I42" s="12">
        <v>6.75</v>
      </c>
      <c r="J42" s="12">
        <v>7.25</v>
      </c>
      <c r="K42" s="12">
        <v>5.75</v>
      </c>
      <c r="L42" s="12">
        <v>7.75</v>
      </c>
      <c r="M42" s="12">
        <v>19.5</v>
      </c>
      <c r="N42" s="12">
        <v>6.75</v>
      </c>
      <c r="O42" s="12">
        <v>5.25</v>
      </c>
      <c r="P42" s="12">
        <v>5</v>
      </c>
      <c r="Q42" s="12">
        <v>4</v>
      </c>
      <c r="R42" s="12">
        <v>4.75</v>
      </c>
      <c r="S42" s="12">
        <v>5.5</v>
      </c>
      <c r="T42" s="12">
        <v>10.75</v>
      </c>
      <c r="U42" s="12">
        <v>5.25</v>
      </c>
      <c r="V42" s="12">
        <v>7.75</v>
      </c>
      <c r="W42" s="12">
        <v>4.5</v>
      </c>
      <c r="X42" s="12">
        <v>2.25</v>
      </c>
      <c r="Y42" s="12">
        <v>5.5</v>
      </c>
      <c r="Z42" s="12">
        <v>5.5</v>
      </c>
      <c r="AA42" s="12">
        <v>106.25</v>
      </c>
      <c r="AB42" s="12">
        <v>89.25</v>
      </c>
      <c r="AC42" s="12">
        <v>333.25</v>
      </c>
      <c r="AD42" s="12">
        <v>112.5</v>
      </c>
      <c r="AE42" s="12">
        <v>54.5</v>
      </c>
      <c r="AF42" s="12">
        <v>81.75</v>
      </c>
      <c r="AG42" s="12">
        <v>27.25</v>
      </c>
      <c r="AH42" s="12">
        <v>43.25</v>
      </c>
      <c r="AI42" s="12">
        <v>36.25</v>
      </c>
      <c r="AJ42" s="12">
        <v>9.5</v>
      </c>
      <c r="AK42" s="12">
        <v>3.75</v>
      </c>
      <c r="AL42" s="12">
        <v>5.5</v>
      </c>
      <c r="AM42" s="12">
        <v>3.25</v>
      </c>
      <c r="AN42" s="12">
        <v>11</v>
      </c>
      <c r="AO42" s="12">
        <v>7</v>
      </c>
      <c r="AP42" s="12">
        <v>38.5</v>
      </c>
      <c r="AQ42" s="12">
        <v>28.75</v>
      </c>
      <c r="AR42" s="12">
        <v>21.75</v>
      </c>
      <c r="AS42" s="12">
        <v>1</v>
      </c>
      <c r="AT42" s="13">
        <v>1196.25</v>
      </c>
      <c r="AU42" s="14"/>
      <c r="AX42" s="15"/>
    </row>
    <row r="43" spans="1:50">
      <c r="A43" s="1" t="s">
        <v>54</v>
      </c>
      <c r="B43" s="12">
        <v>11</v>
      </c>
      <c r="C43" s="12">
        <v>16.5</v>
      </c>
      <c r="D43" s="12">
        <v>3.25</v>
      </c>
      <c r="E43" s="12">
        <v>3.5</v>
      </c>
      <c r="F43" s="12">
        <v>17.5</v>
      </c>
      <c r="G43" s="12">
        <v>5.25</v>
      </c>
      <c r="H43" s="12">
        <v>13</v>
      </c>
      <c r="I43" s="12">
        <v>12.25</v>
      </c>
      <c r="J43" s="12">
        <v>18</v>
      </c>
      <c r="K43" s="12">
        <v>6.25</v>
      </c>
      <c r="L43" s="12">
        <v>14.25</v>
      </c>
      <c r="M43" s="12">
        <v>17.75</v>
      </c>
      <c r="N43" s="12">
        <v>9.5</v>
      </c>
      <c r="O43" s="12">
        <v>10.5</v>
      </c>
      <c r="P43" s="12">
        <v>4</v>
      </c>
      <c r="Q43" s="12">
        <v>6.5</v>
      </c>
      <c r="R43" s="12">
        <v>5</v>
      </c>
      <c r="S43" s="12">
        <v>10</v>
      </c>
      <c r="T43" s="12">
        <v>11.5</v>
      </c>
      <c r="U43" s="12">
        <v>8.25</v>
      </c>
      <c r="V43" s="12">
        <v>11.5</v>
      </c>
      <c r="W43" s="12">
        <v>2.75</v>
      </c>
      <c r="X43" s="12">
        <v>3</v>
      </c>
      <c r="Y43" s="12">
        <v>4.75</v>
      </c>
      <c r="Z43" s="12">
        <v>7.5</v>
      </c>
      <c r="AA43" s="12">
        <v>115</v>
      </c>
      <c r="AB43" s="12">
        <v>93.25</v>
      </c>
      <c r="AC43" s="12">
        <v>347</v>
      </c>
      <c r="AD43" s="12">
        <v>180.25</v>
      </c>
      <c r="AE43" s="12">
        <v>95.5</v>
      </c>
      <c r="AF43" s="12">
        <v>147</v>
      </c>
      <c r="AG43" s="12">
        <v>67.75</v>
      </c>
      <c r="AH43" s="12">
        <v>151.75</v>
      </c>
      <c r="AI43" s="12">
        <v>126.25</v>
      </c>
      <c r="AJ43" s="12">
        <v>63</v>
      </c>
      <c r="AK43" s="12">
        <v>4.25</v>
      </c>
      <c r="AL43" s="12">
        <v>7</v>
      </c>
      <c r="AM43" s="12">
        <v>3.75</v>
      </c>
      <c r="AN43" s="12">
        <v>21</v>
      </c>
      <c r="AO43" s="12">
        <v>42</v>
      </c>
      <c r="AP43" s="12">
        <v>8.75</v>
      </c>
      <c r="AQ43" s="12">
        <v>51</v>
      </c>
      <c r="AR43" s="12">
        <v>45.25</v>
      </c>
      <c r="AS43" s="12">
        <v>3.5</v>
      </c>
      <c r="AT43" s="13">
        <v>1806.5</v>
      </c>
      <c r="AU43" s="14"/>
      <c r="AX43" s="15"/>
    </row>
    <row r="44" spans="1:50">
      <c r="A44" s="1" t="s">
        <v>55</v>
      </c>
      <c r="B44" s="12">
        <v>20.5</v>
      </c>
      <c r="C44" s="12">
        <v>47.75</v>
      </c>
      <c r="D44" s="12">
        <v>37.25</v>
      </c>
      <c r="E44" s="12">
        <v>57.5</v>
      </c>
      <c r="F44" s="12">
        <v>146.25</v>
      </c>
      <c r="G44" s="12">
        <v>38</v>
      </c>
      <c r="H44" s="12">
        <v>64.5</v>
      </c>
      <c r="I44" s="12">
        <v>39</v>
      </c>
      <c r="J44" s="12">
        <v>74</v>
      </c>
      <c r="K44" s="12">
        <v>16.5</v>
      </c>
      <c r="L44" s="12">
        <v>34.75</v>
      </c>
      <c r="M44" s="12">
        <v>44</v>
      </c>
      <c r="N44" s="12">
        <v>21.25</v>
      </c>
      <c r="O44" s="12">
        <v>12.75</v>
      </c>
      <c r="P44" s="12">
        <v>6.25</v>
      </c>
      <c r="Q44" s="12">
        <v>4.5</v>
      </c>
      <c r="R44" s="12">
        <v>10.5</v>
      </c>
      <c r="S44" s="12">
        <v>30</v>
      </c>
      <c r="T44" s="12">
        <v>56</v>
      </c>
      <c r="U44" s="12">
        <v>78.75</v>
      </c>
      <c r="V44" s="12">
        <v>90.25</v>
      </c>
      <c r="W44" s="12">
        <v>49</v>
      </c>
      <c r="X44" s="12">
        <v>51.5</v>
      </c>
      <c r="Y44" s="12">
        <v>86.25</v>
      </c>
      <c r="Z44" s="12">
        <v>46.5</v>
      </c>
      <c r="AA44" s="12">
        <v>362.75</v>
      </c>
      <c r="AB44" s="12">
        <v>277.25</v>
      </c>
      <c r="AC44" s="12">
        <v>1208.25</v>
      </c>
      <c r="AD44" s="12">
        <v>413.5</v>
      </c>
      <c r="AE44" s="12">
        <v>149.75</v>
      </c>
      <c r="AF44" s="12">
        <v>151.25</v>
      </c>
      <c r="AG44" s="12">
        <v>75.5</v>
      </c>
      <c r="AH44" s="12">
        <v>75.5</v>
      </c>
      <c r="AI44" s="12">
        <v>129</v>
      </c>
      <c r="AJ44" s="12">
        <v>69.25</v>
      </c>
      <c r="AK44" s="12">
        <v>13.75</v>
      </c>
      <c r="AL44" s="12">
        <v>70.5</v>
      </c>
      <c r="AM44" s="12">
        <v>28.5</v>
      </c>
      <c r="AN44" s="12">
        <v>60.5</v>
      </c>
      <c r="AO44" s="12">
        <v>25</v>
      </c>
      <c r="AP44" s="12">
        <v>56</v>
      </c>
      <c r="AQ44" s="12">
        <v>38</v>
      </c>
      <c r="AR44" s="12">
        <v>251</v>
      </c>
      <c r="AS44" s="12">
        <v>17.25</v>
      </c>
      <c r="AT44" s="13">
        <v>4636</v>
      </c>
      <c r="AU44" s="14"/>
      <c r="AX44" s="15"/>
    </row>
    <row r="45" spans="1:50">
      <c r="A45" s="1" t="s">
        <v>56</v>
      </c>
      <c r="B45" s="12">
        <v>12.75</v>
      </c>
      <c r="C45" s="12">
        <v>24.75</v>
      </c>
      <c r="D45" s="12">
        <v>10.5</v>
      </c>
      <c r="E45" s="12">
        <v>16.75</v>
      </c>
      <c r="F45" s="12">
        <v>141.5</v>
      </c>
      <c r="G45" s="12">
        <v>19.75</v>
      </c>
      <c r="H45" s="12">
        <v>24.25</v>
      </c>
      <c r="I45" s="12">
        <v>23.75</v>
      </c>
      <c r="J45" s="12">
        <v>30.5</v>
      </c>
      <c r="K45" s="12">
        <v>9.75</v>
      </c>
      <c r="L45" s="12">
        <v>21</v>
      </c>
      <c r="M45" s="12">
        <v>27.25</v>
      </c>
      <c r="N45" s="12">
        <v>10.25</v>
      </c>
      <c r="O45" s="12">
        <v>6.25</v>
      </c>
      <c r="P45" s="12">
        <v>5</v>
      </c>
      <c r="Q45" s="12">
        <v>7.75</v>
      </c>
      <c r="R45" s="12">
        <v>5</v>
      </c>
      <c r="S45" s="12">
        <v>6.75</v>
      </c>
      <c r="T45" s="12">
        <v>15.25</v>
      </c>
      <c r="U45" s="12">
        <v>11.25</v>
      </c>
      <c r="V45" s="12">
        <v>19.75</v>
      </c>
      <c r="W45" s="12">
        <v>9</v>
      </c>
      <c r="X45" s="12">
        <v>9</v>
      </c>
      <c r="Y45" s="12">
        <v>29</v>
      </c>
      <c r="Z45" s="12">
        <v>16.5</v>
      </c>
      <c r="AA45" s="12">
        <v>257</v>
      </c>
      <c r="AB45" s="12">
        <v>199</v>
      </c>
      <c r="AC45" s="12">
        <v>696.5</v>
      </c>
      <c r="AD45" s="12">
        <v>279.25</v>
      </c>
      <c r="AE45" s="12">
        <v>182.75</v>
      </c>
      <c r="AF45" s="12">
        <v>164.5</v>
      </c>
      <c r="AG45" s="12">
        <v>64.25</v>
      </c>
      <c r="AH45" s="12">
        <v>93.75</v>
      </c>
      <c r="AI45" s="12">
        <v>138</v>
      </c>
      <c r="AJ45" s="12">
        <v>47.25</v>
      </c>
      <c r="AK45" s="12">
        <v>4.5</v>
      </c>
      <c r="AL45" s="12">
        <v>15.75</v>
      </c>
      <c r="AM45" s="12">
        <v>4.75</v>
      </c>
      <c r="AN45" s="12">
        <v>22.5</v>
      </c>
      <c r="AO45" s="12">
        <v>26</v>
      </c>
      <c r="AP45" s="12">
        <v>41.25</v>
      </c>
      <c r="AQ45" s="12">
        <v>293</v>
      </c>
      <c r="AR45" s="12">
        <v>20.5</v>
      </c>
      <c r="AS45" s="12">
        <v>5.25</v>
      </c>
      <c r="AT45" s="13">
        <v>3069</v>
      </c>
      <c r="AU45" s="14"/>
      <c r="AX45" s="15"/>
    </row>
    <row r="46" spans="1:50">
      <c r="A46" s="1" t="s">
        <v>62</v>
      </c>
      <c r="B46" s="12">
        <v>6</v>
      </c>
      <c r="C46" s="12">
        <v>7.5</v>
      </c>
      <c r="D46" s="12">
        <v>6.75</v>
      </c>
      <c r="E46" s="12">
        <v>3</v>
      </c>
      <c r="F46" s="12">
        <v>30</v>
      </c>
      <c r="G46" s="12">
        <v>6.75</v>
      </c>
      <c r="H46" s="12">
        <v>9.25</v>
      </c>
      <c r="I46" s="12">
        <v>11</v>
      </c>
      <c r="J46" s="12">
        <v>12.25</v>
      </c>
      <c r="K46" s="12">
        <v>21.5</v>
      </c>
      <c r="L46" s="12">
        <v>43</v>
      </c>
      <c r="M46" s="12">
        <v>124.75</v>
      </c>
      <c r="N46" s="12">
        <v>29</v>
      </c>
      <c r="O46" s="12">
        <v>75</v>
      </c>
      <c r="P46" s="12">
        <v>27.25</v>
      </c>
      <c r="Q46" s="12">
        <v>14.25</v>
      </c>
      <c r="R46" s="12">
        <v>17.5</v>
      </c>
      <c r="S46" s="12">
        <v>22.5</v>
      </c>
      <c r="T46" s="12">
        <v>3.25</v>
      </c>
      <c r="U46" s="12">
        <v>2</v>
      </c>
      <c r="V46" s="12">
        <v>2.25</v>
      </c>
      <c r="W46" s="12">
        <v>1.5</v>
      </c>
      <c r="X46" s="12">
        <v>0.5</v>
      </c>
      <c r="Y46" s="12">
        <v>2</v>
      </c>
      <c r="Z46" s="12">
        <v>4.75</v>
      </c>
      <c r="AA46" s="12">
        <v>225.75</v>
      </c>
      <c r="AB46" s="12">
        <v>108.5</v>
      </c>
      <c r="AC46" s="12">
        <v>220.75</v>
      </c>
      <c r="AD46" s="12">
        <v>90.25</v>
      </c>
      <c r="AE46" s="12">
        <v>20.75</v>
      </c>
      <c r="AF46" s="12">
        <v>18.75</v>
      </c>
      <c r="AG46" s="12">
        <v>6.75</v>
      </c>
      <c r="AH46" s="12">
        <v>8</v>
      </c>
      <c r="AI46" s="12">
        <v>14</v>
      </c>
      <c r="AJ46" s="12">
        <v>1.5</v>
      </c>
      <c r="AK46" s="12">
        <v>65.5</v>
      </c>
      <c r="AL46" s="12">
        <v>24</v>
      </c>
      <c r="AM46" s="12">
        <v>0.75</v>
      </c>
      <c r="AN46" s="12">
        <v>7.75</v>
      </c>
      <c r="AO46" s="12">
        <v>1.5</v>
      </c>
      <c r="AP46" s="12">
        <v>2</v>
      </c>
      <c r="AQ46" s="12">
        <v>24.25</v>
      </c>
      <c r="AR46" s="12">
        <v>8.25</v>
      </c>
      <c r="AS46" s="12">
        <v>5.75</v>
      </c>
      <c r="AT46" s="13">
        <v>1338.25</v>
      </c>
      <c r="AU46" s="14"/>
      <c r="AX46" s="15"/>
    </row>
    <row r="47" spans="1:50">
      <c r="A47" s="11" t="s">
        <v>49</v>
      </c>
      <c r="B47" s="14">
        <v>2088</v>
      </c>
      <c r="C47" s="14">
        <v>3496.25</v>
      </c>
      <c r="D47" s="14">
        <v>2204</v>
      </c>
      <c r="E47" s="14">
        <v>2371.5</v>
      </c>
      <c r="F47" s="14">
        <v>7938.25</v>
      </c>
      <c r="G47" s="14">
        <v>3000</v>
      </c>
      <c r="H47" s="14">
        <v>4571.75</v>
      </c>
      <c r="I47" s="14">
        <v>3846</v>
      </c>
      <c r="J47" s="14">
        <v>4481.5</v>
      </c>
      <c r="K47" s="14">
        <v>2622.5</v>
      </c>
      <c r="L47" s="14">
        <v>4484.25</v>
      </c>
      <c r="M47" s="14">
        <v>5517</v>
      </c>
      <c r="N47" s="14">
        <v>2426.5</v>
      </c>
      <c r="O47" s="14">
        <v>3021.25</v>
      </c>
      <c r="P47" s="14">
        <v>2069.25</v>
      </c>
      <c r="Q47" s="14">
        <v>1285.5</v>
      </c>
      <c r="R47" s="14">
        <v>1659.5</v>
      </c>
      <c r="S47" s="14">
        <v>3351.5</v>
      </c>
      <c r="T47" s="14">
        <v>2300.25</v>
      </c>
      <c r="U47" s="14">
        <v>2198.25</v>
      </c>
      <c r="V47" s="14">
        <v>2973.5</v>
      </c>
      <c r="W47" s="14">
        <v>1577.25</v>
      </c>
      <c r="X47" s="14">
        <v>1189.5</v>
      </c>
      <c r="Y47" s="14">
        <v>3223.5</v>
      </c>
      <c r="Z47" s="14">
        <v>3360</v>
      </c>
      <c r="AA47" s="14">
        <v>12587</v>
      </c>
      <c r="AB47" s="14">
        <v>8510.75</v>
      </c>
      <c r="AC47" s="14">
        <v>26206</v>
      </c>
      <c r="AD47" s="14">
        <v>10606.5</v>
      </c>
      <c r="AE47" s="14">
        <v>8147.5</v>
      </c>
      <c r="AF47" s="14">
        <v>8380</v>
      </c>
      <c r="AG47" s="14">
        <v>4112.5</v>
      </c>
      <c r="AH47" s="14">
        <v>6655.5</v>
      </c>
      <c r="AI47" s="14">
        <v>4246.25</v>
      </c>
      <c r="AJ47" s="14">
        <v>1602.75</v>
      </c>
      <c r="AK47" s="14">
        <v>1295.25</v>
      </c>
      <c r="AL47" s="14">
        <v>3727.25</v>
      </c>
      <c r="AM47" s="14">
        <v>729</v>
      </c>
      <c r="AN47" s="14">
        <v>2371.5</v>
      </c>
      <c r="AO47" s="14">
        <v>1209.25</v>
      </c>
      <c r="AP47" s="14">
        <v>1766</v>
      </c>
      <c r="AQ47" s="14">
        <v>5804.5</v>
      </c>
      <c r="AR47" s="14">
        <v>3112.5</v>
      </c>
      <c r="AS47" s="14">
        <v>1279.5</v>
      </c>
      <c r="AT47" s="14">
        <v>189606.25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41091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</v>
      </c>
      <c r="C3" s="12">
        <v>44</v>
      </c>
      <c r="D3" s="12">
        <v>51.2</v>
      </c>
      <c r="E3" s="12">
        <v>36.799999999999997</v>
      </c>
      <c r="F3" s="12">
        <v>138.6</v>
      </c>
      <c r="G3" s="12">
        <v>59.8</v>
      </c>
      <c r="H3" s="12">
        <v>60.2</v>
      </c>
      <c r="I3" s="12">
        <v>29</v>
      </c>
      <c r="J3" s="12">
        <v>45.8</v>
      </c>
      <c r="K3" s="12">
        <v>24.8</v>
      </c>
      <c r="L3" s="12">
        <v>63.4</v>
      </c>
      <c r="M3" s="12">
        <v>71</v>
      </c>
      <c r="N3" s="12">
        <v>13</v>
      </c>
      <c r="O3" s="12">
        <v>18</v>
      </c>
      <c r="P3" s="12">
        <v>16</v>
      </c>
      <c r="Q3" s="12">
        <v>14</v>
      </c>
      <c r="R3" s="12">
        <v>9.6</v>
      </c>
      <c r="S3" s="12">
        <v>17.600000000000001</v>
      </c>
      <c r="T3" s="12">
        <v>20.2</v>
      </c>
      <c r="U3" s="12">
        <v>5.8</v>
      </c>
      <c r="V3" s="12">
        <v>10.4</v>
      </c>
      <c r="W3" s="12">
        <v>4.8</v>
      </c>
      <c r="X3" s="12">
        <v>3.2</v>
      </c>
      <c r="Y3" s="12">
        <v>9.1999999999999993</v>
      </c>
      <c r="Z3" s="12">
        <v>16</v>
      </c>
      <c r="AA3" s="12">
        <v>100.4</v>
      </c>
      <c r="AB3" s="12">
        <v>52.8</v>
      </c>
      <c r="AC3" s="12">
        <v>184.4</v>
      </c>
      <c r="AD3" s="12">
        <v>74.2</v>
      </c>
      <c r="AE3" s="12">
        <v>53.4</v>
      </c>
      <c r="AF3" s="12">
        <v>50.6</v>
      </c>
      <c r="AG3" s="12">
        <v>17.2</v>
      </c>
      <c r="AH3" s="12">
        <v>21.6</v>
      </c>
      <c r="AI3" s="12">
        <v>23</v>
      </c>
      <c r="AJ3" s="12">
        <v>6.8</v>
      </c>
      <c r="AK3" s="12">
        <v>2.8</v>
      </c>
      <c r="AL3" s="12">
        <v>10.8</v>
      </c>
      <c r="AM3" s="12">
        <v>1.6</v>
      </c>
      <c r="AN3" s="12">
        <v>23</v>
      </c>
      <c r="AO3" s="12">
        <v>6.2</v>
      </c>
      <c r="AP3" s="12">
        <v>7.6</v>
      </c>
      <c r="AQ3" s="12">
        <v>22.4</v>
      </c>
      <c r="AR3" s="12">
        <v>8.4</v>
      </c>
      <c r="AS3" s="12">
        <v>4.4000000000000004</v>
      </c>
      <c r="AT3" s="13">
        <v>1462</v>
      </c>
      <c r="AU3" s="14"/>
      <c r="AW3" s="9" t="s">
        <v>38</v>
      </c>
      <c r="AX3" s="24">
        <f>SUM(B3:Z27,AK3:AN27,B38:Z41,AK38:AN41,B46:Z46,AS3:AS27,AS38:AS41,AK46:AN46,AS46)</f>
        <v>34222.400000000009</v>
      </c>
      <c r="AZ3" s="9" t="s">
        <v>39</v>
      </c>
      <c r="BA3" s="15">
        <f>SUM(AX12:AX18,AY12:BD12)</f>
        <v>81291.399999999994</v>
      </c>
      <c r="BB3" s="16">
        <f>BA3/BE$19</f>
        <v>0.57954179273450046</v>
      </c>
    </row>
    <row r="4" spans="1:57">
      <c r="A4" s="1" t="s">
        <v>3</v>
      </c>
      <c r="B4" s="12">
        <v>50.8</v>
      </c>
      <c r="C4" s="12">
        <v>13.8</v>
      </c>
      <c r="D4" s="12">
        <v>51.8</v>
      </c>
      <c r="E4" s="12">
        <v>35.200000000000003</v>
      </c>
      <c r="F4" s="12">
        <v>212.8</v>
      </c>
      <c r="G4" s="12">
        <v>84.8</v>
      </c>
      <c r="H4" s="12">
        <v>79.8</v>
      </c>
      <c r="I4" s="12">
        <v>47.8</v>
      </c>
      <c r="J4" s="12">
        <v>85.6</v>
      </c>
      <c r="K4" s="12">
        <v>35</v>
      </c>
      <c r="L4" s="12">
        <v>85.8</v>
      </c>
      <c r="M4" s="12">
        <v>174.6</v>
      </c>
      <c r="N4" s="12">
        <v>27</v>
      </c>
      <c r="O4" s="12">
        <v>28</v>
      </c>
      <c r="P4" s="12">
        <v>27.6</v>
      </c>
      <c r="Q4" s="12">
        <v>11.4</v>
      </c>
      <c r="R4" s="12">
        <v>13.8</v>
      </c>
      <c r="S4" s="12">
        <v>34</v>
      </c>
      <c r="T4" s="12">
        <v>17.2</v>
      </c>
      <c r="U4" s="12">
        <v>13.4</v>
      </c>
      <c r="V4" s="12">
        <v>19.8</v>
      </c>
      <c r="W4" s="12">
        <v>5</v>
      </c>
      <c r="X4" s="12">
        <v>6.2</v>
      </c>
      <c r="Y4" s="12">
        <v>17.8</v>
      </c>
      <c r="Z4" s="12">
        <v>22.4</v>
      </c>
      <c r="AA4" s="12">
        <v>212.6</v>
      </c>
      <c r="AB4" s="12">
        <v>138.6</v>
      </c>
      <c r="AC4" s="12">
        <v>401.4</v>
      </c>
      <c r="AD4" s="12">
        <v>136.6</v>
      </c>
      <c r="AE4" s="12">
        <v>59.4</v>
      </c>
      <c r="AF4" s="12">
        <v>55.6</v>
      </c>
      <c r="AG4" s="12">
        <v>27.2</v>
      </c>
      <c r="AH4" s="12">
        <v>41.8</v>
      </c>
      <c r="AI4" s="12">
        <v>28.2</v>
      </c>
      <c r="AJ4" s="12">
        <v>13.6</v>
      </c>
      <c r="AK4" s="12">
        <v>5.8</v>
      </c>
      <c r="AL4" s="12">
        <v>13.6</v>
      </c>
      <c r="AM4" s="12">
        <v>3.6</v>
      </c>
      <c r="AN4" s="12">
        <v>24</v>
      </c>
      <c r="AO4" s="12">
        <v>6</v>
      </c>
      <c r="AP4" s="12">
        <v>10.4</v>
      </c>
      <c r="AQ4" s="12">
        <v>56</v>
      </c>
      <c r="AR4" s="12">
        <v>14.8</v>
      </c>
      <c r="AS4" s="12">
        <v>3</v>
      </c>
      <c r="AT4" s="13">
        <v>2453.6</v>
      </c>
      <c r="AU4" s="14"/>
      <c r="AW4" s="9" t="s">
        <v>40</v>
      </c>
      <c r="AX4" s="24">
        <f>SUM(AA28:AJ37, AA42:AJ45, AO28:AR37, AO42:AR45)</f>
        <v>42962.000000000029</v>
      </c>
      <c r="AZ4" s="9" t="s">
        <v>41</v>
      </c>
      <c r="BA4" s="15">
        <f>SUM(AY13:BC18)</f>
        <v>52910.799999999996</v>
      </c>
      <c r="BB4" s="16">
        <f>BA4/BE$19</f>
        <v>0.3772111181135594</v>
      </c>
    </row>
    <row r="5" spans="1:57">
      <c r="A5" s="1" t="s">
        <v>4</v>
      </c>
      <c r="B5" s="12">
        <v>51.8</v>
      </c>
      <c r="C5" s="12">
        <v>48</v>
      </c>
      <c r="D5" s="12">
        <v>9.1999999999999993</v>
      </c>
      <c r="E5" s="12">
        <v>32.6</v>
      </c>
      <c r="F5" s="12">
        <v>234.6</v>
      </c>
      <c r="G5" s="12">
        <v>58.8</v>
      </c>
      <c r="H5" s="12">
        <v>47.8</v>
      </c>
      <c r="I5" s="12">
        <v>47.8</v>
      </c>
      <c r="J5" s="12">
        <v>52.2</v>
      </c>
      <c r="K5" s="12">
        <v>21</v>
      </c>
      <c r="L5" s="12">
        <v>39.4</v>
      </c>
      <c r="M5" s="12">
        <v>104.6</v>
      </c>
      <c r="N5" s="12">
        <v>9.8000000000000007</v>
      </c>
      <c r="O5" s="12">
        <v>15.8</v>
      </c>
      <c r="P5" s="12">
        <v>12.6</v>
      </c>
      <c r="Q5" s="12">
        <v>4.4000000000000004</v>
      </c>
      <c r="R5" s="12">
        <v>9.1999999999999993</v>
      </c>
      <c r="S5" s="12">
        <v>25.2</v>
      </c>
      <c r="T5" s="12">
        <v>11.4</v>
      </c>
      <c r="U5" s="12">
        <v>5.2</v>
      </c>
      <c r="V5" s="12">
        <v>14.4</v>
      </c>
      <c r="W5" s="12">
        <v>5.4</v>
      </c>
      <c r="X5" s="12">
        <v>5.2</v>
      </c>
      <c r="Y5" s="12">
        <v>21</v>
      </c>
      <c r="Z5" s="12">
        <v>10.4</v>
      </c>
      <c r="AA5" s="12">
        <v>139</v>
      </c>
      <c r="AB5" s="12">
        <v>87.6</v>
      </c>
      <c r="AC5" s="12">
        <v>216.2</v>
      </c>
      <c r="AD5" s="12">
        <v>112.4</v>
      </c>
      <c r="AE5" s="12">
        <v>39</v>
      </c>
      <c r="AF5" s="12">
        <v>32.6</v>
      </c>
      <c r="AG5" s="12">
        <v>15.4</v>
      </c>
      <c r="AH5" s="12">
        <v>11.2</v>
      </c>
      <c r="AI5" s="12">
        <v>10.199999999999999</v>
      </c>
      <c r="AJ5" s="12">
        <v>2.8</v>
      </c>
      <c r="AK5" s="12">
        <v>6</v>
      </c>
      <c r="AL5" s="12">
        <v>7.2</v>
      </c>
      <c r="AM5" s="12">
        <v>0.6</v>
      </c>
      <c r="AN5" s="12">
        <v>8.1999999999999993</v>
      </c>
      <c r="AO5" s="12">
        <v>3.2</v>
      </c>
      <c r="AP5" s="12">
        <v>3</v>
      </c>
      <c r="AQ5" s="12">
        <v>44</v>
      </c>
      <c r="AR5" s="12">
        <v>10.4</v>
      </c>
      <c r="AS5" s="12">
        <v>3</v>
      </c>
      <c r="AT5" s="13">
        <v>1649.8000000000004</v>
      </c>
      <c r="AU5" s="14"/>
      <c r="AW5" s="9" t="s">
        <v>42</v>
      </c>
      <c r="AX5" s="24">
        <f>SUM(AA3:AJ27,B28:Z37,AA38:AJ41,AK28:AN37, B42:Z45, AK42:AN45, AO3:AR27, AO38:AR41,AS28:AS37,AS42:AS45,AA46:AJ46,AO46:AR46)</f>
        <v>65271.799999999952</v>
      </c>
    </row>
    <row r="6" spans="1:57">
      <c r="A6" s="1" t="s">
        <v>5</v>
      </c>
      <c r="B6" s="12">
        <v>40.799999999999997</v>
      </c>
      <c r="C6" s="12">
        <v>34.6</v>
      </c>
      <c r="D6" s="12">
        <v>33</v>
      </c>
      <c r="E6" s="12">
        <v>10.6</v>
      </c>
      <c r="F6" s="12">
        <v>66.599999999999994</v>
      </c>
      <c r="G6" s="12">
        <v>41.6</v>
      </c>
      <c r="H6" s="12">
        <v>49.2</v>
      </c>
      <c r="I6" s="12">
        <v>46.4</v>
      </c>
      <c r="J6" s="12">
        <v>56.6</v>
      </c>
      <c r="K6" s="12">
        <v>27.6</v>
      </c>
      <c r="L6" s="12">
        <v>35.6</v>
      </c>
      <c r="M6" s="12">
        <v>114.6</v>
      </c>
      <c r="N6" s="12">
        <v>16</v>
      </c>
      <c r="O6" s="12">
        <v>10.4</v>
      </c>
      <c r="P6" s="12">
        <v>9.4</v>
      </c>
      <c r="Q6" s="12">
        <v>4.8</v>
      </c>
      <c r="R6" s="12">
        <v>8.4</v>
      </c>
      <c r="S6" s="12">
        <v>22.2</v>
      </c>
      <c r="T6" s="12">
        <v>8.1999999999999993</v>
      </c>
      <c r="U6" s="12">
        <v>12.4</v>
      </c>
      <c r="V6" s="12">
        <v>12.6</v>
      </c>
      <c r="W6" s="12">
        <v>7.4</v>
      </c>
      <c r="X6" s="12">
        <v>5</v>
      </c>
      <c r="Y6" s="12">
        <v>10.8</v>
      </c>
      <c r="Z6" s="12">
        <v>10.8</v>
      </c>
      <c r="AA6" s="12">
        <v>194.2</v>
      </c>
      <c r="AB6" s="12">
        <v>121.2</v>
      </c>
      <c r="AC6" s="12">
        <v>257.2</v>
      </c>
      <c r="AD6" s="12">
        <v>165.6</v>
      </c>
      <c r="AE6" s="12">
        <v>86.2</v>
      </c>
      <c r="AF6" s="12">
        <v>59.8</v>
      </c>
      <c r="AG6" s="12">
        <v>17.600000000000001</v>
      </c>
      <c r="AH6" s="12">
        <v>11.4</v>
      </c>
      <c r="AI6" s="12">
        <v>9.4</v>
      </c>
      <c r="AJ6" s="12">
        <v>2.8</v>
      </c>
      <c r="AK6" s="12">
        <v>3.2</v>
      </c>
      <c r="AL6" s="12">
        <v>13</v>
      </c>
      <c r="AM6" s="12">
        <v>1.4</v>
      </c>
      <c r="AN6" s="12">
        <v>10.4</v>
      </c>
      <c r="AO6" s="12">
        <v>3.4</v>
      </c>
      <c r="AP6" s="12">
        <v>5</v>
      </c>
      <c r="AQ6" s="12">
        <v>78.400000000000006</v>
      </c>
      <c r="AR6" s="12">
        <v>15.6</v>
      </c>
      <c r="AS6" s="12">
        <v>2.2000000000000002</v>
      </c>
      <c r="AT6" s="13">
        <v>1753.6000000000004</v>
      </c>
      <c r="AU6" s="14"/>
      <c r="AX6" s="12"/>
    </row>
    <row r="7" spans="1:57">
      <c r="A7" s="1" t="s">
        <v>6</v>
      </c>
      <c r="B7" s="12">
        <v>157.80000000000001</v>
      </c>
      <c r="C7" s="12">
        <v>207.2</v>
      </c>
      <c r="D7" s="12">
        <v>233</v>
      </c>
      <c r="E7" s="12">
        <v>62.4</v>
      </c>
      <c r="F7" s="12">
        <v>30.4</v>
      </c>
      <c r="G7" s="12">
        <v>156.4</v>
      </c>
      <c r="H7" s="12">
        <v>172.6</v>
      </c>
      <c r="I7" s="12">
        <v>187.4</v>
      </c>
      <c r="J7" s="12">
        <v>192.2</v>
      </c>
      <c r="K7" s="12">
        <v>92.6</v>
      </c>
      <c r="L7" s="12">
        <v>122.2</v>
      </c>
      <c r="M7" s="12">
        <v>244.2</v>
      </c>
      <c r="N7" s="12">
        <v>45.6</v>
      </c>
      <c r="O7" s="12">
        <v>45.2</v>
      </c>
      <c r="P7" s="12">
        <v>45.6</v>
      </c>
      <c r="Q7" s="12">
        <v>29.6</v>
      </c>
      <c r="R7" s="12">
        <v>49</v>
      </c>
      <c r="S7" s="12">
        <v>234.8</v>
      </c>
      <c r="T7" s="12">
        <v>37.6</v>
      </c>
      <c r="U7" s="12">
        <v>39.200000000000003</v>
      </c>
      <c r="V7" s="12">
        <v>66.599999999999994</v>
      </c>
      <c r="W7" s="12">
        <v>31.4</v>
      </c>
      <c r="X7" s="12">
        <v>22</v>
      </c>
      <c r="Y7" s="12">
        <v>27</v>
      </c>
      <c r="Z7" s="12">
        <v>43.2</v>
      </c>
      <c r="AA7" s="12">
        <v>556</v>
      </c>
      <c r="AB7" s="12">
        <v>295.2</v>
      </c>
      <c r="AC7" s="12">
        <v>950</v>
      </c>
      <c r="AD7" s="12">
        <v>408.2</v>
      </c>
      <c r="AE7" s="12">
        <v>213.2</v>
      </c>
      <c r="AF7" s="12">
        <v>152</v>
      </c>
      <c r="AG7" s="12">
        <v>57</v>
      </c>
      <c r="AH7" s="12">
        <v>48.6</v>
      </c>
      <c r="AI7" s="12">
        <v>60.4</v>
      </c>
      <c r="AJ7" s="12">
        <v>11</v>
      </c>
      <c r="AK7" s="12">
        <v>19</v>
      </c>
      <c r="AL7" s="12">
        <v>58.4</v>
      </c>
      <c r="AM7" s="12">
        <v>13.8</v>
      </c>
      <c r="AN7" s="12">
        <v>21</v>
      </c>
      <c r="AO7" s="12">
        <v>9.8000000000000007</v>
      </c>
      <c r="AP7" s="12">
        <v>11.4</v>
      </c>
      <c r="AQ7" s="12">
        <v>282.8</v>
      </c>
      <c r="AR7" s="12">
        <v>101.6</v>
      </c>
      <c r="AS7" s="12">
        <v>21</v>
      </c>
      <c r="AT7" s="13">
        <v>5865.5999999999995</v>
      </c>
      <c r="AU7" s="14"/>
      <c r="AX7" s="12"/>
    </row>
    <row r="8" spans="1:57">
      <c r="A8" s="1" t="s">
        <v>7</v>
      </c>
      <c r="B8" s="12">
        <v>68.2</v>
      </c>
      <c r="C8" s="12">
        <v>80.400000000000006</v>
      </c>
      <c r="D8" s="12">
        <v>54</v>
      </c>
      <c r="E8" s="12">
        <v>40.4</v>
      </c>
      <c r="F8" s="12">
        <v>121.6</v>
      </c>
      <c r="G8" s="12">
        <v>13.4</v>
      </c>
      <c r="H8" s="12">
        <v>66.2</v>
      </c>
      <c r="I8" s="12">
        <v>87</v>
      </c>
      <c r="J8" s="12">
        <v>82.2</v>
      </c>
      <c r="K8" s="12">
        <v>38.799999999999997</v>
      </c>
      <c r="L8" s="12">
        <v>70.8</v>
      </c>
      <c r="M8" s="12">
        <v>95.8</v>
      </c>
      <c r="N8" s="12">
        <v>25</v>
      </c>
      <c r="O8" s="12">
        <v>30</v>
      </c>
      <c r="P8" s="12">
        <v>19.399999999999999</v>
      </c>
      <c r="Q8" s="12">
        <v>8.1999999999999993</v>
      </c>
      <c r="R8" s="12">
        <v>14.4</v>
      </c>
      <c r="S8" s="12">
        <v>26.4</v>
      </c>
      <c r="T8" s="12">
        <v>16.2</v>
      </c>
      <c r="U8" s="12">
        <v>7.8</v>
      </c>
      <c r="V8" s="12">
        <v>12</v>
      </c>
      <c r="W8" s="12">
        <v>5</v>
      </c>
      <c r="X8" s="12">
        <v>5.2</v>
      </c>
      <c r="Y8" s="12">
        <v>8.8000000000000007</v>
      </c>
      <c r="Z8" s="12">
        <v>32.6</v>
      </c>
      <c r="AA8" s="12">
        <v>172.2</v>
      </c>
      <c r="AB8" s="12">
        <v>111.2</v>
      </c>
      <c r="AC8" s="12">
        <v>268.2</v>
      </c>
      <c r="AD8" s="12">
        <v>174.6</v>
      </c>
      <c r="AE8" s="12">
        <v>129.4</v>
      </c>
      <c r="AF8" s="12">
        <v>84.6</v>
      </c>
      <c r="AG8" s="12">
        <v>19.399999999999999</v>
      </c>
      <c r="AH8" s="12">
        <v>15.8</v>
      </c>
      <c r="AI8" s="12">
        <v>15.8</v>
      </c>
      <c r="AJ8" s="12">
        <v>3.6</v>
      </c>
      <c r="AK8" s="12">
        <v>4.5999999999999996</v>
      </c>
      <c r="AL8" s="12">
        <v>14.2</v>
      </c>
      <c r="AM8" s="12">
        <v>3</v>
      </c>
      <c r="AN8" s="12">
        <v>20</v>
      </c>
      <c r="AO8" s="12">
        <v>3.8</v>
      </c>
      <c r="AP8" s="12">
        <v>2.8</v>
      </c>
      <c r="AQ8" s="12">
        <v>56.8</v>
      </c>
      <c r="AR8" s="12">
        <v>15</v>
      </c>
      <c r="AS8" s="12">
        <v>7</v>
      </c>
      <c r="AT8" s="13">
        <v>2151.8000000000002</v>
      </c>
      <c r="AU8" s="14"/>
      <c r="AX8" s="15"/>
    </row>
    <row r="9" spans="1:57">
      <c r="A9" s="1" t="s">
        <v>8</v>
      </c>
      <c r="B9" s="12">
        <v>65.400000000000006</v>
      </c>
      <c r="C9" s="12">
        <v>75.400000000000006</v>
      </c>
      <c r="D9" s="12">
        <v>56.4</v>
      </c>
      <c r="E9" s="12">
        <v>46.2</v>
      </c>
      <c r="F9" s="12">
        <v>171.4</v>
      </c>
      <c r="G9" s="12">
        <v>75.599999999999994</v>
      </c>
      <c r="H9" s="12">
        <v>12.4</v>
      </c>
      <c r="I9" s="12">
        <v>67.400000000000006</v>
      </c>
      <c r="J9" s="12">
        <v>74.2</v>
      </c>
      <c r="K9" s="12">
        <v>36.6</v>
      </c>
      <c r="L9" s="12">
        <v>88.8</v>
      </c>
      <c r="M9" s="12">
        <v>167.6</v>
      </c>
      <c r="N9" s="12">
        <v>37.200000000000003</v>
      </c>
      <c r="O9" s="12">
        <v>51.4</v>
      </c>
      <c r="P9" s="12">
        <v>33.799999999999997</v>
      </c>
      <c r="Q9" s="12">
        <v>18.8</v>
      </c>
      <c r="R9" s="12">
        <v>17.2</v>
      </c>
      <c r="S9" s="12">
        <v>39</v>
      </c>
      <c r="T9" s="12">
        <v>39.4</v>
      </c>
      <c r="U9" s="12">
        <v>27.6</v>
      </c>
      <c r="V9" s="12">
        <v>45.4</v>
      </c>
      <c r="W9" s="12">
        <v>17.600000000000001</v>
      </c>
      <c r="X9" s="12">
        <v>14.8</v>
      </c>
      <c r="Y9" s="12">
        <v>44.4</v>
      </c>
      <c r="Z9" s="12">
        <v>40.799999999999997</v>
      </c>
      <c r="AA9" s="12">
        <v>302.60000000000002</v>
      </c>
      <c r="AB9" s="12">
        <v>177.2</v>
      </c>
      <c r="AC9" s="12">
        <v>476.6</v>
      </c>
      <c r="AD9" s="12">
        <v>321.39999999999998</v>
      </c>
      <c r="AE9" s="12">
        <v>211</v>
      </c>
      <c r="AF9" s="12">
        <v>134.80000000000001</v>
      </c>
      <c r="AG9" s="12">
        <v>35.200000000000003</v>
      </c>
      <c r="AH9" s="12">
        <v>36.4</v>
      </c>
      <c r="AI9" s="12">
        <v>22.4</v>
      </c>
      <c r="AJ9" s="12">
        <v>6</v>
      </c>
      <c r="AK9" s="12">
        <v>8.8000000000000007</v>
      </c>
      <c r="AL9" s="12">
        <v>16.600000000000001</v>
      </c>
      <c r="AM9" s="12">
        <v>10.4</v>
      </c>
      <c r="AN9" s="12">
        <v>56.4</v>
      </c>
      <c r="AO9" s="12">
        <v>5.4</v>
      </c>
      <c r="AP9" s="12">
        <v>8.8000000000000007</v>
      </c>
      <c r="AQ9" s="12">
        <v>106.8</v>
      </c>
      <c r="AR9" s="12">
        <v>20.8</v>
      </c>
      <c r="AS9" s="12">
        <v>6</v>
      </c>
      <c r="AT9" s="13">
        <v>3328.4000000000015</v>
      </c>
      <c r="AU9" s="14"/>
      <c r="AX9" s="15"/>
    </row>
    <row r="10" spans="1:57">
      <c r="A10" s="1">
        <v>19</v>
      </c>
      <c r="B10" s="12">
        <v>40.200000000000003</v>
      </c>
      <c r="C10" s="12">
        <v>43.4</v>
      </c>
      <c r="D10" s="12">
        <v>47.8</v>
      </c>
      <c r="E10" s="12">
        <v>46.2</v>
      </c>
      <c r="F10" s="12">
        <v>156.19999999999999</v>
      </c>
      <c r="G10" s="12">
        <v>91.8</v>
      </c>
      <c r="H10" s="12">
        <v>57.4</v>
      </c>
      <c r="I10" s="12">
        <v>10.6</v>
      </c>
      <c r="J10" s="12">
        <v>12.4</v>
      </c>
      <c r="K10" s="12">
        <v>20.399999999999999</v>
      </c>
      <c r="L10" s="12">
        <v>49.4</v>
      </c>
      <c r="M10" s="12">
        <v>110.6</v>
      </c>
      <c r="N10" s="12">
        <v>36.200000000000003</v>
      </c>
      <c r="O10" s="12">
        <v>47</v>
      </c>
      <c r="P10" s="12">
        <v>31</v>
      </c>
      <c r="Q10" s="12">
        <v>15</v>
      </c>
      <c r="R10" s="12">
        <v>17.2</v>
      </c>
      <c r="S10" s="12">
        <v>36.4</v>
      </c>
      <c r="T10" s="12">
        <v>31.6</v>
      </c>
      <c r="U10" s="12">
        <v>24.4</v>
      </c>
      <c r="V10" s="12">
        <v>37.200000000000003</v>
      </c>
      <c r="W10" s="12">
        <v>23.6</v>
      </c>
      <c r="X10" s="12">
        <v>16.600000000000001</v>
      </c>
      <c r="Y10" s="12">
        <v>53.6</v>
      </c>
      <c r="Z10" s="12">
        <v>24.6</v>
      </c>
      <c r="AA10" s="12">
        <v>159.80000000000001</v>
      </c>
      <c r="AB10" s="12">
        <v>137.19999999999999</v>
      </c>
      <c r="AC10" s="12">
        <v>333.2</v>
      </c>
      <c r="AD10" s="12">
        <v>233.2</v>
      </c>
      <c r="AE10" s="12">
        <v>142.6</v>
      </c>
      <c r="AF10" s="12">
        <v>82.2</v>
      </c>
      <c r="AG10" s="12">
        <v>24</v>
      </c>
      <c r="AH10" s="12">
        <v>20.8</v>
      </c>
      <c r="AI10" s="12">
        <v>20.8</v>
      </c>
      <c r="AJ10" s="12">
        <v>2.8</v>
      </c>
      <c r="AK10" s="12">
        <v>7</v>
      </c>
      <c r="AL10" s="12">
        <v>11.2</v>
      </c>
      <c r="AM10" s="12">
        <v>7.6</v>
      </c>
      <c r="AN10" s="12">
        <v>39.200000000000003</v>
      </c>
      <c r="AO10" s="12">
        <v>3.2</v>
      </c>
      <c r="AP10" s="12">
        <v>10.4</v>
      </c>
      <c r="AQ10" s="12">
        <v>62.6</v>
      </c>
      <c r="AR10" s="12">
        <v>18</v>
      </c>
      <c r="AS10" s="12">
        <v>5.2</v>
      </c>
      <c r="AT10" s="13">
        <v>2401.7999999999997</v>
      </c>
      <c r="AU10" s="14"/>
      <c r="AW10" s="17"/>
      <c r="AX10" s="15"/>
      <c r="BD10" s="11"/>
    </row>
    <row r="11" spans="1:57">
      <c r="A11" s="1">
        <v>12</v>
      </c>
      <c r="B11" s="12">
        <v>52.6</v>
      </c>
      <c r="C11" s="12">
        <v>71</v>
      </c>
      <c r="D11" s="12">
        <v>51.4</v>
      </c>
      <c r="E11" s="12">
        <v>41.8</v>
      </c>
      <c r="F11" s="12">
        <v>164.6</v>
      </c>
      <c r="G11" s="12">
        <v>74.8</v>
      </c>
      <c r="H11" s="12">
        <v>68.2</v>
      </c>
      <c r="I11" s="12">
        <v>15.4</v>
      </c>
      <c r="J11" s="12">
        <v>14.2</v>
      </c>
      <c r="K11" s="12">
        <v>13.4</v>
      </c>
      <c r="L11" s="12">
        <v>61</v>
      </c>
      <c r="M11" s="12">
        <v>167.6</v>
      </c>
      <c r="N11" s="12">
        <v>52.2</v>
      </c>
      <c r="O11" s="12">
        <v>70</v>
      </c>
      <c r="P11" s="12">
        <v>52.4</v>
      </c>
      <c r="Q11" s="12">
        <v>26.2</v>
      </c>
      <c r="R11" s="12">
        <v>29.6</v>
      </c>
      <c r="S11" s="12">
        <v>47.4</v>
      </c>
      <c r="T11" s="12">
        <v>37.4</v>
      </c>
      <c r="U11" s="12">
        <v>29.2</v>
      </c>
      <c r="V11" s="12">
        <v>40.799999999999997</v>
      </c>
      <c r="W11" s="12">
        <v>18.600000000000001</v>
      </c>
      <c r="X11" s="12">
        <v>17</v>
      </c>
      <c r="Y11" s="12">
        <v>49.6</v>
      </c>
      <c r="Z11" s="12">
        <v>39.6</v>
      </c>
      <c r="AA11" s="12">
        <v>259</v>
      </c>
      <c r="AB11" s="12">
        <v>181.8</v>
      </c>
      <c r="AC11" s="12">
        <v>486.2</v>
      </c>
      <c r="AD11" s="12">
        <v>228.6</v>
      </c>
      <c r="AE11" s="12">
        <v>105.6</v>
      </c>
      <c r="AF11" s="12">
        <v>78</v>
      </c>
      <c r="AG11" s="12">
        <v>35.799999999999997</v>
      </c>
      <c r="AH11" s="12">
        <v>44</v>
      </c>
      <c r="AI11" s="12">
        <v>27</v>
      </c>
      <c r="AJ11" s="12">
        <v>12.4</v>
      </c>
      <c r="AK11" s="12">
        <v>7.8</v>
      </c>
      <c r="AL11" s="12">
        <v>11.4</v>
      </c>
      <c r="AM11" s="12">
        <v>8.6</v>
      </c>
      <c r="AN11" s="12">
        <v>40</v>
      </c>
      <c r="AO11" s="12">
        <v>7.2</v>
      </c>
      <c r="AP11" s="12">
        <v>13.4</v>
      </c>
      <c r="AQ11" s="12">
        <v>107.8</v>
      </c>
      <c r="AR11" s="12">
        <v>28.6</v>
      </c>
      <c r="AS11" s="12">
        <v>3</v>
      </c>
      <c r="AT11" s="13">
        <v>2992.2000000000003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32.200000000000003</v>
      </c>
      <c r="C12" s="12">
        <v>34.200000000000003</v>
      </c>
      <c r="D12" s="12">
        <v>24.8</v>
      </c>
      <c r="E12" s="12">
        <v>29</v>
      </c>
      <c r="F12" s="12">
        <v>96.8</v>
      </c>
      <c r="G12" s="12">
        <v>41.4</v>
      </c>
      <c r="H12" s="12">
        <v>36.799999999999997</v>
      </c>
      <c r="I12" s="12">
        <v>15.6</v>
      </c>
      <c r="J12" s="12">
        <v>18.399999999999999</v>
      </c>
      <c r="K12" s="12">
        <v>13.2</v>
      </c>
      <c r="L12" s="12">
        <v>109.4</v>
      </c>
      <c r="M12" s="12">
        <v>144.6</v>
      </c>
      <c r="N12" s="12">
        <v>83.6</v>
      </c>
      <c r="O12" s="12">
        <v>95.8</v>
      </c>
      <c r="P12" s="12">
        <v>45.4</v>
      </c>
      <c r="Q12" s="12">
        <v>29.4</v>
      </c>
      <c r="R12" s="12">
        <v>34.6</v>
      </c>
      <c r="S12" s="12">
        <v>57.6</v>
      </c>
      <c r="T12" s="12">
        <v>9.4</v>
      </c>
      <c r="U12" s="12">
        <v>8</v>
      </c>
      <c r="V12" s="12">
        <v>10.199999999999999</v>
      </c>
      <c r="W12" s="12">
        <v>4</v>
      </c>
      <c r="X12" s="12">
        <v>8.6</v>
      </c>
      <c r="Y12" s="12">
        <v>19.399999999999999</v>
      </c>
      <c r="Z12" s="12">
        <v>26.2</v>
      </c>
      <c r="AA12" s="12">
        <v>189</v>
      </c>
      <c r="AB12" s="12">
        <v>143.6</v>
      </c>
      <c r="AC12" s="12">
        <v>420.4</v>
      </c>
      <c r="AD12" s="12">
        <v>224.8</v>
      </c>
      <c r="AE12" s="12">
        <v>125</v>
      </c>
      <c r="AF12" s="12">
        <v>106.2</v>
      </c>
      <c r="AG12" s="12">
        <v>35.799999999999997</v>
      </c>
      <c r="AH12" s="12">
        <v>38.200000000000003</v>
      </c>
      <c r="AI12" s="12">
        <v>27.6</v>
      </c>
      <c r="AJ12" s="12">
        <v>3.6</v>
      </c>
      <c r="AK12" s="12">
        <v>41.8</v>
      </c>
      <c r="AL12" s="12">
        <v>54.4</v>
      </c>
      <c r="AM12" s="12">
        <v>1.6</v>
      </c>
      <c r="AN12" s="12">
        <v>14.2</v>
      </c>
      <c r="AO12" s="12">
        <v>6.6</v>
      </c>
      <c r="AP12" s="12">
        <v>6</v>
      </c>
      <c r="AQ12" s="12">
        <v>23.4</v>
      </c>
      <c r="AR12" s="12">
        <v>9.1999999999999993</v>
      </c>
      <c r="AS12" s="12">
        <v>20.399999999999999</v>
      </c>
      <c r="AT12" s="13">
        <v>2520.3999999999992</v>
      </c>
      <c r="AU12" s="14"/>
      <c r="AW12" s="17" t="s">
        <v>43</v>
      </c>
      <c r="AX12" s="15">
        <f>SUM(AA28:AD31)</f>
        <v>1561.3999999999996</v>
      </c>
      <c r="AY12" s="15">
        <f>SUM(Z28:Z31,H28:K31)</f>
        <v>5644.6</v>
      </c>
      <c r="AZ12" s="15">
        <f>SUM(AE28:AJ31)</f>
        <v>11313.200000000003</v>
      </c>
      <c r="BA12" s="15">
        <f>SUM(B28:G31)</f>
        <v>5303.4</v>
      </c>
      <c r="BB12" s="15">
        <f>SUM(AM28:AN31,T28:Y31)</f>
        <v>5234.3999999999987</v>
      </c>
      <c r="BC12" s="15">
        <f>SUM(AK28:AL31,L28:S31)</f>
        <v>7263.5999999999958</v>
      </c>
      <c r="BD12" s="14">
        <f>SUM(AO28:AR31)</f>
        <v>4662.3999999999996</v>
      </c>
      <c r="BE12" s="9">
        <f t="shared" ref="BE12:BE19" si="0">SUM(AX12:BD12)</f>
        <v>40983</v>
      </c>
    </row>
    <row r="13" spans="1:57">
      <c r="A13" s="1" t="s">
        <v>10</v>
      </c>
      <c r="B13" s="12">
        <v>62.2</v>
      </c>
      <c r="C13" s="12">
        <v>76.2</v>
      </c>
      <c r="D13" s="12">
        <v>33.799999999999997</v>
      </c>
      <c r="E13" s="12">
        <v>39</v>
      </c>
      <c r="F13" s="12">
        <v>110.8</v>
      </c>
      <c r="G13" s="12">
        <v>69.400000000000006</v>
      </c>
      <c r="H13" s="12">
        <v>89</v>
      </c>
      <c r="I13" s="12">
        <v>51.6</v>
      </c>
      <c r="J13" s="12">
        <v>65.599999999999994</v>
      </c>
      <c r="K13" s="12">
        <v>101.8</v>
      </c>
      <c r="L13" s="12">
        <v>16.2</v>
      </c>
      <c r="M13" s="12">
        <v>203</v>
      </c>
      <c r="N13" s="12">
        <v>99.4</v>
      </c>
      <c r="O13" s="12">
        <v>160.80000000000001</v>
      </c>
      <c r="P13" s="12">
        <v>107</v>
      </c>
      <c r="Q13" s="12">
        <v>38</v>
      </c>
      <c r="R13" s="12">
        <v>35.6</v>
      </c>
      <c r="S13" s="12">
        <v>71.599999999999994</v>
      </c>
      <c r="T13" s="12">
        <v>25</v>
      </c>
      <c r="U13" s="12">
        <v>11.8</v>
      </c>
      <c r="V13" s="12">
        <v>21.8</v>
      </c>
      <c r="W13" s="12">
        <v>9.8000000000000007</v>
      </c>
      <c r="X13" s="12">
        <v>13.6</v>
      </c>
      <c r="Y13" s="12">
        <v>19.8</v>
      </c>
      <c r="Z13" s="12">
        <v>65.2</v>
      </c>
      <c r="AA13" s="12">
        <v>224</v>
      </c>
      <c r="AB13" s="12">
        <v>143.6</v>
      </c>
      <c r="AC13" s="12">
        <v>458.8</v>
      </c>
      <c r="AD13" s="12">
        <v>228.4</v>
      </c>
      <c r="AE13" s="12">
        <v>116.2</v>
      </c>
      <c r="AF13" s="12">
        <v>93</v>
      </c>
      <c r="AG13" s="12">
        <v>34.6</v>
      </c>
      <c r="AH13" s="12">
        <v>53</v>
      </c>
      <c r="AI13" s="12">
        <v>29</v>
      </c>
      <c r="AJ13" s="12">
        <v>4.8</v>
      </c>
      <c r="AK13" s="12">
        <v>31.4</v>
      </c>
      <c r="AL13" s="12">
        <v>65.2</v>
      </c>
      <c r="AM13" s="12">
        <v>7.4</v>
      </c>
      <c r="AN13" s="12">
        <v>41.8</v>
      </c>
      <c r="AO13" s="12">
        <v>4.5999999999999996</v>
      </c>
      <c r="AP13" s="12">
        <v>7.6</v>
      </c>
      <c r="AQ13" s="12">
        <v>51.2</v>
      </c>
      <c r="AR13" s="12">
        <v>11.6</v>
      </c>
      <c r="AS13" s="12">
        <v>34.799999999999997</v>
      </c>
      <c r="AT13" s="13">
        <v>3238.9999999999995</v>
      </c>
      <c r="AU13" s="14"/>
      <c r="AW13" s="17" t="s">
        <v>44</v>
      </c>
      <c r="AX13" s="15">
        <f>SUM(AA27:AD27,AA9:AD12)</f>
        <v>5670.2000000000007</v>
      </c>
      <c r="AY13" s="15">
        <f>SUM(Z27,Z9:Z12,H9:K12,H27:K27)</f>
        <v>769.99999999999989</v>
      </c>
      <c r="AZ13" s="15">
        <f>SUM(AE9:AJ12,AE27:AJ27)</f>
        <v>1678.3999999999996</v>
      </c>
      <c r="BA13" s="15">
        <f>SUM(B9:G12,B27:G27)</f>
        <v>1752.4</v>
      </c>
      <c r="BB13" s="15">
        <f>SUM(T9:Y12,AM9:AN12,T27:Y27,AM27:AN27)</f>
        <v>854.8000000000003</v>
      </c>
      <c r="BC13" s="15">
        <f>SUM(L9:S12,AK9:AL12,L27:S27,AK27:AL27)</f>
        <v>2291.4</v>
      </c>
      <c r="BD13" s="14">
        <f>SUM(AO9:AR12,AO27:AR27)</f>
        <v>507.59999999999997</v>
      </c>
      <c r="BE13" s="9">
        <f t="shared" si="0"/>
        <v>13524.800000000001</v>
      </c>
    </row>
    <row r="14" spans="1:57">
      <c r="A14" s="1" t="s">
        <v>11</v>
      </c>
      <c r="B14" s="12">
        <v>70.2</v>
      </c>
      <c r="C14" s="12">
        <v>171.6</v>
      </c>
      <c r="D14" s="12">
        <v>87.6</v>
      </c>
      <c r="E14" s="12">
        <v>102</v>
      </c>
      <c r="F14" s="12">
        <v>156.80000000000001</v>
      </c>
      <c r="G14" s="12">
        <v>78.2</v>
      </c>
      <c r="H14" s="12">
        <v>135.6</v>
      </c>
      <c r="I14" s="12">
        <v>99.8</v>
      </c>
      <c r="J14" s="12">
        <v>150.80000000000001</v>
      </c>
      <c r="K14" s="12">
        <v>125</v>
      </c>
      <c r="L14" s="12">
        <v>177</v>
      </c>
      <c r="M14" s="12">
        <v>11.8</v>
      </c>
      <c r="N14" s="12">
        <v>164</v>
      </c>
      <c r="O14" s="12">
        <v>210.6</v>
      </c>
      <c r="P14" s="12">
        <v>147.4</v>
      </c>
      <c r="Q14" s="12">
        <v>91.2</v>
      </c>
      <c r="R14" s="12">
        <v>120</v>
      </c>
      <c r="S14" s="12">
        <v>397.8</v>
      </c>
      <c r="T14" s="12">
        <v>120</v>
      </c>
      <c r="U14" s="12">
        <v>153.19999999999999</v>
      </c>
      <c r="V14" s="12">
        <v>219.4</v>
      </c>
      <c r="W14" s="12">
        <v>98.8</v>
      </c>
      <c r="X14" s="12">
        <v>68</v>
      </c>
      <c r="Y14" s="12">
        <v>76.2</v>
      </c>
      <c r="Z14" s="12">
        <v>74.8</v>
      </c>
      <c r="AA14" s="12">
        <v>373.8</v>
      </c>
      <c r="AB14" s="12">
        <v>197.2</v>
      </c>
      <c r="AC14" s="12">
        <v>553.79999999999995</v>
      </c>
      <c r="AD14" s="12">
        <v>238.8</v>
      </c>
      <c r="AE14" s="12">
        <v>91.4</v>
      </c>
      <c r="AF14" s="12">
        <v>97.4</v>
      </c>
      <c r="AG14" s="12">
        <v>58.2</v>
      </c>
      <c r="AH14" s="12">
        <v>45.8</v>
      </c>
      <c r="AI14" s="12">
        <v>79.400000000000006</v>
      </c>
      <c r="AJ14" s="12">
        <v>16.8</v>
      </c>
      <c r="AK14" s="12">
        <v>146.80000000000001</v>
      </c>
      <c r="AL14" s="12">
        <v>745.6</v>
      </c>
      <c r="AM14" s="12">
        <v>60.8</v>
      </c>
      <c r="AN14" s="12">
        <v>144.4</v>
      </c>
      <c r="AO14" s="12">
        <v>18</v>
      </c>
      <c r="AP14" s="12">
        <v>22.2</v>
      </c>
      <c r="AQ14" s="12">
        <v>60</v>
      </c>
      <c r="AR14" s="12">
        <v>51</v>
      </c>
      <c r="AS14" s="12">
        <v>205.4</v>
      </c>
      <c r="AT14" s="13">
        <v>6514.5999999999995</v>
      </c>
      <c r="AU14" s="14"/>
      <c r="AW14" s="17" t="s">
        <v>45</v>
      </c>
      <c r="AX14" s="15">
        <f>SUM(AA32:AD37)</f>
        <v>11571.2</v>
      </c>
      <c r="AY14" s="15">
        <f>SUM(H32:K37,Z32:Z37)</f>
        <v>1694.7999999999997</v>
      </c>
      <c r="AZ14" s="15">
        <f>SUM(AE32:AJ37)</f>
        <v>4307.3999999999996</v>
      </c>
      <c r="BA14" s="15">
        <f>SUM(B32:G37)</f>
        <v>1481.9999999999995</v>
      </c>
      <c r="BB14" s="15">
        <f>SUM(T32:Y37,AM32:AN37)</f>
        <v>1028.4000000000001</v>
      </c>
      <c r="BC14" s="15">
        <f>SUM(L32:S37,AK32:AL37)</f>
        <v>1586.7999999999997</v>
      </c>
      <c r="BD14" s="14">
        <f>SUM(AO32:AR37)</f>
        <v>2194.4</v>
      </c>
      <c r="BE14" s="9">
        <f t="shared" si="0"/>
        <v>23865.000000000004</v>
      </c>
    </row>
    <row r="15" spans="1:57">
      <c r="A15" s="1" t="s">
        <v>12</v>
      </c>
      <c r="B15" s="12">
        <v>18.399999999999999</v>
      </c>
      <c r="C15" s="12">
        <v>24.8</v>
      </c>
      <c r="D15" s="12">
        <v>13.8</v>
      </c>
      <c r="E15" s="12">
        <v>16</v>
      </c>
      <c r="F15" s="12">
        <v>48.4</v>
      </c>
      <c r="G15" s="12">
        <v>23.6</v>
      </c>
      <c r="H15" s="12">
        <v>48</v>
      </c>
      <c r="I15" s="12">
        <v>39.6</v>
      </c>
      <c r="J15" s="12">
        <v>63.2</v>
      </c>
      <c r="K15" s="12">
        <v>83.8</v>
      </c>
      <c r="L15" s="12">
        <v>91.2</v>
      </c>
      <c r="M15" s="12">
        <v>168</v>
      </c>
      <c r="N15" s="12">
        <v>7.2</v>
      </c>
      <c r="O15" s="12">
        <v>81.8</v>
      </c>
      <c r="P15" s="12">
        <v>63.8</v>
      </c>
      <c r="Q15" s="12">
        <v>27.4</v>
      </c>
      <c r="R15" s="12">
        <v>28.4</v>
      </c>
      <c r="S15" s="12">
        <v>36.4</v>
      </c>
      <c r="T15" s="12">
        <v>9</v>
      </c>
      <c r="U15" s="12">
        <v>6.6</v>
      </c>
      <c r="V15" s="12">
        <v>12.8</v>
      </c>
      <c r="W15" s="12">
        <v>3.8</v>
      </c>
      <c r="X15" s="12">
        <v>3</v>
      </c>
      <c r="Y15" s="12">
        <v>9.4</v>
      </c>
      <c r="Z15" s="12">
        <v>21.8</v>
      </c>
      <c r="AA15" s="12">
        <v>151</v>
      </c>
      <c r="AB15" s="12">
        <v>92.4</v>
      </c>
      <c r="AC15" s="12">
        <v>293.60000000000002</v>
      </c>
      <c r="AD15" s="12">
        <v>108.4</v>
      </c>
      <c r="AE15" s="12">
        <v>35.200000000000003</v>
      </c>
      <c r="AF15" s="12">
        <v>33.799999999999997</v>
      </c>
      <c r="AG15" s="12">
        <v>14.8</v>
      </c>
      <c r="AH15" s="12">
        <v>14.8</v>
      </c>
      <c r="AI15" s="12">
        <v>22</v>
      </c>
      <c r="AJ15" s="12">
        <v>3.2</v>
      </c>
      <c r="AK15" s="12">
        <v>25.2</v>
      </c>
      <c r="AL15" s="12">
        <v>31.4</v>
      </c>
      <c r="AM15" s="12">
        <v>1.2</v>
      </c>
      <c r="AN15" s="12">
        <v>17.399999999999999</v>
      </c>
      <c r="AO15" s="12">
        <v>3</v>
      </c>
      <c r="AP15" s="12">
        <v>5.8</v>
      </c>
      <c r="AQ15" s="12">
        <v>33.200000000000003</v>
      </c>
      <c r="AR15" s="12">
        <v>11</v>
      </c>
      <c r="AS15" s="12">
        <v>20.6</v>
      </c>
      <c r="AT15" s="13">
        <v>1868.2</v>
      </c>
      <c r="AU15" s="14"/>
      <c r="AW15" s="17" t="s">
        <v>46</v>
      </c>
      <c r="AX15" s="15">
        <f>SUM(AA3:AD8)</f>
        <v>5529.9999999999991</v>
      </c>
      <c r="AY15" s="15">
        <f>SUM(H3:K8,Z3:Z8)</f>
        <v>1811.0000000000002</v>
      </c>
      <c r="AZ15" s="15">
        <f>SUM(AE3:AJ8)</f>
        <v>1507.6</v>
      </c>
      <c r="BA15" s="15">
        <f>SUM(B3:G8)</f>
        <v>2674.9999999999995</v>
      </c>
      <c r="BB15" s="15">
        <f>SUM(T3:Y8,AM3:AN8)</f>
        <v>661.4</v>
      </c>
      <c r="BC15" s="15">
        <f>SUM(L3:S8,AK3:AL8)</f>
        <v>2332</v>
      </c>
      <c r="BD15" s="14">
        <f>SUM(AO3:AR8)</f>
        <v>778.8</v>
      </c>
      <c r="BE15" s="9">
        <f t="shared" si="0"/>
        <v>15295.799999999997</v>
      </c>
    </row>
    <row r="16" spans="1:57">
      <c r="A16" s="1" t="s">
        <v>13</v>
      </c>
      <c r="B16" s="12">
        <v>17.600000000000001</v>
      </c>
      <c r="C16" s="12">
        <v>27.2</v>
      </c>
      <c r="D16" s="12">
        <v>15.4</v>
      </c>
      <c r="E16" s="12">
        <v>14.4</v>
      </c>
      <c r="F16" s="12">
        <v>49.8</v>
      </c>
      <c r="G16" s="12">
        <v>23.2</v>
      </c>
      <c r="H16" s="12">
        <v>48.6</v>
      </c>
      <c r="I16" s="12">
        <v>50.2</v>
      </c>
      <c r="J16" s="12">
        <v>79</v>
      </c>
      <c r="K16" s="12">
        <v>94.4</v>
      </c>
      <c r="L16" s="12">
        <v>164.6</v>
      </c>
      <c r="M16" s="12">
        <v>223.2</v>
      </c>
      <c r="N16" s="12">
        <v>79.599999999999994</v>
      </c>
      <c r="O16" s="12">
        <v>12.4</v>
      </c>
      <c r="P16" s="12">
        <v>99.2</v>
      </c>
      <c r="Q16" s="12">
        <v>57.4</v>
      </c>
      <c r="R16" s="12">
        <v>58.8</v>
      </c>
      <c r="S16" s="12">
        <v>95.8</v>
      </c>
      <c r="T16" s="12">
        <v>15.8</v>
      </c>
      <c r="U16" s="12">
        <v>5</v>
      </c>
      <c r="V16" s="12">
        <v>7.8</v>
      </c>
      <c r="W16" s="12">
        <v>5</v>
      </c>
      <c r="X16" s="12">
        <v>3.4</v>
      </c>
      <c r="Y16" s="12">
        <v>8.1999999999999993</v>
      </c>
      <c r="Z16" s="12">
        <v>21.6</v>
      </c>
      <c r="AA16" s="12">
        <v>125.4</v>
      </c>
      <c r="AB16" s="12">
        <v>86.2</v>
      </c>
      <c r="AC16" s="12">
        <v>285.8</v>
      </c>
      <c r="AD16" s="12">
        <v>93.4</v>
      </c>
      <c r="AE16" s="12">
        <v>34.200000000000003</v>
      </c>
      <c r="AF16" s="12">
        <v>32.4</v>
      </c>
      <c r="AG16" s="12">
        <v>16.2</v>
      </c>
      <c r="AH16" s="12">
        <v>25</v>
      </c>
      <c r="AI16" s="12">
        <v>22.2</v>
      </c>
      <c r="AJ16" s="12">
        <v>8</v>
      </c>
      <c r="AK16" s="12">
        <v>43</v>
      </c>
      <c r="AL16" s="12">
        <v>73.8</v>
      </c>
      <c r="AM16" s="12">
        <v>2.6</v>
      </c>
      <c r="AN16" s="12">
        <v>26</v>
      </c>
      <c r="AO16" s="12">
        <v>4.2</v>
      </c>
      <c r="AP16" s="12">
        <v>6.2</v>
      </c>
      <c r="AQ16" s="12">
        <v>18.399999999999999</v>
      </c>
      <c r="AR16" s="12">
        <v>5.8</v>
      </c>
      <c r="AS16" s="12">
        <v>60.8</v>
      </c>
      <c r="AT16" s="13">
        <v>2247.2000000000007</v>
      </c>
      <c r="AU16" s="14"/>
      <c r="AW16" s="17" t="s">
        <v>47</v>
      </c>
      <c r="AX16" s="15">
        <f>SUM(AA21:AD26,AA40:AD41)</f>
        <v>5509.8</v>
      </c>
      <c r="AY16" s="15">
        <f>SUM(H21:K26,H40:K41,Z21:Z26,Z40:Z41)</f>
        <v>917</v>
      </c>
      <c r="AZ16" s="15">
        <f>SUM(AE21:AJ26,AE40:AJ41)</f>
        <v>1081.5999999999999</v>
      </c>
      <c r="BA16" s="15">
        <f>SUM(B21:G26,B40:G41)</f>
        <v>673.4</v>
      </c>
      <c r="BB16" s="15">
        <f>SUM(T21:Y26,T40:Y41,AM21:AN26,AM40:AN41)</f>
        <v>2356.400000000001</v>
      </c>
      <c r="BC16" s="15">
        <f>SUM(L21:S26,L40:S41,AK21:AL26,AK40:AL41)</f>
        <v>1567</v>
      </c>
      <c r="BD16" s="14">
        <f>SUM(AO21:AR26,AO40:AR41)</f>
        <v>923.4</v>
      </c>
      <c r="BE16" s="9">
        <f t="shared" si="0"/>
        <v>13028.6</v>
      </c>
    </row>
    <row r="17" spans="1:57">
      <c r="A17" s="1" t="s">
        <v>14</v>
      </c>
      <c r="B17" s="12">
        <v>21</v>
      </c>
      <c r="C17" s="12">
        <v>23.8</v>
      </c>
      <c r="D17" s="12">
        <v>9.1999999999999993</v>
      </c>
      <c r="E17" s="12">
        <v>10.199999999999999</v>
      </c>
      <c r="F17" s="12">
        <v>48.8</v>
      </c>
      <c r="G17" s="12">
        <v>22</v>
      </c>
      <c r="H17" s="12">
        <v>40.4</v>
      </c>
      <c r="I17" s="12">
        <v>34.200000000000003</v>
      </c>
      <c r="J17" s="12">
        <v>48</v>
      </c>
      <c r="K17" s="12">
        <v>42.4</v>
      </c>
      <c r="L17" s="12">
        <v>98.2</v>
      </c>
      <c r="M17" s="12">
        <v>156.4</v>
      </c>
      <c r="N17" s="12">
        <v>68</v>
      </c>
      <c r="O17" s="12">
        <v>95.8</v>
      </c>
      <c r="P17" s="12">
        <v>7.2</v>
      </c>
      <c r="Q17" s="12">
        <v>40.4</v>
      </c>
      <c r="R17" s="12">
        <v>63.2</v>
      </c>
      <c r="S17" s="12">
        <v>109.6</v>
      </c>
      <c r="T17" s="12">
        <v>10.8</v>
      </c>
      <c r="U17" s="12">
        <v>6</v>
      </c>
      <c r="V17" s="12">
        <v>8.4</v>
      </c>
      <c r="W17" s="12">
        <v>2.4</v>
      </c>
      <c r="X17" s="12">
        <v>2.4</v>
      </c>
      <c r="Y17" s="12">
        <v>6.4</v>
      </c>
      <c r="Z17" s="12">
        <v>13.2</v>
      </c>
      <c r="AA17" s="12">
        <v>101.6</v>
      </c>
      <c r="AB17" s="12">
        <v>42</v>
      </c>
      <c r="AC17" s="12">
        <v>146.19999999999999</v>
      </c>
      <c r="AD17" s="12">
        <v>64.2</v>
      </c>
      <c r="AE17" s="12">
        <v>21</v>
      </c>
      <c r="AF17" s="12">
        <v>12.4</v>
      </c>
      <c r="AG17" s="12">
        <v>10</v>
      </c>
      <c r="AH17" s="12">
        <v>17.600000000000001</v>
      </c>
      <c r="AI17" s="12">
        <v>10.8</v>
      </c>
      <c r="AJ17" s="12">
        <v>3</v>
      </c>
      <c r="AK17" s="12">
        <v>15.2</v>
      </c>
      <c r="AL17" s="12">
        <v>27.2</v>
      </c>
      <c r="AM17" s="12">
        <v>2</v>
      </c>
      <c r="AN17" s="12">
        <v>23.4</v>
      </c>
      <c r="AO17" s="12">
        <v>3.2</v>
      </c>
      <c r="AP17" s="12">
        <v>7.4</v>
      </c>
      <c r="AQ17" s="12">
        <v>14.2</v>
      </c>
      <c r="AR17" s="12">
        <v>3.8</v>
      </c>
      <c r="AS17" s="12">
        <v>22.2</v>
      </c>
      <c r="AT17" s="13">
        <v>1535.8000000000004</v>
      </c>
      <c r="AU17" s="14"/>
      <c r="AW17" s="1" t="s">
        <v>48</v>
      </c>
      <c r="AX17" s="14">
        <f>SUM(AA13:AD20,AA38:AD39)</f>
        <v>7496</v>
      </c>
      <c r="AY17" s="14">
        <f>SUM(H13:K20,H38:K39,Z13:Z20,Z38:Z39)</f>
        <v>2310.8000000000002</v>
      </c>
      <c r="AZ17" s="14">
        <f>SUM(AE13:AJ20,AE38:AJ39)</f>
        <v>1579.2000000000003</v>
      </c>
      <c r="BA17" s="14">
        <f>SUM(B13:G20,B38:G39)</f>
        <v>2105.9999999999995</v>
      </c>
      <c r="BB17" s="14">
        <f>SUM(T13:Y20,T38:Y39,AM13:AN20,AM38:AN39)</f>
        <v>1543.9999999999991</v>
      </c>
      <c r="BC17" s="14">
        <f>SUM(L13:S20,L38:S39,AK13:AL20,AK38:AL39)</f>
        <v>8435.5999999999967</v>
      </c>
      <c r="BD17" s="14">
        <f>SUM(AO13:AR20,AO38:AR39)</f>
        <v>644.39999999999986</v>
      </c>
      <c r="BE17" s="9">
        <f t="shared" si="0"/>
        <v>24116</v>
      </c>
    </row>
    <row r="18" spans="1:57">
      <c r="A18" s="1" t="s">
        <v>15</v>
      </c>
      <c r="B18" s="12">
        <v>11</v>
      </c>
      <c r="C18" s="12">
        <v>11.6</v>
      </c>
      <c r="D18" s="12">
        <v>3.8</v>
      </c>
      <c r="E18" s="12">
        <v>5</v>
      </c>
      <c r="F18" s="12">
        <v>29</v>
      </c>
      <c r="G18" s="12">
        <v>9.1999999999999993</v>
      </c>
      <c r="H18" s="12">
        <v>17.600000000000001</v>
      </c>
      <c r="I18" s="12">
        <v>17.2</v>
      </c>
      <c r="J18" s="12">
        <v>30.4</v>
      </c>
      <c r="K18" s="12">
        <v>33.4</v>
      </c>
      <c r="L18" s="12">
        <v>43.2</v>
      </c>
      <c r="M18" s="12">
        <v>87.6</v>
      </c>
      <c r="N18" s="12">
        <v>30.4</v>
      </c>
      <c r="O18" s="12">
        <v>62.4</v>
      </c>
      <c r="P18" s="12">
        <v>48</v>
      </c>
      <c r="Q18" s="12">
        <v>5</v>
      </c>
      <c r="R18" s="12">
        <v>28</v>
      </c>
      <c r="S18" s="12">
        <v>68.2</v>
      </c>
      <c r="T18" s="12">
        <v>3.8</v>
      </c>
      <c r="U18" s="12">
        <v>2.6</v>
      </c>
      <c r="V18" s="12">
        <v>3.8</v>
      </c>
      <c r="W18" s="12">
        <v>2.4</v>
      </c>
      <c r="X18" s="12">
        <v>1</v>
      </c>
      <c r="Y18" s="12">
        <v>5.4</v>
      </c>
      <c r="Z18" s="12">
        <v>7.6</v>
      </c>
      <c r="AA18" s="12">
        <v>58</v>
      </c>
      <c r="AB18" s="12">
        <v>31</v>
      </c>
      <c r="AC18" s="12">
        <v>107.2</v>
      </c>
      <c r="AD18" s="12">
        <v>34.799999999999997</v>
      </c>
      <c r="AE18" s="12">
        <v>21.4</v>
      </c>
      <c r="AF18" s="12">
        <v>14.4</v>
      </c>
      <c r="AG18" s="12">
        <v>6.4</v>
      </c>
      <c r="AH18" s="12">
        <v>11</v>
      </c>
      <c r="AI18" s="12">
        <v>13.2</v>
      </c>
      <c r="AJ18" s="12">
        <v>3.8</v>
      </c>
      <c r="AK18" s="12">
        <v>11.4</v>
      </c>
      <c r="AL18" s="12">
        <v>15.8</v>
      </c>
      <c r="AM18" s="12">
        <v>0.8</v>
      </c>
      <c r="AN18" s="12">
        <v>16</v>
      </c>
      <c r="AO18" s="12">
        <v>3.2</v>
      </c>
      <c r="AP18" s="12">
        <v>4.8</v>
      </c>
      <c r="AQ18" s="12">
        <v>8.6</v>
      </c>
      <c r="AR18" s="12">
        <v>4.8</v>
      </c>
      <c r="AS18" s="12">
        <v>10.4</v>
      </c>
      <c r="AT18" s="13">
        <v>944.59999999999968</v>
      </c>
      <c r="AU18" s="14"/>
      <c r="AW18" s="9" t="s">
        <v>58</v>
      </c>
      <c r="AX18" s="15">
        <f>SUM(AA42:AD45)</f>
        <v>4531.2000000000007</v>
      </c>
      <c r="AY18" s="9">
        <f>SUM(Z42:Z45,H42:K45)</f>
        <v>380.4</v>
      </c>
      <c r="AZ18" s="9">
        <f>SUM(AE42:AJ45)</f>
        <v>1803.2</v>
      </c>
      <c r="BA18" s="9">
        <f>SUM(B42:G45)</f>
        <v>562.19999999999993</v>
      </c>
      <c r="BB18" s="9">
        <f>SUM(T42:Y45, AM42:AN45)</f>
        <v>676.6</v>
      </c>
      <c r="BC18" s="9">
        <f>SUM(AK42:AL45,L42:S45)</f>
        <v>483.99999999999989</v>
      </c>
      <c r="BD18" s="9">
        <f>SUM(AO42:AR45)</f>
        <v>1017.6000000000001</v>
      </c>
      <c r="BE18" s="9">
        <f t="shared" si="0"/>
        <v>9455.2000000000007</v>
      </c>
    </row>
    <row r="19" spans="1:57">
      <c r="A19" s="1" t="s">
        <v>16</v>
      </c>
      <c r="B19" s="12">
        <v>10.6</v>
      </c>
      <c r="C19" s="12">
        <v>15.6</v>
      </c>
      <c r="D19" s="12">
        <v>8.8000000000000007</v>
      </c>
      <c r="E19" s="12">
        <v>9.4</v>
      </c>
      <c r="F19" s="12">
        <v>46.2</v>
      </c>
      <c r="G19" s="12">
        <v>15.2</v>
      </c>
      <c r="H19" s="12">
        <v>19.8</v>
      </c>
      <c r="I19" s="12">
        <v>17.600000000000001</v>
      </c>
      <c r="J19" s="12">
        <v>35.200000000000003</v>
      </c>
      <c r="K19" s="12">
        <v>36</v>
      </c>
      <c r="L19" s="12">
        <v>36.200000000000003</v>
      </c>
      <c r="M19" s="12">
        <v>131.19999999999999</v>
      </c>
      <c r="N19" s="12">
        <v>22</v>
      </c>
      <c r="O19" s="12">
        <v>59.8</v>
      </c>
      <c r="P19" s="12">
        <v>60.6</v>
      </c>
      <c r="Q19" s="12">
        <v>25.8</v>
      </c>
      <c r="R19" s="12">
        <v>8</v>
      </c>
      <c r="S19" s="12">
        <v>74.400000000000006</v>
      </c>
      <c r="T19" s="12">
        <v>6.8</v>
      </c>
      <c r="U19" s="12">
        <v>4.5999999999999996</v>
      </c>
      <c r="V19" s="12">
        <v>7.2</v>
      </c>
      <c r="W19" s="12">
        <v>4.4000000000000004</v>
      </c>
      <c r="X19" s="12">
        <v>0.8</v>
      </c>
      <c r="Y19" s="12">
        <v>5</v>
      </c>
      <c r="Z19" s="12">
        <v>6.4</v>
      </c>
      <c r="AA19" s="12">
        <v>118.4</v>
      </c>
      <c r="AB19" s="12">
        <v>55.8</v>
      </c>
      <c r="AC19" s="12">
        <v>175.2</v>
      </c>
      <c r="AD19" s="12">
        <v>52.2</v>
      </c>
      <c r="AE19" s="12">
        <v>16.600000000000001</v>
      </c>
      <c r="AF19" s="12">
        <v>14.4</v>
      </c>
      <c r="AG19" s="12">
        <v>9.8000000000000007</v>
      </c>
      <c r="AH19" s="12">
        <v>13.4</v>
      </c>
      <c r="AI19" s="12">
        <v>17.8</v>
      </c>
      <c r="AJ19" s="12">
        <v>1.6</v>
      </c>
      <c r="AK19" s="12">
        <v>13</v>
      </c>
      <c r="AL19" s="12">
        <v>19</v>
      </c>
      <c r="AM19" s="12">
        <v>1.8</v>
      </c>
      <c r="AN19" s="12">
        <v>16.399999999999999</v>
      </c>
      <c r="AO19" s="12">
        <v>3.4</v>
      </c>
      <c r="AP19" s="12">
        <v>4.4000000000000004</v>
      </c>
      <c r="AQ19" s="12">
        <v>16.600000000000001</v>
      </c>
      <c r="AR19" s="12">
        <v>5.2</v>
      </c>
      <c r="AS19" s="12">
        <v>11.4</v>
      </c>
      <c r="AT19" s="13">
        <v>1234</v>
      </c>
      <c r="AU19" s="14"/>
      <c r="AW19" s="9" t="s">
        <v>49</v>
      </c>
      <c r="AX19" s="15">
        <f>SUM(AX12:AX18)</f>
        <v>41869.800000000003</v>
      </c>
      <c r="AY19" s="9">
        <f t="shared" ref="AY19:BD19" si="1">SUM(AY12:AY18)</f>
        <v>13528.6</v>
      </c>
      <c r="AZ19" s="9">
        <f t="shared" si="1"/>
        <v>23270.6</v>
      </c>
      <c r="BA19" s="9">
        <f t="shared" si="1"/>
        <v>14554.4</v>
      </c>
      <c r="BB19" s="9">
        <f t="shared" si="1"/>
        <v>12355.999999999998</v>
      </c>
      <c r="BC19" s="9">
        <f t="shared" si="1"/>
        <v>23960.399999999994</v>
      </c>
      <c r="BD19" s="9">
        <f t="shared" si="1"/>
        <v>10728.6</v>
      </c>
      <c r="BE19" s="9">
        <f t="shared" si="0"/>
        <v>140268.4</v>
      </c>
    </row>
    <row r="20" spans="1:57">
      <c r="A20" s="1" t="s">
        <v>17</v>
      </c>
      <c r="B20" s="12">
        <v>18</v>
      </c>
      <c r="C20" s="12">
        <v>40.799999999999997</v>
      </c>
      <c r="D20" s="12">
        <v>20</v>
      </c>
      <c r="E20" s="12">
        <v>22</v>
      </c>
      <c r="F20" s="12">
        <v>171.6</v>
      </c>
      <c r="G20" s="12">
        <v>28.8</v>
      </c>
      <c r="H20" s="12">
        <v>42.2</v>
      </c>
      <c r="I20" s="12">
        <v>35.4</v>
      </c>
      <c r="J20" s="12">
        <v>57</v>
      </c>
      <c r="K20" s="12">
        <v>59.6</v>
      </c>
      <c r="L20" s="12">
        <v>79.8</v>
      </c>
      <c r="M20" s="12">
        <v>402.6</v>
      </c>
      <c r="N20" s="12">
        <v>33.799999999999997</v>
      </c>
      <c r="O20" s="12">
        <v>103.2</v>
      </c>
      <c r="P20" s="12">
        <v>100.4</v>
      </c>
      <c r="Q20" s="12">
        <v>71.400000000000006</v>
      </c>
      <c r="R20" s="12">
        <v>79.400000000000006</v>
      </c>
      <c r="S20" s="12">
        <v>22.2</v>
      </c>
      <c r="T20" s="12">
        <v>19</v>
      </c>
      <c r="U20" s="12">
        <v>14</v>
      </c>
      <c r="V20" s="12">
        <v>14</v>
      </c>
      <c r="W20" s="12">
        <v>6.2</v>
      </c>
      <c r="X20" s="12">
        <v>4.8</v>
      </c>
      <c r="Y20" s="12">
        <v>15</v>
      </c>
      <c r="Z20" s="12">
        <v>10.6</v>
      </c>
      <c r="AA20" s="12">
        <v>229</v>
      </c>
      <c r="AB20" s="12">
        <v>125.2</v>
      </c>
      <c r="AC20" s="12">
        <v>380.8</v>
      </c>
      <c r="AD20" s="12">
        <v>121.6</v>
      </c>
      <c r="AE20" s="12">
        <v>42</v>
      </c>
      <c r="AF20" s="12">
        <v>23</v>
      </c>
      <c r="AG20" s="12">
        <v>20.399999999999999</v>
      </c>
      <c r="AH20" s="12">
        <v>22</v>
      </c>
      <c r="AI20" s="12">
        <v>28.2</v>
      </c>
      <c r="AJ20" s="12">
        <v>4.8</v>
      </c>
      <c r="AK20" s="12">
        <v>17.399999999999999</v>
      </c>
      <c r="AL20" s="12">
        <v>43.6</v>
      </c>
      <c r="AM20" s="12">
        <v>8.6</v>
      </c>
      <c r="AN20" s="12">
        <v>35</v>
      </c>
      <c r="AO20" s="12">
        <v>5.4</v>
      </c>
      <c r="AP20" s="12">
        <v>4.5999999999999996</v>
      </c>
      <c r="AQ20" s="12">
        <v>55.6</v>
      </c>
      <c r="AR20" s="12">
        <v>7</v>
      </c>
      <c r="AS20" s="12">
        <v>18.2</v>
      </c>
      <c r="AT20" s="13">
        <v>2664.2</v>
      </c>
      <c r="AU20" s="14"/>
      <c r="AW20" s="18"/>
      <c r="AX20" s="15"/>
    </row>
    <row r="21" spans="1:57">
      <c r="A21" s="1" t="s">
        <v>18</v>
      </c>
      <c r="B21" s="12">
        <v>18.8</v>
      </c>
      <c r="C21" s="12">
        <v>16.399999999999999</v>
      </c>
      <c r="D21" s="12">
        <v>8.6</v>
      </c>
      <c r="E21" s="12">
        <v>11</v>
      </c>
      <c r="F21" s="12">
        <v>42.6</v>
      </c>
      <c r="G21" s="12">
        <v>11.4</v>
      </c>
      <c r="H21" s="12">
        <v>40.4</v>
      </c>
      <c r="I21" s="12">
        <v>30</v>
      </c>
      <c r="J21" s="12">
        <v>38.6</v>
      </c>
      <c r="K21" s="12">
        <v>7.2</v>
      </c>
      <c r="L21" s="12">
        <v>26.4</v>
      </c>
      <c r="M21" s="12">
        <v>127.4</v>
      </c>
      <c r="N21" s="12">
        <v>8.6</v>
      </c>
      <c r="O21" s="12">
        <v>14</v>
      </c>
      <c r="P21" s="12">
        <v>11</v>
      </c>
      <c r="Q21" s="12">
        <v>4.8</v>
      </c>
      <c r="R21" s="12">
        <v>7</v>
      </c>
      <c r="S21" s="12">
        <v>16.399999999999999</v>
      </c>
      <c r="T21" s="12">
        <v>15.6</v>
      </c>
      <c r="U21" s="12">
        <v>46.4</v>
      </c>
      <c r="V21" s="12">
        <v>140</v>
      </c>
      <c r="W21" s="12">
        <v>55.2</v>
      </c>
      <c r="X21" s="12">
        <v>18</v>
      </c>
      <c r="Y21" s="12">
        <v>40.799999999999997</v>
      </c>
      <c r="Z21" s="12">
        <v>8.4</v>
      </c>
      <c r="AA21" s="12">
        <v>174.6</v>
      </c>
      <c r="AB21" s="12">
        <v>94.6</v>
      </c>
      <c r="AC21" s="12">
        <v>197.2</v>
      </c>
      <c r="AD21" s="12">
        <v>94.4</v>
      </c>
      <c r="AE21" s="12">
        <v>36.799999999999997</v>
      </c>
      <c r="AF21" s="12">
        <v>33.799999999999997</v>
      </c>
      <c r="AG21" s="12">
        <v>17.600000000000001</v>
      </c>
      <c r="AH21" s="12">
        <v>16.600000000000001</v>
      </c>
      <c r="AI21" s="12">
        <v>23.8</v>
      </c>
      <c r="AJ21" s="12">
        <v>5.6</v>
      </c>
      <c r="AK21" s="12">
        <v>7.8</v>
      </c>
      <c r="AL21" s="12">
        <v>7.2</v>
      </c>
      <c r="AM21" s="12">
        <v>11.6</v>
      </c>
      <c r="AN21" s="12">
        <v>163</v>
      </c>
      <c r="AO21" s="12">
        <v>9</v>
      </c>
      <c r="AP21" s="12">
        <v>10.6</v>
      </c>
      <c r="AQ21" s="12">
        <v>70.2</v>
      </c>
      <c r="AR21" s="12">
        <v>14.2</v>
      </c>
      <c r="AS21" s="12">
        <v>3</v>
      </c>
      <c r="AT21" s="13">
        <v>1756.5999999999997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9.1999999999999993</v>
      </c>
      <c r="C22" s="12">
        <v>15.6</v>
      </c>
      <c r="D22" s="12">
        <v>5.6</v>
      </c>
      <c r="E22" s="12">
        <v>7.4</v>
      </c>
      <c r="F22" s="12">
        <v>32.799999999999997</v>
      </c>
      <c r="G22" s="12">
        <v>7</v>
      </c>
      <c r="H22" s="12">
        <v>28.8</v>
      </c>
      <c r="I22" s="12">
        <v>29.6</v>
      </c>
      <c r="J22" s="12">
        <v>32.6</v>
      </c>
      <c r="K22" s="12">
        <v>6.6</v>
      </c>
      <c r="L22" s="12">
        <v>11.8</v>
      </c>
      <c r="M22" s="12">
        <v>167.4</v>
      </c>
      <c r="N22" s="12">
        <v>7.6</v>
      </c>
      <c r="O22" s="12">
        <v>6.6</v>
      </c>
      <c r="P22" s="12">
        <v>5.8</v>
      </c>
      <c r="Q22" s="12">
        <v>2.6</v>
      </c>
      <c r="R22" s="12">
        <v>4.2</v>
      </c>
      <c r="S22" s="12">
        <v>13.4</v>
      </c>
      <c r="T22" s="12">
        <v>44.4</v>
      </c>
      <c r="U22" s="12">
        <v>11.2</v>
      </c>
      <c r="V22" s="12">
        <v>81.599999999999994</v>
      </c>
      <c r="W22" s="12">
        <v>23.6</v>
      </c>
      <c r="X22" s="12">
        <v>16.2</v>
      </c>
      <c r="Y22" s="12">
        <v>43.2</v>
      </c>
      <c r="Z22" s="12">
        <v>5.6</v>
      </c>
      <c r="AA22" s="12">
        <v>273.2</v>
      </c>
      <c r="AB22" s="12">
        <v>126</v>
      </c>
      <c r="AC22" s="12">
        <v>237.8</v>
      </c>
      <c r="AD22" s="12">
        <v>115.4</v>
      </c>
      <c r="AE22" s="12">
        <v>36.6</v>
      </c>
      <c r="AF22" s="12">
        <v>20.6</v>
      </c>
      <c r="AG22" s="12">
        <v>18.399999999999999</v>
      </c>
      <c r="AH22" s="12">
        <v>15.4</v>
      </c>
      <c r="AI22" s="12">
        <v>19.8</v>
      </c>
      <c r="AJ22" s="12">
        <v>6.2</v>
      </c>
      <c r="AK22" s="12">
        <v>3</v>
      </c>
      <c r="AL22" s="12">
        <v>3.6</v>
      </c>
      <c r="AM22" s="12">
        <v>6.8</v>
      </c>
      <c r="AN22" s="12">
        <v>42</v>
      </c>
      <c r="AO22" s="12">
        <v>5.8</v>
      </c>
      <c r="AP22" s="12">
        <v>5.4</v>
      </c>
      <c r="AQ22" s="12">
        <v>130.80000000000001</v>
      </c>
      <c r="AR22" s="12">
        <v>18.2</v>
      </c>
      <c r="AS22" s="12">
        <v>1.2</v>
      </c>
      <c r="AT22" s="13">
        <v>1706.6000000000001</v>
      </c>
      <c r="AU22" s="14"/>
      <c r="AW22" s="17" t="s">
        <v>43</v>
      </c>
      <c r="AX22" s="15">
        <f>AX12</f>
        <v>1561.3999999999996</v>
      </c>
      <c r="AY22" s="15"/>
      <c r="AZ22" s="15"/>
    </row>
    <row r="23" spans="1:57">
      <c r="A23" s="1" t="s">
        <v>20</v>
      </c>
      <c r="B23" s="12">
        <v>12.2</v>
      </c>
      <c r="C23" s="12">
        <v>25.2</v>
      </c>
      <c r="D23" s="12">
        <v>11.6</v>
      </c>
      <c r="E23" s="12">
        <v>12.4</v>
      </c>
      <c r="F23" s="12">
        <v>61.2</v>
      </c>
      <c r="G23" s="12">
        <v>19</v>
      </c>
      <c r="H23" s="12">
        <v>43</v>
      </c>
      <c r="I23" s="12">
        <v>33</v>
      </c>
      <c r="J23" s="12">
        <v>43.6</v>
      </c>
      <c r="K23" s="12">
        <v>10.8</v>
      </c>
      <c r="L23" s="12">
        <v>21.8</v>
      </c>
      <c r="M23" s="12">
        <v>219.6</v>
      </c>
      <c r="N23" s="12">
        <v>10.4</v>
      </c>
      <c r="O23" s="12">
        <v>6.6</v>
      </c>
      <c r="P23" s="12">
        <v>7.4</v>
      </c>
      <c r="Q23" s="12">
        <v>4.8</v>
      </c>
      <c r="R23" s="12">
        <v>5.8</v>
      </c>
      <c r="S23" s="12">
        <v>14.8</v>
      </c>
      <c r="T23" s="12">
        <v>153.6</v>
      </c>
      <c r="U23" s="12">
        <v>79.2</v>
      </c>
      <c r="V23" s="12">
        <v>11.6</v>
      </c>
      <c r="W23" s="12">
        <v>33.200000000000003</v>
      </c>
      <c r="X23" s="12">
        <v>26.4</v>
      </c>
      <c r="Y23" s="12">
        <v>77.400000000000006</v>
      </c>
      <c r="Z23" s="12">
        <v>11</v>
      </c>
      <c r="AA23" s="12">
        <v>362</v>
      </c>
      <c r="AB23" s="12">
        <v>171.2</v>
      </c>
      <c r="AC23" s="12">
        <v>312.60000000000002</v>
      </c>
      <c r="AD23" s="12">
        <v>194.6</v>
      </c>
      <c r="AE23" s="12">
        <v>39.200000000000003</v>
      </c>
      <c r="AF23" s="12">
        <v>32</v>
      </c>
      <c r="AG23" s="12">
        <v>18.8</v>
      </c>
      <c r="AH23" s="12">
        <v>20</v>
      </c>
      <c r="AI23" s="12">
        <v>30.6</v>
      </c>
      <c r="AJ23" s="12">
        <v>9.8000000000000007</v>
      </c>
      <c r="AK23" s="12">
        <v>4</v>
      </c>
      <c r="AL23" s="12">
        <v>5.2</v>
      </c>
      <c r="AM23" s="12">
        <v>22.8</v>
      </c>
      <c r="AN23" s="12">
        <v>75.400000000000006</v>
      </c>
      <c r="AO23" s="12">
        <v>7.8</v>
      </c>
      <c r="AP23" s="12">
        <v>9</v>
      </c>
      <c r="AQ23" s="12">
        <v>132.4</v>
      </c>
      <c r="AR23" s="12">
        <v>18</v>
      </c>
      <c r="AS23" s="12">
        <v>2</v>
      </c>
      <c r="AT23" s="13">
        <v>2423.0000000000005</v>
      </c>
      <c r="AU23" s="14"/>
      <c r="AW23" s="17" t="s">
        <v>44</v>
      </c>
      <c r="AX23" s="15">
        <f>AX13+AY12</f>
        <v>11314.800000000001</v>
      </c>
      <c r="AY23" s="15">
        <f>AY13</f>
        <v>769.99999999999989</v>
      </c>
      <c r="AZ23" s="15"/>
      <c r="BA23" s="15"/>
    </row>
    <row r="24" spans="1:57">
      <c r="A24" s="1" t="s">
        <v>21</v>
      </c>
      <c r="B24" s="12">
        <v>5.4</v>
      </c>
      <c r="C24" s="12">
        <v>5.4</v>
      </c>
      <c r="D24" s="12">
        <v>7.2</v>
      </c>
      <c r="E24" s="12">
        <v>6</v>
      </c>
      <c r="F24" s="12">
        <v>31</v>
      </c>
      <c r="G24" s="12">
        <v>4.5999999999999996</v>
      </c>
      <c r="H24" s="12">
        <v>17</v>
      </c>
      <c r="I24" s="12">
        <v>25.6</v>
      </c>
      <c r="J24" s="12">
        <v>20.2</v>
      </c>
      <c r="K24" s="12">
        <v>4.5999999999999996</v>
      </c>
      <c r="L24" s="12">
        <v>11.6</v>
      </c>
      <c r="M24" s="12">
        <v>100</v>
      </c>
      <c r="N24" s="12">
        <v>2.2000000000000002</v>
      </c>
      <c r="O24" s="12">
        <v>5.6</v>
      </c>
      <c r="P24" s="12">
        <v>4</v>
      </c>
      <c r="Q24" s="12">
        <v>1.6</v>
      </c>
      <c r="R24" s="12">
        <v>3.4</v>
      </c>
      <c r="S24" s="12">
        <v>5.6</v>
      </c>
      <c r="T24" s="12">
        <v>60.4</v>
      </c>
      <c r="U24" s="12">
        <v>23</v>
      </c>
      <c r="V24" s="12">
        <v>34.799999999999997</v>
      </c>
      <c r="W24" s="12">
        <v>5.8</v>
      </c>
      <c r="X24" s="12">
        <v>12.4</v>
      </c>
      <c r="Y24" s="12">
        <v>46</v>
      </c>
      <c r="Z24" s="12">
        <v>2.8</v>
      </c>
      <c r="AA24" s="12">
        <v>206.8</v>
      </c>
      <c r="AB24" s="12">
        <v>105.2</v>
      </c>
      <c r="AC24" s="12">
        <v>183.8</v>
      </c>
      <c r="AD24" s="12">
        <v>99.6</v>
      </c>
      <c r="AE24" s="12">
        <v>30.4</v>
      </c>
      <c r="AF24" s="12">
        <v>19</v>
      </c>
      <c r="AG24" s="12">
        <v>11.8</v>
      </c>
      <c r="AH24" s="12">
        <v>5.6</v>
      </c>
      <c r="AI24" s="12">
        <v>9.1999999999999993</v>
      </c>
      <c r="AJ24" s="12">
        <v>3.4</v>
      </c>
      <c r="AK24" s="12">
        <v>0.8</v>
      </c>
      <c r="AL24" s="12">
        <v>1.6</v>
      </c>
      <c r="AM24" s="12">
        <v>3.4</v>
      </c>
      <c r="AN24" s="12">
        <v>19.399999999999999</v>
      </c>
      <c r="AO24" s="12">
        <v>2.6</v>
      </c>
      <c r="AP24" s="12">
        <v>1.8</v>
      </c>
      <c r="AQ24" s="12">
        <v>78.599999999999994</v>
      </c>
      <c r="AR24" s="12">
        <v>8.4</v>
      </c>
      <c r="AS24" s="12">
        <v>0.8</v>
      </c>
      <c r="AT24" s="13">
        <v>1238.3999999999999</v>
      </c>
      <c r="AU24" s="14"/>
      <c r="AW24" s="17" t="s">
        <v>45</v>
      </c>
      <c r="AX24" s="15">
        <f>AX14+AZ12</f>
        <v>22884.400000000001</v>
      </c>
      <c r="AY24" s="15">
        <f>AY14+AZ13</f>
        <v>3373.1999999999994</v>
      </c>
      <c r="AZ24" s="15">
        <f>AZ14</f>
        <v>4307.3999999999996</v>
      </c>
      <c r="BA24" s="15"/>
      <c r="BB24" s="15"/>
    </row>
    <row r="25" spans="1:57">
      <c r="A25" s="1" t="s">
        <v>22</v>
      </c>
      <c r="B25" s="12">
        <v>3.4</v>
      </c>
      <c r="C25" s="12">
        <v>5.6</v>
      </c>
      <c r="D25" s="12">
        <v>4.8</v>
      </c>
      <c r="E25" s="12">
        <v>6.2</v>
      </c>
      <c r="F25" s="12">
        <v>23.6</v>
      </c>
      <c r="G25" s="12">
        <v>7.8</v>
      </c>
      <c r="H25" s="12">
        <v>16.399999999999999</v>
      </c>
      <c r="I25" s="12">
        <v>14.8</v>
      </c>
      <c r="J25" s="12">
        <v>19.8</v>
      </c>
      <c r="K25" s="12">
        <v>6.2</v>
      </c>
      <c r="L25" s="12">
        <v>10.199999999999999</v>
      </c>
      <c r="M25" s="12">
        <v>65.599999999999994</v>
      </c>
      <c r="N25" s="12">
        <v>4.5999999999999996</v>
      </c>
      <c r="O25" s="12">
        <v>2.6</v>
      </c>
      <c r="P25" s="12">
        <v>1.4</v>
      </c>
      <c r="Q25" s="12">
        <v>1</v>
      </c>
      <c r="R25" s="12">
        <v>1</v>
      </c>
      <c r="S25" s="12">
        <v>5.4</v>
      </c>
      <c r="T25" s="12">
        <v>21.8</v>
      </c>
      <c r="U25" s="12">
        <v>18</v>
      </c>
      <c r="V25" s="12">
        <v>28.4</v>
      </c>
      <c r="W25" s="12">
        <v>10.199999999999999</v>
      </c>
      <c r="X25" s="12">
        <v>5.4</v>
      </c>
      <c r="Y25" s="12">
        <v>42.8</v>
      </c>
      <c r="Z25" s="12">
        <v>3</v>
      </c>
      <c r="AA25" s="12">
        <v>164</v>
      </c>
      <c r="AB25" s="12">
        <v>75.2</v>
      </c>
      <c r="AC25" s="12">
        <v>143.19999999999999</v>
      </c>
      <c r="AD25" s="12">
        <v>89</v>
      </c>
      <c r="AE25" s="12">
        <v>23.8</v>
      </c>
      <c r="AF25" s="12">
        <v>13.2</v>
      </c>
      <c r="AG25" s="12">
        <v>8.8000000000000007</v>
      </c>
      <c r="AH25" s="12">
        <v>8.4</v>
      </c>
      <c r="AI25" s="12">
        <v>8.6</v>
      </c>
      <c r="AJ25" s="12">
        <v>2.2000000000000002</v>
      </c>
      <c r="AK25" s="12">
        <v>0.4</v>
      </c>
      <c r="AL25" s="12">
        <v>0.8</v>
      </c>
      <c r="AM25" s="12">
        <v>1.8</v>
      </c>
      <c r="AN25" s="12">
        <v>7.6</v>
      </c>
      <c r="AO25" s="12">
        <v>1.6</v>
      </c>
      <c r="AP25" s="12">
        <v>1.4</v>
      </c>
      <c r="AQ25" s="12">
        <v>59</v>
      </c>
      <c r="AR25" s="12">
        <v>8.6</v>
      </c>
      <c r="AS25" s="12">
        <v>0</v>
      </c>
      <c r="AT25" s="13">
        <v>947.5999999999998</v>
      </c>
      <c r="AU25" s="14"/>
      <c r="AW25" s="17" t="s">
        <v>46</v>
      </c>
      <c r="AX25" s="15">
        <f>AX15+BA12</f>
        <v>10833.399999999998</v>
      </c>
      <c r="AY25" s="15">
        <f>AY15+BA13</f>
        <v>3563.4000000000005</v>
      </c>
      <c r="AZ25" s="15">
        <f>AZ15+BA14</f>
        <v>2989.5999999999995</v>
      </c>
      <c r="BA25" s="15">
        <f>BA15</f>
        <v>2674.9999999999995</v>
      </c>
      <c r="BB25" s="15"/>
      <c r="BC25" s="15"/>
      <c r="BD25" s="14"/>
    </row>
    <row r="26" spans="1:57">
      <c r="A26" s="1" t="s">
        <v>23</v>
      </c>
      <c r="B26" s="12">
        <v>10</v>
      </c>
      <c r="C26" s="12">
        <v>17.2</v>
      </c>
      <c r="D26" s="12">
        <v>21.6</v>
      </c>
      <c r="E26" s="12">
        <v>11.8</v>
      </c>
      <c r="F26" s="12">
        <v>32</v>
      </c>
      <c r="G26" s="12">
        <v>11</v>
      </c>
      <c r="H26" s="12">
        <v>44.4</v>
      </c>
      <c r="I26" s="12">
        <v>58.6</v>
      </c>
      <c r="J26" s="12">
        <v>58.8</v>
      </c>
      <c r="K26" s="12">
        <v>15</v>
      </c>
      <c r="L26" s="12">
        <v>24</v>
      </c>
      <c r="M26" s="12">
        <v>97.8</v>
      </c>
      <c r="N26" s="12">
        <v>9.6</v>
      </c>
      <c r="O26" s="12">
        <v>9.8000000000000007</v>
      </c>
      <c r="P26" s="12">
        <v>6.2</v>
      </c>
      <c r="Q26" s="12">
        <v>3.8</v>
      </c>
      <c r="R26" s="12">
        <v>6.2</v>
      </c>
      <c r="S26" s="12">
        <v>14</v>
      </c>
      <c r="T26" s="12">
        <v>35.4</v>
      </c>
      <c r="U26" s="12">
        <v>45.6</v>
      </c>
      <c r="V26" s="12">
        <v>75</v>
      </c>
      <c r="W26" s="12">
        <v>45.6</v>
      </c>
      <c r="X26" s="12">
        <v>44.2</v>
      </c>
      <c r="Y26" s="12">
        <v>11.8</v>
      </c>
      <c r="Z26" s="12">
        <v>12.8</v>
      </c>
      <c r="AA26" s="12">
        <v>333</v>
      </c>
      <c r="AB26" s="12">
        <v>192.2</v>
      </c>
      <c r="AC26" s="12">
        <v>408.6</v>
      </c>
      <c r="AD26" s="12">
        <v>250.4</v>
      </c>
      <c r="AE26" s="12">
        <v>143.6</v>
      </c>
      <c r="AF26" s="12">
        <v>89.6</v>
      </c>
      <c r="AG26" s="12">
        <v>35</v>
      </c>
      <c r="AH26" s="12">
        <v>12.8</v>
      </c>
      <c r="AI26" s="12">
        <v>16.8</v>
      </c>
      <c r="AJ26" s="12">
        <v>5.8</v>
      </c>
      <c r="AK26" s="12">
        <v>3.2</v>
      </c>
      <c r="AL26" s="12">
        <v>8</v>
      </c>
      <c r="AM26" s="12">
        <v>12</v>
      </c>
      <c r="AN26" s="12">
        <v>22.6</v>
      </c>
      <c r="AO26" s="12">
        <v>3.6</v>
      </c>
      <c r="AP26" s="12">
        <v>4.2</v>
      </c>
      <c r="AQ26" s="12">
        <v>135.4</v>
      </c>
      <c r="AR26" s="12">
        <v>24.2</v>
      </c>
      <c r="AS26" s="12">
        <v>1.6</v>
      </c>
      <c r="AT26" s="13">
        <v>2424.7999999999997</v>
      </c>
      <c r="AU26" s="14"/>
      <c r="AW26" s="9" t="s">
        <v>47</v>
      </c>
      <c r="AX26" s="15">
        <f>AX16+BB12</f>
        <v>10744.199999999999</v>
      </c>
      <c r="AY26" s="9">
        <f>AY16+BB13</f>
        <v>1771.8000000000002</v>
      </c>
      <c r="AZ26" s="9">
        <f>AZ16+BB14</f>
        <v>2110</v>
      </c>
      <c r="BA26" s="9">
        <f>BA16+BB15</f>
        <v>1334.8</v>
      </c>
      <c r="BB26" s="9">
        <f>BB16</f>
        <v>2356.400000000001</v>
      </c>
    </row>
    <row r="27" spans="1:57">
      <c r="A27" s="1" t="s">
        <v>24</v>
      </c>
      <c r="B27" s="12">
        <v>15.4</v>
      </c>
      <c r="C27" s="12">
        <v>21.4</v>
      </c>
      <c r="D27" s="12">
        <v>10.4</v>
      </c>
      <c r="E27" s="12">
        <v>7.8</v>
      </c>
      <c r="F27" s="12">
        <v>34.799999999999997</v>
      </c>
      <c r="G27" s="12">
        <v>32</v>
      </c>
      <c r="H27" s="12">
        <v>40.799999999999997</v>
      </c>
      <c r="I27" s="12">
        <v>28.6</v>
      </c>
      <c r="J27" s="12">
        <v>53</v>
      </c>
      <c r="K27" s="12">
        <v>20.8</v>
      </c>
      <c r="L27" s="12">
        <v>65.8</v>
      </c>
      <c r="M27" s="12">
        <v>59.8</v>
      </c>
      <c r="N27" s="12">
        <v>16.2</v>
      </c>
      <c r="O27" s="12">
        <v>24</v>
      </c>
      <c r="P27" s="12">
        <v>15</v>
      </c>
      <c r="Q27" s="12">
        <v>9</v>
      </c>
      <c r="R27" s="12">
        <v>8.6</v>
      </c>
      <c r="S27" s="12">
        <v>12.2</v>
      </c>
      <c r="T27" s="12">
        <v>5.6</v>
      </c>
      <c r="U27" s="12">
        <v>3.8</v>
      </c>
      <c r="V27" s="12">
        <v>8.4</v>
      </c>
      <c r="W27" s="12">
        <v>2.2000000000000002</v>
      </c>
      <c r="X27" s="12">
        <v>1.4</v>
      </c>
      <c r="Y27" s="12">
        <v>10.6</v>
      </c>
      <c r="Z27" s="12">
        <v>9</v>
      </c>
      <c r="AA27" s="12">
        <v>331.2</v>
      </c>
      <c r="AB27" s="12">
        <v>212</v>
      </c>
      <c r="AC27" s="12">
        <v>583.79999999999995</v>
      </c>
      <c r="AD27" s="12">
        <v>268.60000000000002</v>
      </c>
      <c r="AE27" s="12">
        <v>136.4</v>
      </c>
      <c r="AF27" s="12">
        <v>88.6</v>
      </c>
      <c r="AG27" s="12">
        <v>27.8</v>
      </c>
      <c r="AH27" s="12">
        <v>28.6</v>
      </c>
      <c r="AI27" s="12">
        <v>15</v>
      </c>
      <c r="AJ27" s="12">
        <v>3.8</v>
      </c>
      <c r="AK27" s="12">
        <v>8</v>
      </c>
      <c r="AL27" s="12">
        <v>10.4</v>
      </c>
      <c r="AM27" s="12">
        <v>1.2</v>
      </c>
      <c r="AN27" s="12">
        <v>15.2</v>
      </c>
      <c r="AO27" s="12">
        <v>4.4000000000000004</v>
      </c>
      <c r="AP27" s="12">
        <v>8.4</v>
      </c>
      <c r="AQ27" s="12">
        <v>42.8</v>
      </c>
      <c r="AR27" s="12">
        <v>13.8</v>
      </c>
      <c r="AS27" s="12">
        <v>7</v>
      </c>
      <c r="AT27" s="13">
        <v>2323.6000000000004</v>
      </c>
      <c r="AU27" s="14"/>
      <c r="AW27" s="9" t="s">
        <v>48</v>
      </c>
      <c r="AX27" s="15">
        <f>AX17+BC12</f>
        <v>14759.599999999995</v>
      </c>
      <c r="AY27" s="9">
        <f>AY17+BC13</f>
        <v>4602.2000000000007</v>
      </c>
      <c r="AZ27" s="9">
        <f>AZ17+BC14</f>
        <v>3166</v>
      </c>
      <c r="BA27" s="9">
        <f>BA17+BC15</f>
        <v>4438</v>
      </c>
      <c r="BB27" s="9">
        <f>BB17+BC16</f>
        <v>3110.9999999999991</v>
      </c>
      <c r="BC27" s="9">
        <f>BC17</f>
        <v>8435.5999999999967</v>
      </c>
    </row>
    <row r="28" spans="1:57">
      <c r="A28" s="1" t="s">
        <v>25</v>
      </c>
      <c r="B28" s="12">
        <v>115.4</v>
      </c>
      <c r="C28" s="12">
        <v>240.6</v>
      </c>
      <c r="D28" s="12">
        <v>152</v>
      </c>
      <c r="E28" s="12">
        <v>227</v>
      </c>
      <c r="F28" s="12">
        <v>651.4</v>
      </c>
      <c r="G28" s="12">
        <v>188.4</v>
      </c>
      <c r="H28" s="12">
        <v>350.4</v>
      </c>
      <c r="I28" s="12">
        <v>227</v>
      </c>
      <c r="J28" s="12">
        <v>300.8</v>
      </c>
      <c r="K28" s="12">
        <v>206.2</v>
      </c>
      <c r="L28" s="12">
        <v>239.8</v>
      </c>
      <c r="M28" s="12">
        <v>425.2</v>
      </c>
      <c r="N28" s="12">
        <v>170.2</v>
      </c>
      <c r="O28" s="12">
        <v>160</v>
      </c>
      <c r="P28" s="12">
        <v>106</v>
      </c>
      <c r="Q28" s="12">
        <v>71.599999999999994</v>
      </c>
      <c r="R28" s="12">
        <v>130.80000000000001</v>
      </c>
      <c r="S28" s="12">
        <v>257.39999999999998</v>
      </c>
      <c r="T28" s="12">
        <v>196.8</v>
      </c>
      <c r="U28" s="12">
        <v>300.39999999999998</v>
      </c>
      <c r="V28" s="12">
        <v>423</v>
      </c>
      <c r="W28" s="12">
        <v>252.6</v>
      </c>
      <c r="X28" s="12">
        <v>197.6</v>
      </c>
      <c r="Y28" s="12">
        <v>349.8</v>
      </c>
      <c r="Z28" s="12">
        <v>385</v>
      </c>
      <c r="AA28" s="12">
        <v>74</v>
      </c>
      <c r="AB28" s="12">
        <v>28</v>
      </c>
      <c r="AC28" s="12">
        <v>208.6</v>
      </c>
      <c r="AD28" s="12">
        <v>123.4</v>
      </c>
      <c r="AE28" s="12">
        <v>411.6</v>
      </c>
      <c r="AF28" s="12">
        <v>425.2</v>
      </c>
      <c r="AG28" s="12">
        <v>243</v>
      </c>
      <c r="AH28" s="12">
        <v>303</v>
      </c>
      <c r="AI28" s="12">
        <v>230.8</v>
      </c>
      <c r="AJ28" s="12">
        <v>103</v>
      </c>
      <c r="AK28" s="12">
        <v>138.6</v>
      </c>
      <c r="AL28" s="12">
        <v>762.2</v>
      </c>
      <c r="AM28" s="12">
        <v>101.6</v>
      </c>
      <c r="AN28" s="12">
        <v>228.8</v>
      </c>
      <c r="AO28" s="12">
        <v>64.400000000000006</v>
      </c>
      <c r="AP28" s="12">
        <v>90.8</v>
      </c>
      <c r="AQ28" s="12">
        <v>500.4</v>
      </c>
      <c r="AR28" s="12">
        <v>208.8</v>
      </c>
      <c r="AS28" s="12">
        <v>175</v>
      </c>
      <c r="AT28" s="13">
        <v>10746.599999999999</v>
      </c>
      <c r="AU28" s="14"/>
      <c r="AW28" s="9" t="s">
        <v>58</v>
      </c>
      <c r="AX28" s="15">
        <f>AX18+BD12</f>
        <v>9193.6</v>
      </c>
      <c r="AY28" s="9">
        <f>AY18+BD13</f>
        <v>888</v>
      </c>
      <c r="AZ28" s="9">
        <f>AZ18+BD14</f>
        <v>3997.6000000000004</v>
      </c>
      <c r="BA28" s="9">
        <f>BA18+BD15</f>
        <v>1341</v>
      </c>
      <c r="BB28" s="9">
        <f>BB18+BD16</f>
        <v>1600</v>
      </c>
      <c r="BC28" s="9">
        <f>SUM(BC18,BD17)</f>
        <v>1128.3999999999996</v>
      </c>
      <c r="BD28" s="9">
        <f>BD18</f>
        <v>1017.6000000000001</v>
      </c>
      <c r="BE28" s="9">
        <f>SUM(AX22:BD28)</f>
        <v>140268.4</v>
      </c>
    </row>
    <row r="29" spans="1:57">
      <c r="A29" s="1" t="s">
        <v>26</v>
      </c>
      <c r="B29" s="12">
        <v>68.599999999999994</v>
      </c>
      <c r="C29" s="12">
        <v>140.4</v>
      </c>
      <c r="D29" s="12">
        <v>95.6</v>
      </c>
      <c r="E29" s="12">
        <v>130.80000000000001</v>
      </c>
      <c r="F29" s="12">
        <v>340.4</v>
      </c>
      <c r="G29" s="12">
        <v>134.19999999999999</v>
      </c>
      <c r="H29" s="12">
        <v>197.8</v>
      </c>
      <c r="I29" s="12">
        <v>172.4</v>
      </c>
      <c r="J29" s="12">
        <v>218</v>
      </c>
      <c r="K29" s="12">
        <v>181.4</v>
      </c>
      <c r="L29" s="12">
        <v>159.19999999999999</v>
      </c>
      <c r="M29" s="12">
        <v>222.8</v>
      </c>
      <c r="N29" s="12">
        <v>107.2</v>
      </c>
      <c r="O29" s="12">
        <v>108.2</v>
      </c>
      <c r="P29" s="12">
        <v>54.8</v>
      </c>
      <c r="Q29" s="12">
        <v>36</v>
      </c>
      <c r="R29" s="12">
        <v>69</v>
      </c>
      <c r="S29" s="12">
        <v>129</v>
      </c>
      <c r="T29" s="12">
        <v>88</v>
      </c>
      <c r="U29" s="12">
        <v>147.19999999999999</v>
      </c>
      <c r="V29" s="12">
        <v>148.4</v>
      </c>
      <c r="W29" s="12">
        <v>75.599999999999994</v>
      </c>
      <c r="X29" s="12">
        <v>73.599999999999994</v>
      </c>
      <c r="Y29" s="12">
        <v>196.6</v>
      </c>
      <c r="Z29" s="12">
        <v>237.8</v>
      </c>
      <c r="AA29" s="12">
        <v>27.4</v>
      </c>
      <c r="AB29" s="12">
        <v>45</v>
      </c>
      <c r="AC29" s="12">
        <v>49.4</v>
      </c>
      <c r="AD29" s="12">
        <v>58.6</v>
      </c>
      <c r="AE29" s="12">
        <v>341.8</v>
      </c>
      <c r="AF29" s="12">
        <v>396.8</v>
      </c>
      <c r="AG29" s="12">
        <v>257.2</v>
      </c>
      <c r="AH29" s="12">
        <v>682.8</v>
      </c>
      <c r="AI29" s="12">
        <v>211.4</v>
      </c>
      <c r="AJ29" s="12">
        <v>87</v>
      </c>
      <c r="AK29" s="12">
        <v>58.8</v>
      </c>
      <c r="AL29" s="12">
        <v>197.8</v>
      </c>
      <c r="AM29" s="12">
        <v>46</v>
      </c>
      <c r="AN29" s="12">
        <v>100</v>
      </c>
      <c r="AO29" s="12">
        <v>52</v>
      </c>
      <c r="AP29" s="12">
        <v>56.2</v>
      </c>
      <c r="AQ29" s="12">
        <v>392.8</v>
      </c>
      <c r="AR29" s="12">
        <v>113.8</v>
      </c>
      <c r="AS29" s="12">
        <v>54.4</v>
      </c>
      <c r="AT29" s="13">
        <v>6762.2</v>
      </c>
      <c r="AU29" s="14"/>
      <c r="AX29" s="15"/>
    </row>
    <row r="30" spans="1:57">
      <c r="A30" s="1" t="s">
        <v>27</v>
      </c>
      <c r="B30" s="12">
        <v>154.80000000000001</v>
      </c>
      <c r="C30" s="12">
        <v>331</v>
      </c>
      <c r="D30" s="12">
        <v>175</v>
      </c>
      <c r="E30" s="12">
        <v>226.2</v>
      </c>
      <c r="F30" s="12">
        <v>763.4</v>
      </c>
      <c r="G30" s="12">
        <v>228.8</v>
      </c>
      <c r="H30" s="12">
        <v>416.2</v>
      </c>
      <c r="I30" s="12">
        <v>296.60000000000002</v>
      </c>
      <c r="J30" s="12">
        <v>444.4</v>
      </c>
      <c r="K30" s="12">
        <v>359.4</v>
      </c>
      <c r="L30" s="12">
        <v>398.4</v>
      </c>
      <c r="M30" s="12">
        <v>468.2</v>
      </c>
      <c r="N30" s="12">
        <v>243.2</v>
      </c>
      <c r="O30" s="12">
        <v>248.8</v>
      </c>
      <c r="P30" s="12">
        <v>128.19999999999999</v>
      </c>
      <c r="Q30" s="12">
        <v>90.4</v>
      </c>
      <c r="R30" s="12">
        <v>136.19999999999999</v>
      </c>
      <c r="S30" s="12">
        <v>315.39999999999998</v>
      </c>
      <c r="T30" s="12">
        <v>147.4</v>
      </c>
      <c r="U30" s="12">
        <v>189.2</v>
      </c>
      <c r="V30" s="12">
        <v>258.60000000000002</v>
      </c>
      <c r="W30" s="12">
        <v>151.80000000000001</v>
      </c>
      <c r="X30" s="12">
        <v>111.2</v>
      </c>
      <c r="Y30" s="12">
        <v>327.2</v>
      </c>
      <c r="Z30" s="12">
        <v>571</v>
      </c>
      <c r="AA30" s="12">
        <v>220</v>
      </c>
      <c r="AB30" s="12">
        <v>37.799999999999997</v>
      </c>
      <c r="AC30" s="12">
        <v>134.4</v>
      </c>
      <c r="AD30" s="12">
        <v>164.6</v>
      </c>
      <c r="AE30" s="12">
        <v>1167</v>
      </c>
      <c r="AF30" s="12">
        <v>1276.4000000000001</v>
      </c>
      <c r="AG30" s="12">
        <v>718</v>
      </c>
      <c r="AH30" s="12">
        <v>1264.5999999999999</v>
      </c>
      <c r="AI30" s="12">
        <v>737.2</v>
      </c>
      <c r="AJ30" s="12">
        <v>278.2</v>
      </c>
      <c r="AK30" s="12">
        <v>121</v>
      </c>
      <c r="AL30" s="12">
        <v>414.6</v>
      </c>
      <c r="AM30" s="12">
        <v>67.599999999999994</v>
      </c>
      <c r="AN30" s="12">
        <v>203</v>
      </c>
      <c r="AO30" s="12">
        <v>194</v>
      </c>
      <c r="AP30" s="12">
        <v>218.8</v>
      </c>
      <c r="AQ30" s="12">
        <v>1337.8</v>
      </c>
      <c r="AR30" s="12">
        <v>444.2</v>
      </c>
      <c r="AS30" s="12">
        <v>116.4</v>
      </c>
      <c r="AT30" s="13">
        <v>16296.6</v>
      </c>
      <c r="AU30" s="14"/>
      <c r="AX30" s="15"/>
    </row>
    <row r="31" spans="1:57">
      <c r="A31" s="1" t="s">
        <v>28</v>
      </c>
      <c r="B31" s="12">
        <v>70.2</v>
      </c>
      <c r="C31" s="12">
        <v>116.4</v>
      </c>
      <c r="D31" s="12">
        <v>104.8</v>
      </c>
      <c r="E31" s="12">
        <v>145.80000000000001</v>
      </c>
      <c r="F31" s="12">
        <v>341</v>
      </c>
      <c r="G31" s="12">
        <v>161.19999999999999</v>
      </c>
      <c r="H31" s="12">
        <v>272.2</v>
      </c>
      <c r="I31" s="12">
        <v>199.6</v>
      </c>
      <c r="J31" s="12">
        <v>187.6</v>
      </c>
      <c r="K31" s="12">
        <v>181.8</v>
      </c>
      <c r="L31" s="12">
        <v>214.2</v>
      </c>
      <c r="M31" s="12">
        <v>226.2</v>
      </c>
      <c r="N31" s="12">
        <v>87.4</v>
      </c>
      <c r="O31" s="12">
        <v>82</v>
      </c>
      <c r="P31" s="12">
        <v>58.4</v>
      </c>
      <c r="Q31" s="12">
        <v>32</v>
      </c>
      <c r="R31" s="12">
        <v>46.4</v>
      </c>
      <c r="S31" s="12">
        <v>127.4</v>
      </c>
      <c r="T31" s="12">
        <v>85</v>
      </c>
      <c r="U31" s="12">
        <v>88.2</v>
      </c>
      <c r="V31" s="12">
        <v>170</v>
      </c>
      <c r="W31" s="12">
        <v>94.4</v>
      </c>
      <c r="X31" s="12">
        <v>75.599999999999994</v>
      </c>
      <c r="Y31" s="12">
        <v>204.2</v>
      </c>
      <c r="Z31" s="12">
        <v>239</v>
      </c>
      <c r="AA31" s="12">
        <v>105.8</v>
      </c>
      <c r="AB31" s="12">
        <v>53.6</v>
      </c>
      <c r="AC31" s="12">
        <v>159.19999999999999</v>
      </c>
      <c r="AD31" s="12">
        <v>71.599999999999994</v>
      </c>
      <c r="AE31" s="12">
        <v>498.6</v>
      </c>
      <c r="AF31" s="12">
        <v>623.20000000000005</v>
      </c>
      <c r="AG31" s="12">
        <v>276.8</v>
      </c>
      <c r="AH31" s="12">
        <v>432.4</v>
      </c>
      <c r="AI31" s="12">
        <v>248.2</v>
      </c>
      <c r="AJ31" s="12">
        <v>99</v>
      </c>
      <c r="AK31" s="12">
        <v>55.8</v>
      </c>
      <c r="AL31" s="12">
        <v>164.8</v>
      </c>
      <c r="AM31" s="12">
        <v>35</v>
      </c>
      <c r="AN31" s="12">
        <v>100</v>
      </c>
      <c r="AO31" s="12">
        <v>70.8</v>
      </c>
      <c r="AP31" s="12">
        <v>117.4</v>
      </c>
      <c r="AQ31" s="12">
        <v>590.79999999999995</v>
      </c>
      <c r="AR31" s="12">
        <v>209.4</v>
      </c>
      <c r="AS31" s="12">
        <v>42.4</v>
      </c>
      <c r="AT31" s="13">
        <v>7565.7999999999993</v>
      </c>
      <c r="AU31" s="14"/>
      <c r="AX31" s="15"/>
    </row>
    <row r="32" spans="1:57">
      <c r="A32" s="1">
        <v>16</v>
      </c>
      <c r="B32" s="12">
        <v>47</v>
      </c>
      <c r="C32" s="12">
        <v>53.2</v>
      </c>
      <c r="D32" s="12">
        <v>40.200000000000003</v>
      </c>
      <c r="E32" s="12">
        <v>87.6</v>
      </c>
      <c r="F32" s="12">
        <v>202.2</v>
      </c>
      <c r="G32" s="12">
        <v>123.4</v>
      </c>
      <c r="H32" s="12">
        <v>186.2</v>
      </c>
      <c r="I32" s="12">
        <v>150.6</v>
      </c>
      <c r="J32" s="12">
        <v>103.4</v>
      </c>
      <c r="K32" s="12">
        <v>110.8</v>
      </c>
      <c r="L32" s="12">
        <v>114</v>
      </c>
      <c r="M32" s="12">
        <v>86</v>
      </c>
      <c r="N32" s="12">
        <v>36.200000000000003</v>
      </c>
      <c r="O32" s="12">
        <v>31.4</v>
      </c>
      <c r="P32" s="12">
        <v>20.6</v>
      </c>
      <c r="Q32" s="12">
        <v>17</v>
      </c>
      <c r="R32" s="12">
        <v>15.2</v>
      </c>
      <c r="S32" s="12">
        <v>40.6</v>
      </c>
      <c r="T32" s="12">
        <v>31.6</v>
      </c>
      <c r="U32" s="12">
        <v>38.4</v>
      </c>
      <c r="V32" s="12">
        <v>43</v>
      </c>
      <c r="W32" s="12">
        <v>24.6</v>
      </c>
      <c r="X32" s="12">
        <v>24.4</v>
      </c>
      <c r="Y32" s="12">
        <v>123</v>
      </c>
      <c r="Z32" s="12">
        <v>142.80000000000001</v>
      </c>
      <c r="AA32" s="12">
        <v>372.6</v>
      </c>
      <c r="AB32" s="12">
        <v>278</v>
      </c>
      <c r="AC32" s="12">
        <v>1242.2</v>
      </c>
      <c r="AD32" s="12">
        <v>528.20000000000005</v>
      </c>
      <c r="AE32" s="12">
        <v>38.200000000000003</v>
      </c>
      <c r="AF32" s="12">
        <v>262.8</v>
      </c>
      <c r="AG32" s="12">
        <v>226.2</v>
      </c>
      <c r="AH32" s="12">
        <v>351.6</v>
      </c>
      <c r="AI32" s="12">
        <v>165</v>
      </c>
      <c r="AJ32" s="12">
        <v>66.599999999999994</v>
      </c>
      <c r="AK32" s="12">
        <v>22.6</v>
      </c>
      <c r="AL32" s="12">
        <v>56.6</v>
      </c>
      <c r="AM32" s="12">
        <v>8.6</v>
      </c>
      <c r="AN32" s="12">
        <v>27.2</v>
      </c>
      <c r="AO32" s="12">
        <v>45</v>
      </c>
      <c r="AP32" s="12">
        <v>87.6</v>
      </c>
      <c r="AQ32" s="12">
        <v>268.60000000000002</v>
      </c>
      <c r="AR32" s="12">
        <v>134.6</v>
      </c>
      <c r="AS32" s="12">
        <v>17.8</v>
      </c>
      <c r="AT32" s="13">
        <v>6093.4000000000024</v>
      </c>
      <c r="AU32" s="14"/>
      <c r="AX32" s="15"/>
    </row>
    <row r="33" spans="1:50">
      <c r="A33" s="1">
        <v>24</v>
      </c>
      <c r="B33" s="12">
        <v>64.599999999999994</v>
      </c>
      <c r="C33" s="12">
        <v>55.8</v>
      </c>
      <c r="D33" s="12">
        <v>38.4</v>
      </c>
      <c r="E33" s="12">
        <v>63.4</v>
      </c>
      <c r="F33" s="12">
        <v>142.6</v>
      </c>
      <c r="G33" s="12">
        <v>89.4</v>
      </c>
      <c r="H33" s="12">
        <v>151</v>
      </c>
      <c r="I33" s="12">
        <v>95.4</v>
      </c>
      <c r="J33" s="12">
        <v>79.599999999999994</v>
      </c>
      <c r="K33" s="12">
        <v>97.6</v>
      </c>
      <c r="L33" s="12">
        <v>94.8</v>
      </c>
      <c r="M33" s="12">
        <v>105.2</v>
      </c>
      <c r="N33" s="12">
        <v>30.2</v>
      </c>
      <c r="O33" s="12">
        <v>26.6</v>
      </c>
      <c r="P33" s="12">
        <v>15</v>
      </c>
      <c r="Q33" s="12">
        <v>18</v>
      </c>
      <c r="R33" s="12">
        <v>16.2</v>
      </c>
      <c r="S33" s="12">
        <v>28.8</v>
      </c>
      <c r="T33" s="12">
        <v>28.4</v>
      </c>
      <c r="U33" s="12">
        <v>22.6</v>
      </c>
      <c r="V33" s="12">
        <v>34.4</v>
      </c>
      <c r="W33" s="12">
        <v>17.8</v>
      </c>
      <c r="X33" s="12">
        <v>13.2</v>
      </c>
      <c r="Y33" s="12">
        <v>89.8</v>
      </c>
      <c r="Z33" s="12">
        <v>93.4</v>
      </c>
      <c r="AA33" s="12">
        <v>452</v>
      </c>
      <c r="AB33" s="12">
        <v>309.8</v>
      </c>
      <c r="AC33" s="12">
        <v>1402.6</v>
      </c>
      <c r="AD33" s="12">
        <v>648.6</v>
      </c>
      <c r="AE33" s="12">
        <v>246</v>
      </c>
      <c r="AF33" s="12">
        <v>45</v>
      </c>
      <c r="AG33" s="12">
        <v>195.2</v>
      </c>
      <c r="AH33" s="12">
        <v>308</v>
      </c>
      <c r="AI33" s="12">
        <v>159.80000000000001</v>
      </c>
      <c r="AJ33" s="12">
        <v>73</v>
      </c>
      <c r="AK33" s="12">
        <v>16.600000000000001</v>
      </c>
      <c r="AL33" s="12">
        <v>41.2</v>
      </c>
      <c r="AM33" s="12">
        <v>8</v>
      </c>
      <c r="AN33" s="12">
        <v>42.8</v>
      </c>
      <c r="AO33" s="12">
        <v>46</v>
      </c>
      <c r="AP33" s="12">
        <v>106.4</v>
      </c>
      <c r="AQ33" s="12">
        <v>273.60000000000002</v>
      </c>
      <c r="AR33" s="12">
        <v>119.2</v>
      </c>
      <c r="AS33" s="12">
        <v>13</v>
      </c>
      <c r="AT33" s="13">
        <v>6019</v>
      </c>
      <c r="AU33" s="14"/>
      <c r="AX33" s="15"/>
    </row>
    <row r="34" spans="1:50">
      <c r="A34" s="1" t="s">
        <v>29</v>
      </c>
      <c r="B34" s="12">
        <v>21.4</v>
      </c>
      <c r="C34" s="12">
        <v>23.2</v>
      </c>
      <c r="D34" s="12">
        <v>14.6</v>
      </c>
      <c r="E34" s="12">
        <v>16.2</v>
      </c>
      <c r="F34" s="12">
        <v>47.2</v>
      </c>
      <c r="G34" s="12">
        <v>21.8</v>
      </c>
      <c r="H34" s="12">
        <v>41</v>
      </c>
      <c r="I34" s="12">
        <v>24.6</v>
      </c>
      <c r="J34" s="12">
        <v>33</v>
      </c>
      <c r="K34" s="12">
        <v>30.4</v>
      </c>
      <c r="L34" s="12">
        <v>34.6</v>
      </c>
      <c r="M34" s="12">
        <v>64.400000000000006</v>
      </c>
      <c r="N34" s="12">
        <v>12.2</v>
      </c>
      <c r="O34" s="12">
        <v>13.6</v>
      </c>
      <c r="P34" s="12">
        <v>8.4</v>
      </c>
      <c r="Q34" s="12">
        <v>5.2</v>
      </c>
      <c r="R34" s="12">
        <v>10</v>
      </c>
      <c r="S34" s="12">
        <v>19</v>
      </c>
      <c r="T34" s="12">
        <v>18.2</v>
      </c>
      <c r="U34" s="12">
        <v>13.2</v>
      </c>
      <c r="V34" s="12">
        <v>21.2</v>
      </c>
      <c r="W34" s="12">
        <v>11.2</v>
      </c>
      <c r="X34" s="12">
        <v>10.8</v>
      </c>
      <c r="Y34" s="12">
        <v>30.2</v>
      </c>
      <c r="Z34" s="12">
        <v>23.8</v>
      </c>
      <c r="AA34" s="12">
        <v>257.2</v>
      </c>
      <c r="AB34" s="12">
        <v>177.2</v>
      </c>
      <c r="AC34" s="12">
        <v>882.2</v>
      </c>
      <c r="AD34" s="12">
        <v>275.60000000000002</v>
      </c>
      <c r="AE34" s="12">
        <v>226.2</v>
      </c>
      <c r="AF34" s="12">
        <v>195</v>
      </c>
      <c r="AG34" s="12">
        <v>25.2</v>
      </c>
      <c r="AH34" s="12">
        <v>48.8</v>
      </c>
      <c r="AI34" s="12">
        <v>42.2</v>
      </c>
      <c r="AJ34" s="12">
        <v>28</v>
      </c>
      <c r="AK34" s="12">
        <v>7.8</v>
      </c>
      <c r="AL34" s="12">
        <v>28.6</v>
      </c>
      <c r="AM34" s="12">
        <v>6.2</v>
      </c>
      <c r="AN34" s="12">
        <v>26</v>
      </c>
      <c r="AO34" s="12">
        <v>18.8</v>
      </c>
      <c r="AP34" s="12">
        <v>66.8</v>
      </c>
      <c r="AQ34" s="12">
        <v>104.8</v>
      </c>
      <c r="AR34" s="12">
        <v>59.2</v>
      </c>
      <c r="AS34" s="12">
        <v>6.4</v>
      </c>
      <c r="AT34" s="13">
        <v>3051.6</v>
      </c>
      <c r="AU34" s="14"/>
      <c r="AX34" s="15"/>
    </row>
    <row r="35" spans="1:50">
      <c r="A35" s="1" t="s">
        <v>30</v>
      </c>
      <c r="B35" s="12">
        <v>28.2</v>
      </c>
      <c r="C35" s="12">
        <v>39.200000000000003</v>
      </c>
      <c r="D35" s="12">
        <v>8.6</v>
      </c>
      <c r="E35" s="12">
        <v>12.8</v>
      </c>
      <c r="F35" s="12">
        <v>46.6</v>
      </c>
      <c r="G35" s="12">
        <v>16.600000000000001</v>
      </c>
      <c r="H35" s="12">
        <v>32.6</v>
      </c>
      <c r="I35" s="12">
        <v>24.8</v>
      </c>
      <c r="J35" s="12">
        <v>44.4</v>
      </c>
      <c r="K35" s="12">
        <v>35.200000000000003</v>
      </c>
      <c r="L35" s="12">
        <v>53</v>
      </c>
      <c r="M35" s="12">
        <v>41.2</v>
      </c>
      <c r="N35" s="12">
        <v>16.8</v>
      </c>
      <c r="O35" s="12">
        <v>27.4</v>
      </c>
      <c r="P35" s="12">
        <v>16.2</v>
      </c>
      <c r="Q35" s="12">
        <v>9.6</v>
      </c>
      <c r="R35" s="12">
        <v>12.2</v>
      </c>
      <c r="S35" s="12">
        <v>20.399999999999999</v>
      </c>
      <c r="T35" s="12">
        <v>22.2</v>
      </c>
      <c r="U35" s="12">
        <v>13.4</v>
      </c>
      <c r="V35" s="12">
        <v>14.6</v>
      </c>
      <c r="W35" s="12">
        <v>5.6</v>
      </c>
      <c r="X35" s="12">
        <v>7</v>
      </c>
      <c r="Y35" s="12">
        <v>12.6</v>
      </c>
      <c r="Z35" s="12">
        <v>35.6</v>
      </c>
      <c r="AA35" s="12">
        <v>298.60000000000002</v>
      </c>
      <c r="AB35" s="12">
        <v>269.60000000000002</v>
      </c>
      <c r="AC35" s="12">
        <v>1660.8</v>
      </c>
      <c r="AD35" s="12">
        <v>384.8</v>
      </c>
      <c r="AE35" s="12">
        <v>324.39999999999998</v>
      </c>
      <c r="AF35" s="12">
        <v>309.2</v>
      </c>
      <c r="AG35" s="12">
        <v>55.6</v>
      </c>
      <c r="AH35" s="12">
        <v>40</v>
      </c>
      <c r="AI35" s="12">
        <v>54.4</v>
      </c>
      <c r="AJ35" s="12">
        <v>68.8</v>
      </c>
      <c r="AK35" s="12">
        <v>6.4</v>
      </c>
      <c r="AL35" s="12">
        <v>24.8</v>
      </c>
      <c r="AM35" s="12">
        <v>4.4000000000000004</v>
      </c>
      <c r="AN35" s="12">
        <v>30</v>
      </c>
      <c r="AO35" s="12">
        <v>24.6</v>
      </c>
      <c r="AP35" s="12">
        <v>115.6</v>
      </c>
      <c r="AQ35" s="12">
        <v>87.8</v>
      </c>
      <c r="AR35" s="12">
        <v>61.4</v>
      </c>
      <c r="AS35" s="12">
        <v>8.4</v>
      </c>
      <c r="AT35" s="13">
        <v>4426.4000000000005</v>
      </c>
      <c r="AU35" s="14"/>
      <c r="AX35" s="15"/>
    </row>
    <row r="36" spans="1:50">
      <c r="A36" s="1" t="s">
        <v>31</v>
      </c>
      <c r="B36" s="12">
        <v>23.4</v>
      </c>
      <c r="C36" s="12">
        <v>25.6</v>
      </c>
      <c r="D36" s="12">
        <v>11.6</v>
      </c>
      <c r="E36" s="12">
        <v>8.8000000000000007</v>
      </c>
      <c r="F36" s="12">
        <v>57.6</v>
      </c>
      <c r="G36" s="12">
        <v>12</v>
      </c>
      <c r="H36" s="12">
        <v>29.4</v>
      </c>
      <c r="I36" s="12">
        <v>22.8</v>
      </c>
      <c r="J36" s="12">
        <v>28.2</v>
      </c>
      <c r="K36" s="12">
        <v>25.6</v>
      </c>
      <c r="L36" s="12">
        <v>30.8</v>
      </c>
      <c r="M36" s="12">
        <v>88.6</v>
      </c>
      <c r="N36" s="12">
        <v>21.6</v>
      </c>
      <c r="O36" s="12">
        <v>19.399999999999999</v>
      </c>
      <c r="P36" s="12">
        <v>12.2</v>
      </c>
      <c r="Q36" s="12">
        <v>8.8000000000000007</v>
      </c>
      <c r="R36" s="12">
        <v>12.8</v>
      </c>
      <c r="S36" s="12">
        <v>26.6</v>
      </c>
      <c r="T36" s="12">
        <v>23.2</v>
      </c>
      <c r="U36" s="12">
        <v>18.8</v>
      </c>
      <c r="V36" s="12">
        <v>31.6</v>
      </c>
      <c r="W36" s="12">
        <v>8.8000000000000007</v>
      </c>
      <c r="X36" s="12">
        <v>5</v>
      </c>
      <c r="Y36" s="12">
        <v>20.8</v>
      </c>
      <c r="Z36" s="12">
        <v>22.6</v>
      </c>
      <c r="AA36" s="12">
        <v>225.2</v>
      </c>
      <c r="AB36" s="12">
        <v>178.4</v>
      </c>
      <c r="AC36" s="12">
        <v>853.6</v>
      </c>
      <c r="AD36" s="12">
        <v>274</v>
      </c>
      <c r="AE36" s="12">
        <v>162</v>
      </c>
      <c r="AF36" s="12">
        <v>168.6</v>
      </c>
      <c r="AG36" s="12">
        <v>46</v>
      </c>
      <c r="AH36" s="12">
        <v>69.400000000000006</v>
      </c>
      <c r="AI36" s="12">
        <v>14.8</v>
      </c>
      <c r="AJ36" s="12">
        <v>29.8</v>
      </c>
      <c r="AK36" s="12">
        <v>11.6</v>
      </c>
      <c r="AL36" s="12">
        <v>37.4</v>
      </c>
      <c r="AM36" s="12">
        <v>6.4</v>
      </c>
      <c r="AN36" s="12">
        <v>35.6</v>
      </c>
      <c r="AO36" s="12">
        <v>30.6</v>
      </c>
      <c r="AP36" s="12">
        <v>101</v>
      </c>
      <c r="AQ36" s="12">
        <v>166.8</v>
      </c>
      <c r="AR36" s="12">
        <v>110.4</v>
      </c>
      <c r="AS36" s="12">
        <v>11.2</v>
      </c>
      <c r="AT36" s="13">
        <v>3129.4000000000005</v>
      </c>
      <c r="AU36" s="14"/>
      <c r="AX36" s="15"/>
    </row>
    <row r="37" spans="1:50">
      <c r="A37" s="1" t="s">
        <v>32</v>
      </c>
      <c r="B37" s="12">
        <v>8.1999999999999993</v>
      </c>
      <c r="C37" s="12">
        <v>14.6</v>
      </c>
      <c r="D37" s="12">
        <v>2.2000000000000002</v>
      </c>
      <c r="E37" s="12">
        <v>2</v>
      </c>
      <c r="F37" s="12">
        <v>8.1999999999999993</v>
      </c>
      <c r="G37" s="12">
        <v>3.6</v>
      </c>
      <c r="H37" s="12">
        <v>5.4</v>
      </c>
      <c r="I37" s="12">
        <v>6</v>
      </c>
      <c r="J37" s="12">
        <v>9.1999999999999993</v>
      </c>
      <c r="K37" s="12">
        <v>4.8</v>
      </c>
      <c r="L37" s="12">
        <v>4.8</v>
      </c>
      <c r="M37" s="12">
        <v>12.8</v>
      </c>
      <c r="N37" s="12">
        <v>2.8</v>
      </c>
      <c r="O37" s="12">
        <v>6.8</v>
      </c>
      <c r="P37" s="12">
        <v>4.8</v>
      </c>
      <c r="Q37" s="12">
        <v>3.2</v>
      </c>
      <c r="R37" s="12">
        <v>4</v>
      </c>
      <c r="S37" s="12">
        <v>7.4</v>
      </c>
      <c r="T37" s="12">
        <v>7.2</v>
      </c>
      <c r="U37" s="12">
        <v>6.8</v>
      </c>
      <c r="V37" s="12">
        <v>9.4</v>
      </c>
      <c r="W37" s="12">
        <v>1.4</v>
      </c>
      <c r="X37" s="12">
        <v>1.4</v>
      </c>
      <c r="Y37" s="12">
        <v>5.2</v>
      </c>
      <c r="Z37" s="12">
        <v>4.5999999999999996</v>
      </c>
      <c r="AA37" s="12">
        <v>76.599999999999994</v>
      </c>
      <c r="AB37" s="12">
        <v>72.8</v>
      </c>
      <c r="AC37" s="12">
        <v>336.4</v>
      </c>
      <c r="AD37" s="12">
        <v>114.2</v>
      </c>
      <c r="AE37" s="12">
        <v>62.2</v>
      </c>
      <c r="AF37" s="12">
        <v>63.6</v>
      </c>
      <c r="AG37" s="12">
        <v>30</v>
      </c>
      <c r="AH37" s="12">
        <v>67.400000000000006</v>
      </c>
      <c r="AI37" s="12">
        <v>32</v>
      </c>
      <c r="AJ37" s="12">
        <v>6.4</v>
      </c>
      <c r="AK37" s="12">
        <v>1.4</v>
      </c>
      <c r="AL37" s="12">
        <v>4.4000000000000004</v>
      </c>
      <c r="AM37" s="12">
        <v>2</v>
      </c>
      <c r="AN37" s="12">
        <v>20.2</v>
      </c>
      <c r="AO37" s="12">
        <v>6.2</v>
      </c>
      <c r="AP37" s="12">
        <v>48.2</v>
      </c>
      <c r="AQ37" s="12">
        <v>76.400000000000006</v>
      </c>
      <c r="AR37" s="12">
        <v>34.799999999999997</v>
      </c>
      <c r="AS37" s="12">
        <v>1</v>
      </c>
      <c r="AT37" s="13">
        <v>1203</v>
      </c>
      <c r="AU37" s="14"/>
      <c r="AX37" s="15"/>
    </row>
    <row r="38" spans="1:50">
      <c r="A38" s="1" t="s">
        <v>33</v>
      </c>
      <c r="B38" s="12">
        <v>4.4000000000000004</v>
      </c>
      <c r="C38" s="12">
        <v>6.6</v>
      </c>
      <c r="D38" s="12">
        <v>6.6</v>
      </c>
      <c r="E38" s="12">
        <v>5.4</v>
      </c>
      <c r="F38" s="12">
        <v>18.2</v>
      </c>
      <c r="G38" s="12">
        <v>6.2</v>
      </c>
      <c r="H38" s="12">
        <v>11</v>
      </c>
      <c r="I38" s="12">
        <v>9</v>
      </c>
      <c r="J38" s="12">
        <v>9.4</v>
      </c>
      <c r="K38" s="12">
        <v>44.8</v>
      </c>
      <c r="L38" s="12">
        <v>38</v>
      </c>
      <c r="M38" s="12">
        <v>145.19999999999999</v>
      </c>
      <c r="N38" s="12">
        <v>29.8</v>
      </c>
      <c r="O38" s="12">
        <v>43</v>
      </c>
      <c r="P38" s="12">
        <v>16.2</v>
      </c>
      <c r="Q38" s="12">
        <v>12.2</v>
      </c>
      <c r="R38" s="12">
        <v>11.8</v>
      </c>
      <c r="S38" s="12">
        <v>14.8</v>
      </c>
      <c r="T38" s="12">
        <v>5.8</v>
      </c>
      <c r="U38" s="12">
        <v>3.6</v>
      </c>
      <c r="V38" s="12">
        <v>4.2</v>
      </c>
      <c r="W38" s="12">
        <v>1.8</v>
      </c>
      <c r="X38" s="12">
        <v>0.8</v>
      </c>
      <c r="Y38" s="12">
        <v>2.6</v>
      </c>
      <c r="Z38" s="12">
        <v>8.4</v>
      </c>
      <c r="AA38" s="12">
        <v>123</v>
      </c>
      <c r="AB38" s="12">
        <v>67</v>
      </c>
      <c r="AC38" s="12">
        <v>139.4</v>
      </c>
      <c r="AD38" s="12">
        <v>68.8</v>
      </c>
      <c r="AE38" s="12">
        <v>19.8</v>
      </c>
      <c r="AF38" s="12">
        <v>13.2</v>
      </c>
      <c r="AG38" s="12">
        <v>7.6</v>
      </c>
      <c r="AH38" s="12">
        <v>8.1999999999999993</v>
      </c>
      <c r="AI38" s="12">
        <v>12.2</v>
      </c>
      <c r="AJ38" s="12">
        <v>2.2000000000000002</v>
      </c>
      <c r="AK38" s="12">
        <v>3</v>
      </c>
      <c r="AL38" s="12">
        <v>48.8</v>
      </c>
      <c r="AM38" s="12">
        <v>0.4</v>
      </c>
      <c r="AN38" s="12">
        <v>5.8</v>
      </c>
      <c r="AO38" s="12">
        <v>3.4</v>
      </c>
      <c r="AP38" s="12">
        <v>3.4</v>
      </c>
      <c r="AQ38" s="12">
        <v>18.2</v>
      </c>
      <c r="AR38" s="12">
        <v>6.2</v>
      </c>
      <c r="AS38" s="12">
        <v>57.2</v>
      </c>
      <c r="AT38" s="13">
        <v>1067.6000000000001</v>
      </c>
      <c r="AU38" s="14"/>
      <c r="AX38" s="15"/>
    </row>
    <row r="39" spans="1:50">
      <c r="A39" s="1" t="s">
        <v>34</v>
      </c>
      <c r="B39" s="12">
        <v>8</v>
      </c>
      <c r="C39" s="12">
        <v>15.2</v>
      </c>
      <c r="D39" s="12">
        <v>9</v>
      </c>
      <c r="E39" s="12">
        <v>9.1999999999999993</v>
      </c>
      <c r="F39" s="12">
        <v>44.2</v>
      </c>
      <c r="G39" s="12">
        <v>11</v>
      </c>
      <c r="H39" s="12">
        <v>19.8</v>
      </c>
      <c r="I39" s="12">
        <v>14.4</v>
      </c>
      <c r="J39" s="12">
        <v>14</v>
      </c>
      <c r="K39" s="12">
        <v>54.2</v>
      </c>
      <c r="L39" s="12">
        <v>54.2</v>
      </c>
      <c r="M39" s="12">
        <v>732.6</v>
      </c>
      <c r="N39" s="12">
        <v>28.4</v>
      </c>
      <c r="O39" s="12">
        <v>71.2</v>
      </c>
      <c r="P39" s="12">
        <v>27.8</v>
      </c>
      <c r="Q39" s="12">
        <v>17.8</v>
      </c>
      <c r="R39" s="12">
        <v>25.8</v>
      </c>
      <c r="S39" s="12">
        <v>35.799999999999997</v>
      </c>
      <c r="T39" s="12">
        <v>6.8</v>
      </c>
      <c r="U39" s="12">
        <v>3</v>
      </c>
      <c r="V39" s="12">
        <v>3.6</v>
      </c>
      <c r="W39" s="12">
        <v>0.8</v>
      </c>
      <c r="X39" s="12">
        <v>0.8</v>
      </c>
      <c r="Y39" s="12">
        <v>5.8</v>
      </c>
      <c r="Z39" s="12">
        <v>12.2</v>
      </c>
      <c r="AA39" s="12">
        <v>669.8</v>
      </c>
      <c r="AB39" s="12">
        <v>232.6</v>
      </c>
      <c r="AC39" s="12">
        <v>516.4</v>
      </c>
      <c r="AD39" s="12">
        <v>181.2</v>
      </c>
      <c r="AE39" s="12">
        <v>47.6</v>
      </c>
      <c r="AF39" s="12">
        <v>33.200000000000003</v>
      </c>
      <c r="AG39" s="12">
        <v>30.2</v>
      </c>
      <c r="AH39" s="12">
        <v>29</v>
      </c>
      <c r="AI39" s="12">
        <v>32.4</v>
      </c>
      <c r="AJ39" s="12">
        <v>3.2</v>
      </c>
      <c r="AK39" s="12">
        <v>49.2</v>
      </c>
      <c r="AL39" s="12">
        <v>36</v>
      </c>
      <c r="AM39" s="12">
        <v>1.6</v>
      </c>
      <c r="AN39" s="12">
        <v>6.6</v>
      </c>
      <c r="AO39" s="12">
        <v>7.2</v>
      </c>
      <c r="AP39" s="12">
        <v>5</v>
      </c>
      <c r="AQ39" s="12">
        <v>121</v>
      </c>
      <c r="AR39" s="12">
        <v>14</v>
      </c>
      <c r="AS39" s="12">
        <v>24.8</v>
      </c>
      <c r="AT39" s="13">
        <v>3266.5999999999985</v>
      </c>
      <c r="AU39" s="14"/>
      <c r="AX39" s="15"/>
    </row>
    <row r="40" spans="1:50">
      <c r="A40" s="1" t="s">
        <v>35</v>
      </c>
      <c r="B40" s="12">
        <v>3</v>
      </c>
      <c r="C40" s="12">
        <v>1.4</v>
      </c>
      <c r="D40" s="12">
        <v>1.4</v>
      </c>
      <c r="E40" s="12">
        <v>1</v>
      </c>
      <c r="F40" s="12">
        <v>12.2</v>
      </c>
      <c r="G40" s="12">
        <v>3.4</v>
      </c>
      <c r="H40" s="12">
        <v>9.4</v>
      </c>
      <c r="I40" s="12">
        <v>8.4</v>
      </c>
      <c r="J40" s="12">
        <v>8.1999999999999993</v>
      </c>
      <c r="K40" s="12">
        <v>1</v>
      </c>
      <c r="L40" s="12">
        <v>5.6</v>
      </c>
      <c r="M40" s="12">
        <v>65</v>
      </c>
      <c r="N40" s="12">
        <v>3.2</v>
      </c>
      <c r="O40" s="12">
        <v>4.4000000000000004</v>
      </c>
      <c r="P40" s="12">
        <v>3.2</v>
      </c>
      <c r="Q40" s="12">
        <v>0.2</v>
      </c>
      <c r="R40" s="12">
        <v>1.4</v>
      </c>
      <c r="S40" s="12">
        <v>5.6</v>
      </c>
      <c r="T40" s="12">
        <v>18.399999999999999</v>
      </c>
      <c r="U40" s="12">
        <v>9.1999999999999993</v>
      </c>
      <c r="V40" s="12">
        <v>15.8</v>
      </c>
      <c r="W40" s="12">
        <v>3.8</v>
      </c>
      <c r="X40" s="12">
        <v>1.8</v>
      </c>
      <c r="Y40" s="12">
        <v>9.1999999999999993</v>
      </c>
      <c r="Z40" s="12">
        <v>2.4</v>
      </c>
      <c r="AA40" s="12">
        <v>78.8</v>
      </c>
      <c r="AB40" s="12">
        <v>49.8</v>
      </c>
      <c r="AC40" s="12">
        <v>79.599999999999994</v>
      </c>
      <c r="AD40" s="12">
        <v>38.4</v>
      </c>
      <c r="AE40" s="12">
        <v>10.199999999999999</v>
      </c>
      <c r="AF40" s="12">
        <v>8.1999999999999993</v>
      </c>
      <c r="AG40" s="12">
        <v>6.4</v>
      </c>
      <c r="AH40" s="12">
        <v>6</v>
      </c>
      <c r="AI40" s="12">
        <v>6</v>
      </c>
      <c r="AJ40" s="12">
        <v>1.6</v>
      </c>
      <c r="AK40" s="12">
        <v>0.8</v>
      </c>
      <c r="AL40" s="12">
        <v>1.6</v>
      </c>
      <c r="AM40" s="12">
        <v>3</v>
      </c>
      <c r="AN40" s="12">
        <v>23</v>
      </c>
      <c r="AO40" s="12">
        <v>2.8</v>
      </c>
      <c r="AP40" s="12">
        <v>1.8</v>
      </c>
      <c r="AQ40" s="12">
        <v>30.8</v>
      </c>
      <c r="AR40" s="12">
        <v>4.4000000000000004</v>
      </c>
      <c r="AS40" s="12">
        <v>0.2</v>
      </c>
      <c r="AT40" s="13">
        <v>551.99999999999989</v>
      </c>
      <c r="AU40" s="14"/>
      <c r="AX40" s="15"/>
    </row>
    <row r="41" spans="1:50">
      <c r="A41" s="1" t="s">
        <v>36</v>
      </c>
      <c r="B41" s="12">
        <v>25.4</v>
      </c>
      <c r="C41" s="12">
        <v>28</v>
      </c>
      <c r="D41" s="12">
        <v>6.2</v>
      </c>
      <c r="E41" s="12">
        <v>7.8</v>
      </c>
      <c r="F41" s="12">
        <v>21.8</v>
      </c>
      <c r="G41" s="12">
        <v>19.2</v>
      </c>
      <c r="H41" s="12">
        <v>79.2</v>
      </c>
      <c r="I41" s="12">
        <v>42</v>
      </c>
      <c r="J41" s="12">
        <v>49.4</v>
      </c>
      <c r="K41" s="12">
        <v>12.6</v>
      </c>
      <c r="L41" s="12">
        <v>40.6</v>
      </c>
      <c r="M41" s="12">
        <v>138.6</v>
      </c>
      <c r="N41" s="12">
        <v>18.2</v>
      </c>
      <c r="O41" s="12">
        <v>22.4</v>
      </c>
      <c r="P41" s="12">
        <v>19.2</v>
      </c>
      <c r="Q41" s="12">
        <v>13.2</v>
      </c>
      <c r="R41" s="12">
        <v>12</v>
      </c>
      <c r="S41" s="12">
        <v>33</v>
      </c>
      <c r="T41" s="12">
        <v>169.6</v>
      </c>
      <c r="U41" s="12">
        <v>50</v>
      </c>
      <c r="V41" s="12">
        <v>85.2</v>
      </c>
      <c r="W41" s="12">
        <v>20</v>
      </c>
      <c r="X41" s="12">
        <v>9.1999999999999993</v>
      </c>
      <c r="Y41" s="12">
        <v>30.8</v>
      </c>
      <c r="Z41" s="12">
        <v>15.2</v>
      </c>
      <c r="AA41" s="12">
        <v>190.2</v>
      </c>
      <c r="AB41" s="12">
        <v>89.8</v>
      </c>
      <c r="AC41" s="12">
        <v>260.8</v>
      </c>
      <c r="AD41" s="12">
        <v>117.8</v>
      </c>
      <c r="AE41" s="12">
        <v>44.8</v>
      </c>
      <c r="AF41" s="12">
        <v>45.6</v>
      </c>
      <c r="AG41" s="12">
        <v>23.6</v>
      </c>
      <c r="AH41" s="12">
        <v>28.6</v>
      </c>
      <c r="AI41" s="12">
        <v>37.6</v>
      </c>
      <c r="AJ41" s="12">
        <v>13.4</v>
      </c>
      <c r="AK41" s="12">
        <v>3.8</v>
      </c>
      <c r="AL41" s="12">
        <v>6</v>
      </c>
      <c r="AM41" s="12">
        <v>23.4</v>
      </c>
      <c r="AN41" s="12">
        <v>11.4</v>
      </c>
      <c r="AO41" s="12">
        <v>14</v>
      </c>
      <c r="AP41" s="12">
        <v>16.600000000000001</v>
      </c>
      <c r="AQ41" s="12">
        <v>76.8</v>
      </c>
      <c r="AR41" s="12">
        <v>15.4</v>
      </c>
      <c r="AS41" s="12">
        <v>4.2</v>
      </c>
      <c r="AT41" s="13">
        <v>1992.6</v>
      </c>
      <c r="AU41" s="14"/>
      <c r="AX41" s="15"/>
    </row>
    <row r="42" spans="1:50">
      <c r="A42" s="1" t="s">
        <v>53</v>
      </c>
      <c r="B42" s="12">
        <v>8</v>
      </c>
      <c r="C42" s="12">
        <v>7.8</v>
      </c>
      <c r="D42" s="12">
        <v>3.6</v>
      </c>
      <c r="E42" s="12">
        <v>2</v>
      </c>
      <c r="F42" s="12">
        <v>9.8000000000000007</v>
      </c>
      <c r="G42" s="12">
        <v>1.2</v>
      </c>
      <c r="H42" s="12">
        <v>5.2</v>
      </c>
      <c r="I42" s="12">
        <v>3.6</v>
      </c>
      <c r="J42" s="12">
        <v>5.2</v>
      </c>
      <c r="K42" s="12">
        <v>5.8</v>
      </c>
      <c r="L42" s="12">
        <v>5</v>
      </c>
      <c r="M42" s="12">
        <v>18.2</v>
      </c>
      <c r="N42" s="12">
        <v>5.6</v>
      </c>
      <c r="O42" s="12">
        <v>3.4</v>
      </c>
      <c r="P42" s="12">
        <v>3.2</v>
      </c>
      <c r="Q42" s="12">
        <v>4</v>
      </c>
      <c r="R42" s="12">
        <v>3.4</v>
      </c>
      <c r="S42" s="12">
        <v>5.2</v>
      </c>
      <c r="T42" s="12">
        <v>10.4</v>
      </c>
      <c r="U42" s="12">
        <v>4.2</v>
      </c>
      <c r="V42" s="12">
        <v>6</v>
      </c>
      <c r="W42" s="12">
        <v>2.8</v>
      </c>
      <c r="X42" s="12">
        <v>2.2000000000000002</v>
      </c>
      <c r="Y42" s="12">
        <v>3.6</v>
      </c>
      <c r="Z42" s="12">
        <v>4.5999999999999996</v>
      </c>
      <c r="AA42" s="12">
        <v>61.4</v>
      </c>
      <c r="AB42" s="12">
        <v>45.8</v>
      </c>
      <c r="AC42" s="12">
        <v>219.2</v>
      </c>
      <c r="AD42" s="12">
        <v>66.2</v>
      </c>
      <c r="AE42" s="12">
        <v>39.6</v>
      </c>
      <c r="AF42" s="12">
        <v>46.4</v>
      </c>
      <c r="AG42" s="12">
        <v>20.399999999999999</v>
      </c>
      <c r="AH42" s="12">
        <v>28.6</v>
      </c>
      <c r="AI42" s="12">
        <v>27.8</v>
      </c>
      <c r="AJ42" s="12">
        <v>5.6</v>
      </c>
      <c r="AK42" s="12">
        <v>2.2000000000000002</v>
      </c>
      <c r="AL42" s="12">
        <v>7.8</v>
      </c>
      <c r="AM42" s="12">
        <v>2.8</v>
      </c>
      <c r="AN42" s="12">
        <v>14</v>
      </c>
      <c r="AO42" s="12">
        <v>7.6</v>
      </c>
      <c r="AP42" s="12">
        <v>33.200000000000003</v>
      </c>
      <c r="AQ42" s="12">
        <v>32.799999999999997</v>
      </c>
      <c r="AR42" s="12">
        <v>10.4</v>
      </c>
      <c r="AS42" s="12">
        <v>1.2</v>
      </c>
      <c r="AT42" s="13">
        <v>807</v>
      </c>
      <c r="AU42" s="14"/>
      <c r="AX42" s="15"/>
    </row>
    <row r="43" spans="1:50">
      <c r="A43" s="1" t="s">
        <v>54</v>
      </c>
      <c r="B43" s="12">
        <v>8</v>
      </c>
      <c r="C43" s="12">
        <v>12.2</v>
      </c>
      <c r="D43" s="12">
        <v>2.8</v>
      </c>
      <c r="E43" s="12">
        <v>2.6</v>
      </c>
      <c r="F43" s="12">
        <v>12</v>
      </c>
      <c r="G43" s="12">
        <v>5.6</v>
      </c>
      <c r="H43" s="12">
        <v>11.6</v>
      </c>
      <c r="I43" s="12">
        <v>10.4</v>
      </c>
      <c r="J43" s="12">
        <v>14.6</v>
      </c>
      <c r="K43" s="12">
        <v>6.4</v>
      </c>
      <c r="L43" s="12">
        <v>8.8000000000000007</v>
      </c>
      <c r="M43" s="12">
        <v>20.8</v>
      </c>
      <c r="N43" s="12">
        <v>6.6</v>
      </c>
      <c r="O43" s="12">
        <v>5.8</v>
      </c>
      <c r="P43" s="12">
        <v>8</v>
      </c>
      <c r="Q43" s="12">
        <v>3.2</v>
      </c>
      <c r="R43" s="12">
        <v>3.4</v>
      </c>
      <c r="S43" s="12">
        <v>7.2</v>
      </c>
      <c r="T43" s="12">
        <v>10.199999999999999</v>
      </c>
      <c r="U43" s="12">
        <v>5.4</v>
      </c>
      <c r="V43" s="12">
        <v>8.4</v>
      </c>
      <c r="W43" s="12">
        <v>2.8</v>
      </c>
      <c r="X43" s="12">
        <v>0.2</v>
      </c>
      <c r="Y43" s="12">
        <v>3.2</v>
      </c>
      <c r="Z43" s="12">
        <v>7</v>
      </c>
      <c r="AA43" s="12">
        <v>80.2</v>
      </c>
      <c r="AB43" s="12">
        <v>54</v>
      </c>
      <c r="AC43" s="12">
        <v>261.2</v>
      </c>
      <c r="AD43" s="12">
        <v>135.80000000000001</v>
      </c>
      <c r="AE43" s="12">
        <v>85.2</v>
      </c>
      <c r="AF43" s="12">
        <v>110.8</v>
      </c>
      <c r="AG43" s="12">
        <v>67.2</v>
      </c>
      <c r="AH43" s="12">
        <v>121.6</v>
      </c>
      <c r="AI43" s="12">
        <v>101.6</v>
      </c>
      <c r="AJ43" s="12">
        <v>48.4</v>
      </c>
      <c r="AK43" s="12">
        <v>3.8</v>
      </c>
      <c r="AL43" s="12">
        <v>5.8</v>
      </c>
      <c r="AM43" s="12">
        <v>4</v>
      </c>
      <c r="AN43" s="12">
        <v>14.6</v>
      </c>
      <c r="AO43" s="12">
        <v>29</v>
      </c>
      <c r="AP43" s="12">
        <v>7.4</v>
      </c>
      <c r="AQ43" s="12">
        <v>63.6</v>
      </c>
      <c r="AR43" s="12">
        <v>31.6</v>
      </c>
      <c r="AS43" s="12">
        <v>2.4</v>
      </c>
      <c r="AT43" s="13">
        <v>1415.3999999999996</v>
      </c>
      <c r="AU43" s="14"/>
      <c r="AX43" s="15"/>
    </row>
    <row r="44" spans="1:50">
      <c r="A44" s="1" t="s">
        <v>55</v>
      </c>
      <c r="B44" s="12">
        <v>21</v>
      </c>
      <c r="C44" s="12">
        <v>37.4</v>
      </c>
      <c r="D44" s="12">
        <v>32.4</v>
      </c>
      <c r="E44" s="12">
        <v>55.6</v>
      </c>
      <c r="F44" s="12">
        <v>133.6</v>
      </c>
      <c r="G44" s="12">
        <v>31.8</v>
      </c>
      <c r="H44" s="12">
        <v>61</v>
      </c>
      <c r="I44" s="12">
        <v>29.2</v>
      </c>
      <c r="J44" s="12">
        <v>64.599999999999994</v>
      </c>
      <c r="K44" s="12">
        <v>15</v>
      </c>
      <c r="L44" s="12">
        <v>24.4</v>
      </c>
      <c r="M44" s="12">
        <v>46.4</v>
      </c>
      <c r="N44" s="12">
        <v>17.399999999999999</v>
      </c>
      <c r="O44" s="12">
        <v>9.8000000000000007</v>
      </c>
      <c r="P44" s="12">
        <v>8.8000000000000007</v>
      </c>
      <c r="Q44" s="12">
        <v>2.4</v>
      </c>
      <c r="R44" s="12">
        <v>11.4</v>
      </c>
      <c r="S44" s="12">
        <v>24</v>
      </c>
      <c r="T44" s="12">
        <v>48.2</v>
      </c>
      <c r="U44" s="12">
        <v>70.599999999999994</v>
      </c>
      <c r="V44" s="12">
        <v>92.4</v>
      </c>
      <c r="W44" s="12">
        <v>59.6</v>
      </c>
      <c r="X44" s="12">
        <v>42.6</v>
      </c>
      <c r="Y44" s="12">
        <v>82.8</v>
      </c>
      <c r="Z44" s="12">
        <v>39</v>
      </c>
      <c r="AA44" s="12">
        <v>388.2</v>
      </c>
      <c r="AB44" s="12">
        <v>366</v>
      </c>
      <c r="AC44" s="12">
        <v>1376.8</v>
      </c>
      <c r="AD44" s="12">
        <v>418</v>
      </c>
      <c r="AE44" s="12">
        <v>157.6</v>
      </c>
      <c r="AF44" s="12">
        <v>151.80000000000001</v>
      </c>
      <c r="AG44" s="12">
        <v>59.8</v>
      </c>
      <c r="AH44" s="12">
        <v>56</v>
      </c>
      <c r="AI44" s="12">
        <v>95.8</v>
      </c>
      <c r="AJ44" s="12">
        <v>50.2</v>
      </c>
      <c r="AK44" s="12">
        <v>9</v>
      </c>
      <c r="AL44" s="12">
        <v>72.400000000000006</v>
      </c>
      <c r="AM44" s="12">
        <v>16.399999999999999</v>
      </c>
      <c r="AN44" s="12">
        <v>56.8</v>
      </c>
      <c r="AO44" s="12">
        <v>22.4</v>
      </c>
      <c r="AP44" s="12">
        <v>39</v>
      </c>
      <c r="AQ44" s="12">
        <v>48.6</v>
      </c>
      <c r="AR44" s="12">
        <v>203.8</v>
      </c>
      <c r="AS44" s="12">
        <v>16</v>
      </c>
      <c r="AT44" s="13">
        <v>4665.9999999999991</v>
      </c>
      <c r="AU44" s="14"/>
      <c r="AX44" s="15"/>
    </row>
    <row r="45" spans="1:50">
      <c r="A45" s="1" t="s">
        <v>56</v>
      </c>
      <c r="B45" s="12">
        <v>14.2</v>
      </c>
      <c r="C45" s="12">
        <v>16.399999999999999</v>
      </c>
      <c r="D45" s="12">
        <v>12.2</v>
      </c>
      <c r="E45" s="12">
        <v>12.2</v>
      </c>
      <c r="F45" s="12">
        <v>99.4</v>
      </c>
      <c r="G45" s="12">
        <v>20.399999999999999</v>
      </c>
      <c r="H45" s="12">
        <v>23.2</v>
      </c>
      <c r="I45" s="12">
        <v>24.2</v>
      </c>
      <c r="J45" s="12">
        <v>24.4</v>
      </c>
      <c r="K45" s="12">
        <v>11</v>
      </c>
      <c r="L45" s="12">
        <v>17.2</v>
      </c>
      <c r="M45" s="12">
        <v>56</v>
      </c>
      <c r="N45" s="12">
        <v>9.1999999999999993</v>
      </c>
      <c r="O45" s="12">
        <v>6.4</v>
      </c>
      <c r="P45" s="12">
        <v>5.2</v>
      </c>
      <c r="Q45" s="12">
        <v>4</v>
      </c>
      <c r="R45" s="12">
        <v>4.4000000000000004</v>
      </c>
      <c r="S45" s="12">
        <v>5.8</v>
      </c>
      <c r="T45" s="12">
        <v>12.6</v>
      </c>
      <c r="U45" s="12">
        <v>13</v>
      </c>
      <c r="V45" s="12">
        <v>20.399999999999999</v>
      </c>
      <c r="W45" s="12">
        <v>11.4</v>
      </c>
      <c r="X45" s="12">
        <v>11</v>
      </c>
      <c r="Y45" s="12">
        <v>19</v>
      </c>
      <c r="Z45" s="12">
        <v>14.4</v>
      </c>
      <c r="AA45" s="12">
        <v>200.4</v>
      </c>
      <c r="AB45" s="12">
        <v>122.4</v>
      </c>
      <c r="AC45" s="12">
        <v>522</v>
      </c>
      <c r="AD45" s="12">
        <v>213.6</v>
      </c>
      <c r="AE45" s="12">
        <v>137.6</v>
      </c>
      <c r="AF45" s="12">
        <v>119.6</v>
      </c>
      <c r="AG45" s="12">
        <v>47.4</v>
      </c>
      <c r="AH45" s="12">
        <v>79.599999999999994</v>
      </c>
      <c r="AI45" s="12">
        <v>108.2</v>
      </c>
      <c r="AJ45" s="12">
        <v>36.4</v>
      </c>
      <c r="AK45" s="12">
        <v>4.8</v>
      </c>
      <c r="AL45" s="12">
        <v>13.6</v>
      </c>
      <c r="AM45" s="12">
        <v>5</v>
      </c>
      <c r="AN45" s="12">
        <v>20</v>
      </c>
      <c r="AO45" s="12">
        <v>10</v>
      </c>
      <c r="AP45" s="12">
        <v>32.6</v>
      </c>
      <c r="AQ45" s="12">
        <v>427.4</v>
      </c>
      <c r="AR45" s="12">
        <v>18.2</v>
      </c>
      <c r="AS45" s="12">
        <v>3.4</v>
      </c>
      <c r="AT45" s="13">
        <v>2589.7999999999997</v>
      </c>
      <c r="AU45" s="14"/>
      <c r="AX45" s="15"/>
    </row>
    <row r="46" spans="1:50">
      <c r="A46" s="1" t="s">
        <v>62</v>
      </c>
      <c r="B46" s="12">
        <v>4</v>
      </c>
      <c r="C46" s="12">
        <v>3.6</v>
      </c>
      <c r="D46" s="12">
        <v>2.8</v>
      </c>
      <c r="E46" s="12">
        <v>2.8</v>
      </c>
      <c r="F46" s="12">
        <v>18.600000000000001</v>
      </c>
      <c r="G46" s="12">
        <v>5.8</v>
      </c>
      <c r="H46" s="12">
        <v>8.1999999999999993</v>
      </c>
      <c r="I46" s="12">
        <v>7.6</v>
      </c>
      <c r="J46" s="12">
        <v>5.4</v>
      </c>
      <c r="K46" s="12">
        <v>23.4</v>
      </c>
      <c r="L46" s="12">
        <v>38.200000000000003</v>
      </c>
      <c r="M46" s="12">
        <v>227</v>
      </c>
      <c r="N46" s="12">
        <v>25.4</v>
      </c>
      <c r="O46" s="12">
        <v>62.4</v>
      </c>
      <c r="P46" s="12">
        <v>23.6</v>
      </c>
      <c r="Q46" s="12">
        <v>11.8</v>
      </c>
      <c r="R46" s="12">
        <v>12.4</v>
      </c>
      <c r="S46" s="12">
        <v>16.399999999999999</v>
      </c>
      <c r="T46" s="12">
        <v>5.4</v>
      </c>
      <c r="U46" s="12">
        <v>2.8</v>
      </c>
      <c r="V46" s="12">
        <v>2.2000000000000002</v>
      </c>
      <c r="W46" s="12">
        <v>0.6</v>
      </c>
      <c r="X46" s="12">
        <v>0</v>
      </c>
      <c r="Y46" s="12">
        <v>2</v>
      </c>
      <c r="Z46" s="12">
        <v>5.4</v>
      </c>
      <c r="AA46" s="12">
        <v>158.80000000000001</v>
      </c>
      <c r="AB46" s="12">
        <v>64.599999999999994</v>
      </c>
      <c r="AC46" s="12">
        <v>162.80000000000001</v>
      </c>
      <c r="AD46" s="12">
        <v>63.4</v>
      </c>
      <c r="AE46" s="12">
        <v>18.2</v>
      </c>
      <c r="AF46" s="12">
        <v>12.2</v>
      </c>
      <c r="AG46" s="12">
        <v>8.8000000000000007</v>
      </c>
      <c r="AH46" s="12">
        <v>9.8000000000000007</v>
      </c>
      <c r="AI46" s="12">
        <v>12.4</v>
      </c>
      <c r="AJ46" s="12">
        <v>1.2</v>
      </c>
      <c r="AK46" s="12">
        <v>56</v>
      </c>
      <c r="AL46" s="12">
        <v>16.2</v>
      </c>
      <c r="AM46" s="12">
        <v>0.2</v>
      </c>
      <c r="AN46" s="12">
        <v>4.5999999999999996</v>
      </c>
      <c r="AO46" s="12">
        <v>0.8</v>
      </c>
      <c r="AP46" s="12">
        <v>2</v>
      </c>
      <c r="AQ46" s="12">
        <v>38</v>
      </c>
      <c r="AR46" s="12">
        <v>1.6</v>
      </c>
      <c r="AS46" s="12">
        <v>8.4</v>
      </c>
      <c r="AT46" s="13">
        <v>1157.8</v>
      </c>
      <c r="AU46" s="14"/>
      <c r="AX46" s="15"/>
    </row>
    <row r="47" spans="1:50">
      <c r="A47" s="11" t="s">
        <v>49</v>
      </c>
      <c r="B47" s="14">
        <v>1569.0000000000005</v>
      </c>
      <c r="C47" s="14">
        <v>2319</v>
      </c>
      <c r="D47" s="14">
        <v>1594.7999999999995</v>
      </c>
      <c r="E47" s="14">
        <v>1680.9999999999998</v>
      </c>
      <c r="F47" s="14">
        <v>5283.4000000000015</v>
      </c>
      <c r="G47" s="14">
        <v>2144.8000000000002</v>
      </c>
      <c r="H47" s="14">
        <v>3233.3999999999992</v>
      </c>
      <c r="I47" s="14">
        <v>2488.8000000000002</v>
      </c>
      <c r="J47" s="14">
        <v>3073.3999999999992</v>
      </c>
      <c r="K47" s="14">
        <v>2378.4</v>
      </c>
      <c r="L47" s="14">
        <v>3179.3999999999996</v>
      </c>
      <c r="M47" s="14">
        <v>6806.9999999999991</v>
      </c>
      <c r="N47" s="14">
        <v>1780.8000000000004</v>
      </c>
      <c r="O47" s="14">
        <v>2220.6000000000004</v>
      </c>
      <c r="P47" s="14">
        <v>1517.4</v>
      </c>
      <c r="Q47" s="14">
        <v>906.6</v>
      </c>
      <c r="R47" s="14">
        <v>1199.4000000000008</v>
      </c>
      <c r="S47" s="14">
        <v>2618.2000000000007</v>
      </c>
      <c r="T47" s="14">
        <v>1711.0000000000005</v>
      </c>
      <c r="U47" s="14">
        <v>1604</v>
      </c>
      <c r="V47" s="14">
        <v>2336.8000000000002</v>
      </c>
      <c r="W47" s="14">
        <v>1178.7999999999997</v>
      </c>
      <c r="X47" s="14">
        <v>913.2</v>
      </c>
      <c r="Y47" s="14">
        <v>2197.9999999999995</v>
      </c>
      <c r="Z47" s="14">
        <v>2404.6</v>
      </c>
      <c r="AA47" s="14">
        <v>9571</v>
      </c>
      <c r="AB47" s="14">
        <v>5738.4000000000005</v>
      </c>
      <c r="AC47" s="14">
        <v>18929.800000000003</v>
      </c>
      <c r="AD47" s="14">
        <v>8080.2000000000016</v>
      </c>
      <c r="AE47" s="14">
        <v>6028.2000000000007</v>
      </c>
      <c r="AF47" s="14">
        <v>5760.8000000000011</v>
      </c>
      <c r="AG47" s="14">
        <v>2937.7999999999993</v>
      </c>
      <c r="AH47" s="14">
        <v>4535.2000000000007</v>
      </c>
      <c r="AI47" s="14">
        <v>2921.0000000000005</v>
      </c>
      <c r="AJ47" s="14">
        <v>1150.2000000000003</v>
      </c>
      <c r="AK47" s="14">
        <v>1010.5999999999997</v>
      </c>
      <c r="AL47" s="14">
        <v>3209.8</v>
      </c>
      <c r="AM47" s="14">
        <v>539.6</v>
      </c>
      <c r="AN47" s="14">
        <v>1892.3999999999996</v>
      </c>
      <c r="AO47" s="14">
        <v>784.19999999999993</v>
      </c>
      <c r="AP47" s="14">
        <v>1332.4</v>
      </c>
      <c r="AQ47" s="14">
        <v>6405.0000000000018</v>
      </c>
      <c r="AR47" s="14">
        <v>2249.4</v>
      </c>
      <c r="AS47" s="14">
        <v>1038.4000000000001</v>
      </c>
      <c r="AT47" s="14">
        <v>142456.19999999998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41091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46.571428571428569</v>
      </c>
      <c r="C5" s="4">
        <v>22.904761904761905</v>
      </c>
      <c r="D5" s="4">
        <v>86.904761904761898</v>
      </c>
      <c r="E5" s="4">
        <v>122.33333333333333</v>
      </c>
      <c r="F5" s="4">
        <v>422.14285714285717</v>
      </c>
      <c r="G5" s="4">
        <v>725.04761904761904</v>
      </c>
      <c r="H5" s="4">
        <v>630.85714285714289</v>
      </c>
      <c r="I5" s="4">
        <v>928.90476190476193</v>
      </c>
      <c r="J5" s="5">
        <v>2985.6666666666665</v>
      </c>
    </row>
    <row r="6" spans="1:10">
      <c r="A6" s="1" t="s">
        <v>26</v>
      </c>
      <c r="B6" s="4">
        <v>28.095238095238095</v>
      </c>
      <c r="C6" s="4">
        <v>42.714285714285715</v>
      </c>
      <c r="D6" s="4">
        <v>51.047619047619051</v>
      </c>
      <c r="E6" s="4">
        <v>99.952380952380949</v>
      </c>
      <c r="F6" s="4">
        <v>492.71428571428572</v>
      </c>
      <c r="G6" s="4">
        <v>911.33333333333337</v>
      </c>
      <c r="H6" s="4">
        <v>881.52380952380952</v>
      </c>
      <c r="I6" s="4">
        <v>1664.1904761904761</v>
      </c>
      <c r="J6" s="5">
        <v>4171.5714285714284</v>
      </c>
    </row>
    <row r="7" spans="1:10">
      <c r="A7" s="1" t="s">
        <v>27</v>
      </c>
      <c r="B7" s="4">
        <v>131.47619047619048</v>
      </c>
      <c r="C7" s="4">
        <v>80.047619047619051</v>
      </c>
      <c r="D7" s="4">
        <v>44.047619047619051</v>
      </c>
      <c r="E7" s="4">
        <v>63.523809523809526</v>
      </c>
      <c r="F7" s="4">
        <v>408.04761904761904</v>
      </c>
      <c r="G7" s="4">
        <v>598.85714285714289</v>
      </c>
      <c r="H7" s="4">
        <v>492.28571428571428</v>
      </c>
      <c r="I7" s="4">
        <v>1247.1904761904761</v>
      </c>
      <c r="J7" s="5">
        <v>3065.4761904761904</v>
      </c>
    </row>
    <row r="8" spans="1:10">
      <c r="A8" s="1" t="s">
        <v>28</v>
      </c>
      <c r="B8" s="4">
        <v>91.095238095238102</v>
      </c>
      <c r="C8" s="4">
        <v>85.714285714285708</v>
      </c>
      <c r="D8" s="4">
        <v>68.428571428571431</v>
      </c>
      <c r="E8" s="4">
        <v>29.952380952380953</v>
      </c>
      <c r="F8" s="4">
        <v>233.61904761904762</v>
      </c>
      <c r="G8" s="4">
        <v>386.8095238095238</v>
      </c>
      <c r="H8" s="4">
        <v>330.71428571428572</v>
      </c>
      <c r="I8" s="4">
        <v>747.04761904761904</v>
      </c>
      <c r="J8" s="5">
        <v>1973.3809523809525</v>
      </c>
    </row>
    <row r="9" spans="1:10">
      <c r="A9" s="1">
        <v>16</v>
      </c>
      <c r="B9" s="4">
        <v>359.28571428571428</v>
      </c>
      <c r="C9" s="4">
        <v>381.14285714285717</v>
      </c>
      <c r="D9" s="4">
        <v>501.61904761904759</v>
      </c>
      <c r="E9" s="4">
        <v>256.52380952380952</v>
      </c>
      <c r="F9" s="4">
        <v>15.19047619047619</v>
      </c>
      <c r="G9" s="4">
        <v>139.23809523809524</v>
      </c>
      <c r="H9" s="4">
        <v>153.8095238095238</v>
      </c>
      <c r="I9" s="4">
        <v>337.47619047619048</v>
      </c>
      <c r="J9" s="5">
        <v>2144.2857142857142</v>
      </c>
    </row>
    <row r="10" spans="1:10">
      <c r="A10" s="1">
        <v>24</v>
      </c>
      <c r="B10" s="4">
        <v>567.66666666666663</v>
      </c>
      <c r="C10" s="4">
        <v>674.90476190476193</v>
      </c>
      <c r="D10" s="4">
        <v>727.90476190476193</v>
      </c>
      <c r="E10" s="4">
        <v>387.04761904761904</v>
      </c>
      <c r="F10" s="4">
        <v>151.47619047619048</v>
      </c>
      <c r="G10" s="4">
        <v>20.714285714285715</v>
      </c>
      <c r="H10" s="4">
        <v>114.14285714285714</v>
      </c>
      <c r="I10" s="4">
        <v>314.66666666666669</v>
      </c>
      <c r="J10" s="5">
        <v>2958.5238095238092</v>
      </c>
    </row>
    <row r="11" spans="1:10">
      <c r="A11" s="1" t="s">
        <v>29</v>
      </c>
      <c r="B11" s="4">
        <v>547.28571428571433</v>
      </c>
      <c r="C11" s="4">
        <v>662.71428571428567</v>
      </c>
      <c r="D11" s="4">
        <v>618.52380952380952</v>
      </c>
      <c r="E11" s="4">
        <v>318.33333333333331</v>
      </c>
      <c r="F11" s="4">
        <v>152.85714285714286</v>
      </c>
      <c r="G11" s="4">
        <v>128</v>
      </c>
      <c r="H11" s="4">
        <v>16.047619047619047</v>
      </c>
      <c r="I11" s="4">
        <v>69.38095238095238</v>
      </c>
      <c r="J11" s="5">
        <v>2513.1428571428573</v>
      </c>
    </row>
    <row r="12" spans="1:10">
      <c r="A12" s="1" t="s">
        <v>30</v>
      </c>
      <c r="B12" s="4">
        <v>780.38095238095241</v>
      </c>
      <c r="C12" s="4">
        <v>942.09523809523807</v>
      </c>
      <c r="D12" s="4">
        <v>1693.3333333333333</v>
      </c>
      <c r="E12" s="4">
        <v>671.57142857142856</v>
      </c>
      <c r="F12" s="4">
        <v>333.23809523809524</v>
      </c>
      <c r="G12" s="4">
        <v>326.04761904761904</v>
      </c>
      <c r="H12" s="4">
        <v>68.238095238095241</v>
      </c>
      <c r="I12" s="4">
        <v>36.333333333333336</v>
      </c>
      <c r="J12" s="5">
        <v>4851.2380952380954</v>
      </c>
    </row>
    <row r="13" spans="1:10" s="3" customFormat="1">
      <c r="A13" s="3" t="s">
        <v>49</v>
      </c>
      <c r="B13" s="5">
        <v>2551.8571428571427</v>
      </c>
      <c r="C13" s="5">
        <v>2892.2380952380954</v>
      </c>
      <c r="D13" s="5">
        <v>3791.8095238095239</v>
      </c>
      <c r="E13" s="5">
        <v>1949.238095238095</v>
      </c>
      <c r="F13" s="5">
        <v>2209.2857142857142</v>
      </c>
      <c r="G13" s="5">
        <v>3236.0476190476193</v>
      </c>
      <c r="H13" s="5">
        <v>2687.6190476190482</v>
      </c>
      <c r="I13" s="5">
        <v>5345.1904761904761</v>
      </c>
      <c r="J13" s="5">
        <v>24664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21</v>
      </c>
      <c r="C17" s="4">
        <v>4.75</v>
      </c>
      <c r="D17" s="4">
        <v>39.5</v>
      </c>
      <c r="E17" s="4">
        <v>26</v>
      </c>
      <c r="F17" s="4">
        <v>163.5</v>
      </c>
      <c r="G17" s="4">
        <v>202.25</v>
      </c>
      <c r="H17" s="4">
        <v>123.25</v>
      </c>
      <c r="I17" s="4">
        <v>255.25</v>
      </c>
      <c r="J17" s="5">
        <v>835.5</v>
      </c>
    </row>
    <row r="18" spans="1:10">
      <c r="A18" s="1" t="s">
        <v>26</v>
      </c>
      <c r="B18" s="4">
        <v>5.75</v>
      </c>
      <c r="C18" s="4">
        <v>13</v>
      </c>
      <c r="D18" s="4">
        <v>14.75</v>
      </c>
      <c r="E18" s="4">
        <v>15.25</v>
      </c>
      <c r="F18" s="4">
        <v>167.25</v>
      </c>
      <c r="G18" s="4">
        <v>233</v>
      </c>
      <c r="H18" s="4">
        <v>216</v>
      </c>
      <c r="I18" s="4">
        <v>742.75</v>
      </c>
      <c r="J18" s="5">
        <v>1407.75</v>
      </c>
    </row>
    <row r="19" spans="1:10">
      <c r="A19" s="1" t="s">
        <v>27</v>
      </c>
      <c r="B19" s="4">
        <v>45</v>
      </c>
      <c r="C19" s="4">
        <v>15</v>
      </c>
      <c r="D19" s="4">
        <v>47.75</v>
      </c>
      <c r="E19" s="4">
        <v>30</v>
      </c>
      <c r="F19" s="4">
        <v>392.5</v>
      </c>
      <c r="G19" s="4">
        <v>493.25</v>
      </c>
      <c r="H19" s="4">
        <v>394.5</v>
      </c>
      <c r="I19" s="4">
        <v>1033.5</v>
      </c>
      <c r="J19" s="5">
        <v>2451.5</v>
      </c>
    </row>
    <row r="20" spans="1:10">
      <c r="A20" s="1" t="s">
        <v>28</v>
      </c>
      <c r="B20" s="4">
        <v>18</v>
      </c>
      <c r="C20" s="4">
        <v>10.5</v>
      </c>
      <c r="D20" s="4">
        <v>36.5</v>
      </c>
      <c r="E20" s="4">
        <v>25</v>
      </c>
      <c r="F20" s="4">
        <v>158.75</v>
      </c>
      <c r="G20" s="4">
        <v>232.75</v>
      </c>
      <c r="H20" s="4">
        <v>137.5</v>
      </c>
      <c r="I20" s="4">
        <v>287.25</v>
      </c>
      <c r="J20" s="5">
        <v>906.25</v>
      </c>
    </row>
    <row r="21" spans="1:10">
      <c r="A21" s="1">
        <v>16</v>
      </c>
      <c r="B21" s="4">
        <v>130.5</v>
      </c>
      <c r="C21" s="4">
        <v>95</v>
      </c>
      <c r="D21" s="4">
        <v>421.75</v>
      </c>
      <c r="E21" s="4">
        <v>177</v>
      </c>
      <c r="F21" s="4">
        <v>18.25</v>
      </c>
      <c r="G21" s="4">
        <v>132.5</v>
      </c>
      <c r="H21" s="4">
        <v>123.75</v>
      </c>
      <c r="I21" s="4">
        <v>235.75</v>
      </c>
      <c r="J21" s="5">
        <v>1334.5</v>
      </c>
    </row>
    <row r="22" spans="1:10">
      <c r="A22" s="1">
        <v>24</v>
      </c>
      <c r="B22" s="4">
        <v>171.5</v>
      </c>
      <c r="C22" s="4">
        <v>139.5</v>
      </c>
      <c r="D22" s="4">
        <v>551.5</v>
      </c>
      <c r="E22" s="4">
        <v>227.25</v>
      </c>
      <c r="F22" s="4">
        <v>123.25</v>
      </c>
      <c r="G22" s="4">
        <v>22</v>
      </c>
      <c r="H22" s="4">
        <v>99.25</v>
      </c>
      <c r="I22" s="4">
        <v>220.75</v>
      </c>
      <c r="J22" s="5">
        <v>1555</v>
      </c>
    </row>
    <row r="23" spans="1:10">
      <c r="A23" s="1" t="s">
        <v>29</v>
      </c>
      <c r="B23" s="4">
        <v>103.25</v>
      </c>
      <c r="C23" s="4">
        <v>110.75</v>
      </c>
      <c r="D23" s="4">
        <v>497.25</v>
      </c>
      <c r="E23" s="4">
        <v>122.25</v>
      </c>
      <c r="F23" s="4">
        <v>101</v>
      </c>
      <c r="G23" s="4">
        <v>93.75</v>
      </c>
      <c r="H23" s="4">
        <v>16.25</v>
      </c>
      <c r="I23" s="4">
        <v>43.5</v>
      </c>
      <c r="J23" s="5">
        <v>1088</v>
      </c>
    </row>
    <row r="24" spans="1:10">
      <c r="A24" s="1" t="s">
        <v>30</v>
      </c>
      <c r="B24" s="4">
        <v>220.5</v>
      </c>
      <c r="C24" s="4">
        <v>279.25</v>
      </c>
      <c r="D24" s="4">
        <v>1332</v>
      </c>
      <c r="E24" s="4">
        <v>241.5</v>
      </c>
      <c r="F24" s="4">
        <v>211.5</v>
      </c>
      <c r="G24" s="4">
        <v>198.5</v>
      </c>
      <c r="H24" s="4">
        <v>40</v>
      </c>
      <c r="I24" s="4">
        <v>34.75</v>
      </c>
      <c r="J24" s="5">
        <v>2558</v>
      </c>
    </row>
    <row r="25" spans="1:10" s="3" customFormat="1">
      <c r="A25" s="3" t="s">
        <v>49</v>
      </c>
      <c r="B25" s="5">
        <v>715.5</v>
      </c>
      <c r="C25" s="5">
        <v>667.75</v>
      </c>
      <c r="D25" s="5">
        <v>2941</v>
      </c>
      <c r="E25" s="5">
        <v>864.25</v>
      </c>
      <c r="F25" s="5">
        <v>1336</v>
      </c>
      <c r="G25" s="5">
        <v>1608</v>
      </c>
      <c r="H25" s="5">
        <v>1150.5</v>
      </c>
      <c r="I25" s="5">
        <v>2853.5</v>
      </c>
      <c r="J25" s="5">
        <v>12137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24.8</v>
      </c>
      <c r="C29" s="4">
        <v>3.8</v>
      </c>
      <c r="D29" s="4">
        <v>18.399999999999999</v>
      </c>
      <c r="E29" s="4">
        <v>17.399999999999999</v>
      </c>
      <c r="F29" s="4">
        <v>88.4</v>
      </c>
      <c r="G29" s="4">
        <v>110.8</v>
      </c>
      <c r="H29" s="4">
        <v>72.2</v>
      </c>
      <c r="I29" s="4">
        <v>156.4</v>
      </c>
      <c r="J29" s="5">
        <v>492.20000000000005</v>
      </c>
    </row>
    <row r="30" spans="1:10">
      <c r="A30" s="1" t="s">
        <v>26</v>
      </c>
      <c r="B30" s="4">
        <v>3.8</v>
      </c>
      <c r="C30" s="4">
        <v>14.4</v>
      </c>
      <c r="D30" s="4">
        <v>10.6</v>
      </c>
      <c r="E30" s="4">
        <v>7.4</v>
      </c>
      <c r="F30" s="4">
        <v>89.4</v>
      </c>
      <c r="G30" s="4">
        <v>132</v>
      </c>
      <c r="H30" s="4">
        <v>119</v>
      </c>
      <c r="I30" s="4">
        <v>436.6</v>
      </c>
      <c r="J30" s="5">
        <v>813.2</v>
      </c>
    </row>
    <row r="31" spans="1:10">
      <c r="A31" s="1" t="s">
        <v>27</v>
      </c>
      <c r="B31" s="4">
        <v>26.2</v>
      </c>
      <c r="C31" s="4">
        <v>6.6</v>
      </c>
      <c r="D31" s="4">
        <v>53.4</v>
      </c>
      <c r="E31" s="4">
        <v>19.8</v>
      </c>
      <c r="F31" s="4">
        <v>242.6</v>
      </c>
      <c r="G31" s="4">
        <v>331.6</v>
      </c>
      <c r="H31" s="4">
        <v>243.4</v>
      </c>
      <c r="I31" s="4">
        <v>651</v>
      </c>
      <c r="J31" s="5">
        <v>1574.6</v>
      </c>
    </row>
    <row r="32" spans="1:10">
      <c r="A32" s="1" t="s">
        <v>28</v>
      </c>
      <c r="B32" s="4">
        <v>12.2</v>
      </c>
      <c r="C32" s="4">
        <v>7.2</v>
      </c>
      <c r="D32" s="4">
        <v>25.2</v>
      </c>
      <c r="E32" s="4">
        <v>28.2</v>
      </c>
      <c r="F32" s="4">
        <v>120.2</v>
      </c>
      <c r="G32" s="4">
        <v>159</v>
      </c>
      <c r="H32" s="4">
        <v>93.8</v>
      </c>
      <c r="I32" s="4">
        <v>208.4</v>
      </c>
      <c r="J32" s="5">
        <v>654.20000000000005</v>
      </c>
    </row>
    <row r="33" spans="1:10">
      <c r="A33" s="1">
        <v>16</v>
      </c>
      <c r="B33" s="4">
        <v>83.6</v>
      </c>
      <c r="C33" s="4">
        <v>52.2</v>
      </c>
      <c r="D33" s="4">
        <v>288</v>
      </c>
      <c r="E33" s="4">
        <v>122</v>
      </c>
      <c r="F33" s="4">
        <v>16</v>
      </c>
      <c r="G33" s="4">
        <v>88.2</v>
      </c>
      <c r="H33" s="4">
        <v>70.2</v>
      </c>
      <c r="I33" s="4">
        <v>147.19999999999999</v>
      </c>
      <c r="J33" s="5">
        <v>867.40000000000009</v>
      </c>
    </row>
    <row r="34" spans="1:10">
      <c r="A34" s="1">
        <v>24</v>
      </c>
      <c r="B34" s="4">
        <v>114.8</v>
      </c>
      <c r="C34" s="4">
        <v>84.6</v>
      </c>
      <c r="D34" s="4">
        <v>405.2</v>
      </c>
      <c r="E34" s="4">
        <v>165.8</v>
      </c>
      <c r="F34" s="4">
        <v>89.2</v>
      </c>
      <c r="G34" s="4">
        <v>20.2</v>
      </c>
      <c r="H34" s="4">
        <v>64.8</v>
      </c>
      <c r="I34" s="4">
        <v>143.80000000000001</v>
      </c>
      <c r="J34" s="5">
        <v>1088.3999999999999</v>
      </c>
    </row>
    <row r="35" spans="1:10">
      <c r="A35" s="1" t="s">
        <v>29</v>
      </c>
      <c r="B35" s="4">
        <v>79.599999999999994</v>
      </c>
      <c r="C35" s="4">
        <v>67.2</v>
      </c>
      <c r="D35" s="4">
        <v>359.2</v>
      </c>
      <c r="E35" s="4">
        <v>100</v>
      </c>
      <c r="F35" s="4">
        <v>75.8</v>
      </c>
      <c r="G35" s="4">
        <v>71</v>
      </c>
      <c r="H35" s="4">
        <v>16</v>
      </c>
      <c r="I35" s="4">
        <v>25.8</v>
      </c>
      <c r="J35" s="5">
        <v>794.59999999999991</v>
      </c>
    </row>
    <row r="36" spans="1:10">
      <c r="A36" s="1" t="s">
        <v>30</v>
      </c>
      <c r="B36" s="4">
        <v>154.80000000000001</v>
      </c>
      <c r="C36" s="4">
        <v>164.4</v>
      </c>
      <c r="D36" s="4">
        <v>994.8</v>
      </c>
      <c r="E36" s="4">
        <v>175.6</v>
      </c>
      <c r="F36" s="4">
        <v>144</v>
      </c>
      <c r="G36" s="4">
        <v>149.19999999999999</v>
      </c>
      <c r="H36" s="4">
        <v>25.8</v>
      </c>
      <c r="I36" s="4">
        <v>28.8</v>
      </c>
      <c r="J36" s="5">
        <v>1837.3999999999999</v>
      </c>
    </row>
    <row r="37" spans="1:10" s="3" customFormat="1">
      <c r="A37" s="3" t="s">
        <v>49</v>
      </c>
      <c r="B37" s="5">
        <v>499.8</v>
      </c>
      <c r="C37" s="5">
        <v>400.4</v>
      </c>
      <c r="D37" s="5">
        <v>2154.8000000000002</v>
      </c>
      <c r="E37" s="5">
        <v>636.20000000000005</v>
      </c>
      <c r="F37" s="5">
        <v>865.6</v>
      </c>
      <c r="G37" s="5">
        <v>1062.0000000000002</v>
      </c>
      <c r="H37" s="5">
        <v>705.19999999999993</v>
      </c>
      <c r="I37" s="5">
        <v>1798</v>
      </c>
      <c r="J37" s="5">
        <v>8122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2014-05-07T05:01:27Z</dcterms:modified>
</cp:coreProperties>
</file>