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<sst xmlns="http://schemas.openxmlformats.org/spreadsheetml/2006/main" count="404" uniqueCount="64">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</sst>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41030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8.8636363636363633</v>
      </c>
      <c r="C3" s="12">
        <v>127.09090909090909</v>
      </c>
      <c r="D3" s="12">
        <v>121.04545454545455</v>
      </c>
      <c r="E3" s="12">
        <v>108.09090909090909</v>
      </c>
      <c r="F3" s="12">
        <v>408.36363636363637</v>
      </c>
      <c r="G3" s="12">
        <v>120.72727272727273</v>
      </c>
      <c r="H3" s="12">
        <v>173.86363636363637</v>
      </c>
      <c r="I3" s="12">
        <v>159.04545454545453</v>
      </c>
      <c r="J3" s="12">
        <v>192.09090909090909</v>
      </c>
      <c r="K3" s="12">
        <v>49.090909090909093</v>
      </c>
      <c r="L3" s="12">
        <v>112.04545454545455</v>
      </c>
      <c r="M3" s="12">
        <v>82.909090909090907</v>
      </c>
      <c r="N3" s="12">
        <v>41.68181818181818</v>
      </c>
      <c r="O3" s="12">
        <v>31.818181818181817</v>
      </c>
      <c r="P3" s="12">
        <v>51.454545454545453</v>
      </c>
      <c r="Q3" s="12">
        <v>23</v>
      </c>
      <c r="R3" s="12">
        <v>19.363636363636363</v>
      </c>
      <c r="S3" s="12">
        <v>34.272727272727273</v>
      </c>
      <c r="T3" s="12">
        <v>34.409090909090907</v>
      </c>
      <c r="U3" s="12">
        <v>18.09090909090909</v>
      </c>
      <c r="V3" s="12">
        <v>35.863636363636367</v>
      </c>
      <c r="W3" s="12">
        <v>13.954545454545455</v>
      </c>
      <c r="X3" s="12">
        <v>10.363636363636363</v>
      </c>
      <c r="Y3" s="12">
        <v>24.59090909090909</v>
      </c>
      <c r="Z3" s="12">
        <v>32.090909090909093</v>
      </c>
      <c r="AA3" s="12">
        <v>258.04545454545456</v>
      </c>
      <c r="AB3" s="12">
        <v>274.81818181818181</v>
      </c>
      <c r="AC3" s="12">
        <v>370.81818181818181</v>
      </c>
      <c r="AD3" s="12">
        <v>268.13636363636363</v>
      </c>
      <c r="AE3" s="12">
        <v>133.59090909090909</v>
      </c>
      <c r="AF3" s="12">
        <v>136.09090909090909</v>
      </c>
      <c r="AG3" s="12">
        <v>40.18181818181818</v>
      </c>
      <c r="AH3" s="12">
        <v>60.68181818181818</v>
      </c>
      <c r="AI3" s="12">
        <v>59.409090909090907</v>
      </c>
      <c r="AJ3" s="12">
        <v>15.818181818181818</v>
      </c>
      <c r="AK3" s="12">
        <v>6.5909090909090908</v>
      </c>
      <c r="AL3" s="12">
        <v>16.227272727272727</v>
      </c>
      <c r="AM3" s="12">
        <v>11.045454545454545</v>
      </c>
      <c r="AN3" s="12">
        <v>44.136363636363633</v>
      </c>
      <c r="AO3" s="12">
        <v>12.454545454545455</v>
      </c>
      <c r="AP3" s="12">
        <v>17.954545454545453</v>
      </c>
      <c r="AQ3" s="12">
        <v>30.59090909090909</v>
      </c>
      <c r="AR3" s="12">
        <v>25.136363636363637</v>
      </c>
      <c r="AS3" s="13">
        <v>3823.2727272727261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236258.27272727274</v>
      </c>
      <c r="BA3" s="16">
        <f>AZ3/BD$19</f>
        <v>0.63627973684954697</v>
      </c>
    </row>
    <row r="4" spans="1:56">
      <c r="A4" s="1" t="s">
        <v>3</v>
      </c>
      <c r="B4" s="12">
        <v>146.13636363636363</v>
      </c>
      <c r="C4" s="12">
        <v>14.636363636363637</v>
      </c>
      <c r="D4" s="12">
        <v>118.36363636363636</v>
      </c>
      <c r="E4" s="12">
        <v>114.77272727272727</v>
      </c>
      <c r="F4" s="12">
        <v>888.13636363636363</v>
      </c>
      <c r="G4" s="12">
        <v>155.59090909090909</v>
      </c>
      <c r="H4" s="12">
        <v>298.04545454545456</v>
      </c>
      <c r="I4" s="12">
        <v>507.72727272727275</v>
      </c>
      <c r="J4" s="12">
        <v>611.09090909090912</v>
      </c>
      <c r="K4" s="12">
        <v>137.63636363636363</v>
      </c>
      <c r="L4" s="12">
        <v>153.68181818181819</v>
      </c>
      <c r="M4" s="12">
        <v>166.18181818181819</v>
      </c>
      <c r="N4" s="12">
        <v>70.86363636363636</v>
      </c>
      <c r="O4" s="12">
        <v>64.181818181818187</v>
      </c>
      <c r="P4" s="12">
        <v>96.181818181818187</v>
      </c>
      <c r="Q4" s="12">
        <v>33.5</v>
      </c>
      <c r="R4" s="12">
        <v>43.954545454545453</v>
      </c>
      <c r="S4" s="12">
        <v>89.681818181818187</v>
      </c>
      <c r="T4" s="12">
        <v>51.227272727272727</v>
      </c>
      <c r="U4" s="12">
        <v>25.5</v>
      </c>
      <c r="V4" s="12">
        <v>40.954545454545453</v>
      </c>
      <c r="W4" s="12">
        <v>13.136363636363637</v>
      </c>
      <c r="X4" s="12">
        <v>15.409090909090908</v>
      </c>
      <c r="Y4" s="12">
        <v>35.136363636363633</v>
      </c>
      <c r="Z4" s="12">
        <v>47.954545454545453</v>
      </c>
      <c r="AA4" s="12">
        <v>871.5454545454545</v>
      </c>
      <c r="AB4" s="12">
        <v>904.9545454545455</v>
      </c>
      <c r="AC4" s="12">
        <v>823.31818181818187</v>
      </c>
      <c r="AD4" s="12">
        <v>625.5454545454545</v>
      </c>
      <c r="AE4" s="12">
        <v>167.59090909090909</v>
      </c>
      <c r="AF4" s="12">
        <v>161.90909090909091</v>
      </c>
      <c r="AG4" s="12">
        <v>62.727272727272727</v>
      </c>
      <c r="AH4" s="12">
        <v>99.181818181818187</v>
      </c>
      <c r="AI4" s="12">
        <v>135.68181818181819</v>
      </c>
      <c r="AJ4" s="12">
        <v>26.545454545454547</v>
      </c>
      <c r="AK4" s="12">
        <v>8.2272727272727266</v>
      </c>
      <c r="AL4" s="12">
        <v>34.68181818181818</v>
      </c>
      <c r="AM4" s="12">
        <v>9.3636363636363633</v>
      </c>
      <c r="AN4" s="12">
        <v>47.31818181818182</v>
      </c>
      <c r="AO4" s="12">
        <v>27</v>
      </c>
      <c r="AP4" s="12">
        <v>41.31818181818182</v>
      </c>
      <c r="AQ4" s="12">
        <v>78.272727272727266</v>
      </c>
      <c r="AR4" s="12">
        <v>50.545454545454547</v>
      </c>
      <c r="AS4" s="13">
        <v>8130.090909090909</v>
      </c>
      <c r="AT4" s="14"/>
      <c r="AV4" s="9" t="s">
        <v>40</v>
      </c>
      <c r="AW4" s="24">
        <f>SUM(AA28:AJ37, AA42:AJ45, AO28:AR37, AO42:AR45)</f>
        <v>104793.22727272729</v>
      </c>
      <c r="AY4" s="9" t="s">
        <v>41</v>
      </c>
      <c r="AZ4" s="15">
        <f>SUM(AX13:BB18)</f>
        <v>126570.6363636364</v>
      </c>
      <c r="BA4" s="16">
        <f>AZ4/BD$19</f>
        <v>0.34087412164948794</v>
      </c>
    </row>
    <row r="5" spans="1:56">
      <c r="A5" s="1" t="s">
        <v>4</v>
      </c>
      <c r="B5" s="12">
        <v>124.5</v>
      </c>
      <c r="C5" s="12">
        <v>104.86363636363636</v>
      </c>
      <c r="D5" s="12">
        <v>8.2272727272727266</v>
      </c>
      <c r="E5" s="12">
        <v>69</v>
      </c>
      <c r="F5" s="12">
        <v>674.90909090909088</v>
      </c>
      <c r="G5" s="12">
        <v>89.36363636363636</v>
      </c>
      <c r="H5" s="12">
        <v>135.31818181818181</v>
      </c>
      <c r="I5" s="12">
        <v>277.22727272727275</v>
      </c>
      <c r="J5" s="12">
        <v>297.63636363636363</v>
      </c>
      <c r="K5" s="12">
        <v>83.227272727272734</v>
      </c>
      <c r="L5" s="12">
        <v>72.409090909090907</v>
      </c>
      <c r="M5" s="12">
        <v>86.590909090909093</v>
      </c>
      <c r="N5" s="12">
        <v>25.727272727272727</v>
      </c>
      <c r="O5" s="12">
        <v>17.454545454545453</v>
      </c>
      <c r="P5" s="12">
        <v>36.81818181818182</v>
      </c>
      <c r="Q5" s="12">
        <v>11.545454545454545</v>
      </c>
      <c r="R5" s="12">
        <v>16.045454545454547</v>
      </c>
      <c r="S5" s="12">
        <v>49.090909090909093</v>
      </c>
      <c r="T5" s="12">
        <v>23.772727272727273</v>
      </c>
      <c r="U5" s="12">
        <v>16.363636363636363</v>
      </c>
      <c r="V5" s="12">
        <v>27.59090909090909</v>
      </c>
      <c r="W5" s="12">
        <v>12.090909090909092</v>
      </c>
      <c r="X5" s="12">
        <v>14.090909090909092</v>
      </c>
      <c r="Y5" s="12">
        <v>34.136363636363633</v>
      </c>
      <c r="Z5" s="12">
        <v>16.454545454545453</v>
      </c>
      <c r="AA5" s="12">
        <v>513.0454545454545</v>
      </c>
      <c r="AB5" s="12">
        <v>587.18181818181813</v>
      </c>
      <c r="AC5" s="12">
        <v>388.77272727272725</v>
      </c>
      <c r="AD5" s="12">
        <v>342.59090909090907</v>
      </c>
      <c r="AE5" s="12">
        <v>87.590909090909093</v>
      </c>
      <c r="AF5" s="12">
        <v>63.590909090909093</v>
      </c>
      <c r="AG5" s="12">
        <v>23.318181818181817</v>
      </c>
      <c r="AH5" s="12">
        <v>34.954545454545453</v>
      </c>
      <c r="AI5" s="12">
        <v>50.090909090909093</v>
      </c>
      <c r="AJ5" s="12">
        <v>5.6363636363636367</v>
      </c>
      <c r="AK5" s="12">
        <v>8.6818181818181817</v>
      </c>
      <c r="AL5" s="12">
        <v>18.727272727272727</v>
      </c>
      <c r="AM5" s="12">
        <v>4.5454545454545459</v>
      </c>
      <c r="AN5" s="12">
        <v>12</v>
      </c>
      <c r="AO5" s="12">
        <v>7.6818181818181817</v>
      </c>
      <c r="AP5" s="12">
        <v>7</v>
      </c>
      <c r="AQ5" s="12">
        <v>54.18181818181818</v>
      </c>
      <c r="AR5" s="12">
        <v>27</v>
      </c>
      <c r="AS5" s="13">
        <v>4568.090909090909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90.590909090909093</v>
      </c>
      <c r="C6" s="12">
        <v>102.31818181818181</v>
      </c>
      <c r="D6" s="12">
        <v>69.545454545454547</v>
      </c>
      <c r="E6" s="12">
        <v>9.8636363636363633</v>
      </c>
      <c r="F6" s="12">
        <v>175.13636363636363</v>
      </c>
      <c r="G6" s="12">
        <v>68.772727272727266</v>
      </c>
      <c r="H6" s="12">
        <v>108.59090909090909</v>
      </c>
      <c r="I6" s="12">
        <v>216</v>
      </c>
      <c r="J6" s="12">
        <v>266</v>
      </c>
      <c r="K6" s="12">
        <v>73.63636363636364</v>
      </c>
      <c r="L6" s="12">
        <v>81.909090909090907</v>
      </c>
      <c r="M6" s="12">
        <v>83.227272727272734</v>
      </c>
      <c r="N6" s="12">
        <v>30.863636363636363</v>
      </c>
      <c r="O6" s="12">
        <v>26.363636363636363</v>
      </c>
      <c r="P6" s="12">
        <v>26.5</v>
      </c>
      <c r="Q6" s="12">
        <v>9.2272727272727266</v>
      </c>
      <c r="R6" s="12">
        <v>12.363636363636363</v>
      </c>
      <c r="S6" s="12">
        <v>33.81818181818182</v>
      </c>
      <c r="T6" s="12">
        <v>15.409090909090908</v>
      </c>
      <c r="U6" s="12">
        <v>21.227272727272727</v>
      </c>
      <c r="V6" s="12">
        <v>33.090909090909093</v>
      </c>
      <c r="W6" s="12">
        <v>13.090909090909092</v>
      </c>
      <c r="X6" s="12">
        <v>11.272727272727273</v>
      </c>
      <c r="Y6" s="12">
        <v>24.136363636363637</v>
      </c>
      <c r="Z6" s="12">
        <v>21.227272727272727</v>
      </c>
      <c r="AA6" s="12">
        <v>669.90909090909088</v>
      </c>
      <c r="AB6" s="12">
        <v>693.5</v>
      </c>
      <c r="AC6" s="12">
        <v>425.95454545454544</v>
      </c>
      <c r="AD6" s="12">
        <v>393.31818181818181</v>
      </c>
      <c r="AE6" s="12">
        <v>141.95454545454547</v>
      </c>
      <c r="AF6" s="12">
        <v>94.63636363636364</v>
      </c>
      <c r="AG6" s="12">
        <v>36.31818181818182</v>
      </c>
      <c r="AH6" s="12">
        <v>36.31818181818182</v>
      </c>
      <c r="AI6" s="12">
        <v>42.227272727272727</v>
      </c>
      <c r="AJ6" s="12">
        <v>5.1363636363636367</v>
      </c>
      <c r="AK6" s="12">
        <v>7.5454545454545459</v>
      </c>
      <c r="AL6" s="12">
        <v>18.454545454545453</v>
      </c>
      <c r="AM6" s="12">
        <v>6.0454545454545459</v>
      </c>
      <c r="AN6" s="12">
        <v>19</v>
      </c>
      <c r="AO6" s="12">
        <v>4.0909090909090908</v>
      </c>
      <c r="AP6" s="12">
        <v>7.9090909090909092</v>
      </c>
      <c r="AQ6" s="12">
        <v>85.454545454545453</v>
      </c>
      <c r="AR6" s="12">
        <v>31.727272727272727</v>
      </c>
      <c r="AS6" s="13">
        <v>4346.7272727272739</v>
      </c>
      <c r="AT6" s="14"/>
      <c r="AW6" s="12"/>
    </row>
    <row r="7" spans="1:56">
      <c r="A7" s="1" t="s">
        <v>6</v>
      </c>
      <c r="B7" s="12">
        <v>438.09090909090907</v>
      </c>
      <c r="C7" s="12">
        <v>921.81818181818187</v>
      </c>
      <c r="D7" s="12">
        <v>670.4545454545455</v>
      </c>
      <c r="E7" s="12">
        <v>204.95454545454547</v>
      </c>
      <c r="F7" s="12">
        <v>28.818181818181817</v>
      </c>
      <c r="G7" s="12">
        <v>362.90909090909093</v>
      </c>
      <c r="H7" s="12">
        <v>474.22727272727275</v>
      </c>
      <c r="I7" s="12">
        <v>549.86363636363637</v>
      </c>
      <c r="J7" s="12">
        <v>571</v>
      </c>
      <c r="K7" s="12">
        <v>258.13636363636363</v>
      </c>
      <c r="L7" s="12">
        <v>303.36363636363637</v>
      </c>
      <c r="M7" s="12">
        <v>269.22727272727275</v>
      </c>
      <c r="N7" s="12">
        <v>163.72727272727272</v>
      </c>
      <c r="O7" s="12">
        <v>144.54545454545453</v>
      </c>
      <c r="P7" s="12">
        <v>152.13636363636363</v>
      </c>
      <c r="Q7" s="12">
        <v>107.72727272727273</v>
      </c>
      <c r="R7" s="12">
        <v>133.90909090909091</v>
      </c>
      <c r="S7" s="12">
        <v>287.40909090909093</v>
      </c>
      <c r="T7" s="12">
        <v>138.22727272727272</v>
      </c>
      <c r="U7" s="12">
        <v>159.27272727272728</v>
      </c>
      <c r="V7" s="12">
        <v>140</v>
      </c>
      <c r="W7" s="12">
        <v>85.409090909090907</v>
      </c>
      <c r="X7" s="12">
        <v>58.454545454545453</v>
      </c>
      <c r="Y7" s="12">
        <v>60.545454545454547</v>
      </c>
      <c r="Z7" s="12">
        <v>77.909090909090907</v>
      </c>
      <c r="AA7" s="12">
        <v>906.09090909090912</v>
      </c>
      <c r="AB7" s="12">
        <v>868.36363636363637</v>
      </c>
      <c r="AC7" s="12">
        <v>979.0454545454545</v>
      </c>
      <c r="AD7" s="12">
        <v>697.59090909090912</v>
      </c>
      <c r="AE7" s="12">
        <v>361.86363636363637</v>
      </c>
      <c r="AF7" s="12">
        <v>311.54545454545456</v>
      </c>
      <c r="AG7" s="12">
        <v>131.22727272727272</v>
      </c>
      <c r="AH7" s="12">
        <v>104.59090909090909</v>
      </c>
      <c r="AI7" s="12">
        <v>138.54545454545453</v>
      </c>
      <c r="AJ7" s="12">
        <v>35.5</v>
      </c>
      <c r="AK7" s="12">
        <v>52.863636363636367</v>
      </c>
      <c r="AL7" s="12">
        <v>114.22727272727273</v>
      </c>
      <c r="AM7" s="12">
        <v>45.68181818181818</v>
      </c>
      <c r="AN7" s="12">
        <v>96.454545454545453</v>
      </c>
      <c r="AO7" s="12">
        <v>25.5</v>
      </c>
      <c r="AP7" s="12">
        <v>35.5</v>
      </c>
      <c r="AQ7" s="12">
        <v>193.31818181818181</v>
      </c>
      <c r="AR7" s="12">
        <v>150.90909090909091</v>
      </c>
      <c r="AS7" s="13">
        <v>12056.363636363636</v>
      </c>
      <c r="AT7" s="14"/>
      <c r="AW7" s="12"/>
    </row>
    <row r="8" spans="1:56">
      <c r="A8" s="1" t="s">
        <v>7</v>
      </c>
      <c r="B8" s="12">
        <v>120.31818181818181</v>
      </c>
      <c r="C8" s="12">
        <v>132</v>
      </c>
      <c r="D8" s="12">
        <v>78.090909090909093</v>
      </c>
      <c r="E8" s="12">
        <v>70.454545454545453</v>
      </c>
      <c r="F8" s="12">
        <v>304.59090909090907</v>
      </c>
      <c r="G8" s="12">
        <v>10.818181818181818</v>
      </c>
      <c r="H8" s="12">
        <v>106.22727272727273</v>
      </c>
      <c r="I8" s="12">
        <v>240.09090909090909</v>
      </c>
      <c r="J8" s="12">
        <v>260.13636363636363</v>
      </c>
      <c r="K8" s="12">
        <v>77.454545454545453</v>
      </c>
      <c r="L8" s="12">
        <v>120.40909090909091</v>
      </c>
      <c r="M8" s="12">
        <v>113.40909090909091</v>
      </c>
      <c r="N8" s="12">
        <v>44.909090909090907</v>
      </c>
      <c r="O8" s="12">
        <v>45</v>
      </c>
      <c r="P8" s="12">
        <v>50.727272727272727</v>
      </c>
      <c r="Q8" s="12">
        <v>25.454545454545453</v>
      </c>
      <c r="R8" s="12">
        <v>30.90909090909091</v>
      </c>
      <c r="S8" s="12">
        <v>71.63636363636364</v>
      </c>
      <c r="T8" s="12">
        <v>28.136363636363637</v>
      </c>
      <c r="U8" s="12">
        <v>19.818181818181817</v>
      </c>
      <c r="V8" s="12">
        <v>28.363636363636363</v>
      </c>
      <c r="W8" s="12">
        <v>11.045454545454545</v>
      </c>
      <c r="X8" s="12">
        <v>7.8636363636363633</v>
      </c>
      <c r="Y8" s="12">
        <v>16.272727272727273</v>
      </c>
      <c r="Z8" s="12">
        <v>35.81818181818182</v>
      </c>
      <c r="AA8" s="12">
        <v>563.63636363636363</v>
      </c>
      <c r="AB8" s="12">
        <v>641.13636363636363</v>
      </c>
      <c r="AC8" s="12">
        <v>438.04545454545456</v>
      </c>
      <c r="AD8" s="12">
        <v>426.72727272727275</v>
      </c>
      <c r="AE8" s="12">
        <v>192.31818181818181</v>
      </c>
      <c r="AF8" s="12">
        <v>133.5</v>
      </c>
      <c r="AG8" s="12">
        <v>36.727272727272727</v>
      </c>
      <c r="AH8" s="12">
        <v>47.909090909090907</v>
      </c>
      <c r="AI8" s="12">
        <v>49.090909090909093</v>
      </c>
      <c r="AJ8" s="12">
        <v>12.272727272727273</v>
      </c>
      <c r="AK8" s="12">
        <v>12.045454545454545</v>
      </c>
      <c r="AL8" s="12">
        <v>27.681818181818183</v>
      </c>
      <c r="AM8" s="12">
        <v>6.0454545454545459</v>
      </c>
      <c r="AN8" s="12">
        <v>29.863636363636363</v>
      </c>
      <c r="AO8" s="12">
        <v>5.6818181818181817</v>
      </c>
      <c r="AP8" s="12">
        <v>11.454545454545455</v>
      </c>
      <c r="AQ8" s="12">
        <v>52.409090909090907</v>
      </c>
      <c r="AR8" s="12">
        <v>29.09090909090909</v>
      </c>
      <c r="AS8" s="13">
        <v>4775.318181818182</v>
      </c>
      <c r="AT8" s="14"/>
      <c r="AW8" s="15"/>
    </row>
    <row r="9" spans="1:56">
      <c r="A9" s="1" t="s">
        <v>8</v>
      </c>
      <c r="B9" s="12">
        <v>172.36363636363637</v>
      </c>
      <c r="C9" s="12">
        <v>292.95454545454544</v>
      </c>
      <c r="D9" s="12">
        <v>134.95454545454547</v>
      </c>
      <c r="E9" s="12">
        <v>105</v>
      </c>
      <c r="F9" s="12">
        <v>438.95454545454544</v>
      </c>
      <c r="G9" s="12">
        <v>114.40909090909091</v>
      </c>
      <c r="H9" s="12">
        <v>16.90909090909091</v>
      </c>
      <c r="I9" s="12">
        <v>210.45454545454547</v>
      </c>
      <c r="J9" s="12">
        <v>266.36363636363637</v>
      </c>
      <c r="K9" s="12">
        <v>91.36363636363636</v>
      </c>
      <c r="L9" s="12">
        <v>211.63636363636363</v>
      </c>
      <c r="M9" s="12">
        <v>217.86363636363637</v>
      </c>
      <c r="N9" s="12">
        <v>132.09090909090909</v>
      </c>
      <c r="O9" s="12">
        <v>124.90909090909091</v>
      </c>
      <c r="P9" s="12">
        <v>149.27272727272728</v>
      </c>
      <c r="Q9" s="12">
        <v>74</v>
      </c>
      <c r="R9" s="12">
        <v>73.13636363636364</v>
      </c>
      <c r="S9" s="12">
        <v>166.22727272727272</v>
      </c>
      <c r="T9" s="12">
        <v>157.22727272727272</v>
      </c>
      <c r="U9" s="12">
        <v>140.90909090909091</v>
      </c>
      <c r="V9" s="12">
        <v>138.45454545454547</v>
      </c>
      <c r="W9" s="12">
        <v>51.545454545454547</v>
      </c>
      <c r="X9" s="12">
        <v>50.590909090909093</v>
      </c>
      <c r="Y9" s="12">
        <v>71.727272727272734</v>
      </c>
      <c r="Z9" s="12">
        <v>87.545454545454547</v>
      </c>
      <c r="AA9" s="12">
        <v>945.36363636363637</v>
      </c>
      <c r="AB9" s="12">
        <v>1051.6363636363637</v>
      </c>
      <c r="AC9" s="12">
        <v>864.90909090909088</v>
      </c>
      <c r="AD9" s="12">
        <v>759.72727272727275</v>
      </c>
      <c r="AE9" s="12">
        <v>358.09090909090907</v>
      </c>
      <c r="AF9" s="12">
        <v>224.36363636363637</v>
      </c>
      <c r="AG9" s="12">
        <v>88.818181818181813</v>
      </c>
      <c r="AH9" s="12">
        <v>96.045454545454547</v>
      </c>
      <c r="AI9" s="12">
        <v>102.45454545454545</v>
      </c>
      <c r="AJ9" s="12">
        <v>27.636363636363637</v>
      </c>
      <c r="AK9" s="12">
        <v>36.81818181818182</v>
      </c>
      <c r="AL9" s="12">
        <v>73.545454545454547</v>
      </c>
      <c r="AM9" s="12">
        <v>49</v>
      </c>
      <c r="AN9" s="12">
        <v>217.59090909090909</v>
      </c>
      <c r="AO9" s="12">
        <v>21.09090909090909</v>
      </c>
      <c r="AP9" s="12">
        <v>30.863636363636363</v>
      </c>
      <c r="AQ9" s="12">
        <v>97.63636363636364</v>
      </c>
      <c r="AR9" s="12">
        <v>52.727272727272727</v>
      </c>
      <c r="AS9" s="13">
        <v>8807.5</v>
      </c>
      <c r="AT9" s="14"/>
      <c r="AW9" s="15"/>
    </row>
    <row r="10" spans="1:56">
      <c r="A10" s="1">
        <v>19</v>
      </c>
      <c r="B10" s="12">
        <v>170.36363636363637</v>
      </c>
      <c r="C10" s="12">
        <v>506.63636363636363</v>
      </c>
      <c r="D10" s="12">
        <v>265.36363636363637</v>
      </c>
      <c r="E10" s="12">
        <v>234.72727272727272</v>
      </c>
      <c r="F10" s="12">
        <v>494.45454545454544</v>
      </c>
      <c r="G10" s="12">
        <v>231.40909090909091</v>
      </c>
      <c r="H10" s="12">
        <v>188.31818181818181</v>
      </c>
      <c r="I10" s="12">
        <v>19.363636363636363</v>
      </c>
      <c r="J10" s="12">
        <v>58.863636363636367</v>
      </c>
      <c r="K10" s="12">
        <v>42.31818181818182</v>
      </c>
      <c r="L10" s="12">
        <v>176.54545454545453</v>
      </c>
      <c r="M10" s="12">
        <v>225.86363636363637</v>
      </c>
      <c r="N10" s="12">
        <v>235.45454545454547</v>
      </c>
      <c r="O10" s="12">
        <v>205.22727272727272</v>
      </c>
      <c r="P10" s="12">
        <v>220.72727272727272</v>
      </c>
      <c r="Q10" s="12">
        <v>176.22727272727272</v>
      </c>
      <c r="R10" s="12">
        <v>180.13636363636363</v>
      </c>
      <c r="S10" s="12">
        <v>402.90909090909093</v>
      </c>
      <c r="T10" s="12">
        <v>305.09090909090907</v>
      </c>
      <c r="U10" s="12">
        <v>334.59090909090907</v>
      </c>
      <c r="V10" s="12">
        <v>279.63636363636363</v>
      </c>
      <c r="W10" s="12">
        <v>158</v>
      </c>
      <c r="X10" s="12">
        <v>102.13636363636364</v>
      </c>
      <c r="Y10" s="12">
        <v>170.27272727272728</v>
      </c>
      <c r="Z10" s="12">
        <v>68.090909090909093</v>
      </c>
      <c r="AA10" s="12">
        <v>925.5</v>
      </c>
      <c r="AB10" s="12">
        <v>978.68181818181813</v>
      </c>
      <c r="AC10" s="12">
        <v>793.27272727272725</v>
      </c>
      <c r="AD10" s="12">
        <v>776.77272727272725</v>
      </c>
      <c r="AE10" s="12">
        <v>328.54545454545456</v>
      </c>
      <c r="AF10" s="12">
        <v>268.72727272727275</v>
      </c>
      <c r="AG10" s="12">
        <v>137.95454545454547</v>
      </c>
      <c r="AH10" s="12">
        <v>121.09090909090909</v>
      </c>
      <c r="AI10" s="12">
        <v>156.5</v>
      </c>
      <c r="AJ10" s="12">
        <v>65.681818181818187</v>
      </c>
      <c r="AK10" s="12">
        <v>77.409090909090907</v>
      </c>
      <c r="AL10" s="12">
        <v>215.22727272727272</v>
      </c>
      <c r="AM10" s="12">
        <v>149.95454545454547</v>
      </c>
      <c r="AN10" s="12">
        <v>270.5</v>
      </c>
      <c r="AO10" s="12">
        <v>65.454545454545453</v>
      </c>
      <c r="AP10" s="12">
        <v>56.227272727272727</v>
      </c>
      <c r="AQ10" s="12">
        <v>61.227272727272727</v>
      </c>
      <c r="AR10" s="12">
        <v>109.59090909090909</v>
      </c>
      <c r="AS10" s="13">
        <v>11092.818181818182</v>
      </c>
      <c r="AT10" s="14"/>
      <c r="AV10" s="17"/>
      <c r="AW10" s="15"/>
      <c r="BC10" s="11"/>
    </row>
    <row r="11" spans="1:56">
      <c r="A11" s="1">
        <v>12</v>
      </c>
      <c r="B11" s="12">
        <v>201.72727272727272</v>
      </c>
      <c r="C11" s="12">
        <v>596.72727272727275</v>
      </c>
      <c r="D11" s="12">
        <v>301.22727272727275</v>
      </c>
      <c r="E11" s="12">
        <v>277.54545454545456</v>
      </c>
      <c r="F11" s="12">
        <v>492</v>
      </c>
      <c r="G11" s="12">
        <v>260.40909090909093</v>
      </c>
      <c r="H11" s="12">
        <v>245.31818181818181</v>
      </c>
      <c r="I11" s="12">
        <v>52.090909090909093</v>
      </c>
      <c r="J11" s="12">
        <v>23.954545454545453</v>
      </c>
      <c r="K11" s="12">
        <v>49.68181818181818</v>
      </c>
      <c r="L11" s="12">
        <v>235.5</v>
      </c>
      <c r="M11" s="12">
        <v>366.59090909090907</v>
      </c>
      <c r="N11" s="12">
        <v>334.54545454545456</v>
      </c>
      <c r="O11" s="12">
        <v>349.90909090909093</v>
      </c>
      <c r="P11" s="12">
        <v>316</v>
      </c>
      <c r="Q11" s="12">
        <v>205</v>
      </c>
      <c r="R11" s="12">
        <v>227.5</v>
      </c>
      <c r="S11" s="12">
        <v>435</v>
      </c>
      <c r="T11" s="12">
        <v>315.86363636363637</v>
      </c>
      <c r="U11" s="12">
        <v>367.77272727272725</v>
      </c>
      <c r="V11" s="12">
        <v>317.59090909090907</v>
      </c>
      <c r="W11" s="12">
        <v>172.54545454545453</v>
      </c>
      <c r="X11" s="12">
        <v>128.22727272727272</v>
      </c>
      <c r="Y11" s="12">
        <v>186.95454545454547</v>
      </c>
      <c r="Z11" s="12">
        <v>89.318181818181813</v>
      </c>
      <c r="AA11" s="12">
        <v>1020.1818181818181</v>
      </c>
      <c r="AB11" s="12">
        <v>1009.4090909090909</v>
      </c>
      <c r="AC11" s="12">
        <v>946.81818181818187</v>
      </c>
      <c r="AD11" s="12">
        <v>807.4545454545455</v>
      </c>
      <c r="AE11" s="12">
        <v>293.68181818181819</v>
      </c>
      <c r="AF11" s="12">
        <v>285.36363636363637</v>
      </c>
      <c r="AG11" s="12">
        <v>164.40909090909091</v>
      </c>
      <c r="AH11" s="12">
        <v>165.77272727272728</v>
      </c>
      <c r="AI11" s="12">
        <v>177.72727272727272</v>
      </c>
      <c r="AJ11" s="12">
        <v>108.72727272727273</v>
      </c>
      <c r="AK11" s="12">
        <v>115.22727272727273</v>
      </c>
      <c r="AL11" s="12">
        <v>244.86363636363637</v>
      </c>
      <c r="AM11" s="12">
        <v>157.63636363636363</v>
      </c>
      <c r="AN11" s="12">
        <v>287.13636363636363</v>
      </c>
      <c r="AO11" s="12">
        <v>69.818181818181813</v>
      </c>
      <c r="AP11" s="12">
        <v>81.909090909090907</v>
      </c>
      <c r="AQ11" s="12">
        <v>106.90909090909091</v>
      </c>
      <c r="AR11" s="12">
        <v>141.63636363636363</v>
      </c>
      <c r="AS11" s="13">
        <v>12842.318181818178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47.68181818181818</v>
      </c>
      <c r="C12" s="12">
        <v>127.18181818181819</v>
      </c>
      <c r="D12" s="12">
        <v>86.272727272727266</v>
      </c>
      <c r="E12" s="12">
        <v>74</v>
      </c>
      <c r="F12" s="12">
        <v>246.18181818181819</v>
      </c>
      <c r="G12" s="12">
        <v>79.818181818181813</v>
      </c>
      <c r="H12" s="12">
        <v>90.590909090909093</v>
      </c>
      <c r="I12" s="12">
        <v>44</v>
      </c>
      <c r="J12" s="12">
        <v>46.31818181818182</v>
      </c>
      <c r="K12" s="12">
        <v>11.318181818181818</v>
      </c>
      <c r="L12" s="12">
        <v>192.31818181818181</v>
      </c>
      <c r="M12" s="12">
        <v>251.13636363636363</v>
      </c>
      <c r="N12" s="12">
        <v>285.90909090909093</v>
      </c>
      <c r="O12" s="12">
        <v>285.81818181818181</v>
      </c>
      <c r="P12" s="12">
        <v>191.59090909090909</v>
      </c>
      <c r="Q12" s="12">
        <v>118</v>
      </c>
      <c r="R12" s="12">
        <v>138.95454545454547</v>
      </c>
      <c r="S12" s="12">
        <v>178.45454545454547</v>
      </c>
      <c r="T12" s="12">
        <v>49.68181818181818</v>
      </c>
      <c r="U12" s="12">
        <v>31.5</v>
      </c>
      <c r="V12" s="12">
        <v>33.045454545454547</v>
      </c>
      <c r="W12" s="12">
        <v>13.136363636363637</v>
      </c>
      <c r="X12" s="12">
        <v>10.727272727272727</v>
      </c>
      <c r="Y12" s="12">
        <v>36.5</v>
      </c>
      <c r="Z12" s="12">
        <v>43.227272727272727</v>
      </c>
      <c r="AA12" s="12">
        <v>667.13636363636363</v>
      </c>
      <c r="AB12" s="12">
        <v>671.77272727272725</v>
      </c>
      <c r="AC12" s="12">
        <v>614.0454545454545</v>
      </c>
      <c r="AD12" s="12">
        <v>469.36363636363637</v>
      </c>
      <c r="AE12" s="12">
        <v>176.68181818181819</v>
      </c>
      <c r="AF12" s="12">
        <v>125.22727272727273</v>
      </c>
      <c r="AG12" s="12">
        <v>54.772727272727273</v>
      </c>
      <c r="AH12" s="12">
        <v>81.13636363636364</v>
      </c>
      <c r="AI12" s="12">
        <v>113.36363636363636</v>
      </c>
      <c r="AJ12" s="12">
        <v>8.8636363636363633</v>
      </c>
      <c r="AK12" s="12">
        <v>110.54545454545455</v>
      </c>
      <c r="AL12" s="12">
        <v>188.90909090909091</v>
      </c>
      <c r="AM12" s="12">
        <v>17</v>
      </c>
      <c r="AN12" s="12">
        <v>56.363636363636367</v>
      </c>
      <c r="AO12" s="12">
        <v>12.681818181818182</v>
      </c>
      <c r="AP12" s="12">
        <v>16</v>
      </c>
      <c r="AQ12" s="12">
        <v>27.045454545454547</v>
      </c>
      <c r="AR12" s="12">
        <v>18.545454545454547</v>
      </c>
      <c r="AS12" s="13">
        <v>6215.045454545455</v>
      </c>
      <c r="AT12" s="14"/>
      <c r="AV12" s="17" t="s">
        <v>43</v>
      </c>
      <c r="AW12" s="22">
        <f>SUM(AA28:AD31)</f>
        <v>5027</v>
      </c>
      <c r="AX12" s="22">
        <f>SUM(Z28:Z31,H28:K31)</f>
        <v>17161.772727272724</v>
      </c>
      <c r="AY12" s="22">
        <f>SUM(AE28:AJ31)</f>
        <v>32360.181818181823</v>
      </c>
      <c r="AZ12" s="22">
        <f>SUM(B28:G31)</f>
        <v>13197.090909090906</v>
      </c>
      <c r="BA12" s="22">
        <f>SUM(AM28:AN31,T28:Y31)</f>
        <v>20117.772727272732</v>
      </c>
      <c r="BB12" s="22">
        <f>SUM(AK28:AL31,L28:S31)</f>
        <v>23062.000000000004</v>
      </c>
      <c r="BC12" s="23">
        <f>SUM(AO28:AR31)</f>
        <v>10045.909090909092</v>
      </c>
      <c r="BD12" s="22">
        <f t="shared" ref="BD12:BD19" si="0">SUM(AW12:BC12)</f>
        <v>120971.72727272728</v>
      </c>
    </row>
    <row r="13" spans="1:56">
      <c r="A13" s="1" t="s">
        <v>10</v>
      </c>
      <c r="B13" s="12">
        <v>105.54545454545455</v>
      </c>
      <c r="C13" s="12">
        <v>152.59090909090909</v>
      </c>
      <c r="D13" s="12">
        <v>74.954545454545453</v>
      </c>
      <c r="E13" s="12">
        <v>92.954545454545453</v>
      </c>
      <c r="F13" s="12">
        <v>303.59090909090907</v>
      </c>
      <c r="G13" s="12">
        <v>124.68181818181819</v>
      </c>
      <c r="H13" s="12">
        <v>218.36363636363637</v>
      </c>
      <c r="I13" s="12">
        <v>209.59090909090909</v>
      </c>
      <c r="J13" s="12">
        <v>272.54545454545456</v>
      </c>
      <c r="K13" s="12">
        <v>207.5</v>
      </c>
      <c r="L13" s="12">
        <v>15.409090909090908</v>
      </c>
      <c r="M13" s="12">
        <v>312.31818181818181</v>
      </c>
      <c r="N13" s="12">
        <v>258.5</v>
      </c>
      <c r="O13" s="12">
        <v>288.45454545454544</v>
      </c>
      <c r="P13" s="12">
        <v>295.95454545454544</v>
      </c>
      <c r="Q13" s="12">
        <v>128.04545454545453</v>
      </c>
      <c r="R13" s="12">
        <v>103.45454545454545</v>
      </c>
      <c r="S13" s="12">
        <v>162</v>
      </c>
      <c r="T13" s="12">
        <v>54.909090909090907</v>
      </c>
      <c r="U13" s="12">
        <v>31.727272727272727</v>
      </c>
      <c r="V13" s="12">
        <v>60.590909090909093</v>
      </c>
      <c r="W13" s="12">
        <v>23.09090909090909</v>
      </c>
      <c r="X13" s="12">
        <v>39.590909090909093</v>
      </c>
      <c r="Y13" s="12">
        <v>61.772727272727273</v>
      </c>
      <c r="Z13" s="12">
        <v>129.54545454545453</v>
      </c>
      <c r="AA13" s="12">
        <v>808.63636363636363</v>
      </c>
      <c r="AB13" s="12">
        <v>835.9545454545455</v>
      </c>
      <c r="AC13" s="12">
        <v>837.5454545454545</v>
      </c>
      <c r="AD13" s="12">
        <v>679.72727272727275</v>
      </c>
      <c r="AE13" s="12">
        <v>263.72727272727275</v>
      </c>
      <c r="AF13" s="12">
        <v>179.27272727272728</v>
      </c>
      <c r="AG13" s="12">
        <v>66.86363636363636</v>
      </c>
      <c r="AH13" s="12">
        <v>102.95454545454545</v>
      </c>
      <c r="AI13" s="12">
        <v>106.68181818181819</v>
      </c>
      <c r="AJ13" s="12">
        <v>14.272727272727273</v>
      </c>
      <c r="AK13" s="12">
        <v>66.090909090909093</v>
      </c>
      <c r="AL13" s="12">
        <v>134.72727272727272</v>
      </c>
      <c r="AM13" s="12">
        <v>12.090909090909092</v>
      </c>
      <c r="AN13" s="12">
        <v>64.13636363636364</v>
      </c>
      <c r="AO13" s="12">
        <v>13.227272727272727</v>
      </c>
      <c r="AP13" s="12">
        <v>22.272727272727273</v>
      </c>
      <c r="AQ13" s="12">
        <v>57.727272727272727</v>
      </c>
      <c r="AR13" s="12">
        <v>28.181818181818183</v>
      </c>
      <c r="AS13" s="13">
        <v>8078.045454545454</v>
      </c>
      <c r="AT13" s="14"/>
      <c r="AV13" s="17" t="s">
        <v>44</v>
      </c>
      <c r="AW13" s="22">
        <f>SUM(AA27:AD27,AA9:AD12)</f>
        <v>17214.409090909092</v>
      </c>
      <c r="AX13" s="22">
        <f>SUM(Z27,Z9:Z12,H9:K12,H27:K27)</f>
        <v>2037.2272727272723</v>
      </c>
      <c r="AY13" s="22">
        <f>SUM(AE9:AJ12,AE27:AJ27)</f>
        <v>4247.6363636363631</v>
      </c>
      <c r="AZ13" s="22">
        <f>SUM(B9:G12,B27:G27)</f>
        <v>6170.8181818181811</v>
      </c>
      <c r="BA13" s="22">
        <f>SUM(T9:Y12,AM9:AN12,T27:Y27,AM27:AN27)</f>
        <v>4963.1818181818171</v>
      </c>
      <c r="BB13" s="22">
        <f>SUM(L9:S12,AK9:AL12,L27:S27,AK27:AL27)</f>
        <v>8599.0000000000018</v>
      </c>
      <c r="BC13" s="23">
        <f>SUM(AO9:AR12,AO27:AR27)</f>
        <v>1067.4999999999998</v>
      </c>
      <c r="BD13" s="22">
        <f t="shared" si="0"/>
        <v>44299.772727272728</v>
      </c>
    </row>
    <row r="14" spans="1:56">
      <c r="A14" s="1" t="s">
        <v>11</v>
      </c>
      <c r="B14" s="12">
        <v>91.227272727272734</v>
      </c>
      <c r="C14" s="12">
        <v>158.72727272727272</v>
      </c>
      <c r="D14" s="12">
        <v>87.909090909090907</v>
      </c>
      <c r="E14" s="12">
        <v>83.5</v>
      </c>
      <c r="F14" s="12">
        <v>288.90909090909093</v>
      </c>
      <c r="G14" s="12">
        <v>125.09090909090909</v>
      </c>
      <c r="H14" s="12">
        <v>235.68181818181819</v>
      </c>
      <c r="I14" s="12">
        <v>271.54545454545456</v>
      </c>
      <c r="J14" s="12">
        <v>398.63636363636363</v>
      </c>
      <c r="K14" s="12">
        <v>235.04545454545453</v>
      </c>
      <c r="L14" s="12">
        <v>312.86363636363637</v>
      </c>
      <c r="M14" s="12">
        <v>15.409090909090908</v>
      </c>
      <c r="N14" s="12">
        <v>175.09090909090909</v>
      </c>
      <c r="O14" s="12">
        <v>222.09090909090909</v>
      </c>
      <c r="P14" s="12">
        <v>227.54545454545453</v>
      </c>
      <c r="Q14" s="12">
        <v>126.86363636363636</v>
      </c>
      <c r="R14" s="12">
        <v>159.77272727272728</v>
      </c>
      <c r="S14" s="12">
        <v>242</v>
      </c>
      <c r="T14" s="12">
        <v>97.63636363636364</v>
      </c>
      <c r="U14" s="12">
        <v>83.454545454545453</v>
      </c>
      <c r="V14" s="12">
        <v>103.95454545454545</v>
      </c>
      <c r="W14" s="12">
        <v>46.636363636363633</v>
      </c>
      <c r="X14" s="12">
        <v>29.772727272727273</v>
      </c>
      <c r="Y14" s="12">
        <v>79.63636363636364</v>
      </c>
      <c r="Z14" s="12">
        <v>111.40909090909091</v>
      </c>
      <c r="AA14" s="12">
        <v>575.09090909090912</v>
      </c>
      <c r="AB14" s="12">
        <v>476.45454545454544</v>
      </c>
      <c r="AC14" s="12">
        <v>531.40909090909088</v>
      </c>
      <c r="AD14" s="12">
        <v>407.04545454545456</v>
      </c>
      <c r="AE14" s="12">
        <v>133.77272727272728</v>
      </c>
      <c r="AF14" s="12">
        <v>110.09090909090909</v>
      </c>
      <c r="AG14" s="12">
        <v>55.772727272727273</v>
      </c>
      <c r="AH14" s="12">
        <v>67.36363636363636</v>
      </c>
      <c r="AI14" s="12">
        <v>95.318181818181813</v>
      </c>
      <c r="AJ14" s="12">
        <v>18.863636363636363</v>
      </c>
      <c r="AK14" s="12">
        <v>78.181818181818187</v>
      </c>
      <c r="AL14" s="12">
        <v>258.45454545454544</v>
      </c>
      <c r="AM14" s="12">
        <v>33.409090909090907</v>
      </c>
      <c r="AN14" s="12">
        <v>137.36363636363637</v>
      </c>
      <c r="AO14" s="12">
        <v>20.045454545454547</v>
      </c>
      <c r="AP14" s="12">
        <v>23.5</v>
      </c>
      <c r="AQ14" s="12">
        <v>48.772727272727273</v>
      </c>
      <c r="AR14" s="12">
        <v>45.272727272727273</v>
      </c>
      <c r="AS14" s="13">
        <v>7252.7272727272712</v>
      </c>
      <c r="AT14" s="14"/>
      <c r="AV14" s="17" t="s">
        <v>45</v>
      </c>
      <c r="AW14" s="22">
        <f>SUM(AA32:AD37)</f>
        <v>31120.454545454544</v>
      </c>
      <c r="AX14" s="22">
        <f>SUM(H32:K37,Z32:Z37)</f>
        <v>4088.954545454546</v>
      </c>
      <c r="AY14" s="22">
        <f>SUM(AE32:AJ37)</f>
        <v>9023.5000000000018</v>
      </c>
      <c r="AZ14" s="22">
        <f>SUM(B32:G37)</f>
        <v>3049.863636363636</v>
      </c>
      <c r="BA14" s="22">
        <f>SUM(T32:Y37,AM32:AN37)</f>
        <v>2195.090909090909</v>
      </c>
      <c r="BB14" s="22">
        <f>SUM(L32:S37,AK32:AL37)</f>
        <v>3275.681818181818</v>
      </c>
      <c r="BC14" s="23">
        <f>SUM(AO32:AR37)</f>
        <v>3048.363636363636</v>
      </c>
      <c r="BD14" s="22">
        <f t="shared" si="0"/>
        <v>55801.909090909088</v>
      </c>
    </row>
    <row r="15" spans="1:56">
      <c r="A15" s="1" t="s">
        <v>12</v>
      </c>
      <c r="B15" s="12">
        <v>47.68181818181818</v>
      </c>
      <c r="C15" s="12">
        <v>75.954545454545453</v>
      </c>
      <c r="D15" s="12">
        <v>23.181818181818183</v>
      </c>
      <c r="E15" s="12">
        <v>37.909090909090907</v>
      </c>
      <c r="F15" s="12">
        <v>157.09090909090909</v>
      </c>
      <c r="G15" s="12">
        <v>47.863636363636367</v>
      </c>
      <c r="H15" s="12">
        <v>146.13636363636363</v>
      </c>
      <c r="I15" s="12">
        <v>244.31818181818181</v>
      </c>
      <c r="J15" s="12">
        <v>338.81818181818181</v>
      </c>
      <c r="K15" s="12">
        <v>297.27272727272725</v>
      </c>
      <c r="L15" s="12">
        <v>267.81818181818181</v>
      </c>
      <c r="M15" s="12">
        <v>174.68181818181819</v>
      </c>
      <c r="N15" s="12">
        <v>10.181818181818182</v>
      </c>
      <c r="O15" s="12">
        <v>121.86363636363636</v>
      </c>
      <c r="P15" s="12">
        <v>179.81818181818181</v>
      </c>
      <c r="Q15" s="12">
        <v>75.681818181818187</v>
      </c>
      <c r="R15" s="12">
        <v>90.181818181818187</v>
      </c>
      <c r="S15" s="12">
        <v>152.09090909090909</v>
      </c>
      <c r="T15" s="12">
        <v>37.909090909090907</v>
      </c>
      <c r="U15" s="12">
        <v>26.40909090909091</v>
      </c>
      <c r="V15" s="12">
        <v>28.09090909090909</v>
      </c>
      <c r="W15" s="12">
        <v>11.363636363636363</v>
      </c>
      <c r="X15" s="12">
        <v>11.954545454545455</v>
      </c>
      <c r="Y15" s="12">
        <v>24.636363636363637</v>
      </c>
      <c r="Z15" s="12">
        <v>44.545454545454547</v>
      </c>
      <c r="AA15" s="12">
        <v>675.90909090909088</v>
      </c>
      <c r="AB15" s="12">
        <v>600.40909090909088</v>
      </c>
      <c r="AC15" s="12">
        <v>491.68181818181819</v>
      </c>
      <c r="AD15" s="12">
        <v>407.59090909090907</v>
      </c>
      <c r="AE15" s="12">
        <v>107.18181818181819</v>
      </c>
      <c r="AF15" s="12">
        <v>76.454545454545453</v>
      </c>
      <c r="AG15" s="12">
        <v>37.363636363636367</v>
      </c>
      <c r="AH15" s="12">
        <v>58.954545454545453</v>
      </c>
      <c r="AI15" s="12">
        <v>72.227272727272734</v>
      </c>
      <c r="AJ15" s="12">
        <v>8.2727272727272734</v>
      </c>
      <c r="AK15" s="12">
        <v>43.227272727272727</v>
      </c>
      <c r="AL15" s="12">
        <v>108.18181818181819</v>
      </c>
      <c r="AM15" s="12">
        <v>7.9545454545454541</v>
      </c>
      <c r="AN15" s="12">
        <v>47.909090909090907</v>
      </c>
      <c r="AO15" s="12">
        <v>13.090909090909092</v>
      </c>
      <c r="AP15" s="12">
        <v>18.59090909090909</v>
      </c>
      <c r="AQ15" s="12">
        <v>38.31818181818182</v>
      </c>
      <c r="AR15" s="12">
        <v>16.727272727272727</v>
      </c>
      <c r="AS15" s="13">
        <v>5539.3181818181802</v>
      </c>
      <c r="AT15" s="14"/>
      <c r="AV15" s="17" t="s">
        <v>46</v>
      </c>
      <c r="AW15" s="22">
        <f>SUM(AA3:AD8)</f>
        <v>13932.090909090908</v>
      </c>
      <c r="AX15" s="22">
        <f>SUM(H3:K8,Z3:Z8)</f>
        <v>6354.8181818181811</v>
      </c>
      <c r="AY15" s="22">
        <f>SUM(AE3:AJ8)</f>
        <v>3276.272727272727</v>
      </c>
      <c r="AZ15" s="22">
        <f>SUM(B3:G8)</f>
        <v>7262.227272727273</v>
      </c>
      <c r="BA15" s="22">
        <f>SUM(T3:Y8,AM3:AN8)</f>
        <v>1649.8181818181813</v>
      </c>
      <c r="BB15" s="22">
        <f>SUM(L3:S8,AK3:AL8)</f>
        <v>4125.1818181818171</v>
      </c>
      <c r="BC15" s="23">
        <f>SUM(AO3:AR8)</f>
        <v>1012.1818181818182</v>
      </c>
      <c r="BD15" s="22">
        <f t="shared" si="0"/>
        <v>37612.590909090904</v>
      </c>
    </row>
    <row r="16" spans="1:56">
      <c r="A16" s="1" t="s">
        <v>13</v>
      </c>
      <c r="B16" s="12">
        <v>32.772727272727273</v>
      </c>
      <c r="C16" s="12">
        <v>59</v>
      </c>
      <c r="D16" s="12">
        <v>16.681818181818183</v>
      </c>
      <c r="E16" s="12">
        <v>27.90909090909091</v>
      </c>
      <c r="F16" s="12">
        <v>142.27272727272728</v>
      </c>
      <c r="G16" s="12">
        <v>44.772727272727273</v>
      </c>
      <c r="H16" s="12">
        <v>133.63636363636363</v>
      </c>
      <c r="I16" s="12">
        <v>213.31818181818181</v>
      </c>
      <c r="J16" s="12">
        <v>346</v>
      </c>
      <c r="K16" s="12">
        <v>268.27272727272725</v>
      </c>
      <c r="L16" s="12">
        <v>293.59090909090907</v>
      </c>
      <c r="M16" s="12">
        <v>231.13636363636363</v>
      </c>
      <c r="N16" s="12">
        <v>118.68181818181819</v>
      </c>
      <c r="O16" s="12">
        <v>11.863636363636363</v>
      </c>
      <c r="P16" s="12">
        <v>190.90909090909091</v>
      </c>
      <c r="Q16" s="12">
        <v>138.40909090909091</v>
      </c>
      <c r="R16" s="12">
        <v>134.72727272727272</v>
      </c>
      <c r="S16" s="12">
        <v>243.13636363636363</v>
      </c>
      <c r="T16" s="12">
        <v>28.59090909090909</v>
      </c>
      <c r="U16" s="12">
        <v>15.863636363636363</v>
      </c>
      <c r="V16" s="12">
        <v>23.136363636363637</v>
      </c>
      <c r="W16" s="12">
        <v>7</v>
      </c>
      <c r="X16" s="12">
        <v>6.9545454545454541</v>
      </c>
      <c r="Y16" s="12">
        <v>18.09090909090909</v>
      </c>
      <c r="Z16" s="12">
        <v>41.590909090909093</v>
      </c>
      <c r="AA16" s="12">
        <v>595.4545454545455</v>
      </c>
      <c r="AB16" s="12">
        <v>579.59090909090912</v>
      </c>
      <c r="AC16" s="12">
        <v>488.54545454545456</v>
      </c>
      <c r="AD16" s="12">
        <v>337.54545454545456</v>
      </c>
      <c r="AE16" s="12">
        <v>91.590909090909093</v>
      </c>
      <c r="AF16" s="12">
        <v>65.227272727272734</v>
      </c>
      <c r="AG16" s="12">
        <v>25.727272727272727</v>
      </c>
      <c r="AH16" s="12">
        <v>51.136363636363633</v>
      </c>
      <c r="AI16" s="12">
        <v>73.36363636363636</v>
      </c>
      <c r="AJ16" s="12">
        <v>11.636363636363637</v>
      </c>
      <c r="AK16" s="12">
        <v>88</v>
      </c>
      <c r="AL16" s="12">
        <v>205.04545454545453</v>
      </c>
      <c r="AM16" s="12">
        <v>10.181818181818182</v>
      </c>
      <c r="AN16" s="12">
        <v>27.227272727272727</v>
      </c>
      <c r="AO16" s="12">
        <v>8.0909090909090917</v>
      </c>
      <c r="AP16" s="12">
        <v>15.863636363636363</v>
      </c>
      <c r="AQ16" s="12">
        <v>21.954545454545453</v>
      </c>
      <c r="AR16" s="12">
        <v>9.2272727272727266</v>
      </c>
      <c r="AS16" s="13">
        <v>5579.818181818182</v>
      </c>
      <c r="AT16" s="14"/>
      <c r="AV16" s="17" t="s">
        <v>47</v>
      </c>
      <c r="AW16" s="22">
        <f>SUM(AA21:AD26,AA40:AD41)</f>
        <v>20531.500000000004</v>
      </c>
      <c r="AX16" s="22">
        <f>SUM(H21:K26,H40:K41,Z21:Z26,Z40:Z41)</f>
        <v>5012.0909090909108</v>
      </c>
      <c r="AY16" s="22">
        <f>SUM(AE21:AJ26,AE40:AJ41)</f>
        <v>2375.6818181818171</v>
      </c>
      <c r="AZ16" s="22">
        <f>SUM(B21:G26,B40:G41)</f>
        <v>1679.5909090909092</v>
      </c>
      <c r="BA16" s="22">
        <f>SUM(T21:Y26,T40:Y41,AM21:AN26,AM40:AN41)</f>
        <v>5709.2727272727288</v>
      </c>
      <c r="BB16" s="22">
        <f>SUM(L21:S26,L40:S41,AK21:AL26,AK40:AL41)</f>
        <v>1976.5909090909095</v>
      </c>
      <c r="BC16" s="23">
        <f>SUM(AO21:AR26,AO40:AR41)</f>
        <v>1169.5454545454545</v>
      </c>
      <c r="BD16" s="22">
        <f t="shared" si="0"/>
        <v>38454.272727272735</v>
      </c>
    </row>
    <row r="17" spans="1:56">
      <c r="A17" s="1" t="s">
        <v>14</v>
      </c>
      <c r="B17" s="12">
        <v>53.409090909090907</v>
      </c>
      <c r="C17" s="12">
        <v>101.68181818181819</v>
      </c>
      <c r="D17" s="12">
        <v>36.363636363636367</v>
      </c>
      <c r="E17" s="12">
        <v>29.90909090909091</v>
      </c>
      <c r="F17" s="12">
        <v>137.36363636363637</v>
      </c>
      <c r="G17" s="12">
        <v>49.409090909090907</v>
      </c>
      <c r="H17" s="12">
        <v>150.86363636363637</v>
      </c>
      <c r="I17" s="12">
        <v>233.04545454545453</v>
      </c>
      <c r="J17" s="12">
        <v>297.22727272727275</v>
      </c>
      <c r="K17" s="12">
        <v>188.18181818181819</v>
      </c>
      <c r="L17" s="12">
        <v>305.68181818181819</v>
      </c>
      <c r="M17" s="12">
        <v>232.81818181818181</v>
      </c>
      <c r="N17" s="12">
        <v>191.59090909090909</v>
      </c>
      <c r="O17" s="12">
        <v>214.72727272727272</v>
      </c>
      <c r="P17" s="12">
        <v>11.181818181818182</v>
      </c>
      <c r="Q17" s="12">
        <v>137.95454545454547</v>
      </c>
      <c r="R17" s="12">
        <v>209</v>
      </c>
      <c r="S17" s="12">
        <v>381.27272727272725</v>
      </c>
      <c r="T17" s="12">
        <v>40.590909090909093</v>
      </c>
      <c r="U17" s="12">
        <v>27.136363636363637</v>
      </c>
      <c r="V17" s="12">
        <v>27.09090909090909</v>
      </c>
      <c r="W17" s="12">
        <v>7.8181818181818183</v>
      </c>
      <c r="X17" s="12">
        <v>7.5909090909090908</v>
      </c>
      <c r="Y17" s="12">
        <v>18.818181818181817</v>
      </c>
      <c r="Z17" s="12">
        <v>39.954545454545453</v>
      </c>
      <c r="AA17" s="12">
        <v>425.31818181818181</v>
      </c>
      <c r="AB17" s="12">
        <v>404.5</v>
      </c>
      <c r="AC17" s="12">
        <v>338.95454545454544</v>
      </c>
      <c r="AD17" s="12">
        <v>261.36363636363637</v>
      </c>
      <c r="AE17" s="12">
        <v>76.681818181818187</v>
      </c>
      <c r="AF17" s="12">
        <v>54.454545454545453</v>
      </c>
      <c r="AG17" s="12">
        <v>28.09090909090909</v>
      </c>
      <c r="AH17" s="12">
        <v>42.5</v>
      </c>
      <c r="AI17" s="12">
        <v>46.363636363636367</v>
      </c>
      <c r="AJ17" s="12">
        <v>7.7272727272727275</v>
      </c>
      <c r="AK17" s="12">
        <v>33.863636363636367</v>
      </c>
      <c r="AL17" s="12">
        <v>93.86363636363636</v>
      </c>
      <c r="AM17" s="12">
        <v>18.5</v>
      </c>
      <c r="AN17" s="12">
        <v>58.545454545454547</v>
      </c>
      <c r="AO17" s="12">
        <v>11.409090909090908</v>
      </c>
      <c r="AP17" s="12">
        <v>14.409090909090908</v>
      </c>
      <c r="AQ17" s="12">
        <v>17.863636363636363</v>
      </c>
      <c r="AR17" s="12">
        <v>10.454545454545455</v>
      </c>
      <c r="AS17" s="13">
        <v>5111.9545454545432</v>
      </c>
      <c r="AT17" s="14"/>
      <c r="AV17" s="1" t="s">
        <v>48</v>
      </c>
      <c r="AW17" s="23">
        <f>SUM(AA13:AD20,AA38:AD39)</f>
        <v>22903.090909090904</v>
      </c>
      <c r="AX17" s="23">
        <f>SUM(H13:K20,H38:K39,Z13:Z20,Z38:Z39)</f>
        <v>8739.0000000000018</v>
      </c>
      <c r="AY17" s="23">
        <f>SUM(AE13:AJ20,AE38:AJ39)</f>
        <v>3421.363636363636</v>
      </c>
      <c r="AZ17" s="23">
        <f>SUM(B13:G20,B38:G39)</f>
        <v>4176.6363636363658</v>
      </c>
      <c r="BA17" s="23">
        <f>SUM(T13:Y20,T38:Y39,AM13:AN20,AM38:AN39)</f>
        <v>2016.318181818182</v>
      </c>
      <c r="BB17" s="23">
        <f>SUM(L13:S20,L38:S39,AK13:AL20,AK38:AL39)</f>
        <v>13716.409090909085</v>
      </c>
      <c r="BC17" s="23">
        <f>SUM(AO13:AR20,AO38:AR39)</f>
        <v>817.86363636363649</v>
      </c>
      <c r="BD17" s="22">
        <f t="shared" si="0"/>
        <v>55790.681818181816</v>
      </c>
    </row>
    <row r="18" spans="1:56">
      <c r="A18" s="1" t="s">
        <v>15</v>
      </c>
      <c r="B18" s="12">
        <v>24.09090909090909</v>
      </c>
      <c r="C18" s="12">
        <v>31.954545454545453</v>
      </c>
      <c r="D18" s="12">
        <v>12.090909090909092</v>
      </c>
      <c r="E18" s="12">
        <v>11.181818181818182</v>
      </c>
      <c r="F18" s="12">
        <v>97.954545454545453</v>
      </c>
      <c r="G18" s="12">
        <v>25.818181818181817</v>
      </c>
      <c r="H18" s="12">
        <v>73.181818181818187</v>
      </c>
      <c r="I18" s="12">
        <v>176.04545454545453</v>
      </c>
      <c r="J18" s="12">
        <v>194.22727272727272</v>
      </c>
      <c r="K18" s="12">
        <v>109.72727272727273</v>
      </c>
      <c r="L18" s="12">
        <v>123.90909090909091</v>
      </c>
      <c r="M18" s="12">
        <v>118.5</v>
      </c>
      <c r="N18" s="12">
        <v>78.227272727272734</v>
      </c>
      <c r="O18" s="12">
        <v>129.86363636363637</v>
      </c>
      <c r="P18" s="12">
        <v>127.45454545454545</v>
      </c>
      <c r="Q18" s="12">
        <v>6.3181818181818183</v>
      </c>
      <c r="R18" s="12">
        <v>81.454545454545453</v>
      </c>
      <c r="S18" s="12">
        <v>177.5</v>
      </c>
      <c r="T18" s="12">
        <v>23.681818181818183</v>
      </c>
      <c r="U18" s="12">
        <v>14.909090909090908</v>
      </c>
      <c r="V18" s="12">
        <v>19.272727272727273</v>
      </c>
      <c r="W18" s="12">
        <v>6</v>
      </c>
      <c r="X18" s="12">
        <v>3.1363636363636362</v>
      </c>
      <c r="Y18" s="12">
        <v>8.954545454545455</v>
      </c>
      <c r="Z18" s="12">
        <v>19.272727272727273</v>
      </c>
      <c r="AA18" s="12">
        <v>424.86363636363637</v>
      </c>
      <c r="AB18" s="12">
        <v>388.77272727272725</v>
      </c>
      <c r="AC18" s="12">
        <v>251</v>
      </c>
      <c r="AD18" s="12">
        <v>205.86363636363637</v>
      </c>
      <c r="AE18" s="12">
        <v>53.81818181818182</v>
      </c>
      <c r="AF18" s="12">
        <v>40.090909090909093</v>
      </c>
      <c r="AG18" s="12">
        <v>13.181818181818182</v>
      </c>
      <c r="AH18" s="12">
        <v>18.318181818181817</v>
      </c>
      <c r="AI18" s="12">
        <v>44.909090909090907</v>
      </c>
      <c r="AJ18" s="12">
        <v>10.045454545454545</v>
      </c>
      <c r="AK18" s="12">
        <v>25.227272727272727</v>
      </c>
      <c r="AL18" s="12">
        <v>44.363636363636367</v>
      </c>
      <c r="AM18" s="12">
        <v>5.6818181818181817</v>
      </c>
      <c r="AN18" s="12">
        <v>17.863636363636363</v>
      </c>
      <c r="AO18" s="12">
        <v>5.1818181818181817</v>
      </c>
      <c r="AP18" s="12">
        <v>7.1818181818181817</v>
      </c>
      <c r="AQ18" s="12">
        <v>8.6363636363636367</v>
      </c>
      <c r="AR18" s="12">
        <v>6.9090909090909092</v>
      </c>
      <c r="AS18" s="13">
        <v>3291.8181818181811</v>
      </c>
      <c r="AT18" s="14"/>
      <c r="AV18" s="9" t="s">
        <v>58</v>
      </c>
      <c r="AW18" s="22">
        <f>SUM(AA42:AD45)</f>
        <v>9585.0000000000018</v>
      </c>
      <c r="AX18" s="22">
        <f>SUM(Z42:Z45,H42:K45)</f>
        <v>1132.090909090909</v>
      </c>
      <c r="AY18" s="22">
        <f>SUM(AE42:AJ45)</f>
        <v>3215.2272727272725</v>
      </c>
      <c r="AZ18" s="22">
        <f>SUM(B42:G45)</f>
        <v>1048.727272727273</v>
      </c>
      <c r="BA18" s="22">
        <f>SUM(T42:Y45, AM42:AN45)</f>
        <v>1242.2272727272727</v>
      </c>
      <c r="BB18" s="22">
        <f>SUM(AK42:AL45,L42:S45)</f>
        <v>790.13636363636351</v>
      </c>
      <c r="BC18" s="22">
        <f>SUM(AO42:AR45)</f>
        <v>1367.590909090909</v>
      </c>
      <c r="BD18" s="22">
        <f t="shared" si="0"/>
        <v>18381</v>
      </c>
    </row>
    <row r="19" spans="1:56">
      <c r="A19" s="1" t="s">
        <v>16</v>
      </c>
      <c r="B19" s="12">
        <v>21.5</v>
      </c>
      <c r="C19" s="12">
        <v>39.045454545454547</v>
      </c>
      <c r="D19" s="12">
        <v>16.272727272727273</v>
      </c>
      <c r="E19" s="12">
        <v>14.909090909090908</v>
      </c>
      <c r="F19" s="12">
        <v>127.40909090909091</v>
      </c>
      <c r="G19" s="12">
        <v>35.272727272727273</v>
      </c>
      <c r="H19" s="12">
        <v>73.727272727272734</v>
      </c>
      <c r="I19" s="12">
        <v>184.68181818181819</v>
      </c>
      <c r="J19" s="12">
        <v>220.95454545454547</v>
      </c>
      <c r="K19" s="12">
        <v>144.18181818181819</v>
      </c>
      <c r="L19" s="12">
        <v>98.909090909090907</v>
      </c>
      <c r="M19" s="12">
        <v>164.22727272727272</v>
      </c>
      <c r="N19" s="12">
        <v>93.909090909090907</v>
      </c>
      <c r="O19" s="12">
        <v>136.77272727272728</v>
      </c>
      <c r="P19" s="12">
        <v>201.13636363636363</v>
      </c>
      <c r="Q19" s="12">
        <v>81.727272727272734</v>
      </c>
      <c r="R19" s="12">
        <v>13.227272727272727</v>
      </c>
      <c r="S19" s="12">
        <v>200.36363636363637</v>
      </c>
      <c r="T19" s="12">
        <v>20.818181818181817</v>
      </c>
      <c r="U19" s="12">
        <v>15.5</v>
      </c>
      <c r="V19" s="12">
        <v>19.045454545454547</v>
      </c>
      <c r="W19" s="12">
        <v>5.1363636363636367</v>
      </c>
      <c r="X19" s="12">
        <v>5.0454545454545459</v>
      </c>
      <c r="Y19" s="12">
        <v>16.545454545454547</v>
      </c>
      <c r="Z19" s="12">
        <v>15.954545454545455</v>
      </c>
      <c r="AA19" s="12">
        <v>723.59090909090912</v>
      </c>
      <c r="AB19" s="12">
        <v>596.81818181818187</v>
      </c>
      <c r="AC19" s="12">
        <v>351.90909090909093</v>
      </c>
      <c r="AD19" s="12">
        <v>217.72727272727272</v>
      </c>
      <c r="AE19" s="12">
        <v>62.045454545454547</v>
      </c>
      <c r="AF19" s="12">
        <v>31.5</v>
      </c>
      <c r="AG19" s="12">
        <v>16.772727272727273</v>
      </c>
      <c r="AH19" s="12">
        <v>21.727272727272727</v>
      </c>
      <c r="AI19" s="12">
        <v>49.909090909090907</v>
      </c>
      <c r="AJ19" s="12">
        <v>7.6363636363636367</v>
      </c>
      <c r="AK19" s="12">
        <v>19.136363636363637</v>
      </c>
      <c r="AL19" s="12">
        <v>58.363636363636367</v>
      </c>
      <c r="AM19" s="12">
        <v>5.5</v>
      </c>
      <c r="AN19" s="12">
        <v>14.227272727272727</v>
      </c>
      <c r="AO19" s="12">
        <v>7.4090909090909092</v>
      </c>
      <c r="AP19" s="12">
        <v>5.5454545454545459</v>
      </c>
      <c r="AQ19" s="12">
        <v>24</v>
      </c>
      <c r="AR19" s="12">
        <v>7.5</v>
      </c>
      <c r="AS19" s="13">
        <v>4215.2272727272739</v>
      </c>
      <c r="AT19" s="14"/>
      <c r="AV19" s="9" t="s">
        <v>49</v>
      </c>
      <c r="AW19" s="22">
        <f>SUM(AW12:AW18)</f>
        <v>120313.54545454544</v>
      </c>
      <c r="AX19" s="22">
        <f t="shared" ref="AX19:BC19" si="1">SUM(AX12:AX18)</f>
        <v>44525.954545454544</v>
      </c>
      <c r="AY19" s="22">
        <f t="shared" si="1"/>
        <v>57919.86363636364</v>
      </c>
      <c r="AZ19" s="22">
        <f t="shared" si="1"/>
        <v>36584.954545454544</v>
      </c>
      <c r="BA19" s="22">
        <f t="shared" si="1"/>
        <v>37893.681818181823</v>
      </c>
      <c r="BB19" s="22">
        <f t="shared" si="1"/>
        <v>55544.999999999993</v>
      </c>
      <c r="BC19" s="22">
        <f t="shared" si="1"/>
        <v>18528.954545454544</v>
      </c>
      <c r="BD19" s="22">
        <f t="shared" si="0"/>
        <v>371311.95454545453</v>
      </c>
    </row>
    <row r="20" spans="1:56">
      <c r="A20" s="1" t="s">
        <v>17</v>
      </c>
      <c r="B20" s="12">
        <v>35.454545454545453</v>
      </c>
      <c r="C20" s="12">
        <v>95.909090909090907</v>
      </c>
      <c r="D20" s="12">
        <v>51.772727272727273</v>
      </c>
      <c r="E20" s="12">
        <v>35.590909090909093</v>
      </c>
      <c r="F20" s="12">
        <v>295.95454545454544</v>
      </c>
      <c r="G20" s="12">
        <v>69.5</v>
      </c>
      <c r="H20" s="12">
        <v>159.63636363636363</v>
      </c>
      <c r="I20" s="12">
        <v>405.72727272727275</v>
      </c>
      <c r="J20" s="12">
        <v>418.54545454545456</v>
      </c>
      <c r="K20" s="12">
        <v>180.04545454545453</v>
      </c>
      <c r="L20" s="12">
        <v>165.63636363636363</v>
      </c>
      <c r="M20" s="12">
        <v>235.5</v>
      </c>
      <c r="N20" s="12">
        <v>153.31818181818181</v>
      </c>
      <c r="O20" s="12">
        <v>257.18181818181819</v>
      </c>
      <c r="P20" s="12">
        <v>392.40909090909093</v>
      </c>
      <c r="Q20" s="12">
        <v>190.27272727272728</v>
      </c>
      <c r="R20" s="12">
        <v>204.09090909090909</v>
      </c>
      <c r="S20" s="12">
        <v>33.363636363636367</v>
      </c>
      <c r="T20" s="12">
        <v>39.727272727272727</v>
      </c>
      <c r="U20" s="12">
        <v>37.68181818181818</v>
      </c>
      <c r="V20" s="12">
        <v>31.863636363636363</v>
      </c>
      <c r="W20" s="12">
        <v>9.5</v>
      </c>
      <c r="X20" s="12">
        <v>12.090909090909092</v>
      </c>
      <c r="Y20" s="12">
        <v>30.818181818181817</v>
      </c>
      <c r="Z20" s="12">
        <v>25.272727272727273</v>
      </c>
      <c r="AA20" s="12">
        <v>1525.409090909091</v>
      </c>
      <c r="AB20" s="12">
        <v>1216.1363636363637</v>
      </c>
      <c r="AC20" s="12">
        <v>565.90909090909088</v>
      </c>
      <c r="AD20" s="12">
        <v>377.90909090909093</v>
      </c>
      <c r="AE20" s="12">
        <v>94.818181818181813</v>
      </c>
      <c r="AF20" s="12">
        <v>51.227272727272727</v>
      </c>
      <c r="AG20" s="12">
        <v>30.863636363636363</v>
      </c>
      <c r="AH20" s="12">
        <v>36.863636363636367</v>
      </c>
      <c r="AI20" s="12">
        <v>84.5</v>
      </c>
      <c r="AJ20" s="12">
        <v>8.4090909090909083</v>
      </c>
      <c r="AK20" s="12">
        <v>40.18181818181818</v>
      </c>
      <c r="AL20" s="12">
        <v>93.86363636363636</v>
      </c>
      <c r="AM20" s="12">
        <v>13.227272727272727</v>
      </c>
      <c r="AN20" s="12">
        <v>48.636363636363633</v>
      </c>
      <c r="AO20" s="12">
        <v>9.4090909090909083</v>
      </c>
      <c r="AP20" s="12">
        <v>10.409090909090908</v>
      </c>
      <c r="AQ20" s="12">
        <v>58.272727272727273</v>
      </c>
      <c r="AR20" s="12">
        <v>7.8181818181818183</v>
      </c>
      <c r="AS20" s="13">
        <v>7868.0000000000009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38.727272727272727</v>
      </c>
      <c r="C21" s="12">
        <v>46.31818181818182</v>
      </c>
      <c r="D21" s="12">
        <v>25.227272727272727</v>
      </c>
      <c r="E21" s="12">
        <v>16.5</v>
      </c>
      <c r="F21" s="12">
        <v>138.45454545454547</v>
      </c>
      <c r="G21" s="12">
        <v>31.636363636363637</v>
      </c>
      <c r="H21" s="12">
        <v>156.04545454545453</v>
      </c>
      <c r="I21" s="12">
        <v>305.18181818181819</v>
      </c>
      <c r="J21" s="12">
        <v>311.18181818181819</v>
      </c>
      <c r="K21" s="12">
        <v>48.590909090909093</v>
      </c>
      <c r="L21" s="12">
        <v>58.545454545454547</v>
      </c>
      <c r="M21" s="12">
        <v>96.727272727272734</v>
      </c>
      <c r="N21" s="12">
        <v>38.409090909090907</v>
      </c>
      <c r="O21" s="12">
        <v>31.318181818181817</v>
      </c>
      <c r="P21" s="12">
        <v>43.636363636363633</v>
      </c>
      <c r="Q21" s="12">
        <v>24.5</v>
      </c>
      <c r="R21" s="12">
        <v>23.363636363636363</v>
      </c>
      <c r="S21" s="12">
        <v>35.363636363636367</v>
      </c>
      <c r="T21" s="12">
        <v>18.318181818181817</v>
      </c>
      <c r="U21" s="12">
        <v>129.04545454545453</v>
      </c>
      <c r="V21" s="12">
        <v>349.45454545454544</v>
      </c>
      <c r="W21" s="12">
        <v>109.95454545454545</v>
      </c>
      <c r="X21" s="12">
        <v>42.454545454545453</v>
      </c>
      <c r="Y21" s="12">
        <v>101.59090909090909</v>
      </c>
      <c r="Z21" s="12">
        <v>18.136363636363637</v>
      </c>
      <c r="AA21" s="12">
        <v>854.0454545454545</v>
      </c>
      <c r="AB21" s="12">
        <v>798.22727272727275</v>
      </c>
      <c r="AC21" s="12">
        <v>448.63636363636363</v>
      </c>
      <c r="AD21" s="12">
        <v>380.90909090909093</v>
      </c>
      <c r="AE21" s="12">
        <v>84.36363636363636</v>
      </c>
      <c r="AF21" s="12">
        <v>74.86363636363636</v>
      </c>
      <c r="AG21" s="12">
        <v>43.136363636363633</v>
      </c>
      <c r="AH21" s="12">
        <v>47.636363636363633</v>
      </c>
      <c r="AI21" s="12">
        <v>86.36363636363636</v>
      </c>
      <c r="AJ21" s="12">
        <v>30.09090909090909</v>
      </c>
      <c r="AK21" s="12">
        <v>9.454545454545455</v>
      </c>
      <c r="AL21" s="12">
        <v>10.636363636363637</v>
      </c>
      <c r="AM21" s="12">
        <v>53.045454545454547</v>
      </c>
      <c r="AN21" s="12">
        <v>357.31818181818181</v>
      </c>
      <c r="AO21" s="12">
        <v>18.454545454545453</v>
      </c>
      <c r="AP21" s="12">
        <v>24.454545454545453</v>
      </c>
      <c r="AQ21" s="12">
        <v>92.590909090909093</v>
      </c>
      <c r="AR21" s="12">
        <v>22.727272727272727</v>
      </c>
      <c r="AS21" s="13">
        <v>5682.3181818181811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19.727272727272727</v>
      </c>
      <c r="C22" s="12">
        <v>24.454545454545453</v>
      </c>
      <c r="D22" s="12">
        <v>17.227272727272727</v>
      </c>
      <c r="E22" s="12">
        <v>22.181818181818183</v>
      </c>
      <c r="F22" s="12">
        <v>149.90909090909091</v>
      </c>
      <c r="G22" s="12">
        <v>20.318181818181817</v>
      </c>
      <c r="H22" s="12">
        <v>132.81818181818181</v>
      </c>
      <c r="I22" s="12">
        <v>319.68181818181819</v>
      </c>
      <c r="J22" s="12">
        <v>348.77272727272725</v>
      </c>
      <c r="K22" s="12">
        <v>32.454545454545453</v>
      </c>
      <c r="L22" s="12">
        <v>27.136363636363637</v>
      </c>
      <c r="M22" s="12">
        <v>75.63636363636364</v>
      </c>
      <c r="N22" s="12">
        <v>24.272727272727273</v>
      </c>
      <c r="O22" s="12">
        <v>15.681818181818182</v>
      </c>
      <c r="P22" s="12">
        <v>25.40909090909091</v>
      </c>
      <c r="Q22" s="12">
        <v>16.954545454545453</v>
      </c>
      <c r="R22" s="12">
        <v>14.454545454545455</v>
      </c>
      <c r="S22" s="12">
        <v>36.545454545454547</v>
      </c>
      <c r="T22" s="12">
        <v>125.54545454545455</v>
      </c>
      <c r="U22" s="12">
        <v>13.5</v>
      </c>
      <c r="V22" s="12">
        <v>143.40909090909091</v>
      </c>
      <c r="W22" s="12">
        <v>48.863636363636367</v>
      </c>
      <c r="X22" s="12">
        <v>30.454545454545453</v>
      </c>
      <c r="Y22" s="12">
        <v>120.5</v>
      </c>
      <c r="Z22" s="12">
        <v>15.909090909090908</v>
      </c>
      <c r="AA22" s="12">
        <v>1410.5</v>
      </c>
      <c r="AB22" s="12">
        <v>1367.8181818181818</v>
      </c>
      <c r="AC22" s="12">
        <v>552.27272727272725</v>
      </c>
      <c r="AD22" s="12">
        <v>436.81818181818181</v>
      </c>
      <c r="AE22" s="12">
        <v>85.818181818181813</v>
      </c>
      <c r="AF22" s="12">
        <v>61.590909090909093</v>
      </c>
      <c r="AG22" s="12">
        <v>66.681818181818187</v>
      </c>
      <c r="AH22" s="12">
        <v>38.363636363636367</v>
      </c>
      <c r="AI22" s="12">
        <v>86.272727272727266</v>
      </c>
      <c r="AJ22" s="12">
        <v>17.863636363636363</v>
      </c>
      <c r="AK22" s="12">
        <v>6.3181818181818183</v>
      </c>
      <c r="AL22" s="12">
        <v>6</v>
      </c>
      <c r="AM22" s="12">
        <v>40.5</v>
      </c>
      <c r="AN22" s="12">
        <v>133.31818181818181</v>
      </c>
      <c r="AO22" s="12">
        <v>15.772727272727273</v>
      </c>
      <c r="AP22" s="12">
        <v>26.863636363636363</v>
      </c>
      <c r="AQ22" s="12">
        <v>128.68181818181819</v>
      </c>
      <c r="AR22" s="12">
        <v>21.59090909090909</v>
      </c>
      <c r="AS22" s="13">
        <v>6329.3181818181802</v>
      </c>
      <c r="AT22" s="14"/>
      <c r="AV22" s="17" t="s">
        <v>43</v>
      </c>
      <c r="AW22" s="22">
        <f>AW12</f>
        <v>5027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43.18181818181818</v>
      </c>
      <c r="C23" s="12">
        <v>38.272727272727273</v>
      </c>
      <c r="D23" s="12">
        <v>27.40909090909091</v>
      </c>
      <c r="E23" s="12">
        <v>32.272727272727273</v>
      </c>
      <c r="F23" s="12">
        <v>139.18181818181819</v>
      </c>
      <c r="G23" s="12">
        <v>32.454545454545453</v>
      </c>
      <c r="H23" s="12">
        <v>140.18181818181819</v>
      </c>
      <c r="I23" s="12">
        <v>287.81818181818181</v>
      </c>
      <c r="J23" s="12">
        <v>328.5</v>
      </c>
      <c r="K23" s="12">
        <v>35.5</v>
      </c>
      <c r="L23" s="12">
        <v>58.636363636363633</v>
      </c>
      <c r="M23" s="12">
        <v>97.181818181818187</v>
      </c>
      <c r="N23" s="12">
        <v>28.045454545454547</v>
      </c>
      <c r="O23" s="12">
        <v>19.863636363636363</v>
      </c>
      <c r="P23" s="12">
        <v>26.545454545454547</v>
      </c>
      <c r="Q23" s="12">
        <v>22.863636363636363</v>
      </c>
      <c r="R23" s="12">
        <v>19.545454545454547</v>
      </c>
      <c r="S23" s="12">
        <v>30.59090909090909</v>
      </c>
      <c r="T23" s="12">
        <v>378.27272727272725</v>
      </c>
      <c r="U23" s="12">
        <v>142.54545454545453</v>
      </c>
      <c r="V23" s="12">
        <v>14.545454545454545</v>
      </c>
      <c r="W23" s="12">
        <v>64.909090909090907</v>
      </c>
      <c r="X23" s="12">
        <v>58.272727272727273</v>
      </c>
      <c r="Y23" s="12">
        <v>180.54545454545453</v>
      </c>
      <c r="Z23" s="12">
        <v>20.863636363636363</v>
      </c>
      <c r="AA23" s="12">
        <v>1274.2727272727273</v>
      </c>
      <c r="AB23" s="12">
        <v>1171.7727272727273</v>
      </c>
      <c r="AC23" s="12">
        <v>511</v>
      </c>
      <c r="AD23" s="12">
        <v>337.22727272727275</v>
      </c>
      <c r="AE23" s="12">
        <v>87.63636363636364</v>
      </c>
      <c r="AF23" s="12">
        <v>58.772727272727273</v>
      </c>
      <c r="AG23" s="12">
        <v>51.409090909090907</v>
      </c>
      <c r="AH23" s="12">
        <v>37.18181818181818</v>
      </c>
      <c r="AI23" s="12">
        <v>82.727272727272734</v>
      </c>
      <c r="AJ23" s="12">
        <v>27.227272727272727</v>
      </c>
      <c r="AK23" s="12">
        <v>5.5</v>
      </c>
      <c r="AL23" s="12">
        <v>7</v>
      </c>
      <c r="AM23" s="12">
        <v>82.090909090909093</v>
      </c>
      <c r="AN23" s="12">
        <v>261.95454545454544</v>
      </c>
      <c r="AO23" s="12">
        <v>18.863636363636363</v>
      </c>
      <c r="AP23" s="12">
        <v>25.227272727272727</v>
      </c>
      <c r="AQ23" s="12">
        <v>140.13636363636363</v>
      </c>
      <c r="AR23" s="12">
        <v>30.181818181818183</v>
      </c>
      <c r="AS23" s="13">
        <v>6482.454545454545</v>
      </c>
      <c r="AT23" s="14"/>
      <c r="AV23" s="17" t="s">
        <v>44</v>
      </c>
      <c r="AW23" s="22">
        <f>AW13+AX12</f>
        <v>34376.181818181816</v>
      </c>
      <c r="AX23" s="22">
        <f>AX13</f>
        <v>2037.2272727272723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</v>
      </c>
      <c r="C24" s="12">
        <v>14.590909090909092</v>
      </c>
      <c r="D24" s="12">
        <v>11.409090909090908</v>
      </c>
      <c r="E24" s="12">
        <v>11.545454545454545</v>
      </c>
      <c r="F24" s="12">
        <v>84.545454545454547</v>
      </c>
      <c r="G24" s="12">
        <v>12.318181818181818</v>
      </c>
      <c r="H24" s="12">
        <v>54.136363636363633</v>
      </c>
      <c r="I24" s="12">
        <v>161.36363636363637</v>
      </c>
      <c r="J24" s="12">
        <v>178.36363636363637</v>
      </c>
      <c r="K24" s="12">
        <v>12.545454545454545</v>
      </c>
      <c r="L24" s="12">
        <v>21.772727272727273</v>
      </c>
      <c r="M24" s="12">
        <v>44.31818181818182</v>
      </c>
      <c r="N24" s="12">
        <v>12.454545454545455</v>
      </c>
      <c r="O24" s="12">
        <v>5.7727272727272725</v>
      </c>
      <c r="P24" s="12">
        <v>8.1818181818181817</v>
      </c>
      <c r="Q24" s="12">
        <v>5.0909090909090908</v>
      </c>
      <c r="R24" s="12">
        <v>4.2272727272727275</v>
      </c>
      <c r="S24" s="12">
        <v>8.3636363636363633</v>
      </c>
      <c r="T24" s="12">
        <v>144.04545454545453</v>
      </c>
      <c r="U24" s="12">
        <v>58.136363636363633</v>
      </c>
      <c r="V24" s="12">
        <v>74</v>
      </c>
      <c r="W24" s="12">
        <v>8.954545454545455</v>
      </c>
      <c r="X24" s="12">
        <v>17.227272727272727</v>
      </c>
      <c r="Y24" s="12">
        <v>88.86363636363636</v>
      </c>
      <c r="Z24" s="12">
        <v>3.5454545454545454</v>
      </c>
      <c r="AA24" s="12">
        <v>917.4545454545455</v>
      </c>
      <c r="AB24" s="12">
        <v>819.63636363636363</v>
      </c>
      <c r="AC24" s="12">
        <v>273.45454545454544</v>
      </c>
      <c r="AD24" s="12">
        <v>238.04545454545453</v>
      </c>
      <c r="AE24" s="12">
        <v>41.863636363636367</v>
      </c>
      <c r="AF24" s="12">
        <v>23.863636363636363</v>
      </c>
      <c r="AG24" s="12">
        <v>18.40909090909091</v>
      </c>
      <c r="AH24" s="12">
        <v>12.545454545454545</v>
      </c>
      <c r="AI24" s="12">
        <v>27.818181818181817</v>
      </c>
      <c r="AJ24" s="12">
        <v>5.1363636363636367</v>
      </c>
      <c r="AK24" s="12">
        <v>2.8636363636363638</v>
      </c>
      <c r="AL24" s="12">
        <v>1.5</v>
      </c>
      <c r="AM24" s="12">
        <v>16.727272727272727</v>
      </c>
      <c r="AN24" s="12">
        <v>47.227272727272727</v>
      </c>
      <c r="AO24" s="12">
        <v>4.0454545454545459</v>
      </c>
      <c r="AP24" s="12">
        <v>10.590909090909092</v>
      </c>
      <c r="AQ24" s="12">
        <v>73.818181818181813</v>
      </c>
      <c r="AR24" s="12">
        <v>11.590909090909092</v>
      </c>
      <c r="AS24" s="13">
        <v>3608.5</v>
      </c>
      <c r="AT24" s="14"/>
      <c r="AV24" s="17" t="s">
        <v>45</v>
      </c>
      <c r="AW24" s="22">
        <f>AW14+AY12</f>
        <v>63480.636363636368</v>
      </c>
      <c r="AX24" s="22">
        <f>AX14+AY13</f>
        <v>8336.5909090909081</v>
      </c>
      <c r="AY24" s="22">
        <f>AY14</f>
        <v>9023.5000000000018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11.045454545454545</v>
      </c>
      <c r="C25" s="12">
        <v>19.181818181818183</v>
      </c>
      <c r="D25" s="12">
        <v>12.045454545454545</v>
      </c>
      <c r="E25" s="12">
        <v>11.681818181818182</v>
      </c>
      <c r="F25" s="12">
        <v>61.363636363636367</v>
      </c>
      <c r="G25" s="12">
        <v>9.545454545454545</v>
      </c>
      <c r="H25" s="12">
        <v>52.363636363636367</v>
      </c>
      <c r="I25" s="12">
        <v>101.59090909090909</v>
      </c>
      <c r="J25" s="12">
        <v>129.45454545454547</v>
      </c>
      <c r="K25" s="12">
        <v>12.318181818181818</v>
      </c>
      <c r="L25" s="12">
        <v>34.090909090909093</v>
      </c>
      <c r="M25" s="12">
        <v>32.272727272727273</v>
      </c>
      <c r="N25" s="12">
        <v>10.136363636363637</v>
      </c>
      <c r="O25" s="12">
        <v>5.5454545454545459</v>
      </c>
      <c r="P25" s="12">
        <v>7.1818181818181817</v>
      </c>
      <c r="Q25" s="12">
        <v>3.3181818181818183</v>
      </c>
      <c r="R25" s="12">
        <v>4.5909090909090908</v>
      </c>
      <c r="S25" s="12">
        <v>11.727272727272727</v>
      </c>
      <c r="T25" s="12">
        <v>49.81818181818182</v>
      </c>
      <c r="U25" s="12">
        <v>35.863636363636367</v>
      </c>
      <c r="V25" s="12">
        <v>57.18181818181818</v>
      </c>
      <c r="W25" s="12">
        <v>20.272727272727273</v>
      </c>
      <c r="X25" s="12">
        <v>11.272727272727273</v>
      </c>
      <c r="Y25" s="12">
        <v>77.045454545454547</v>
      </c>
      <c r="Z25" s="12">
        <v>3.5</v>
      </c>
      <c r="AA25" s="12">
        <v>776.13636363636363</v>
      </c>
      <c r="AB25" s="12">
        <v>659.86363636363637</v>
      </c>
      <c r="AC25" s="12">
        <v>218.04545454545453</v>
      </c>
      <c r="AD25" s="12">
        <v>190.40909090909091</v>
      </c>
      <c r="AE25" s="12">
        <v>36.590909090909093</v>
      </c>
      <c r="AF25" s="12">
        <v>25.363636363636363</v>
      </c>
      <c r="AG25" s="12">
        <v>22.863636363636363</v>
      </c>
      <c r="AH25" s="12">
        <v>13.409090909090908</v>
      </c>
      <c r="AI25" s="12">
        <v>19.90909090909091</v>
      </c>
      <c r="AJ25" s="12">
        <v>4.4545454545454541</v>
      </c>
      <c r="AK25" s="12">
        <v>2.0454545454545454</v>
      </c>
      <c r="AL25" s="12">
        <v>2.6818181818181817</v>
      </c>
      <c r="AM25" s="12">
        <v>8.2727272727272734</v>
      </c>
      <c r="AN25" s="12">
        <v>23.818181818181817</v>
      </c>
      <c r="AO25" s="12">
        <v>6.8181818181818183</v>
      </c>
      <c r="AP25" s="12">
        <v>5.8636363636363633</v>
      </c>
      <c r="AQ25" s="12">
        <v>61.090909090909093</v>
      </c>
      <c r="AR25" s="12">
        <v>10.181818181818182</v>
      </c>
      <c r="AS25" s="13">
        <v>2873.5454545454554</v>
      </c>
      <c r="AT25" s="14"/>
      <c r="AV25" s="17" t="s">
        <v>46</v>
      </c>
      <c r="AW25" s="22">
        <f>AW15+AZ12</f>
        <v>27129.181818181816</v>
      </c>
      <c r="AX25" s="22">
        <f>AX15+AZ13</f>
        <v>12525.636363636362</v>
      </c>
      <c r="AY25" s="22">
        <f>AY15+AZ14</f>
        <v>6326.1363636363631</v>
      </c>
      <c r="AZ25" s="22">
        <f>AZ15</f>
        <v>7262.227272727273</v>
      </c>
      <c r="BA25" s="22"/>
      <c r="BB25" s="22"/>
      <c r="BC25" s="23"/>
      <c r="BD25" s="22"/>
    </row>
    <row r="26" spans="1:56">
      <c r="A26" s="1" t="s">
        <v>23</v>
      </c>
      <c r="B26" s="12">
        <v>25.772727272727273</v>
      </c>
      <c r="C26" s="12">
        <v>31.318181818181817</v>
      </c>
      <c r="D26" s="12">
        <v>37.136363636363633</v>
      </c>
      <c r="E26" s="12">
        <v>26.318181818181817</v>
      </c>
      <c r="F26" s="12">
        <v>70.63636363636364</v>
      </c>
      <c r="G26" s="12">
        <v>18.136363636363637</v>
      </c>
      <c r="H26" s="12">
        <v>77.13636363636364</v>
      </c>
      <c r="I26" s="12">
        <v>191.68181818181819</v>
      </c>
      <c r="J26" s="12">
        <v>217.45454545454547</v>
      </c>
      <c r="K26" s="12">
        <v>38.954545454545453</v>
      </c>
      <c r="L26" s="12">
        <v>65.227272727272734</v>
      </c>
      <c r="M26" s="12">
        <v>79.227272727272734</v>
      </c>
      <c r="N26" s="12">
        <v>24.90909090909091</v>
      </c>
      <c r="O26" s="12">
        <v>23.636363636363637</v>
      </c>
      <c r="P26" s="12">
        <v>18.863636363636363</v>
      </c>
      <c r="Q26" s="12">
        <v>13.045454545454545</v>
      </c>
      <c r="R26" s="12">
        <v>14.681818181818182</v>
      </c>
      <c r="S26" s="12">
        <v>32.409090909090907</v>
      </c>
      <c r="T26" s="12">
        <v>93.818181818181813</v>
      </c>
      <c r="U26" s="12">
        <v>116.68181818181819</v>
      </c>
      <c r="V26" s="12">
        <v>178.72727272727272</v>
      </c>
      <c r="W26" s="12">
        <v>80.909090909090907</v>
      </c>
      <c r="X26" s="12">
        <v>87.454545454545453</v>
      </c>
      <c r="Y26" s="12">
        <v>14</v>
      </c>
      <c r="Z26" s="12">
        <v>34.636363636363633</v>
      </c>
      <c r="AA26" s="12">
        <v>1114.9545454545455</v>
      </c>
      <c r="AB26" s="12">
        <v>1214.6363636363637</v>
      </c>
      <c r="AC26" s="12">
        <v>585.90909090909088</v>
      </c>
      <c r="AD26" s="12">
        <v>502.04545454545456</v>
      </c>
      <c r="AE26" s="12">
        <v>182.45454545454547</v>
      </c>
      <c r="AF26" s="12">
        <v>112.04545454545455</v>
      </c>
      <c r="AG26" s="12">
        <v>49.81818181818182</v>
      </c>
      <c r="AH26" s="12">
        <v>47.090909090909093</v>
      </c>
      <c r="AI26" s="12">
        <v>40.454545454545453</v>
      </c>
      <c r="AJ26" s="12">
        <v>6.0454545454545459</v>
      </c>
      <c r="AK26" s="12">
        <v>4.8636363636363633</v>
      </c>
      <c r="AL26" s="12">
        <v>14.181818181818182</v>
      </c>
      <c r="AM26" s="12">
        <v>24.363636363636363</v>
      </c>
      <c r="AN26" s="12">
        <v>50.81818181818182</v>
      </c>
      <c r="AO26" s="12">
        <v>7.1818181818181817</v>
      </c>
      <c r="AP26" s="12">
        <v>11.181818181818182</v>
      </c>
      <c r="AQ26" s="12">
        <v>122.13636363636364</v>
      </c>
      <c r="AR26" s="12">
        <v>24.772727272727273</v>
      </c>
      <c r="AS26" s="13">
        <v>5731.136363636364</v>
      </c>
      <c r="AT26" s="14"/>
      <c r="AV26" s="9" t="s">
        <v>47</v>
      </c>
      <c r="AW26" s="22">
        <f>AW16+BA12</f>
        <v>40649.272727272735</v>
      </c>
      <c r="AX26" s="22">
        <f>AX16+BA13</f>
        <v>9975.2727272727279</v>
      </c>
      <c r="AY26" s="22">
        <f>AY16+BA14</f>
        <v>4570.7727272727261</v>
      </c>
      <c r="AZ26" s="22">
        <f>AZ16+BA15</f>
        <v>3329.4090909090905</v>
      </c>
      <c r="BA26" s="22">
        <f>BA16</f>
        <v>5709.2727272727288</v>
      </c>
      <c r="BB26" s="22"/>
      <c r="BC26" s="22"/>
      <c r="BD26" s="22"/>
    </row>
    <row r="27" spans="1:56">
      <c r="A27" s="1" t="s">
        <v>24</v>
      </c>
      <c r="B27" s="12">
        <v>30.772727272727273</v>
      </c>
      <c r="C27" s="12">
        <v>46.18181818181818</v>
      </c>
      <c r="D27" s="12">
        <v>16.772727272727273</v>
      </c>
      <c r="E27" s="12">
        <v>16.681818181818183</v>
      </c>
      <c r="F27" s="12">
        <v>73.727272727272734</v>
      </c>
      <c r="G27" s="12">
        <v>34.31818181818182</v>
      </c>
      <c r="H27" s="12">
        <v>74.86363636363636</v>
      </c>
      <c r="I27" s="12">
        <v>65.181818181818187</v>
      </c>
      <c r="J27" s="12">
        <v>102.72727272727273</v>
      </c>
      <c r="K27" s="12">
        <v>37.136363636363633</v>
      </c>
      <c r="L27" s="12">
        <v>122.63636363636364</v>
      </c>
      <c r="M27" s="12">
        <v>113.81818181818181</v>
      </c>
      <c r="N27" s="12">
        <v>44.227272727272727</v>
      </c>
      <c r="O27" s="12">
        <v>45.18181818181818</v>
      </c>
      <c r="P27" s="12">
        <v>41.090909090909093</v>
      </c>
      <c r="Q27" s="12">
        <v>16.636363636363637</v>
      </c>
      <c r="R27" s="12">
        <v>16.954545454545453</v>
      </c>
      <c r="S27" s="12">
        <v>20.90909090909091</v>
      </c>
      <c r="T27" s="12">
        <v>19</v>
      </c>
      <c r="U27" s="12">
        <v>17.818181818181817</v>
      </c>
      <c r="V27" s="12">
        <v>17.863636363636363</v>
      </c>
      <c r="W27" s="12">
        <v>4.5454545454545459</v>
      </c>
      <c r="X27" s="12">
        <v>3.3181818181818183</v>
      </c>
      <c r="Y27" s="12">
        <v>30.863636363636363</v>
      </c>
      <c r="Z27" s="12">
        <v>11.909090909090908</v>
      </c>
      <c r="AA27" s="12">
        <v>1401</v>
      </c>
      <c r="AB27" s="12">
        <v>1155.6818181818182</v>
      </c>
      <c r="AC27" s="12">
        <v>794.27272727272725</v>
      </c>
      <c r="AD27" s="12">
        <v>561.40909090909088</v>
      </c>
      <c r="AE27" s="12">
        <v>206.36363636363637</v>
      </c>
      <c r="AF27" s="12">
        <v>134.72727272727272</v>
      </c>
      <c r="AG27" s="12">
        <v>41.409090909090907</v>
      </c>
      <c r="AH27" s="12">
        <v>70.590909090909093</v>
      </c>
      <c r="AI27" s="12">
        <v>50.909090909090907</v>
      </c>
      <c r="AJ27" s="12">
        <v>12</v>
      </c>
      <c r="AK27" s="12">
        <v>6.9545454545454541</v>
      </c>
      <c r="AL27" s="12">
        <v>23.59090909090909</v>
      </c>
      <c r="AM27" s="12">
        <v>3.9090909090909092</v>
      </c>
      <c r="AN27" s="12">
        <v>36.954545454545453</v>
      </c>
      <c r="AO27" s="12">
        <v>10</v>
      </c>
      <c r="AP27" s="12">
        <v>16.727272727272727</v>
      </c>
      <c r="AQ27" s="12">
        <v>46.31818181818182</v>
      </c>
      <c r="AR27" s="12">
        <v>25.09090909090909</v>
      </c>
      <c r="AS27" s="13">
        <v>5629.772727272727</v>
      </c>
      <c r="AT27" s="14"/>
      <c r="AV27" s="9" t="s">
        <v>48</v>
      </c>
      <c r="AW27" s="22">
        <f>AW17+BB12</f>
        <v>45965.090909090912</v>
      </c>
      <c r="AX27" s="22">
        <f>AX17+BB13</f>
        <v>17338.000000000004</v>
      </c>
      <c r="AY27" s="22">
        <f>AY17+BB14</f>
        <v>6697.045454545454</v>
      </c>
      <c r="AZ27" s="22">
        <f>AZ17+BB15</f>
        <v>8301.8181818181838</v>
      </c>
      <c r="BA27" s="22">
        <f>BA17+BB16</f>
        <v>3992.9090909090914</v>
      </c>
      <c r="BB27" s="22">
        <f>BB17</f>
        <v>13716.409090909085</v>
      </c>
      <c r="BC27" s="22"/>
      <c r="BD27" s="22"/>
    </row>
    <row r="28" spans="1:56">
      <c r="A28" s="1" t="s">
        <v>25</v>
      </c>
      <c r="B28" s="12">
        <v>303.22727272727275</v>
      </c>
      <c r="C28" s="12">
        <v>890.81818181818187</v>
      </c>
      <c r="D28" s="12">
        <v>597.5</v>
      </c>
      <c r="E28" s="12">
        <v>688.63636363636363</v>
      </c>
      <c r="F28" s="12">
        <v>1095.2727272727273</v>
      </c>
      <c r="G28" s="12">
        <v>701.59090909090912</v>
      </c>
      <c r="H28" s="12">
        <v>1075.3181818181818</v>
      </c>
      <c r="I28" s="12">
        <v>1187.4545454545455</v>
      </c>
      <c r="J28" s="12">
        <v>1316.0454545454545</v>
      </c>
      <c r="K28" s="12">
        <v>768.86363636363637</v>
      </c>
      <c r="L28" s="12">
        <v>920.5</v>
      </c>
      <c r="M28" s="12">
        <v>605.09090909090912</v>
      </c>
      <c r="N28" s="12">
        <v>801.77272727272725</v>
      </c>
      <c r="O28" s="12">
        <v>716.5</v>
      </c>
      <c r="P28" s="12">
        <v>507.77272727272725</v>
      </c>
      <c r="Q28" s="12">
        <v>501.5</v>
      </c>
      <c r="R28" s="12">
        <v>813.31818181818187</v>
      </c>
      <c r="S28" s="12">
        <v>1682.0454545454545</v>
      </c>
      <c r="T28" s="12">
        <v>1006.5</v>
      </c>
      <c r="U28" s="12">
        <v>1727.2272727272727</v>
      </c>
      <c r="V28" s="12">
        <v>1510.3181818181818</v>
      </c>
      <c r="W28" s="12">
        <v>1013.8636363636364</v>
      </c>
      <c r="X28" s="12">
        <v>823.9545454545455</v>
      </c>
      <c r="Y28" s="12">
        <v>1153.909090909091</v>
      </c>
      <c r="Z28" s="12">
        <v>1591</v>
      </c>
      <c r="AA28" s="12">
        <v>138.68181818181819</v>
      </c>
      <c r="AB28" s="12">
        <v>116.77272727272727</v>
      </c>
      <c r="AC28" s="12">
        <v>505.36363636363637</v>
      </c>
      <c r="AD28" s="12">
        <v>503.40909090909093</v>
      </c>
      <c r="AE28" s="12">
        <v>1049.7727272727273</v>
      </c>
      <c r="AF28" s="12">
        <v>1627.5454545454545</v>
      </c>
      <c r="AG28" s="12">
        <v>1236.9545454545455</v>
      </c>
      <c r="AH28" s="12">
        <v>1499.3636363636363</v>
      </c>
      <c r="AI28" s="12">
        <v>1253.909090909091</v>
      </c>
      <c r="AJ28" s="12">
        <v>728.0454545454545</v>
      </c>
      <c r="AK28" s="12">
        <v>562.81818181818187</v>
      </c>
      <c r="AL28" s="12">
        <v>1900.1818181818182</v>
      </c>
      <c r="AM28" s="12">
        <v>533.68181818181813</v>
      </c>
      <c r="AN28" s="12">
        <v>743.72727272727275</v>
      </c>
      <c r="AO28" s="12">
        <v>559</v>
      </c>
      <c r="AP28" s="12">
        <v>518.09090909090912</v>
      </c>
      <c r="AQ28" s="12">
        <v>492.36363636363637</v>
      </c>
      <c r="AR28" s="12">
        <v>935.86363636363637</v>
      </c>
      <c r="AS28" s="13">
        <v>39624.818181818191</v>
      </c>
      <c r="AT28" s="14"/>
      <c r="AV28" s="9" t="s">
        <v>58</v>
      </c>
      <c r="AW28" s="22">
        <f>AW18+BC12</f>
        <v>19630.909090909096</v>
      </c>
      <c r="AX28" s="22">
        <f>AX18+BC13</f>
        <v>2199.590909090909</v>
      </c>
      <c r="AY28" s="22">
        <f>AY18+BC14</f>
        <v>6263.5909090909081</v>
      </c>
      <c r="AZ28" s="22">
        <f>AZ18+BC15</f>
        <v>2060.909090909091</v>
      </c>
      <c r="BA28" s="22">
        <f>BA18+BC16</f>
        <v>2411.772727272727</v>
      </c>
      <c r="BB28" s="22">
        <f>SUM(BB18,BC17)</f>
        <v>1608</v>
      </c>
      <c r="BC28" s="22">
        <f>BC18</f>
        <v>1367.590909090909</v>
      </c>
      <c r="BD28" s="22">
        <f>SUM(AW22:BC28)</f>
        <v>371311.95454545447</v>
      </c>
    </row>
    <row r="29" spans="1:56">
      <c r="A29" s="1" t="s">
        <v>26</v>
      </c>
      <c r="B29" s="12">
        <v>297.45454545454544</v>
      </c>
      <c r="C29" s="12">
        <v>843.5</v>
      </c>
      <c r="D29" s="12">
        <v>594.4545454545455</v>
      </c>
      <c r="E29" s="12">
        <v>601.22727272727275</v>
      </c>
      <c r="F29" s="12">
        <v>873.63636363636363</v>
      </c>
      <c r="G29" s="12">
        <v>692.9545454545455</v>
      </c>
      <c r="H29" s="12">
        <v>1021.7272727272727</v>
      </c>
      <c r="I29" s="12">
        <v>983.5454545454545</v>
      </c>
      <c r="J29" s="12">
        <v>1013.0909090909091</v>
      </c>
      <c r="K29" s="12">
        <v>721.77272727272725</v>
      </c>
      <c r="L29" s="12">
        <v>860</v>
      </c>
      <c r="M29" s="12">
        <v>469.5</v>
      </c>
      <c r="N29" s="12">
        <v>627.09090909090912</v>
      </c>
      <c r="O29" s="12">
        <v>603.59090909090912</v>
      </c>
      <c r="P29" s="12">
        <v>447.04545454545456</v>
      </c>
      <c r="Q29" s="12">
        <v>409.72727272727275</v>
      </c>
      <c r="R29" s="12">
        <v>629.5454545454545</v>
      </c>
      <c r="S29" s="12">
        <v>1244.5454545454545</v>
      </c>
      <c r="T29" s="12">
        <v>798.4545454545455</v>
      </c>
      <c r="U29" s="12">
        <v>1350.409090909091</v>
      </c>
      <c r="V29" s="12">
        <v>1089.7272727272727</v>
      </c>
      <c r="W29" s="12">
        <v>739.27272727272725</v>
      </c>
      <c r="X29" s="12">
        <v>598</v>
      </c>
      <c r="Y29" s="12">
        <v>1041.909090909091</v>
      </c>
      <c r="Z29" s="12">
        <v>1215.7272727272727</v>
      </c>
      <c r="AA29" s="12">
        <v>137.09090909090909</v>
      </c>
      <c r="AB29" s="12">
        <v>135</v>
      </c>
      <c r="AC29" s="12">
        <v>201.54545454545453</v>
      </c>
      <c r="AD29" s="12">
        <v>462.27272727272725</v>
      </c>
      <c r="AE29" s="12">
        <v>1314.409090909091</v>
      </c>
      <c r="AF29" s="12">
        <v>2277.2727272727275</v>
      </c>
      <c r="AG29" s="12">
        <v>1730.6818181818182</v>
      </c>
      <c r="AH29" s="12">
        <v>2662.681818181818</v>
      </c>
      <c r="AI29" s="12">
        <v>1634.1363636363637</v>
      </c>
      <c r="AJ29" s="12">
        <v>935.81818181818187</v>
      </c>
      <c r="AK29" s="12">
        <v>453.45454545454544</v>
      </c>
      <c r="AL29" s="12">
        <v>1194.1363636363637</v>
      </c>
      <c r="AM29" s="12">
        <v>400.72727272727275</v>
      </c>
      <c r="AN29" s="12">
        <v>653.90909090909088</v>
      </c>
      <c r="AO29" s="12">
        <v>716.9545454545455</v>
      </c>
      <c r="AP29" s="12">
        <v>587.90909090909088</v>
      </c>
      <c r="AQ29" s="12">
        <v>521.4545454545455</v>
      </c>
      <c r="AR29" s="12">
        <v>1195.909090909091</v>
      </c>
      <c r="AS29" s="13">
        <v>37468.909090909074</v>
      </c>
      <c r="AT29" s="14"/>
      <c r="AW29" s="15"/>
    </row>
    <row r="30" spans="1:56">
      <c r="A30" s="1" t="s">
        <v>27</v>
      </c>
      <c r="B30" s="12">
        <v>306.36363636363637</v>
      </c>
      <c r="C30" s="12">
        <v>593.27272727272725</v>
      </c>
      <c r="D30" s="12">
        <v>304.13636363636363</v>
      </c>
      <c r="E30" s="12">
        <v>333.40909090909093</v>
      </c>
      <c r="F30" s="12">
        <v>880.68181818181813</v>
      </c>
      <c r="G30" s="12">
        <v>368.5</v>
      </c>
      <c r="H30" s="12">
        <v>694.72727272727275</v>
      </c>
      <c r="I30" s="12">
        <v>722.86363636363637</v>
      </c>
      <c r="J30" s="12">
        <v>824.09090909090912</v>
      </c>
      <c r="K30" s="12">
        <v>498.77272727272725</v>
      </c>
      <c r="L30" s="12">
        <v>681.31818181818187</v>
      </c>
      <c r="M30" s="12">
        <v>505.45454545454544</v>
      </c>
      <c r="N30" s="12">
        <v>382.77272727272725</v>
      </c>
      <c r="O30" s="12">
        <v>385.68181818181819</v>
      </c>
      <c r="P30" s="12">
        <v>270.54545454545456</v>
      </c>
      <c r="Q30" s="12">
        <v>219.90909090909091</v>
      </c>
      <c r="R30" s="12">
        <v>281</v>
      </c>
      <c r="S30" s="12">
        <v>472.31818181818181</v>
      </c>
      <c r="T30" s="12">
        <v>360.54545454545456</v>
      </c>
      <c r="U30" s="12">
        <v>441.81818181818181</v>
      </c>
      <c r="V30" s="12">
        <v>410.90909090909093</v>
      </c>
      <c r="W30" s="12">
        <v>220.27272727272728</v>
      </c>
      <c r="X30" s="12">
        <v>165.40909090909091</v>
      </c>
      <c r="Y30" s="12">
        <v>430.86363636363637</v>
      </c>
      <c r="Z30" s="12">
        <v>718.63636363636363</v>
      </c>
      <c r="AA30" s="12">
        <v>724.72727272727275</v>
      </c>
      <c r="AB30" s="12">
        <v>319.86363636363637</v>
      </c>
      <c r="AC30" s="12">
        <v>127</v>
      </c>
      <c r="AD30" s="12">
        <v>372.13636363636363</v>
      </c>
      <c r="AE30" s="12">
        <v>1514.090909090909</v>
      </c>
      <c r="AF30" s="12">
        <v>1897.1818181818182</v>
      </c>
      <c r="AG30" s="12">
        <v>1196.1818181818182</v>
      </c>
      <c r="AH30" s="12">
        <v>2589.181818181818</v>
      </c>
      <c r="AI30" s="12">
        <v>1201.1363636363637</v>
      </c>
      <c r="AJ30" s="12">
        <v>598.77272727272725</v>
      </c>
      <c r="AK30" s="12">
        <v>210.95454545454547</v>
      </c>
      <c r="AL30" s="12">
        <v>545.18181818181813</v>
      </c>
      <c r="AM30" s="12">
        <v>192.27272727272728</v>
      </c>
      <c r="AN30" s="12">
        <v>399.77272727272725</v>
      </c>
      <c r="AO30" s="12">
        <v>408.59090909090907</v>
      </c>
      <c r="AP30" s="12">
        <v>375.72727272727275</v>
      </c>
      <c r="AQ30" s="12">
        <v>1503.090909090909</v>
      </c>
      <c r="AR30" s="12">
        <v>617.77272727272725</v>
      </c>
      <c r="AS30" s="13">
        <v>26474.181818181823</v>
      </c>
      <c r="AT30" s="14"/>
      <c r="AW30" s="15"/>
    </row>
    <row r="31" spans="1:56">
      <c r="A31" s="1" t="s">
        <v>28</v>
      </c>
      <c r="B31" s="12">
        <v>226.45454545454547</v>
      </c>
      <c r="C31" s="12">
        <v>499.90909090909093</v>
      </c>
      <c r="D31" s="12">
        <v>294.22727272727275</v>
      </c>
      <c r="E31" s="12">
        <v>295.81818181818181</v>
      </c>
      <c r="F31" s="12">
        <v>529.22727272727275</v>
      </c>
      <c r="G31" s="12">
        <v>384.81818181818181</v>
      </c>
      <c r="H31" s="12">
        <v>654.31818181818187</v>
      </c>
      <c r="I31" s="12">
        <v>611.5454545454545</v>
      </c>
      <c r="J31" s="12">
        <v>606.63636363636363</v>
      </c>
      <c r="K31" s="12">
        <v>397.09090909090907</v>
      </c>
      <c r="L31" s="12">
        <v>584.81818181818187</v>
      </c>
      <c r="M31" s="12">
        <v>350.59090909090907</v>
      </c>
      <c r="N31" s="12">
        <v>360.72727272727275</v>
      </c>
      <c r="O31" s="12">
        <v>303.22727272727275</v>
      </c>
      <c r="P31" s="12">
        <v>237.04545454545453</v>
      </c>
      <c r="Q31" s="12">
        <v>189.90909090909091</v>
      </c>
      <c r="R31" s="12">
        <v>204.68181818181819</v>
      </c>
      <c r="S31" s="12">
        <v>344.68181818181819</v>
      </c>
      <c r="T31" s="12">
        <v>321.27272727272725</v>
      </c>
      <c r="U31" s="12">
        <v>383.45454545454544</v>
      </c>
      <c r="V31" s="12">
        <v>275.90909090909093</v>
      </c>
      <c r="W31" s="12">
        <v>201.54545454545453</v>
      </c>
      <c r="X31" s="12">
        <v>152.09090909090909</v>
      </c>
      <c r="Y31" s="12">
        <v>395.22727272727275</v>
      </c>
      <c r="Z31" s="12">
        <v>538.5454545454545</v>
      </c>
      <c r="AA31" s="12">
        <v>458.90909090909093</v>
      </c>
      <c r="AB31" s="12">
        <v>427.77272727272725</v>
      </c>
      <c r="AC31" s="12">
        <v>322.63636363636363</v>
      </c>
      <c r="AD31" s="12">
        <v>73.818181818181813</v>
      </c>
      <c r="AE31" s="12">
        <v>791.27272727272725</v>
      </c>
      <c r="AF31" s="12">
        <v>1120.409090909091</v>
      </c>
      <c r="AG31" s="12">
        <v>743.0454545454545</v>
      </c>
      <c r="AH31" s="12">
        <v>1623.590909090909</v>
      </c>
      <c r="AI31" s="12">
        <v>683.0454545454545</v>
      </c>
      <c r="AJ31" s="12">
        <v>451.68181818181819</v>
      </c>
      <c r="AK31" s="12">
        <v>175.90909090909091</v>
      </c>
      <c r="AL31" s="12">
        <v>405.13636363636363</v>
      </c>
      <c r="AM31" s="12">
        <v>188.81818181818181</v>
      </c>
      <c r="AN31" s="12">
        <v>392</v>
      </c>
      <c r="AO31" s="12">
        <v>338.54545454545456</v>
      </c>
      <c r="AP31" s="12">
        <v>297.13636363636363</v>
      </c>
      <c r="AQ31" s="12">
        <v>554.31818181818187</v>
      </c>
      <c r="AR31" s="12">
        <v>423.18181818181819</v>
      </c>
      <c r="AS31" s="13">
        <v>18955.81818181818</v>
      </c>
      <c r="AT31" s="14"/>
      <c r="AW31" s="15"/>
    </row>
    <row r="32" spans="1:56">
      <c r="A32" s="1">
        <v>16</v>
      </c>
      <c r="B32" s="12">
        <v>116.31818181818181</v>
      </c>
      <c r="C32" s="12">
        <v>133</v>
      </c>
      <c r="D32" s="12">
        <v>81.772727272727266</v>
      </c>
      <c r="E32" s="12">
        <v>129.63636363636363</v>
      </c>
      <c r="F32" s="12">
        <v>344.22727272727275</v>
      </c>
      <c r="G32" s="12">
        <v>185.90909090909091</v>
      </c>
      <c r="H32" s="12">
        <v>340.59090909090907</v>
      </c>
      <c r="I32" s="12">
        <v>323.36363636363637</v>
      </c>
      <c r="J32" s="12">
        <v>273.77272727272725</v>
      </c>
      <c r="K32" s="12">
        <v>157.86363636363637</v>
      </c>
      <c r="L32" s="12">
        <v>239.40909090909091</v>
      </c>
      <c r="M32" s="12">
        <v>139.36363636363637</v>
      </c>
      <c r="N32" s="12">
        <v>95.86363636363636</v>
      </c>
      <c r="O32" s="12">
        <v>88.545454545454547</v>
      </c>
      <c r="P32" s="12">
        <v>66.772727272727266</v>
      </c>
      <c r="Q32" s="12">
        <v>57.5</v>
      </c>
      <c r="R32" s="12">
        <v>55.363636363636367</v>
      </c>
      <c r="S32" s="12">
        <v>93.045454545454547</v>
      </c>
      <c r="T32" s="12">
        <v>81.681818181818187</v>
      </c>
      <c r="U32" s="12">
        <v>82.409090909090907</v>
      </c>
      <c r="V32" s="12">
        <v>76.772727272727266</v>
      </c>
      <c r="W32" s="12">
        <v>38.090909090909093</v>
      </c>
      <c r="X32" s="12">
        <v>36.409090909090907</v>
      </c>
      <c r="Y32" s="12">
        <v>161.45454545454547</v>
      </c>
      <c r="Z32" s="12">
        <v>206.27272727272728</v>
      </c>
      <c r="AA32" s="12">
        <v>1007.6818181818181</v>
      </c>
      <c r="AB32" s="12">
        <v>1249.4545454545455</v>
      </c>
      <c r="AC32" s="12">
        <v>1726.6818181818182</v>
      </c>
      <c r="AD32" s="12">
        <v>869.4545454545455</v>
      </c>
      <c r="AE32" s="12">
        <v>36.590909090909093</v>
      </c>
      <c r="AF32" s="12">
        <v>418</v>
      </c>
      <c r="AG32" s="12">
        <v>397.27272727272725</v>
      </c>
      <c r="AH32" s="12">
        <v>805.36363636363637</v>
      </c>
      <c r="AI32" s="12">
        <v>274.68181818181819</v>
      </c>
      <c r="AJ32" s="12">
        <v>153.45454545454547</v>
      </c>
      <c r="AK32" s="12">
        <v>42.590909090909093</v>
      </c>
      <c r="AL32" s="12">
        <v>110</v>
      </c>
      <c r="AM32" s="12">
        <v>38.227272727272727</v>
      </c>
      <c r="AN32" s="12">
        <v>111.95454545454545</v>
      </c>
      <c r="AO32" s="12">
        <v>103.81818181818181</v>
      </c>
      <c r="AP32" s="12">
        <v>126.31818181818181</v>
      </c>
      <c r="AQ32" s="12">
        <v>214.86363636363637</v>
      </c>
      <c r="AR32" s="12">
        <v>209.77272727272728</v>
      </c>
      <c r="AS32" s="13">
        <v>11541.863636363641</v>
      </c>
      <c r="AT32" s="14"/>
      <c r="AW32" s="15"/>
    </row>
    <row r="33" spans="1:49">
      <c r="A33" s="1">
        <v>24</v>
      </c>
      <c r="B33" s="12">
        <v>112.59090909090909</v>
      </c>
      <c r="C33" s="12">
        <v>135.31818181818181</v>
      </c>
      <c r="D33" s="12">
        <v>63.81818181818182</v>
      </c>
      <c r="E33" s="12">
        <v>91</v>
      </c>
      <c r="F33" s="12">
        <v>282.22727272727275</v>
      </c>
      <c r="G33" s="12">
        <v>133.54545454545453</v>
      </c>
      <c r="H33" s="12">
        <v>212.95454545454547</v>
      </c>
      <c r="I33" s="12">
        <v>258.90909090909093</v>
      </c>
      <c r="J33" s="12">
        <v>261.40909090909093</v>
      </c>
      <c r="K33" s="12">
        <v>110.90909090909091</v>
      </c>
      <c r="L33" s="12">
        <v>167.36363636363637</v>
      </c>
      <c r="M33" s="12">
        <v>105.95454545454545</v>
      </c>
      <c r="N33" s="12">
        <v>72.954545454545453</v>
      </c>
      <c r="O33" s="12">
        <v>62.363636363636367</v>
      </c>
      <c r="P33" s="12">
        <v>55.363636363636367</v>
      </c>
      <c r="Q33" s="12">
        <v>37.590909090909093</v>
      </c>
      <c r="R33" s="12">
        <v>29.954545454545453</v>
      </c>
      <c r="S33" s="12">
        <v>47.590909090909093</v>
      </c>
      <c r="T33" s="12">
        <v>64.090909090909093</v>
      </c>
      <c r="U33" s="12">
        <v>54.772727272727273</v>
      </c>
      <c r="V33" s="12">
        <v>53.590909090909093</v>
      </c>
      <c r="W33" s="12">
        <v>21.727272727272727</v>
      </c>
      <c r="X33" s="12">
        <v>20.818181818181817</v>
      </c>
      <c r="Y33" s="12">
        <v>101.31818181818181</v>
      </c>
      <c r="Z33" s="12">
        <v>138.22727272727272</v>
      </c>
      <c r="AA33" s="12">
        <v>1397.1363636363637</v>
      </c>
      <c r="AB33" s="12">
        <v>1801.2727272727273</v>
      </c>
      <c r="AC33" s="12">
        <v>2182.318181818182</v>
      </c>
      <c r="AD33" s="12">
        <v>1182.4545454545455</v>
      </c>
      <c r="AE33" s="12">
        <v>435.59090909090907</v>
      </c>
      <c r="AF33" s="12">
        <v>42.136363636363633</v>
      </c>
      <c r="AG33" s="12">
        <v>322.27272727272725</v>
      </c>
      <c r="AH33" s="12">
        <v>865.31818181818187</v>
      </c>
      <c r="AI33" s="12">
        <v>301.09090909090907</v>
      </c>
      <c r="AJ33" s="12">
        <v>156.59090909090909</v>
      </c>
      <c r="AK33" s="12">
        <v>24.681818181818183</v>
      </c>
      <c r="AL33" s="12">
        <v>59.954545454545453</v>
      </c>
      <c r="AM33" s="12">
        <v>29.40909090909091</v>
      </c>
      <c r="AN33" s="12">
        <v>86.772727272727266</v>
      </c>
      <c r="AO33" s="12">
        <v>92.818181818181813</v>
      </c>
      <c r="AP33" s="12">
        <v>149.27272727272728</v>
      </c>
      <c r="AQ33" s="12">
        <v>197.68181818181819</v>
      </c>
      <c r="AR33" s="12">
        <v>232.77272727272728</v>
      </c>
      <c r="AS33" s="13">
        <v>12280.136363636369</v>
      </c>
      <c r="AT33" s="14"/>
      <c r="AW33" s="15"/>
    </row>
    <row r="34" spans="1:49">
      <c r="A34" s="1" t="s">
        <v>29</v>
      </c>
      <c r="B34" s="12">
        <v>38.954545454545453</v>
      </c>
      <c r="C34" s="12">
        <v>49.272727272727273</v>
      </c>
      <c r="D34" s="12">
        <v>26.363636363636363</v>
      </c>
      <c r="E34" s="12">
        <v>36.363636363636367</v>
      </c>
      <c r="F34" s="12">
        <v>120.81818181818181</v>
      </c>
      <c r="G34" s="12">
        <v>37.727272727272727</v>
      </c>
      <c r="H34" s="12">
        <v>81.954545454545453</v>
      </c>
      <c r="I34" s="12">
        <v>135.09090909090909</v>
      </c>
      <c r="J34" s="12">
        <v>149.63636363636363</v>
      </c>
      <c r="K34" s="12">
        <v>48.136363636363633</v>
      </c>
      <c r="L34" s="12">
        <v>58.954545454545453</v>
      </c>
      <c r="M34" s="12">
        <v>51</v>
      </c>
      <c r="N34" s="12">
        <v>37.81818181818182</v>
      </c>
      <c r="O34" s="12">
        <v>22.136363636363637</v>
      </c>
      <c r="P34" s="12">
        <v>22</v>
      </c>
      <c r="Q34" s="12">
        <v>13.636363636363637</v>
      </c>
      <c r="R34" s="12">
        <v>15.227272727272727</v>
      </c>
      <c r="S34" s="12">
        <v>31.59090909090909</v>
      </c>
      <c r="T34" s="12">
        <v>41.045454545454547</v>
      </c>
      <c r="U34" s="12">
        <v>50.454545454545453</v>
      </c>
      <c r="V34" s="12">
        <v>46.68181818181818</v>
      </c>
      <c r="W34" s="12">
        <v>15</v>
      </c>
      <c r="X34" s="12">
        <v>19.636363636363637</v>
      </c>
      <c r="Y34" s="12">
        <v>42</v>
      </c>
      <c r="Z34" s="12">
        <v>45.5</v>
      </c>
      <c r="AA34" s="12">
        <v>1094.4545454545455</v>
      </c>
      <c r="AB34" s="12">
        <v>1368.7727272727273</v>
      </c>
      <c r="AC34" s="12">
        <v>1412.7727272727273</v>
      </c>
      <c r="AD34" s="12">
        <v>697.36363636363637</v>
      </c>
      <c r="AE34" s="12">
        <v>382.22727272727275</v>
      </c>
      <c r="AF34" s="12">
        <v>346.27272727272725</v>
      </c>
      <c r="AG34" s="12">
        <v>24.636363636363637</v>
      </c>
      <c r="AH34" s="12">
        <v>162.77272727272728</v>
      </c>
      <c r="AI34" s="12">
        <v>71.545454545454547</v>
      </c>
      <c r="AJ34" s="12">
        <v>59.545454545454547</v>
      </c>
      <c r="AK34" s="12">
        <v>12.136363636363637</v>
      </c>
      <c r="AL34" s="12">
        <v>53.18181818181818</v>
      </c>
      <c r="AM34" s="12">
        <v>13.181818181818182</v>
      </c>
      <c r="AN34" s="12">
        <v>49.136363636363633</v>
      </c>
      <c r="AO34" s="12">
        <v>42.090909090909093</v>
      </c>
      <c r="AP34" s="12">
        <v>73</v>
      </c>
      <c r="AQ34" s="12">
        <v>96.090909090909093</v>
      </c>
      <c r="AR34" s="12">
        <v>128.72727272727272</v>
      </c>
      <c r="AS34" s="13">
        <v>7341.5454545454559</v>
      </c>
      <c r="AT34" s="14"/>
      <c r="AW34" s="15"/>
    </row>
    <row r="35" spans="1:49">
      <c r="A35" s="1" t="s">
        <v>30</v>
      </c>
      <c r="B35" s="12">
        <v>64.36363636363636</v>
      </c>
      <c r="C35" s="12">
        <v>93.909090909090907</v>
      </c>
      <c r="D35" s="12">
        <v>33.272727272727273</v>
      </c>
      <c r="E35" s="12">
        <v>40.18181818181818</v>
      </c>
      <c r="F35" s="12">
        <v>92.545454545454547</v>
      </c>
      <c r="G35" s="12">
        <v>48.590909090909093</v>
      </c>
      <c r="H35" s="12">
        <v>88.090909090909093</v>
      </c>
      <c r="I35" s="12">
        <v>115.09090909090909</v>
      </c>
      <c r="J35" s="12">
        <v>144.86363636363637</v>
      </c>
      <c r="K35" s="12">
        <v>80.045454545454547</v>
      </c>
      <c r="L35" s="12">
        <v>92.772727272727266</v>
      </c>
      <c r="M35" s="12">
        <v>67.409090909090907</v>
      </c>
      <c r="N35" s="12">
        <v>60.68181818181818</v>
      </c>
      <c r="O35" s="12">
        <v>52.545454545454547</v>
      </c>
      <c r="P35" s="12">
        <v>40.636363636363633</v>
      </c>
      <c r="Q35" s="12">
        <v>20.272727272727273</v>
      </c>
      <c r="R35" s="12">
        <v>22.5</v>
      </c>
      <c r="S35" s="12">
        <v>34.772727272727273</v>
      </c>
      <c r="T35" s="12">
        <v>43.227272727272727</v>
      </c>
      <c r="U35" s="12">
        <v>36.954545454545453</v>
      </c>
      <c r="V35" s="12">
        <v>32.772727272727273</v>
      </c>
      <c r="W35" s="12">
        <v>12.772727272727273</v>
      </c>
      <c r="X35" s="12">
        <v>13.681818181818182</v>
      </c>
      <c r="Y35" s="12">
        <v>44.5</v>
      </c>
      <c r="Z35" s="12">
        <v>83.272727272727266</v>
      </c>
      <c r="AA35" s="12">
        <v>1327.6363636363637</v>
      </c>
      <c r="AB35" s="12">
        <v>1622.8181818181818</v>
      </c>
      <c r="AC35" s="12">
        <v>3135.090909090909</v>
      </c>
      <c r="AD35" s="12">
        <v>1512.409090909091</v>
      </c>
      <c r="AE35" s="12">
        <v>745.81818181818187</v>
      </c>
      <c r="AF35" s="12">
        <v>891.5454545454545</v>
      </c>
      <c r="AG35" s="12">
        <v>175.45454545454547</v>
      </c>
      <c r="AH35" s="12">
        <v>61.31818181818182</v>
      </c>
      <c r="AI35" s="12">
        <v>162.86363636363637</v>
      </c>
      <c r="AJ35" s="12">
        <v>142.86363636363637</v>
      </c>
      <c r="AK35" s="12">
        <v>14.318181818181818</v>
      </c>
      <c r="AL35" s="12">
        <v>53.772727272727273</v>
      </c>
      <c r="AM35" s="12">
        <v>21.863636363636363</v>
      </c>
      <c r="AN35" s="12">
        <v>68</v>
      </c>
      <c r="AO35" s="12">
        <v>97.227272727272734</v>
      </c>
      <c r="AP35" s="12">
        <v>139.18181818181819</v>
      </c>
      <c r="AQ35" s="12">
        <v>87.045454545454547</v>
      </c>
      <c r="AR35" s="12">
        <v>157.63636363636363</v>
      </c>
      <c r="AS35" s="13">
        <v>11895.31818181818</v>
      </c>
      <c r="AT35" s="14"/>
      <c r="AW35" s="15"/>
    </row>
    <row r="36" spans="1:49">
      <c r="A36" s="1" t="s">
        <v>31</v>
      </c>
      <c r="B36" s="12">
        <v>59.363636363636367</v>
      </c>
      <c r="C36" s="12">
        <v>130.09090909090909</v>
      </c>
      <c r="D36" s="12">
        <v>48.909090909090907</v>
      </c>
      <c r="E36" s="12">
        <v>40.68181818181818</v>
      </c>
      <c r="F36" s="12">
        <v>130.72727272727272</v>
      </c>
      <c r="G36" s="12">
        <v>55.81818181818182</v>
      </c>
      <c r="H36" s="12">
        <v>106.81818181818181</v>
      </c>
      <c r="I36" s="12">
        <v>153.54545454545453</v>
      </c>
      <c r="J36" s="12">
        <v>177.95454545454547</v>
      </c>
      <c r="K36" s="12">
        <v>110.31818181818181</v>
      </c>
      <c r="L36" s="12">
        <v>112.90909090909091</v>
      </c>
      <c r="M36" s="12">
        <v>95.090909090909093</v>
      </c>
      <c r="N36" s="12">
        <v>73.409090909090907</v>
      </c>
      <c r="O36" s="12">
        <v>77</v>
      </c>
      <c r="P36" s="12">
        <v>51.227272727272727</v>
      </c>
      <c r="Q36" s="12">
        <v>45.227272727272727</v>
      </c>
      <c r="R36" s="12">
        <v>46.5</v>
      </c>
      <c r="S36" s="12">
        <v>78.5</v>
      </c>
      <c r="T36" s="12">
        <v>86.545454545454547</v>
      </c>
      <c r="U36" s="12">
        <v>87.36363636363636</v>
      </c>
      <c r="V36" s="12">
        <v>74.318181818181813</v>
      </c>
      <c r="W36" s="12">
        <v>24.863636363636363</v>
      </c>
      <c r="X36" s="12">
        <v>19.772727272727273</v>
      </c>
      <c r="Y36" s="12">
        <v>36.909090909090907</v>
      </c>
      <c r="Z36" s="12">
        <v>57.545454545454547</v>
      </c>
      <c r="AA36" s="12">
        <v>1206.5</v>
      </c>
      <c r="AB36" s="12">
        <v>1466.9545454545455</v>
      </c>
      <c r="AC36" s="12">
        <v>1419.2727272727273</v>
      </c>
      <c r="AD36" s="12">
        <v>717.22727272727275</v>
      </c>
      <c r="AE36" s="12">
        <v>285.90909090909093</v>
      </c>
      <c r="AF36" s="12">
        <v>327.13636363636363</v>
      </c>
      <c r="AG36" s="12">
        <v>84.181818181818187</v>
      </c>
      <c r="AH36" s="12">
        <v>188.54545454545453</v>
      </c>
      <c r="AI36" s="12">
        <v>23.272727272727273</v>
      </c>
      <c r="AJ36" s="12">
        <v>68.13636363636364</v>
      </c>
      <c r="AK36" s="12">
        <v>30.636363636363637</v>
      </c>
      <c r="AL36" s="12">
        <v>126.27272727272727</v>
      </c>
      <c r="AM36" s="12">
        <v>42.454545454545453</v>
      </c>
      <c r="AN36" s="12">
        <v>89.272727272727266</v>
      </c>
      <c r="AO36" s="12">
        <v>74.5</v>
      </c>
      <c r="AP36" s="12">
        <v>159.86363636363637</v>
      </c>
      <c r="AQ36" s="12">
        <v>163</v>
      </c>
      <c r="AR36" s="12">
        <v>233.54545454545453</v>
      </c>
      <c r="AS36" s="13">
        <v>8721.4545454545441</v>
      </c>
      <c r="AT36" s="14"/>
      <c r="AW36" s="15"/>
    </row>
    <row r="37" spans="1:49">
      <c r="A37" s="1" t="s">
        <v>32</v>
      </c>
      <c r="B37" s="12">
        <v>13.772727272727273</v>
      </c>
      <c r="C37" s="12">
        <v>23.863636363636363</v>
      </c>
      <c r="D37" s="12">
        <v>5.6818181818181817</v>
      </c>
      <c r="E37" s="12">
        <v>5.1363636363636367</v>
      </c>
      <c r="F37" s="12">
        <v>34.590909090909093</v>
      </c>
      <c r="G37" s="12">
        <v>9.5</v>
      </c>
      <c r="H37" s="12">
        <v>28.318181818181817</v>
      </c>
      <c r="I37" s="12">
        <v>70.86363636363636</v>
      </c>
      <c r="J37" s="12">
        <v>99.909090909090907</v>
      </c>
      <c r="K37" s="12">
        <v>12.090909090909092</v>
      </c>
      <c r="L37" s="12">
        <v>13.818181818181818</v>
      </c>
      <c r="M37" s="12">
        <v>16.5</v>
      </c>
      <c r="N37" s="12">
        <v>7.5</v>
      </c>
      <c r="O37" s="12">
        <v>10.681818181818182</v>
      </c>
      <c r="P37" s="12">
        <v>6.3636363636363633</v>
      </c>
      <c r="Q37" s="12">
        <v>9.4090909090909083</v>
      </c>
      <c r="R37" s="12">
        <v>8.5909090909090917</v>
      </c>
      <c r="S37" s="12">
        <v>5.5909090909090908</v>
      </c>
      <c r="T37" s="12">
        <v>28.59090909090909</v>
      </c>
      <c r="U37" s="12">
        <v>18.59090909090909</v>
      </c>
      <c r="V37" s="12">
        <v>26.863636363636363</v>
      </c>
      <c r="W37" s="12">
        <v>6.3181818181818183</v>
      </c>
      <c r="X37" s="12">
        <v>3.1363636363636362</v>
      </c>
      <c r="Y37" s="12">
        <v>5.7272727272727275</v>
      </c>
      <c r="Z37" s="12">
        <v>15.636363636363637</v>
      </c>
      <c r="AA37" s="12">
        <v>725.72727272727275</v>
      </c>
      <c r="AB37" s="12">
        <v>832.68181818181813</v>
      </c>
      <c r="AC37" s="12">
        <v>714.4545454545455</v>
      </c>
      <c r="AD37" s="12">
        <v>449.86363636363637</v>
      </c>
      <c r="AE37" s="12">
        <v>145.90909090909091</v>
      </c>
      <c r="AF37" s="12">
        <v>168.81818181818181</v>
      </c>
      <c r="AG37" s="12">
        <v>66.454545454545453</v>
      </c>
      <c r="AH37" s="12">
        <v>162.45454545454547</v>
      </c>
      <c r="AI37" s="12">
        <v>56.090909090909093</v>
      </c>
      <c r="AJ37" s="12">
        <v>11.363636363636363</v>
      </c>
      <c r="AK37" s="12">
        <v>2.5</v>
      </c>
      <c r="AL37" s="12">
        <v>28.363636363636363</v>
      </c>
      <c r="AM37" s="12">
        <v>10.772727272727273</v>
      </c>
      <c r="AN37" s="12">
        <v>23.181818181818183</v>
      </c>
      <c r="AO37" s="12">
        <v>19.454545454545453</v>
      </c>
      <c r="AP37" s="12">
        <v>73.045454545454547</v>
      </c>
      <c r="AQ37" s="12">
        <v>82.63636363636364</v>
      </c>
      <c r="AR37" s="12">
        <v>94</v>
      </c>
      <c r="AS37" s="13">
        <v>4157.954545454546</v>
      </c>
      <c r="AT37" s="14"/>
      <c r="AW37" s="15"/>
    </row>
    <row r="38" spans="1:49">
      <c r="A38" s="1" t="s">
        <v>33</v>
      </c>
      <c r="B38" s="12">
        <v>9.1818181818181817</v>
      </c>
      <c r="C38" s="12">
        <v>7.2727272727272725</v>
      </c>
      <c r="D38" s="12">
        <v>8.1818181818181817</v>
      </c>
      <c r="E38" s="12">
        <v>7.7272727272727275</v>
      </c>
      <c r="F38" s="12">
        <v>49.863636363636367</v>
      </c>
      <c r="G38" s="12">
        <v>9.8636363636363633</v>
      </c>
      <c r="H38" s="12">
        <v>36.5</v>
      </c>
      <c r="I38" s="12">
        <v>82.090909090909093</v>
      </c>
      <c r="J38" s="12">
        <v>106.36363636363636</v>
      </c>
      <c r="K38" s="12">
        <v>110</v>
      </c>
      <c r="L38" s="12">
        <v>71.909090909090907</v>
      </c>
      <c r="M38" s="12">
        <v>79</v>
      </c>
      <c r="N38" s="12">
        <v>45.5</v>
      </c>
      <c r="O38" s="12">
        <v>87.727272727272734</v>
      </c>
      <c r="P38" s="12">
        <v>33.636363636363633</v>
      </c>
      <c r="Q38" s="12">
        <v>26.136363636363637</v>
      </c>
      <c r="R38" s="12">
        <v>19.272727272727273</v>
      </c>
      <c r="S38" s="12">
        <v>39.363636363636367</v>
      </c>
      <c r="T38" s="12">
        <v>9.2272727272727266</v>
      </c>
      <c r="U38" s="12">
        <v>4.8636363636363633</v>
      </c>
      <c r="V38" s="12">
        <v>5.3181818181818183</v>
      </c>
      <c r="W38" s="12">
        <v>2.6818181818181817</v>
      </c>
      <c r="X38" s="12">
        <v>2.0454545454545454</v>
      </c>
      <c r="Y38" s="12">
        <v>5.9090909090909092</v>
      </c>
      <c r="Z38" s="12">
        <v>6.4090909090909092</v>
      </c>
      <c r="AA38" s="12">
        <v>493.09090909090907</v>
      </c>
      <c r="AB38" s="12">
        <v>434.45454545454544</v>
      </c>
      <c r="AC38" s="12">
        <v>249.09090909090909</v>
      </c>
      <c r="AD38" s="12">
        <v>196.68181818181819</v>
      </c>
      <c r="AE38" s="12">
        <v>46.045454545454547</v>
      </c>
      <c r="AF38" s="12">
        <v>27.40909090909091</v>
      </c>
      <c r="AG38" s="12">
        <v>14.181818181818182</v>
      </c>
      <c r="AH38" s="12">
        <v>15.727272727272727</v>
      </c>
      <c r="AI38" s="12">
        <v>29.818181818181817</v>
      </c>
      <c r="AJ38" s="12">
        <v>3.3636363636363638</v>
      </c>
      <c r="AK38" s="12">
        <v>7.0454545454545459</v>
      </c>
      <c r="AL38" s="12">
        <v>125.95454545454545</v>
      </c>
      <c r="AM38" s="12">
        <v>1.8636363636363635</v>
      </c>
      <c r="AN38" s="12">
        <v>4.9545454545454541</v>
      </c>
      <c r="AO38" s="12">
        <v>4.2272727272727275</v>
      </c>
      <c r="AP38" s="12">
        <v>5</v>
      </c>
      <c r="AQ38" s="12">
        <v>17.136363636363637</v>
      </c>
      <c r="AR38" s="12">
        <v>5.5</v>
      </c>
      <c r="AS38" s="13">
        <v>2610.9999999999995</v>
      </c>
      <c r="AT38" s="14"/>
      <c r="AW38" s="15"/>
    </row>
    <row r="39" spans="1:49">
      <c r="A39" s="1" t="s">
        <v>34</v>
      </c>
      <c r="B39" s="12">
        <v>15</v>
      </c>
      <c r="C39" s="12">
        <v>38.363636363636367</v>
      </c>
      <c r="D39" s="12">
        <v>18.5</v>
      </c>
      <c r="E39" s="12">
        <v>17.90909090909091</v>
      </c>
      <c r="F39" s="12">
        <v>113.68181818181819</v>
      </c>
      <c r="G39" s="12">
        <v>28.5</v>
      </c>
      <c r="H39" s="12">
        <v>69.86363636363636</v>
      </c>
      <c r="I39" s="12">
        <v>210.18181818181819</v>
      </c>
      <c r="J39" s="12">
        <v>230.09090909090909</v>
      </c>
      <c r="K39" s="12">
        <v>192.54545454545453</v>
      </c>
      <c r="L39" s="12">
        <v>141.54545454545453</v>
      </c>
      <c r="M39" s="12">
        <v>252.13636363636363</v>
      </c>
      <c r="N39" s="12">
        <v>97.454545454545453</v>
      </c>
      <c r="O39" s="12">
        <v>209.68181818181819</v>
      </c>
      <c r="P39" s="12">
        <v>90.818181818181813</v>
      </c>
      <c r="Q39" s="12">
        <v>50.409090909090907</v>
      </c>
      <c r="R39" s="12">
        <v>58.31818181818182</v>
      </c>
      <c r="S39" s="12">
        <v>97.772727272727266</v>
      </c>
      <c r="T39" s="12">
        <v>10.863636363636363</v>
      </c>
      <c r="U39" s="12">
        <v>6.2727272727272725</v>
      </c>
      <c r="V39" s="12">
        <v>7.5</v>
      </c>
      <c r="W39" s="12">
        <v>1.9545454545454546</v>
      </c>
      <c r="X39" s="12">
        <v>3.1363636363636362</v>
      </c>
      <c r="Y39" s="12">
        <v>12.863636363636363</v>
      </c>
      <c r="Z39" s="12">
        <v>20.727272727272727</v>
      </c>
      <c r="AA39" s="12">
        <v>1648.2272727272727</v>
      </c>
      <c r="AB39" s="12">
        <v>1211</v>
      </c>
      <c r="AC39" s="12">
        <v>607.09090909090912</v>
      </c>
      <c r="AD39" s="12">
        <v>458.81818181818181</v>
      </c>
      <c r="AE39" s="12">
        <v>115.5</v>
      </c>
      <c r="AF39" s="12">
        <v>62.636363636363633</v>
      </c>
      <c r="AG39" s="12">
        <v>61.227272727272727</v>
      </c>
      <c r="AH39" s="12">
        <v>57.090909090909093</v>
      </c>
      <c r="AI39" s="12">
        <v>132.68181818181819</v>
      </c>
      <c r="AJ39" s="12">
        <v>29.136363636363637</v>
      </c>
      <c r="AK39" s="12">
        <v>136.5</v>
      </c>
      <c r="AL39" s="12">
        <v>25.40909090909091</v>
      </c>
      <c r="AM39" s="12">
        <v>2.2272727272727271</v>
      </c>
      <c r="AN39" s="12">
        <v>10.636363636363637</v>
      </c>
      <c r="AO39" s="12">
        <v>20.318181818181817</v>
      </c>
      <c r="AP39" s="12">
        <v>16.272727272727273</v>
      </c>
      <c r="AQ39" s="12">
        <v>119.95454545454545</v>
      </c>
      <c r="AR39" s="12">
        <v>16.181818181818183</v>
      </c>
      <c r="AS39" s="13">
        <v>6756.5909090909099</v>
      </c>
      <c r="AT39" s="14"/>
      <c r="AW39" s="15"/>
    </row>
    <row r="40" spans="1:49">
      <c r="A40" s="1" t="s">
        <v>35</v>
      </c>
      <c r="B40" s="12">
        <v>8.8181818181818183</v>
      </c>
      <c r="C40" s="12">
        <v>10.590909090909092</v>
      </c>
      <c r="D40" s="12">
        <v>3.8181818181818183</v>
      </c>
      <c r="E40" s="12">
        <v>6.6363636363636367</v>
      </c>
      <c r="F40" s="12">
        <v>43.045454545454547</v>
      </c>
      <c r="G40" s="12">
        <v>6.1818181818181817</v>
      </c>
      <c r="H40" s="12">
        <v>52.272727272727273</v>
      </c>
      <c r="I40" s="12">
        <v>139.54545454545453</v>
      </c>
      <c r="J40" s="12">
        <v>152.86363636363637</v>
      </c>
      <c r="K40" s="12">
        <v>13.136363636363637</v>
      </c>
      <c r="L40" s="12">
        <v>11.318181818181818</v>
      </c>
      <c r="M40" s="12">
        <v>31.954545454545453</v>
      </c>
      <c r="N40" s="12">
        <v>8.5</v>
      </c>
      <c r="O40" s="12">
        <v>10.136363636363637</v>
      </c>
      <c r="P40" s="12">
        <v>15.318181818181818</v>
      </c>
      <c r="Q40" s="12">
        <v>4.5909090909090908</v>
      </c>
      <c r="R40" s="12">
        <v>4.6818181818181817</v>
      </c>
      <c r="S40" s="12">
        <v>11.272727272727273</v>
      </c>
      <c r="T40" s="12">
        <v>55.227272727272727</v>
      </c>
      <c r="U40" s="12">
        <v>40.227272727272727</v>
      </c>
      <c r="V40" s="12">
        <v>80.409090909090907</v>
      </c>
      <c r="W40" s="12">
        <v>18.954545454545453</v>
      </c>
      <c r="X40" s="12">
        <v>6.4545454545454541</v>
      </c>
      <c r="Y40" s="12">
        <v>26.5</v>
      </c>
      <c r="Z40" s="12">
        <v>4.2727272727272725</v>
      </c>
      <c r="AA40" s="12">
        <v>456.18181818181819</v>
      </c>
      <c r="AB40" s="12">
        <v>390.54545454545456</v>
      </c>
      <c r="AC40" s="12">
        <v>225.95454545454547</v>
      </c>
      <c r="AD40" s="12">
        <v>203.86363636363637</v>
      </c>
      <c r="AE40" s="12">
        <v>40.909090909090907</v>
      </c>
      <c r="AF40" s="12">
        <v>30.59090909090909</v>
      </c>
      <c r="AG40" s="12">
        <v>12.272727272727273</v>
      </c>
      <c r="AH40" s="12">
        <v>18.818181818181817</v>
      </c>
      <c r="AI40" s="12">
        <v>41.954545454545453</v>
      </c>
      <c r="AJ40" s="12">
        <v>10.363636363636363</v>
      </c>
      <c r="AK40" s="12">
        <v>1.9090909090909092</v>
      </c>
      <c r="AL40" s="12">
        <v>2.5</v>
      </c>
      <c r="AM40" s="12">
        <v>6.1363636363636367</v>
      </c>
      <c r="AN40" s="12">
        <v>70.63636363636364</v>
      </c>
      <c r="AO40" s="12">
        <v>8.3181818181818183</v>
      </c>
      <c r="AP40" s="12">
        <v>8.5909090909090917</v>
      </c>
      <c r="AQ40" s="12">
        <v>41.090909090909093</v>
      </c>
      <c r="AR40" s="12">
        <v>9.954545454545455</v>
      </c>
      <c r="AS40" s="13">
        <v>2348.6818181818189</v>
      </c>
      <c r="AT40" s="14"/>
      <c r="AW40" s="15"/>
    </row>
    <row r="41" spans="1:49">
      <c r="A41" s="1" t="s">
        <v>36</v>
      </c>
      <c r="B41" s="12">
        <v>49.68181818181818</v>
      </c>
      <c r="C41" s="12">
        <v>46.136363636363633</v>
      </c>
      <c r="D41" s="12">
        <v>12.5</v>
      </c>
      <c r="E41" s="12">
        <v>19.681818181818183</v>
      </c>
      <c r="F41" s="12">
        <v>95.318181818181813</v>
      </c>
      <c r="G41" s="12">
        <v>31.136363636363637</v>
      </c>
      <c r="H41" s="12">
        <v>236.45454545454547</v>
      </c>
      <c r="I41" s="12">
        <v>268.04545454545456</v>
      </c>
      <c r="J41" s="12">
        <v>287.95454545454544</v>
      </c>
      <c r="K41" s="12">
        <v>50.045454545454547</v>
      </c>
      <c r="L41" s="12">
        <v>67.045454545454547</v>
      </c>
      <c r="M41" s="12">
        <v>130.63636363636363</v>
      </c>
      <c r="N41" s="12">
        <v>45.409090909090907</v>
      </c>
      <c r="O41" s="12">
        <v>25.454545454545453</v>
      </c>
      <c r="P41" s="12">
        <v>53.863636363636367</v>
      </c>
      <c r="Q41" s="12">
        <v>20.727272727272727</v>
      </c>
      <c r="R41" s="12">
        <v>16.727272727272727</v>
      </c>
      <c r="S41" s="12">
        <v>43.272727272727273</v>
      </c>
      <c r="T41" s="12">
        <v>391.04545454545456</v>
      </c>
      <c r="U41" s="12">
        <v>139.90909090909091</v>
      </c>
      <c r="V41" s="12">
        <v>269.31818181818181</v>
      </c>
      <c r="W41" s="12">
        <v>44.772727272727273</v>
      </c>
      <c r="X41" s="12">
        <v>22.954545454545453</v>
      </c>
      <c r="Y41" s="12">
        <v>54.636363636363633</v>
      </c>
      <c r="Z41" s="12">
        <v>36.81818181818182</v>
      </c>
      <c r="AA41" s="12">
        <v>625.86363636363637</v>
      </c>
      <c r="AB41" s="12">
        <v>610.31818181818187</v>
      </c>
      <c r="AC41" s="12">
        <v>488</v>
      </c>
      <c r="AD41" s="12">
        <v>476.68181818181819</v>
      </c>
      <c r="AE41" s="12">
        <v>118.77272727272727</v>
      </c>
      <c r="AF41" s="12">
        <v>109.09090909090909</v>
      </c>
      <c r="AG41" s="12">
        <v>52.863636363636367</v>
      </c>
      <c r="AH41" s="12">
        <v>71.090909090909093</v>
      </c>
      <c r="AI41" s="12">
        <v>87.227272727272734</v>
      </c>
      <c r="AJ41" s="12">
        <v>23.59090909090909</v>
      </c>
      <c r="AK41" s="12">
        <v>5.5</v>
      </c>
      <c r="AL41" s="12">
        <v>10.454545454545455</v>
      </c>
      <c r="AM41" s="12">
        <v>80.13636363636364</v>
      </c>
      <c r="AN41" s="12">
        <v>16.045454545454547</v>
      </c>
      <c r="AO41" s="12">
        <v>20.181818181818183</v>
      </c>
      <c r="AP41" s="12">
        <v>39.18181818181818</v>
      </c>
      <c r="AQ41" s="12">
        <v>98.090909090909093</v>
      </c>
      <c r="AR41" s="12">
        <v>29.318181818181817</v>
      </c>
      <c r="AS41" s="13">
        <v>5431.727272727273</v>
      </c>
      <c r="AT41" s="14"/>
      <c r="AW41" s="15"/>
    </row>
    <row r="42" spans="1:49">
      <c r="A42" s="1" t="s">
        <v>53</v>
      </c>
      <c r="B42" s="12">
        <v>13.909090909090908</v>
      </c>
      <c r="C42" s="12">
        <v>24.363636363636363</v>
      </c>
      <c r="D42" s="12">
        <v>6.4090909090909092</v>
      </c>
      <c r="E42" s="12">
        <v>5.2272727272727275</v>
      </c>
      <c r="F42" s="12">
        <v>25.272727272727273</v>
      </c>
      <c r="G42" s="12">
        <v>4.3636363636363633</v>
      </c>
      <c r="H42" s="12">
        <v>19.40909090909091</v>
      </c>
      <c r="I42" s="12">
        <v>61.5</v>
      </c>
      <c r="J42" s="12">
        <v>67.681818181818187</v>
      </c>
      <c r="K42" s="12">
        <v>11.409090909090908</v>
      </c>
      <c r="L42" s="12">
        <v>12.636363636363637</v>
      </c>
      <c r="M42" s="12">
        <v>19.681818181818183</v>
      </c>
      <c r="N42" s="12">
        <v>11.863636363636363</v>
      </c>
      <c r="O42" s="12">
        <v>8.1818181818181817</v>
      </c>
      <c r="P42" s="12">
        <v>11.636363636363637</v>
      </c>
      <c r="Q42" s="12">
        <v>3.5454545454545454</v>
      </c>
      <c r="R42" s="12">
        <v>6.8181818181818183</v>
      </c>
      <c r="S42" s="12">
        <v>9.2727272727272734</v>
      </c>
      <c r="T42" s="12">
        <v>19.727272727272727</v>
      </c>
      <c r="U42" s="12">
        <v>15.045454545454545</v>
      </c>
      <c r="V42" s="12">
        <v>18.954545454545453</v>
      </c>
      <c r="W42" s="12">
        <v>3.8181818181818183</v>
      </c>
      <c r="X42" s="12">
        <v>7.6818181818181817</v>
      </c>
      <c r="Y42" s="12">
        <v>5.8636363636363633</v>
      </c>
      <c r="Z42" s="12">
        <v>9.8181818181818183</v>
      </c>
      <c r="AA42" s="12">
        <v>549.0454545454545</v>
      </c>
      <c r="AB42" s="12">
        <v>652.0454545454545</v>
      </c>
      <c r="AC42" s="12">
        <v>477.22727272727275</v>
      </c>
      <c r="AD42" s="12">
        <v>338.63636363636363</v>
      </c>
      <c r="AE42" s="12">
        <v>95.045454545454547</v>
      </c>
      <c r="AF42" s="12">
        <v>101.90909090909091</v>
      </c>
      <c r="AG42" s="12">
        <v>46.863636363636367</v>
      </c>
      <c r="AH42" s="12">
        <v>102.68181818181819</v>
      </c>
      <c r="AI42" s="12">
        <v>71.63636363636364</v>
      </c>
      <c r="AJ42" s="12">
        <v>20.863636363636363</v>
      </c>
      <c r="AK42" s="12">
        <v>3.0909090909090908</v>
      </c>
      <c r="AL42" s="12">
        <v>20.90909090909091</v>
      </c>
      <c r="AM42" s="12">
        <v>7.1363636363636367</v>
      </c>
      <c r="AN42" s="12">
        <v>22</v>
      </c>
      <c r="AO42" s="12">
        <v>11.136363636363637</v>
      </c>
      <c r="AP42" s="12">
        <v>40.045454545454547</v>
      </c>
      <c r="AQ42" s="12">
        <v>39.454545454545453</v>
      </c>
      <c r="AR42" s="12">
        <v>58.68181818181818</v>
      </c>
      <c r="AS42" s="13">
        <v>3066.272727272727</v>
      </c>
      <c r="AT42" s="14"/>
      <c r="AW42" s="15"/>
    </row>
    <row r="43" spans="1:49">
      <c r="A43" s="1" t="s">
        <v>54</v>
      </c>
      <c r="B43" s="12">
        <v>17.227272727272727</v>
      </c>
      <c r="C43" s="12">
        <v>37.18181818181818</v>
      </c>
      <c r="D43" s="12">
        <v>7</v>
      </c>
      <c r="E43" s="12">
        <v>10.272727272727273</v>
      </c>
      <c r="F43" s="12">
        <v>35.636363636363633</v>
      </c>
      <c r="G43" s="12">
        <v>11.090909090909092</v>
      </c>
      <c r="H43" s="12">
        <v>33.727272727272727</v>
      </c>
      <c r="I43" s="12">
        <v>57.5</v>
      </c>
      <c r="J43" s="12">
        <v>82.090909090909093</v>
      </c>
      <c r="K43" s="12">
        <v>17.5</v>
      </c>
      <c r="L43" s="12">
        <v>23.272727272727273</v>
      </c>
      <c r="M43" s="12">
        <v>25.681818181818183</v>
      </c>
      <c r="N43" s="12">
        <v>16.772727272727273</v>
      </c>
      <c r="O43" s="12">
        <v>14.045454545454545</v>
      </c>
      <c r="P43" s="12">
        <v>13.954545454545455</v>
      </c>
      <c r="Q43" s="12">
        <v>7.0454545454545459</v>
      </c>
      <c r="R43" s="12">
        <v>5</v>
      </c>
      <c r="S43" s="12">
        <v>13.136363636363637</v>
      </c>
      <c r="T43" s="12">
        <v>23.181818181818183</v>
      </c>
      <c r="U43" s="12">
        <v>25.863636363636363</v>
      </c>
      <c r="V43" s="12">
        <v>25.045454545454547</v>
      </c>
      <c r="W43" s="12">
        <v>11.909090909090908</v>
      </c>
      <c r="X43" s="12">
        <v>5.5909090909090908</v>
      </c>
      <c r="Y43" s="12">
        <v>11.045454545454545</v>
      </c>
      <c r="Z43" s="12">
        <v>19.227272727272727</v>
      </c>
      <c r="AA43" s="12">
        <v>522.63636363636363</v>
      </c>
      <c r="AB43" s="12">
        <v>564</v>
      </c>
      <c r="AC43" s="12">
        <v>435.13636363636363</v>
      </c>
      <c r="AD43" s="12">
        <v>338.54545454545456</v>
      </c>
      <c r="AE43" s="12">
        <v>132.45454545454547</v>
      </c>
      <c r="AF43" s="12">
        <v>167.22727272727272</v>
      </c>
      <c r="AG43" s="12">
        <v>82.954545454545453</v>
      </c>
      <c r="AH43" s="12">
        <v>160.27272727272728</v>
      </c>
      <c r="AI43" s="12">
        <v>170.59090909090909</v>
      </c>
      <c r="AJ43" s="12">
        <v>81.272727272727266</v>
      </c>
      <c r="AK43" s="12">
        <v>5.8636363636363633</v>
      </c>
      <c r="AL43" s="12">
        <v>14.636363636363637</v>
      </c>
      <c r="AM43" s="12">
        <v>8.2272727272727266</v>
      </c>
      <c r="AN43" s="12">
        <v>39</v>
      </c>
      <c r="AO43" s="12">
        <v>42</v>
      </c>
      <c r="AP43" s="12">
        <v>10.863636363636363</v>
      </c>
      <c r="AQ43" s="12">
        <v>61.18181818181818</v>
      </c>
      <c r="AR43" s="12">
        <v>78.86363636363636</v>
      </c>
      <c r="AS43" s="13">
        <v>3467.7272727272725</v>
      </c>
      <c r="AT43" s="14"/>
      <c r="AW43" s="15"/>
    </row>
    <row r="44" spans="1:49">
      <c r="A44" s="1" t="s">
        <v>55</v>
      </c>
      <c r="B44" s="12">
        <v>33.863636363636367</v>
      </c>
      <c r="C44" s="12">
        <v>76</v>
      </c>
      <c r="D44" s="12">
        <v>55.090909090909093</v>
      </c>
      <c r="E44" s="12">
        <v>90.727272727272734</v>
      </c>
      <c r="F44" s="12">
        <v>221.18181818181819</v>
      </c>
      <c r="G44" s="12">
        <v>61.81818181818182</v>
      </c>
      <c r="H44" s="12">
        <v>117</v>
      </c>
      <c r="I44" s="12">
        <v>86.181818181818187</v>
      </c>
      <c r="J44" s="12">
        <v>113.81818181818181</v>
      </c>
      <c r="K44" s="12">
        <v>35.454545454545453</v>
      </c>
      <c r="L44" s="12">
        <v>54.045454545454547</v>
      </c>
      <c r="M44" s="12">
        <v>43.81818181818182</v>
      </c>
      <c r="N44" s="12">
        <v>36.5</v>
      </c>
      <c r="O44" s="12">
        <v>23</v>
      </c>
      <c r="P44" s="12">
        <v>17.181818181818183</v>
      </c>
      <c r="Q44" s="12">
        <v>10.454545454545455</v>
      </c>
      <c r="R44" s="12">
        <v>23.545454545454547</v>
      </c>
      <c r="S44" s="12">
        <v>53.090909090909093</v>
      </c>
      <c r="T44" s="12">
        <v>101.40909090909091</v>
      </c>
      <c r="U44" s="12">
        <v>146.04545454545453</v>
      </c>
      <c r="V44" s="12">
        <v>153.77272727272728</v>
      </c>
      <c r="W44" s="12">
        <v>77.409090909090907</v>
      </c>
      <c r="X44" s="12">
        <v>67.545454545454547</v>
      </c>
      <c r="Y44" s="12">
        <v>141.5</v>
      </c>
      <c r="Z44" s="12">
        <v>68.681818181818187</v>
      </c>
      <c r="AA44" s="12">
        <v>492.59090909090907</v>
      </c>
      <c r="AB44" s="12">
        <v>500.22727272727275</v>
      </c>
      <c r="AC44" s="12">
        <v>1172.3181818181818</v>
      </c>
      <c r="AD44" s="12">
        <v>531.22727272727275</v>
      </c>
      <c r="AE44" s="12">
        <v>224.45454545454547</v>
      </c>
      <c r="AF44" s="12">
        <v>214.95454545454547</v>
      </c>
      <c r="AG44" s="12">
        <v>109.77272727272727</v>
      </c>
      <c r="AH44" s="12">
        <v>94.5</v>
      </c>
      <c r="AI44" s="12">
        <v>172.22727272727272</v>
      </c>
      <c r="AJ44" s="12">
        <v>94.909090909090907</v>
      </c>
      <c r="AK44" s="12">
        <v>17.318181818181817</v>
      </c>
      <c r="AL44" s="12">
        <v>118.77272727272727</v>
      </c>
      <c r="AM44" s="12">
        <v>47.454545454545453</v>
      </c>
      <c r="AN44" s="12">
        <v>107.63636363636364</v>
      </c>
      <c r="AO44" s="12">
        <v>48.68181818181818</v>
      </c>
      <c r="AP44" s="12">
        <v>64.090909090909093</v>
      </c>
      <c r="AQ44" s="12">
        <v>43.31818181818182</v>
      </c>
      <c r="AR44" s="12">
        <v>377.72727272727275</v>
      </c>
      <c r="AS44" s="13">
        <v>6369.8636363636369</v>
      </c>
      <c r="AT44" s="14"/>
      <c r="AW44" s="15"/>
    </row>
    <row r="45" spans="1:49">
      <c r="A45" s="1" t="s">
        <v>56</v>
      </c>
      <c r="B45" s="12">
        <v>28.318181818181817</v>
      </c>
      <c r="C45" s="12">
        <v>47.909090909090907</v>
      </c>
      <c r="D45" s="12">
        <v>25.136363636363637</v>
      </c>
      <c r="E45" s="12">
        <v>32.772727272727273</v>
      </c>
      <c r="F45" s="12">
        <v>147.27272727272728</v>
      </c>
      <c r="G45" s="12">
        <v>30.681818181818183</v>
      </c>
      <c r="H45" s="12">
        <v>49.909090909090907</v>
      </c>
      <c r="I45" s="12">
        <v>106.86363636363636</v>
      </c>
      <c r="J45" s="12">
        <v>127.86363636363636</v>
      </c>
      <c r="K45" s="12">
        <v>19.727272727272727</v>
      </c>
      <c r="L45" s="12">
        <v>29.681818181818183</v>
      </c>
      <c r="M45" s="12">
        <v>41.772727272727273</v>
      </c>
      <c r="N45" s="12">
        <v>16.09090909090909</v>
      </c>
      <c r="O45" s="12">
        <v>9.5</v>
      </c>
      <c r="P45" s="12">
        <v>8.1363636363636367</v>
      </c>
      <c r="Q45" s="12">
        <v>6.0454545454545459</v>
      </c>
      <c r="R45" s="12">
        <v>6.8636363636363633</v>
      </c>
      <c r="S45" s="12">
        <v>6.0909090909090908</v>
      </c>
      <c r="T45" s="12">
        <v>18.636363636363637</v>
      </c>
      <c r="U45" s="12">
        <v>20.818181818181817</v>
      </c>
      <c r="V45" s="12">
        <v>29.727272727272727</v>
      </c>
      <c r="W45" s="12">
        <v>11.818181818181818</v>
      </c>
      <c r="X45" s="12">
        <v>9.7727272727272734</v>
      </c>
      <c r="Y45" s="12">
        <v>21.181818181818183</v>
      </c>
      <c r="Z45" s="12">
        <v>26.727272727272727</v>
      </c>
      <c r="AA45" s="12">
        <v>875.31818181818187</v>
      </c>
      <c r="AB45" s="12">
        <v>1065.590909090909</v>
      </c>
      <c r="AC45" s="12">
        <v>658.4545454545455</v>
      </c>
      <c r="AD45" s="12">
        <v>412</v>
      </c>
      <c r="AE45" s="12">
        <v>206.22727272727272</v>
      </c>
      <c r="AF45" s="12">
        <v>222.68181818181819</v>
      </c>
      <c r="AG45" s="12">
        <v>131.13636363636363</v>
      </c>
      <c r="AH45" s="12">
        <v>171.27272727272728</v>
      </c>
      <c r="AI45" s="12">
        <v>233.77272727272728</v>
      </c>
      <c r="AJ45" s="12">
        <v>105.54545454545455</v>
      </c>
      <c r="AK45" s="12">
        <v>5.7727272727272725</v>
      </c>
      <c r="AL45" s="12">
        <v>15.409090909090908</v>
      </c>
      <c r="AM45" s="12">
        <v>9.2727272727272734</v>
      </c>
      <c r="AN45" s="12">
        <v>28.136363636363637</v>
      </c>
      <c r="AO45" s="12">
        <v>60.409090909090907</v>
      </c>
      <c r="AP45" s="12">
        <v>70.681818181818187</v>
      </c>
      <c r="AQ45" s="12">
        <v>333.86363636363637</v>
      </c>
      <c r="AR45" s="12">
        <v>26.59090909090909</v>
      </c>
      <c r="AS45" s="13">
        <v>5516.272727272727</v>
      </c>
      <c r="AT45" s="14"/>
      <c r="AW45" s="15"/>
    </row>
    <row r="46" spans="1:49">
      <c r="A46" s="11" t="s">
        <v>49</v>
      </c>
      <c r="B46" s="14">
        <v>3836.8636363636379</v>
      </c>
      <c r="C46" s="14">
        <v>7556.7272727272721</v>
      </c>
      <c r="D46" s="14">
        <v>4514.363636363636</v>
      </c>
      <c r="E46" s="14">
        <v>4197.2727272727261</v>
      </c>
      <c r="F46" s="14">
        <v>11582.318181818178</v>
      </c>
      <c r="G46" s="14">
        <v>4988.227272727273</v>
      </c>
      <c r="H46" s="14">
        <v>8658.4090909090883</v>
      </c>
      <c r="I46" s="14">
        <v>11306.454545454542</v>
      </c>
      <c r="J46" s="14">
        <v>12837.500000000002</v>
      </c>
      <c r="K46" s="14">
        <v>6148.7727272727279</v>
      </c>
      <c r="L46" s="14">
        <v>7836.1363636363649</v>
      </c>
      <c r="M46" s="14">
        <v>7042.7727272727252</v>
      </c>
      <c r="N46" s="14">
        <v>5467.4999999999982</v>
      </c>
      <c r="O46" s="14">
        <v>5629.4545454545469</v>
      </c>
      <c r="P46" s="14">
        <v>5077.4090909090901</v>
      </c>
      <c r="Q46" s="14">
        <v>3430.1363636363631</v>
      </c>
      <c r="R46" s="14">
        <v>4246.863636363636</v>
      </c>
      <c r="S46" s="14">
        <v>7850.7272727272712</v>
      </c>
      <c r="T46" s="14">
        <v>5759.5909090909117</v>
      </c>
      <c r="U46" s="14">
        <v>6538.2272727272721</v>
      </c>
      <c r="V46" s="14">
        <v>6413.772727272727</v>
      </c>
      <c r="W46" s="14">
        <v>3468.4545454545464</v>
      </c>
      <c r="X46" s="14">
        <v>2755.4545454545455</v>
      </c>
      <c r="Y46" s="14">
        <v>5231.727272727273</v>
      </c>
      <c r="Z46" s="14">
        <v>5866.8636363636388</v>
      </c>
      <c r="AA46" s="14">
        <v>35376.454545454544</v>
      </c>
      <c r="AB46" s="14">
        <v>35233.681818181816</v>
      </c>
      <c r="AC46" s="14">
        <v>30190.045454545449</v>
      </c>
      <c r="AD46" s="14">
        <v>21057.227272727272</v>
      </c>
      <c r="AE46" s="14">
        <v>11571.954545454544</v>
      </c>
      <c r="AF46" s="14">
        <v>12986.227272727274</v>
      </c>
      <c r="AG46" s="14">
        <v>7853.0454545454522</v>
      </c>
      <c r="AH46" s="14">
        <v>12845.409090909094</v>
      </c>
      <c r="AI46" s="14">
        <v>8628.0909090909117</v>
      </c>
      <c r="AJ46" s="14">
        <v>4180.1818181818189</v>
      </c>
      <c r="AK46" s="14">
        <v>2648.5000000000005</v>
      </c>
      <c r="AL46" s="14">
        <v>6853.7727272727261</v>
      </c>
      <c r="AM46" s="14">
        <v>2427</v>
      </c>
      <c r="AN46" s="14">
        <v>5333.818181818182</v>
      </c>
      <c r="AO46" s="14">
        <v>3091.363636363636</v>
      </c>
      <c r="AP46" s="14">
        <v>3301.4090909090914</v>
      </c>
      <c r="AQ46" s="14">
        <v>6423.045454545454</v>
      </c>
      <c r="AR46" s="14">
        <v>5752.045454545454</v>
      </c>
      <c r="AS46" s="14">
        <v>376655.27272727265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41030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7.25</v>
      </c>
      <c r="C3" s="12">
        <v>78.5</v>
      </c>
      <c r="D3" s="12">
        <v>72.5</v>
      </c>
      <c r="E3" s="12">
        <v>54.5</v>
      </c>
      <c r="F3" s="12">
        <v>233.25</v>
      </c>
      <c r="G3" s="12">
        <v>89.75</v>
      </c>
      <c r="H3" s="12">
        <v>86.25</v>
      </c>
      <c r="I3" s="12">
        <v>51.25</v>
      </c>
      <c r="J3" s="12">
        <v>72.25</v>
      </c>
      <c r="K3" s="12">
        <v>15.5</v>
      </c>
      <c r="L3" s="12">
        <v>82</v>
      </c>
      <c r="M3" s="12">
        <v>79.5</v>
      </c>
      <c r="N3" s="12">
        <v>28</v>
      </c>
      <c r="O3" s="12">
        <v>30.25</v>
      </c>
      <c r="P3" s="12">
        <v>32</v>
      </c>
      <c r="Q3" s="12">
        <v>16.75</v>
      </c>
      <c r="R3" s="12">
        <v>13</v>
      </c>
      <c r="S3" s="12">
        <v>26.25</v>
      </c>
      <c r="T3" s="12">
        <v>22.25</v>
      </c>
      <c r="U3" s="12">
        <v>7.25</v>
      </c>
      <c r="V3" s="12">
        <v>13</v>
      </c>
      <c r="W3" s="12">
        <v>5</v>
      </c>
      <c r="X3" s="12">
        <v>4.75</v>
      </c>
      <c r="Y3" s="12">
        <v>17.25</v>
      </c>
      <c r="Z3" s="12">
        <v>22</v>
      </c>
      <c r="AA3" s="12">
        <v>125.75</v>
      </c>
      <c r="AB3" s="12">
        <v>95</v>
      </c>
      <c r="AC3" s="12">
        <v>277.75</v>
      </c>
      <c r="AD3" s="12">
        <v>109.75</v>
      </c>
      <c r="AE3" s="12">
        <v>89.25</v>
      </c>
      <c r="AF3" s="12">
        <v>103</v>
      </c>
      <c r="AG3" s="12">
        <v>23.75</v>
      </c>
      <c r="AH3" s="12">
        <v>41.75</v>
      </c>
      <c r="AI3" s="12">
        <v>22.5</v>
      </c>
      <c r="AJ3" s="12">
        <v>8.75</v>
      </c>
      <c r="AK3" s="12">
        <v>6</v>
      </c>
      <c r="AL3" s="12">
        <v>9.75</v>
      </c>
      <c r="AM3" s="12">
        <v>3.5</v>
      </c>
      <c r="AN3" s="12">
        <v>32</v>
      </c>
      <c r="AO3" s="12">
        <v>12</v>
      </c>
      <c r="AP3" s="12">
        <v>8.25</v>
      </c>
      <c r="AQ3" s="12">
        <v>22.75</v>
      </c>
      <c r="AR3" s="12">
        <v>17.5</v>
      </c>
      <c r="AS3" s="12">
        <v>3.25</v>
      </c>
      <c r="AT3" s="13">
        <v>2172.5</v>
      </c>
      <c r="AU3" s="14"/>
      <c r="AW3" s="9" t="s">
        <v>38</v>
      </c>
      <c r="AX3" s="24">
        <f>SUM(B3:Z27,AK3:AN27,B38:Z41,AK38:AN41,B46:Z46,AS3:AS27,AS38:AS41,AK46:AN46,AS46)</f>
        <v>43532.25</v>
      </c>
      <c r="AZ3" s="9" t="s">
        <v>39</v>
      </c>
      <c r="BA3" s="15">
        <f>SUM(AX12:AX18,AY12:BD12)</f>
        <v>111373</v>
      </c>
      <c r="BB3" s="16">
        <f>BA3/BE$19</f>
        <v>0.58712002899410232</v>
      </c>
    </row>
    <row r="4" spans="1:57">
      <c r="A4" s="1" t="s">
        <v>3</v>
      </c>
      <c r="B4" s="12">
        <v>87.25</v>
      </c>
      <c r="C4" s="12">
        <v>11</v>
      </c>
      <c r="D4" s="12">
        <v>79.75</v>
      </c>
      <c r="E4" s="12">
        <v>69.25</v>
      </c>
      <c r="F4" s="12">
        <v>423.5</v>
      </c>
      <c r="G4" s="12">
        <v>123.75</v>
      </c>
      <c r="H4" s="12">
        <v>142.5</v>
      </c>
      <c r="I4" s="12">
        <v>99</v>
      </c>
      <c r="J4" s="12">
        <v>145.5</v>
      </c>
      <c r="K4" s="12">
        <v>38.5</v>
      </c>
      <c r="L4" s="12">
        <v>107.75</v>
      </c>
      <c r="M4" s="12">
        <v>175</v>
      </c>
      <c r="N4" s="12">
        <v>39.5</v>
      </c>
      <c r="O4" s="12">
        <v>45.75</v>
      </c>
      <c r="P4" s="12">
        <v>45.25</v>
      </c>
      <c r="Q4" s="12">
        <v>12.75</v>
      </c>
      <c r="R4" s="12">
        <v>17.5</v>
      </c>
      <c r="S4" s="12">
        <v>48.25</v>
      </c>
      <c r="T4" s="12">
        <v>28.5</v>
      </c>
      <c r="U4" s="12">
        <v>14.5</v>
      </c>
      <c r="V4" s="12">
        <v>25.5</v>
      </c>
      <c r="W4" s="12">
        <v>8.25</v>
      </c>
      <c r="X4" s="12">
        <v>9.75</v>
      </c>
      <c r="Y4" s="12">
        <v>21.25</v>
      </c>
      <c r="Z4" s="12">
        <v>31.25</v>
      </c>
      <c r="AA4" s="12">
        <v>285</v>
      </c>
      <c r="AB4" s="12">
        <v>204</v>
      </c>
      <c r="AC4" s="12">
        <v>659.25</v>
      </c>
      <c r="AD4" s="12">
        <v>213.75</v>
      </c>
      <c r="AE4" s="12">
        <v>113.25</v>
      </c>
      <c r="AF4" s="12">
        <v>124.25</v>
      </c>
      <c r="AG4" s="12">
        <v>41.75</v>
      </c>
      <c r="AH4" s="12">
        <v>59</v>
      </c>
      <c r="AI4" s="12">
        <v>57</v>
      </c>
      <c r="AJ4" s="12">
        <v>22.25</v>
      </c>
      <c r="AK4" s="12">
        <v>8.25</v>
      </c>
      <c r="AL4" s="12">
        <v>15.5</v>
      </c>
      <c r="AM4" s="12">
        <v>3.75</v>
      </c>
      <c r="AN4" s="12">
        <v>39</v>
      </c>
      <c r="AO4" s="12">
        <v>10.5</v>
      </c>
      <c r="AP4" s="12">
        <v>20.5</v>
      </c>
      <c r="AQ4" s="12">
        <v>50.5</v>
      </c>
      <c r="AR4" s="12">
        <v>21.5</v>
      </c>
      <c r="AS4" s="12">
        <v>7.5</v>
      </c>
      <c r="AT4" s="13">
        <v>3807.25</v>
      </c>
      <c r="AU4" s="14"/>
      <c r="AW4" s="9" t="s">
        <v>40</v>
      </c>
      <c r="AX4" s="24">
        <f>SUM(AA28:AJ37, AA42:AJ45, AO28:AR37, AO42:AR45)</f>
        <v>60009.5</v>
      </c>
      <c r="AZ4" s="9" t="s">
        <v>41</v>
      </c>
      <c r="BA4" s="15">
        <f>SUM(AY13:BC18)</f>
        <v>72179.25</v>
      </c>
      <c r="BB4" s="16">
        <f>BA4/BE$19</f>
        <v>0.38050410200652368</v>
      </c>
    </row>
    <row r="5" spans="1:57">
      <c r="A5" s="1" t="s">
        <v>4</v>
      </c>
      <c r="B5" s="12">
        <v>87.75</v>
      </c>
      <c r="C5" s="12">
        <v>70</v>
      </c>
      <c r="D5" s="12">
        <v>6.75</v>
      </c>
      <c r="E5" s="12">
        <v>44.75</v>
      </c>
      <c r="F5" s="12">
        <v>369.5</v>
      </c>
      <c r="G5" s="12">
        <v>84.75</v>
      </c>
      <c r="H5" s="12">
        <v>73</v>
      </c>
      <c r="I5" s="12">
        <v>76.75</v>
      </c>
      <c r="J5" s="12">
        <v>93</v>
      </c>
      <c r="K5" s="12">
        <v>28.75</v>
      </c>
      <c r="L5" s="12">
        <v>53.25</v>
      </c>
      <c r="M5" s="12">
        <v>77.5</v>
      </c>
      <c r="N5" s="12">
        <v>18.25</v>
      </c>
      <c r="O5" s="12">
        <v>18.75</v>
      </c>
      <c r="P5" s="12">
        <v>16</v>
      </c>
      <c r="Q5" s="12">
        <v>7.75</v>
      </c>
      <c r="R5" s="12">
        <v>5</v>
      </c>
      <c r="S5" s="12">
        <v>22.75</v>
      </c>
      <c r="T5" s="12">
        <v>11</v>
      </c>
      <c r="U5" s="12">
        <v>7.75</v>
      </c>
      <c r="V5" s="12">
        <v>20.25</v>
      </c>
      <c r="W5" s="12">
        <v>12</v>
      </c>
      <c r="X5" s="12">
        <v>5.25</v>
      </c>
      <c r="Y5" s="12">
        <v>29.25</v>
      </c>
      <c r="Z5" s="12">
        <v>14.25</v>
      </c>
      <c r="AA5" s="12">
        <v>177.75</v>
      </c>
      <c r="AB5" s="12">
        <v>115.75</v>
      </c>
      <c r="AC5" s="12">
        <v>360.5</v>
      </c>
      <c r="AD5" s="12">
        <v>155.75</v>
      </c>
      <c r="AE5" s="12">
        <v>67.75</v>
      </c>
      <c r="AF5" s="12">
        <v>63.75</v>
      </c>
      <c r="AG5" s="12">
        <v>21.75</v>
      </c>
      <c r="AH5" s="12">
        <v>15.5</v>
      </c>
      <c r="AI5" s="12">
        <v>21.5</v>
      </c>
      <c r="AJ5" s="12">
        <v>6.75</v>
      </c>
      <c r="AK5" s="12">
        <v>7.5</v>
      </c>
      <c r="AL5" s="12">
        <v>12.75</v>
      </c>
      <c r="AM5" s="12">
        <v>1.5</v>
      </c>
      <c r="AN5" s="12">
        <v>8</v>
      </c>
      <c r="AO5" s="12">
        <v>4.5</v>
      </c>
      <c r="AP5" s="12">
        <v>5.25</v>
      </c>
      <c r="AQ5" s="12">
        <v>45</v>
      </c>
      <c r="AR5" s="12">
        <v>15.5</v>
      </c>
      <c r="AS5" s="12">
        <v>5</v>
      </c>
      <c r="AT5" s="13">
        <v>2365.75</v>
      </c>
      <c r="AU5" s="14"/>
      <c r="AW5" s="9" t="s">
        <v>42</v>
      </c>
      <c r="AX5" s="24">
        <f>SUM(AA3:AJ27,B28:Z37,AA38:AJ41,AK28:AN37, B42:Z45, AK42:AN45, AO3:AR27, AO38:AR41,AS28:AS37,AS42:AS45,AA46:AJ46,AO46:AR46)</f>
        <v>88579.5</v>
      </c>
    </row>
    <row r="6" spans="1:57">
      <c r="A6" s="1" t="s">
        <v>5</v>
      </c>
      <c r="B6" s="12">
        <v>59.75</v>
      </c>
      <c r="C6" s="12">
        <v>67.5</v>
      </c>
      <c r="D6" s="12">
        <v>48</v>
      </c>
      <c r="E6" s="12">
        <v>9.25</v>
      </c>
      <c r="F6" s="12">
        <v>133</v>
      </c>
      <c r="G6" s="12">
        <v>50.25</v>
      </c>
      <c r="H6" s="12">
        <v>54.75</v>
      </c>
      <c r="I6" s="12">
        <v>74.75</v>
      </c>
      <c r="J6" s="12">
        <v>104.25</v>
      </c>
      <c r="K6" s="12">
        <v>21.25</v>
      </c>
      <c r="L6" s="12">
        <v>56.75</v>
      </c>
      <c r="M6" s="12">
        <v>74.25</v>
      </c>
      <c r="N6" s="12">
        <v>25</v>
      </c>
      <c r="O6" s="12">
        <v>21</v>
      </c>
      <c r="P6" s="12">
        <v>17.5</v>
      </c>
      <c r="Q6" s="12">
        <v>4.75</v>
      </c>
      <c r="R6" s="12">
        <v>12.75</v>
      </c>
      <c r="S6" s="12">
        <v>28</v>
      </c>
      <c r="T6" s="12">
        <v>16.5</v>
      </c>
      <c r="U6" s="12">
        <v>13.25</v>
      </c>
      <c r="V6" s="12">
        <v>19</v>
      </c>
      <c r="W6" s="12">
        <v>9.25</v>
      </c>
      <c r="X6" s="12">
        <v>6.75</v>
      </c>
      <c r="Y6" s="12">
        <v>15.5</v>
      </c>
      <c r="Z6" s="12">
        <v>11.25</v>
      </c>
      <c r="AA6" s="12">
        <v>252</v>
      </c>
      <c r="AB6" s="12">
        <v>198.75</v>
      </c>
      <c r="AC6" s="12">
        <v>396</v>
      </c>
      <c r="AD6" s="12">
        <v>228.75</v>
      </c>
      <c r="AE6" s="12">
        <v>138.75</v>
      </c>
      <c r="AF6" s="12">
        <v>110</v>
      </c>
      <c r="AG6" s="12">
        <v>27</v>
      </c>
      <c r="AH6" s="12">
        <v>19</v>
      </c>
      <c r="AI6" s="12">
        <v>16</v>
      </c>
      <c r="AJ6" s="12">
        <v>4.25</v>
      </c>
      <c r="AK6" s="12">
        <v>5.25</v>
      </c>
      <c r="AL6" s="12">
        <v>12</v>
      </c>
      <c r="AM6" s="12">
        <v>3</v>
      </c>
      <c r="AN6" s="12">
        <v>10.25</v>
      </c>
      <c r="AO6" s="12">
        <v>5</v>
      </c>
      <c r="AP6" s="12">
        <v>4.5</v>
      </c>
      <c r="AQ6" s="12">
        <v>51.25</v>
      </c>
      <c r="AR6" s="12">
        <v>23.5</v>
      </c>
      <c r="AS6" s="12">
        <v>3</v>
      </c>
      <c r="AT6" s="13">
        <v>2462.5</v>
      </c>
      <c r="AU6" s="14"/>
      <c r="AX6" s="12"/>
    </row>
    <row r="7" spans="1:57">
      <c r="A7" s="1" t="s">
        <v>6</v>
      </c>
      <c r="B7" s="12">
        <v>239.5</v>
      </c>
      <c r="C7" s="12">
        <v>417.75</v>
      </c>
      <c r="D7" s="12">
        <v>391.25</v>
      </c>
      <c r="E7" s="12">
        <v>160.75</v>
      </c>
      <c r="F7" s="12">
        <v>29.25</v>
      </c>
      <c r="G7" s="12">
        <v>284</v>
      </c>
      <c r="H7" s="12">
        <v>298.25</v>
      </c>
      <c r="I7" s="12">
        <v>284.75</v>
      </c>
      <c r="J7" s="12">
        <v>272.5</v>
      </c>
      <c r="K7" s="12">
        <v>124.25</v>
      </c>
      <c r="L7" s="12">
        <v>214</v>
      </c>
      <c r="M7" s="12">
        <v>209.75</v>
      </c>
      <c r="N7" s="12">
        <v>99.5</v>
      </c>
      <c r="O7" s="12">
        <v>100.25</v>
      </c>
      <c r="P7" s="12">
        <v>86</v>
      </c>
      <c r="Q7" s="12">
        <v>39</v>
      </c>
      <c r="R7" s="12">
        <v>70.75</v>
      </c>
      <c r="S7" s="12">
        <v>215.25</v>
      </c>
      <c r="T7" s="12">
        <v>63.25</v>
      </c>
      <c r="U7" s="12">
        <v>66.75</v>
      </c>
      <c r="V7" s="12">
        <v>101.25</v>
      </c>
      <c r="W7" s="12">
        <v>57</v>
      </c>
      <c r="X7" s="12">
        <v>42</v>
      </c>
      <c r="Y7" s="12">
        <v>46.75</v>
      </c>
      <c r="Z7" s="12">
        <v>63.5</v>
      </c>
      <c r="AA7" s="12">
        <v>500.25</v>
      </c>
      <c r="AB7" s="12">
        <v>360.5</v>
      </c>
      <c r="AC7" s="12">
        <v>1093.25</v>
      </c>
      <c r="AD7" s="12">
        <v>531.75</v>
      </c>
      <c r="AE7" s="12">
        <v>322</v>
      </c>
      <c r="AF7" s="12">
        <v>211.25</v>
      </c>
      <c r="AG7" s="12">
        <v>73.75</v>
      </c>
      <c r="AH7" s="12">
        <v>69</v>
      </c>
      <c r="AI7" s="12">
        <v>97.25</v>
      </c>
      <c r="AJ7" s="12">
        <v>16.25</v>
      </c>
      <c r="AK7" s="12">
        <v>30.25</v>
      </c>
      <c r="AL7" s="12">
        <v>69</v>
      </c>
      <c r="AM7" s="12">
        <v>15.75</v>
      </c>
      <c r="AN7" s="12">
        <v>44</v>
      </c>
      <c r="AO7" s="12">
        <v>17</v>
      </c>
      <c r="AP7" s="12">
        <v>17.75</v>
      </c>
      <c r="AQ7" s="12">
        <v>188.75</v>
      </c>
      <c r="AR7" s="12">
        <v>104.5</v>
      </c>
      <c r="AS7" s="12">
        <v>23.75</v>
      </c>
      <c r="AT7" s="13">
        <v>7763.25</v>
      </c>
      <c r="AU7" s="14"/>
      <c r="AX7" s="12"/>
    </row>
    <row r="8" spans="1:57">
      <c r="A8" s="1" t="s">
        <v>7</v>
      </c>
      <c r="B8" s="12">
        <v>103.25</v>
      </c>
      <c r="C8" s="12">
        <v>116.5</v>
      </c>
      <c r="D8" s="12">
        <v>71.5</v>
      </c>
      <c r="E8" s="12">
        <v>52.5</v>
      </c>
      <c r="F8" s="12">
        <v>223.75</v>
      </c>
      <c r="G8" s="12">
        <v>11</v>
      </c>
      <c r="H8" s="12">
        <v>110.5</v>
      </c>
      <c r="I8" s="12">
        <v>124.5</v>
      </c>
      <c r="J8" s="12">
        <v>117</v>
      </c>
      <c r="K8" s="12">
        <v>43</v>
      </c>
      <c r="L8" s="12">
        <v>91.75</v>
      </c>
      <c r="M8" s="12">
        <v>96</v>
      </c>
      <c r="N8" s="12">
        <v>35</v>
      </c>
      <c r="O8" s="12">
        <v>41.5</v>
      </c>
      <c r="P8" s="12">
        <v>30.25</v>
      </c>
      <c r="Q8" s="12">
        <v>9.75</v>
      </c>
      <c r="R8" s="12">
        <v>13.75</v>
      </c>
      <c r="S8" s="12">
        <v>31.75</v>
      </c>
      <c r="T8" s="12">
        <v>21.25</v>
      </c>
      <c r="U8" s="12">
        <v>11</v>
      </c>
      <c r="V8" s="12">
        <v>16.75</v>
      </c>
      <c r="W8" s="12">
        <v>8</v>
      </c>
      <c r="X8" s="12">
        <v>5.75</v>
      </c>
      <c r="Y8" s="12">
        <v>16</v>
      </c>
      <c r="Z8" s="12">
        <v>37.25</v>
      </c>
      <c r="AA8" s="12">
        <v>223.75</v>
      </c>
      <c r="AB8" s="12">
        <v>153</v>
      </c>
      <c r="AC8" s="12">
        <v>375.75</v>
      </c>
      <c r="AD8" s="12">
        <v>239.25</v>
      </c>
      <c r="AE8" s="12">
        <v>192.25</v>
      </c>
      <c r="AF8" s="12">
        <v>133</v>
      </c>
      <c r="AG8" s="12">
        <v>22</v>
      </c>
      <c r="AH8" s="12">
        <v>24.25</v>
      </c>
      <c r="AI8" s="12">
        <v>21.75</v>
      </c>
      <c r="AJ8" s="12">
        <v>6</v>
      </c>
      <c r="AK8" s="12">
        <v>5.5</v>
      </c>
      <c r="AL8" s="12">
        <v>10.25</v>
      </c>
      <c r="AM8" s="12">
        <v>0.75</v>
      </c>
      <c r="AN8" s="12">
        <v>24.25</v>
      </c>
      <c r="AO8" s="12">
        <v>3.75</v>
      </c>
      <c r="AP8" s="12">
        <v>7.25</v>
      </c>
      <c r="AQ8" s="12">
        <v>34.75</v>
      </c>
      <c r="AR8" s="12">
        <v>22.75</v>
      </c>
      <c r="AS8" s="12">
        <v>6.25</v>
      </c>
      <c r="AT8" s="13">
        <v>2945.75</v>
      </c>
      <c r="AU8" s="14"/>
      <c r="AX8" s="15"/>
    </row>
    <row r="9" spans="1:57">
      <c r="A9" s="1" t="s">
        <v>8</v>
      </c>
      <c r="B9" s="12">
        <v>92.75</v>
      </c>
      <c r="C9" s="12">
        <v>129.25</v>
      </c>
      <c r="D9" s="12">
        <v>69</v>
      </c>
      <c r="E9" s="12">
        <v>61.25</v>
      </c>
      <c r="F9" s="12">
        <v>281.5</v>
      </c>
      <c r="G9" s="12">
        <v>99.75</v>
      </c>
      <c r="H9" s="12">
        <v>23.5</v>
      </c>
      <c r="I9" s="12">
        <v>87.75</v>
      </c>
      <c r="J9" s="12">
        <v>115.5</v>
      </c>
      <c r="K9" s="12">
        <v>32.25</v>
      </c>
      <c r="L9" s="12">
        <v>129.25</v>
      </c>
      <c r="M9" s="12">
        <v>149.5</v>
      </c>
      <c r="N9" s="12">
        <v>50.75</v>
      </c>
      <c r="O9" s="12">
        <v>72.5</v>
      </c>
      <c r="P9" s="12">
        <v>60.5</v>
      </c>
      <c r="Q9" s="12">
        <v>20.75</v>
      </c>
      <c r="R9" s="12">
        <v>21.25</v>
      </c>
      <c r="S9" s="12">
        <v>45</v>
      </c>
      <c r="T9" s="12">
        <v>50.75</v>
      </c>
      <c r="U9" s="12">
        <v>33.25</v>
      </c>
      <c r="V9" s="12">
        <v>55.5</v>
      </c>
      <c r="W9" s="12">
        <v>25.75</v>
      </c>
      <c r="X9" s="12">
        <v>22.25</v>
      </c>
      <c r="Y9" s="12">
        <v>39.5</v>
      </c>
      <c r="Z9" s="12">
        <v>54.75</v>
      </c>
      <c r="AA9" s="12">
        <v>362</v>
      </c>
      <c r="AB9" s="12">
        <v>277.5</v>
      </c>
      <c r="AC9" s="12">
        <v>660.75</v>
      </c>
      <c r="AD9" s="12">
        <v>399.75</v>
      </c>
      <c r="AE9" s="12">
        <v>305.5</v>
      </c>
      <c r="AF9" s="12">
        <v>193</v>
      </c>
      <c r="AG9" s="12">
        <v>44.75</v>
      </c>
      <c r="AH9" s="12">
        <v>45.25</v>
      </c>
      <c r="AI9" s="12">
        <v>32.5</v>
      </c>
      <c r="AJ9" s="12">
        <v>11.5</v>
      </c>
      <c r="AK9" s="12">
        <v>8.5</v>
      </c>
      <c r="AL9" s="12">
        <v>19.5</v>
      </c>
      <c r="AM9" s="12">
        <v>9</v>
      </c>
      <c r="AN9" s="12">
        <v>90.5</v>
      </c>
      <c r="AO9" s="12">
        <v>6.5</v>
      </c>
      <c r="AP9" s="12">
        <v>11</v>
      </c>
      <c r="AQ9" s="12">
        <v>75.25</v>
      </c>
      <c r="AR9" s="12">
        <v>26.5</v>
      </c>
      <c r="AS9" s="12">
        <v>8.5</v>
      </c>
      <c r="AT9" s="13">
        <v>4411.5</v>
      </c>
      <c r="AU9" s="14"/>
      <c r="AX9" s="15"/>
    </row>
    <row r="10" spans="1:57">
      <c r="A10" s="1">
        <v>19</v>
      </c>
      <c r="B10" s="12">
        <v>58</v>
      </c>
      <c r="C10" s="12">
        <v>93.25</v>
      </c>
      <c r="D10" s="12">
        <v>66.5</v>
      </c>
      <c r="E10" s="12">
        <v>76.25</v>
      </c>
      <c r="F10" s="12">
        <v>252.75</v>
      </c>
      <c r="G10" s="12">
        <v>137.75</v>
      </c>
      <c r="H10" s="12">
        <v>79.5</v>
      </c>
      <c r="I10" s="12">
        <v>13</v>
      </c>
      <c r="J10" s="12">
        <v>24.25</v>
      </c>
      <c r="K10" s="12">
        <v>14.75</v>
      </c>
      <c r="L10" s="12">
        <v>74.5</v>
      </c>
      <c r="M10" s="12">
        <v>116</v>
      </c>
      <c r="N10" s="12">
        <v>57</v>
      </c>
      <c r="O10" s="12">
        <v>69.5</v>
      </c>
      <c r="P10" s="12">
        <v>50.75</v>
      </c>
      <c r="Q10" s="12">
        <v>26.5</v>
      </c>
      <c r="R10" s="12">
        <v>21.75</v>
      </c>
      <c r="S10" s="12">
        <v>53.5</v>
      </c>
      <c r="T10" s="12">
        <v>42</v>
      </c>
      <c r="U10" s="12">
        <v>34.25</v>
      </c>
      <c r="V10" s="12">
        <v>57</v>
      </c>
      <c r="W10" s="12">
        <v>26.5</v>
      </c>
      <c r="X10" s="12">
        <v>23.75</v>
      </c>
      <c r="Y10" s="12">
        <v>81</v>
      </c>
      <c r="Z10" s="12">
        <v>49</v>
      </c>
      <c r="AA10" s="12">
        <v>257</v>
      </c>
      <c r="AB10" s="12">
        <v>233</v>
      </c>
      <c r="AC10" s="12">
        <v>503.25</v>
      </c>
      <c r="AD10" s="12">
        <v>344.25</v>
      </c>
      <c r="AE10" s="12">
        <v>245.75</v>
      </c>
      <c r="AF10" s="12">
        <v>166</v>
      </c>
      <c r="AG10" s="12">
        <v>49.25</v>
      </c>
      <c r="AH10" s="12">
        <v>34.25</v>
      </c>
      <c r="AI10" s="12">
        <v>38.5</v>
      </c>
      <c r="AJ10" s="12">
        <v>7.75</v>
      </c>
      <c r="AK10" s="12">
        <v>9.5</v>
      </c>
      <c r="AL10" s="12">
        <v>22</v>
      </c>
      <c r="AM10" s="12">
        <v>13.75</v>
      </c>
      <c r="AN10" s="12">
        <v>50.75</v>
      </c>
      <c r="AO10" s="12">
        <v>8.75</v>
      </c>
      <c r="AP10" s="12">
        <v>9.75</v>
      </c>
      <c r="AQ10" s="12">
        <v>37.25</v>
      </c>
      <c r="AR10" s="12">
        <v>31</v>
      </c>
      <c r="AS10" s="12">
        <v>7.75</v>
      </c>
      <c r="AT10" s="13">
        <v>3668.5</v>
      </c>
      <c r="AU10" s="14"/>
      <c r="AW10" s="17"/>
      <c r="AX10" s="15"/>
      <c r="BD10" s="11"/>
    </row>
    <row r="11" spans="1:57">
      <c r="A11" s="1">
        <v>12</v>
      </c>
      <c r="B11" s="12">
        <v>77.25</v>
      </c>
      <c r="C11" s="12">
        <v>130.75</v>
      </c>
      <c r="D11" s="12">
        <v>99.25</v>
      </c>
      <c r="E11" s="12">
        <v>92.25</v>
      </c>
      <c r="F11" s="12">
        <v>235.25</v>
      </c>
      <c r="G11" s="12">
        <v>118.75</v>
      </c>
      <c r="H11" s="12">
        <v>108.25</v>
      </c>
      <c r="I11" s="12">
        <v>18.75</v>
      </c>
      <c r="J11" s="12">
        <v>15.5</v>
      </c>
      <c r="K11" s="12">
        <v>14.25</v>
      </c>
      <c r="L11" s="12">
        <v>97.75</v>
      </c>
      <c r="M11" s="12">
        <v>176</v>
      </c>
      <c r="N11" s="12">
        <v>85.5</v>
      </c>
      <c r="O11" s="12">
        <v>117.25</v>
      </c>
      <c r="P11" s="12">
        <v>68</v>
      </c>
      <c r="Q11" s="12">
        <v>41.5</v>
      </c>
      <c r="R11" s="12">
        <v>41.5</v>
      </c>
      <c r="S11" s="12">
        <v>77.25</v>
      </c>
      <c r="T11" s="12">
        <v>74.5</v>
      </c>
      <c r="U11" s="12">
        <v>49.5</v>
      </c>
      <c r="V11" s="12">
        <v>71</v>
      </c>
      <c r="W11" s="12">
        <v>34.75</v>
      </c>
      <c r="X11" s="12">
        <v>22.25</v>
      </c>
      <c r="Y11" s="12">
        <v>68.75</v>
      </c>
      <c r="Z11" s="12">
        <v>73.75</v>
      </c>
      <c r="AA11" s="12">
        <v>342.75</v>
      </c>
      <c r="AB11" s="12">
        <v>264.75</v>
      </c>
      <c r="AC11" s="12">
        <v>698</v>
      </c>
      <c r="AD11" s="12">
        <v>307.75</v>
      </c>
      <c r="AE11" s="12">
        <v>172.25</v>
      </c>
      <c r="AF11" s="12">
        <v>118.5</v>
      </c>
      <c r="AG11" s="12">
        <v>42</v>
      </c>
      <c r="AH11" s="12">
        <v>63</v>
      </c>
      <c r="AI11" s="12">
        <v>63</v>
      </c>
      <c r="AJ11" s="12">
        <v>20</v>
      </c>
      <c r="AK11" s="12">
        <v>10</v>
      </c>
      <c r="AL11" s="12">
        <v>24.25</v>
      </c>
      <c r="AM11" s="12">
        <v>12.5</v>
      </c>
      <c r="AN11" s="12">
        <v>63</v>
      </c>
      <c r="AO11" s="12">
        <v>12.25</v>
      </c>
      <c r="AP11" s="12">
        <v>19.25</v>
      </c>
      <c r="AQ11" s="12">
        <v>87</v>
      </c>
      <c r="AR11" s="12">
        <v>42.75</v>
      </c>
      <c r="AS11" s="12">
        <v>8.75</v>
      </c>
      <c r="AT11" s="13">
        <v>4381.25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19.25</v>
      </c>
      <c r="C12" s="12">
        <v>38.25</v>
      </c>
      <c r="D12" s="12">
        <v>26</v>
      </c>
      <c r="E12" s="12">
        <v>24.25</v>
      </c>
      <c r="F12" s="12">
        <v>119.75</v>
      </c>
      <c r="G12" s="12">
        <v>40.25</v>
      </c>
      <c r="H12" s="12">
        <v>37.5</v>
      </c>
      <c r="I12" s="12">
        <v>9</v>
      </c>
      <c r="J12" s="12">
        <v>17</v>
      </c>
      <c r="K12" s="12">
        <v>12.75</v>
      </c>
      <c r="L12" s="12">
        <v>92.25</v>
      </c>
      <c r="M12" s="12">
        <v>137.25</v>
      </c>
      <c r="N12" s="12">
        <v>128.5</v>
      </c>
      <c r="O12" s="12">
        <v>148.75</v>
      </c>
      <c r="P12" s="12">
        <v>65.5</v>
      </c>
      <c r="Q12" s="12">
        <v>32.5</v>
      </c>
      <c r="R12" s="12">
        <v>51.25</v>
      </c>
      <c r="S12" s="12">
        <v>81</v>
      </c>
      <c r="T12" s="12">
        <v>14</v>
      </c>
      <c r="U12" s="12">
        <v>9.25</v>
      </c>
      <c r="V12" s="12">
        <v>15.25</v>
      </c>
      <c r="W12" s="12">
        <v>8.5</v>
      </c>
      <c r="X12" s="12">
        <v>11.5</v>
      </c>
      <c r="Y12" s="12">
        <v>18.75</v>
      </c>
      <c r="Z12" s="12">
        <v>23.25</v>
      </c>
      <c r="AA12" s="12">
        <v>236</v>
      </c>
      <c r="AB12" s="12">
        <v>219.75</v>
      </c>
      <c r="AC12" s="12">
        <v>537.5</v>
      </c>
      <c r="AD12" s="12">
        <v>235.75</v>
      </c>
      <c r="AE12" s="12">
        <v>155.75</v>
      </c>
      <c r="AF12" s="12">
        <v>111.75</v>
      </c>
      <c r="AG12" s="12">
        <v>30.75</v>
      </c>
      <c r="AH12" s="12">
        <v>43.25</v>
      </c>
      <c r="AI12" s="12">
        <v>36.25</v>
      </c>
      <c r="AJ12" s="12">
        <v>4</v>
      </c>
      <c r="AK12" s="12">
        <v>59.5</v>
      </c>
      <c r="AL12" s="12">
        <v>70.5</v>
      </c>
      <c r="AM12" s="12">
        <v>2.75</v>
      </c>
      <c r="AN12" s="12">
        <v>13</v>
      </c>
      <c r="AO12" s="12">
        <v>5.25</v>
      </c>
      <c r="AP12" s="12">
        <v>6.25</v>
      </c>
      <c r="AQ12" s="12">
        <v>22.5</v>
      </c>
      <c r="AR12" s="12">
        <v>11.25</v>
      </c>
      <c r="AS12" s="12">
        <v>44</v>
      </c>
      <c r="AT12" s="13">
        <v>3027.25</v>
      </c>
      <c r="AU12" s="14"/>
      <c r="AW12" s="17" t="s">
        <v>43</v>
      </c>
      <c r="AX12" s="15">
        <f>SUM(AA28:AD31)</f>
        <v>2294.25</v>
      </c>
      <c r="AY12" s="15">
        <f>SUM(Z28:Z31,H28:K31)</f>
        <v>8232.75</v>
      </c>
      <c r="AZ12" s="15">
        <f>SUM(AE28:AJ31)</f>
        <v>17480</v>
      </c>
      <c r="BA12" s="15">
        <f>SUM(B28:G31)</f>
        <v>7533</v>
      </c>
      <c r="BB12" s="15">
        <f>SUM(AM28:AN31,T28:Y31)</f>
        <v>7175.75</v>
      </c>
      <c r="BC12" s="15">
        <f>SUM(AK28:AL31,L28:S31)</f>
        <v>9585.75</v>
      </c>
      <c r="BD12" s="14">
        <f>SUM(AO28:AR31)</f>
        <v>5651</v>
      </c>
      <c r="BE12" s="9">
        <f t="shared" ref="BE12:BE19" si="0">SUM(AX12:BD12)</f>
        <v>57952.5</v>
      </c>
    </row>
    <row r="13" spans="1:57">
      <c r="A13" s="1" t="s">
        <v>10</v>
      </c>
      <c r="B13" s="12">
        <v>76.75</v>
      </c>
      <c r="C13" s="12">
        <v>96.25</v>
      </c>
      <c r="D13" s="12">
        <v>55.75</v>
      </c>
      <c r="E13" s="12">
        <v>61.75</v>
      </c>
      <c r="F13" s="12">
        <v>209.25</v>
      </c>
      <c r="G13" s="12">
        <v>100.75</v>
      </c>
      <c r="H13" s="12">
        <v>134.5</v>
      </c>
      <c r="I13" s="12">
        <v>85.75</v>
      </c>
      <c r="J13" s="12">
        <v>109.25</v>
      </c>
      <c r="K13" s="12">
        <v>75</v>
      </c>
      <c r="L13" s="12">
        <v>16</v>
      </c>
      <c r="M13" s="12">
        <v>217.25</v>
      </c>
      <c r="N13" s="12">
        <v>151.75</v>
      </c>
      <c r="O13" s="12">
        <v>248.5</v>
      </c>
      <c r="P13" s="12">
        <v>156.5</v>
      </c>
      <c r="Q13" s="12">
        <v>74</v>
      </c>
      <c r="R13" s="12">
        <v>55.5</v>
      </c>
      <c r="S13" s="12">
        <v>104</v>
      </c>
      <c r="T13" s="12">
        <v>35.5</v>
      </c>
      <c r="U13" s="12">
        <v>20.25</v>
      </c>
      <c r="V13" s="12">
        <v>40.5</v>
      </c>
      <c r="W13" s="12">
        <v>22.25</v>
      </c>
      <c r="X13" s="12">
        <v>19</v>
      </c>
      <c r="Y13" s="12">
        <v>35.25</v>
      </c>
      <c r="Z13" s="12">
        <v>89.25</v>
      </c>
      <c r="AA13" s="12">
        <v>311.25</v>
      </c>
      <c r="AB13" s="12">
        <v>239.25</v>
      </c>
      <c r="AC13" s="12">
        <v>657</v>
      </c>
      <c r="AD13" s="12">
        <v>318</v>
      </c>
      <c r="AE13" s="12">
        <v>226.75</v>
      </c>
      <c r="AF13" s="12">
        <v>168.75</v>
      </c>
      <c r="AG13" s="12">
        <v>44.75</v>
      </c>
      <c r="AH13" s="12">
        <v>58</v>
      </c>
      <c r="AI13" s="12">
        <v>54.75</v>
      </c>
      <c r="AJ13" s="12">
        <v>9.25</v>
      </c>
      <c r="AK13" s="12">
        <v>55</v>
      </c>
      <c r="AL13" s="12">
        <v>93</v>
      </c>
      <c r="AM13" s="12">
        <v>6</v>
      </c>
      <c r="AN13" s="12">
        <v>58.5</v>
      </c>
      <c r="AO13" s="12">
        <v>13.25</v>
      </c>
      <c r="AP13" s="12">
        <v>13</v>
      </c>
      <c r="AQ13" s="12">
        <v>37</v>
      </c>
      <c r="AR13" s="12">
        <v>19.75</v>
      </c>
      <c r="AS13" s="12">
        <v>46.5</v>
      </c>
      <c r="AT13" s="13">
        <v>4720.25</v>
      </c>
      <c r="AU13" s="14"/>
      <c r="AW13" s="17" t="s">
        <v>44</v>
      </c>
      <c r="AX13" s="15">
        <f>SUM(AA27:AD27,AA9:AD12)</f>
        <v>7855.25</v>
      </c>
      <c r="AY13" s="15">
        <f>SUM(Z27,Z9:Z12,H9:K12,H27:K27)</f>
        <v>1022.75</v>
      </c>
      <c r="AZ13" s="15">
        <f>SUM(AE9:AJ12,AE27:AJ27)</f>
        <v>2513.5</v>
      </c>
      <c r="BA13" s="15">
        <f>SUM(B9:G12,B27:G27)</f>
        <v>2610.75</v>
      </c>
      <c r="BB13" s="15">
        <f>SUM(T9:Y12,AM9:AN12,T27:Y27,AM27:AN27)</f>
        <v>1217</v>
      </c>
      <c r="BC13" s="15">
        <f>SUM(L9:S12,AK9:AL12,L27:S27,AK27:AL27)</f>
        <v>2973.75</v>
      </c>
      <c r="BD13" s="14">
        <f>SUM(AO9:AR12,AO27:AR27)</f>
        <v>481</v>
      </c>
      <c r="BE13" s="9">
        <f t="shared" si="0"/>
        <v>18674</v>
      </c>
    </row>
    <row r="14" spans="1:57">
      <c r="A14" s="1" t="s">
        <v>11</v>
      </c>
      <c r="B14" s="12">
        <v>79</v>
      </c>
      <c r="C14" s="12">
        <v>170.25</v>
      </c>
      <c r="D14" s="12">
        <v>86.25</v>
      </c>
      <c r="E14" s="12">
        <v>81</v>
      </c>
      <c r="F14" s="12">
        <v>284</v>
      </c>
      <c r="G14" s="12">
        <v>105.25</v>
      </c>
      <c r="H14" s="12">
        <v>157.75</v>
      </c>
      <c r="I14" s="12">
        <v>122.25</v>
      </c>
      <c r="J14" s="12">
        <v>187.25</v>
      </c>
      <c r="K14" s="12">
        <v>124.25</v>
      </c>
      <c r="L14" s="12">
        <v>200.25</v>
      </c>
      <c r="M14" s="12">
        <v>13.5</v>
      </c>
      <c r="N14" s="12">
        <v>131.25</v>
      </c>
      <c r="O14" s="12">
        <v>200.25</v>
      </c>
      <c r="P14" s="12">
        <v>162.5</v>
      </c>
      <c r="Q14" s="12">
        <v>84.5</v>
      </c>
      <c r="R14" s="12">
        <v>97.5</v>
      </c>
      <c r="S14" s="12">
        <v>235.75</v>
      </c>
      <c r="T14" s="12">
        <v>88</v>
      </c>
      <c r="U14" s="12">
        <v>86.75</v>
      </c>
      <c r="V14" s="12">
        <v>88.75</v>
      </c>
      <c r="W14" s="12">
        <v>51.5</v>
      </c>
      <c r="X14" s="12">
        <v>32</v>
      </c>
      <c r="Y14" s="12">
        <v>73.5</v>
      </c>
      <c r="Z14" s="12">
        <v>86</v>
      </c>
      <c r="AA14" s="12">
        <v>307</v>
      </c>
      <c r="AB14" s="12">
        <v>180.25</v>
      </c>
      <c r="AC14" s="12">
        <v>488</v>
      </c>
      <c r="AD14" s="12">
        <v>238.25</v>
      </c>
      <c r="AE14" s="12">
        <v>116.25</v>
      </c>
      <c r="AF14" s="12">
        <v>103</v>
      </c>
      <c r="AG14" s="12">
        <v>47.5</v>
      </c>
      <c r="AH14" s="12">
        <v>52</v>
      </c>
      <c r="AI14" s="12">
        <v>68.75</v>
      </c>
      <c r="AJ14" s="12">
        <v>11.5</v>
      </c>
      <c r="AK14" s="12">
        <v>74.5</v>
      </c>
      <c r="AL14" s="12">
        <v>407.5</v>
      </c>
      <c r="AM14" s="12">
        <v>33</v>
      </c>
      <c r="AN14" s="12">
        <v>103.5</v>
      </c>
      <c r="AO14" s="12">
        <v>15.25</v>
      </c>
      <c r="AP14" s="12">
        <v>18.75</v>
      </c>
      <c r="AQ14" s="12">
        <v>37</v>
      </c>
      <c r="AR14" s="12">
        <v>35.75</v>
      </c>
      <c r="AS14" s="12">
        <v>102</v>
      </c>
      <c r="AT14" s="13">
        <v>5469</v>
      </c>
      <c r="AU14" s="14"/>
      <c r="AW14" s="17" t="s">
        <v>45</v>
      </c>
      <c r="AX14" s="15">
        <f>SUM(AA32:AD37)</f>
        <v>16805.25</v>
      </c>
      <c r="AY14" s="15">
        <f>SUM(H32:K37,Z32:Z37)</f>
        <v>2578.25</v>
      </c>
      <c r="AZ14" s="15">
        <f>SUM(AE32:AJ37)</f>
        <v>6942.5</v>
      </c>
      <c r="BA14" s="15">
        <f>SUM(B32:G37)</f>
        <v>2468.25</v>
      </c>
      <c r="BB14" s="15">
        <f>SUM(T32:Y37,AM32:AN37)</f>
        <v>1583.75</v>
      </c>
      <c r="BC14" s="15">
        <f>SUM(L32:S37,AK32:AL37)</f>
        <v>2289.75</v>
      </c>
      <c r="BD14" s="14">
        <f>SUM(AO32:AR37)</f>
        <v>2468</v>
      </c>
      <c r="BE14" s="9">
        <f t="shared" si="0"/>
        <v>35135.75</v>
      </c>
    </row>
    <row r="15" spans="1:57">
      <c r="A15" s="1" t="s">
        <v>12</v>
      </c>
      <c r="B15" s="12">
        <v>26.25</v>
      </c>
      <c r="C15" s="12">
        <v>38</v>
      </c>
      <c r="D15" s="12">
        <v>17.25</v>
      </c>
      <c r="E15" s="12">
        <v>19.75</v>
      </c>
      <c r="F15" s="12">
        <v>91</v>
      </c>
      <c r="G15" s="12">
        <v>33</v>
      </c>
      <c r="H15" s="12">
        <v>60.5</v>
      </c>
      <c r="I15" s="12">
        <v>65.5</v>
      </c>
      <c r="J15" s="12">
        <v>98</v>
      </c>
      <c r="K15" s="12">
        <v>119</v>
      </c>
      <c r="L15" s="12">
        <v>160.5</v>
      </c>
      <c r="M15" s="12">
        <v>140.5</v>
      </c>
      <c r="N15" s="12">
        <v>10</v>
      </c>
      <c r="O15" s="12">
        <v>98.5</v>
      </c>
      <c r="P15" s="12">
        <v>91.5</v>
      </c>
      <c r="Q15" s="12">
        <v>46</v>
      </c>
      <c r="R15" s="12">
        <v>40.75</v>
      </c>
      <c r="S15" s="12">
        <v>53</v>
      </c>
      <c r="T15" s="12">
        <v>16</v>
      </c>
      <c r="U15" s="12">
        <v>11.25</v>
      </c>
      <c r="V15" s="12">
        <v>13.5</v>
      </c>
      <c r="W15" s="12">
        <v>3.75</v>
      </c>
      <c r="X15" s="12">
        <v>5.25</v>
      </c>
      <c r="Y15" s="12">
        <v>14.25</v>
      </c>
      <c r="Z15" s="12">
        <v>28.75</v>
      </c>
      <c r="AA15" s="12">
        <v>197.5</v>
      </c>
      <c r="AB15" s="12">
        <v>140.75</v>
      </c>
      <c r="AC15" s="12">
        <v>407.5</v>
      </c>
      <c r="AD15" s="12">
        <v>143.75</v>
      </c>
      <c r="AE15" s="12">
        <v>73.25</v>
      </c>
      <c r="AF15" s="12">
        <v>48.25</v>
      </c>
      <c r="AG15" s="12">
        <v>17.25</v>
      </c>
      <c r="AH15" s="12">
        <v>29</v>
      </c>
      <c r="AI15" s="12">
        <v>32.75</v>
      </c>
      <c r="AJ15" s="12">
        <v>7.5</v>
      </c>
      <c r="AK15" s="12">
        <v>29.75</v>
      </c>
      <c r="AL15" s="12">
        <v>39.5</v>
      </c>
      <c r="AM15" s="12">
        <v>2.5</v>
      </c>
      <c r="AN15" s="12">
        <v>22.75</v>
      </c>
      <c r="AO15" s="12">
        <v>6.25</v>
      </c>
      <c r="AP15" s="12">
        <v>9.75</v>
      </c>
      <c r="AQ15" s="12">
        <v>30</v>
      </c>
      <c r="AR15" s="12">
        <v>12</v>
      </c>
      <c r="AS15" s="12">
        <v>23</v>
      </c>
      <c r="AT15" s="13">
        <v>2574.75</v>
      </c>
      <c r="AU15" s="14"/>
      <c r="AW15" s="17" t="s">
        <v>46</v>
      </c>
      <c r="AX15" s="15">
        <f>SUM(AA3:AD8)</f>
        <v>7333</v>
      </c>
      <c r="AY15" s="15">
        <f>SUM(H3:K8,Z3:Z8)</f>
        <v>2731.5</v>
      </c>
      <c r="AZ15" s="15">
        <f>SUM(AE3:AJ8)</f>
        <v>2407.25</v>
      </c>
      <c r="BA15" s="15">
        <f>SUM(B3:G8)</f>
        <v>4462.5</v>
      </c>
      <c r="BB15" s="15">
        <f>SUM(T3:Y8,AM3:AN8)</f>
        <v>984.5</v>
      </c>
      <c r="BC15" s="15">
        <f>SUM(L3:S8,AK3:AL8)</f>
        <v>2835</v>
      </c>
      <c r="BD15" s="14">
        <f>SUM(AO3:AR8)</f>
        <v>714.5</v>
      </c>
      <c r="BE15" s="9">
        <f t="shared" si="0"/>
        <v>21468.25</v>
      </c>
    </row>
    <row r="16" spans="1:57">
      <c r="A16" s="1" t="s">
        <v>13</v>
      </c>
      <c r="B16" s="12">
        <v>23.5</v>
      </c>
      <c r="C16" s="12">
        <v>46.75</v>
      </c>
      <c r="D16" s="12">
        <v>20.5</v>
      </c>
      <c r="E16" s="12">
        <v>18.25</v>
      </c>
      <c r="F16" s="12">
        <v>96</v>
      </c>
      <c r="G16" s="12">
        <v>42.25</v>
      </c>
      <c r="H16" s="12">
        <v>76.5</v>
      </c>
      <c r="I16" s="12">
        <v>72</v>
      </c>
      <c r="J16" s="12">
        <v>140.75</v>
      </c>
      <c r="K16" s="12">
        <v>129.25</v>
      </c>
      <c r="L16" s="12">
        <v>259</v>
      </c>
      <c r="M16" s="12">
        <v>198.5</v>
      </c>
      <c r="N16" s="12">
        <v>97</v>
      </c>
      <c r="O16" s="12">
        <v>10.75</v>
      </c>
      <c r="P16" s="12">
        <v>140.25</v>
      </c>
      <c r="Q16" s="12">
        <v>90</v>
      </c>
      <c r="R16" s="12">
        <v>92.25</v>
      </c>
      <c r="S16" s="12">
        <v>142</v>
      </c>
      <c r="T16" s="12">
        <v>19.75</v>
      </c>
      <c r="U16" s="12">
        <v>8.5</v>
      </c>
      <c r="V16" s="12">
        <v>9.25</v>
      </c>
      <c r="W16" s="12">
        <v>6.5</v>
      </c>
      <c r="X16" s="12">
        <v>2.25</v>
      </c>
      <c r="Y16" s="12">
        <v>10</v>
      </c>
      <c r="Z16" s="12">
        <v>34.5</v>
      </c>
      <c r="AA16" s="12">
        <v>171.75</v>
      </c>
      <c r="AB16" s="12">
        <v>135.5</v>
      </c>
      <c r="AC16" s="12">
        <v>395.5</v>
      </c>
      <c r="AD16" s="12">
        <v>116.25</v>
      </c>
      <c r="AE16" s="12">
        <v>60.5</v>
      </c>
      <c r="AF16" s="12">
        <v>50.5</v>
      </c>
      <c r="AG16" s="12">
        <v>22.25</v>
      </c>
      <c r="AH16" s="12">
        <v>37.75</v>
      </c>
      <c r="AI16" s="12">
        <v>34.25</v>
      </c>
      <c r="AJ16" s="12">
        <v>11.5</v>
      </c>
      <c r="AK16" s="12">
        <v>60.25</v>
      </c>
      <c r="AL16" s="12">
        <v>110</v>
      </c>
      <c r="AM16" s="12">
        <v>4.25</v>
      </c>
      <c r="AN16" s="12">
        <v>24</v>
      </c>
      <c r="AO16" s="12">
        <v>5.75</v>
      </c>
      <c r="AP16" s="12">
        <v>6.5</v>
      </c>
      <c r="AQ16" s="12">
        <v>14.75</v>
      </c>
      <c r="AR16" s="12">
        <v>6</v>
      </c>
      <c r="AS16" s="12">
        <v>79</v>
      </c>
      <c r="AT16" s="13">
        <v>3132.5</v>
      </c>
      <c r="AU16" s="14"/>
      <c r="AW16" s="17" t="s">
        <v>47</v>
      </c>
      <c r="AX16" s="15">
        <f>SUM(AA21:AD26,AA40:AD41)</f>
        <v>7030.5</v>
      </c>
      <c r="AY16" s="15">
        <f>SUM(H21:K26,H40:K41,Z21:Z26,Z40:Z41)</f>
        <v>1325.5</v>
      </c>
      <c r="AZ16" s="15">
        <f>SUM(AE21:AJ26,AE40:AJ41)</f>
        <v>1632.5</v>
      </c>
      <c r="BA16" s="15">
        <f>SUM(B21:G26,B40:G41)</f>
        <v>1051.5</v>
      </c>
      <c r="BB16" s="15">
        <f>SUM(T21:Y26,T40:Y41,AM21:AN26,AM40:AN41)</f>
        <v>3296.25</v>
      </c>
      <c r="BC16" s="15">
        <f>SUM(L21:S26,L40:S41,AK21:AL26,AK40:AL41)</f>
        <v>1370.25</v>
      </c>
      <c r="BD16" s="14">
        <f>SUM(AO21:AR26,AO40:AR41)</f>
        <v>860.5</v>
      </c>
      <c r="BE16" s="9">
        <f t="shared" si="0"/>
        <v>16567</v>
      </c>
    </row>
    <row r="17" spans="1:57">
      <c r="A17" s="1" t="s">
        <v>14</v>
      </c>
      <c r="B17" s="12">
        <v>32</v>
      </c>
      <c r="C17" s="12">
        <v>49.5</v>
      </c>
      <c r="D17" s="12">
        <v>13.75</v>
      </c>
      <c r="E17" s="12">
        <v>17.25</v>
      </c>
      <c r="F17" s="12">
        <v>86.75</v>
      </c>
      <c r="G17" s="12">
        <v>31</v>
      </c>
      <c r="H17" s="12">
        <v>65.75</v>
      </c>
      <c r="I17" s="12">
        <v>47.25</v>
      </c>
      <c r="J17" s="12">
        <v>71</v>
      </c>
      <c r="K17" s="12">
        <v>63.75</v>
      </c>
      <c r="L17" s="12">
        <v>160</v>
      </c>
      <c r="M17" s="12">
        <v>160.75</v>
      </c>
      <c r="N17" s="12">
        <v>89.75</v>
      </c>
      <c r="O17" s="12">
        <v>129.5</v>
      </c>
      <c r="P17" s="12">
        <v>11.5</v>
      </c>
      <c r="Q17" s="12">
        <v>85</v>
      </c>
      <c r="R17" s="12">
        <v>98.25</v>
      </c>
      <c r="S17" s="12">
        <v>146</v>
      </c>
      <c r="T17" s="12">
        <v>10.75</v>
      </c>
      <c r="U17" s="12">
        <v>10</v>
      </c>
      <c r="V17" s="12">
        <v>8</v>
      </c>
      <c r="W17" s="12">
        <v>2.75</v>
      </c>
      <c r="X17" s="12">
        <v>3</v>
      </c>
      <c r="Y17" s="12">
        <v>15.75</v>
      </c>
      <c r="Z17" s="12">
        <v>21.25</v>
      </c>
      <c r="AA17" s="12">
        <v>124.5</v>
      </c>
      <c r="AB17" s="12">
        <v>83.25</v>
      </c>
      <c r="AC17" s="12">
        <v>254.5</v>
      </c>
      <c r="AD17" s="12">
        <v>82.5</v>
      </c>
      <c r="AE17" s="12">
        <v>46.75</v>
      </c>
      <c r="AF17" s="12">
        <v>33.75</v>
      </c>
      <c r="AG17" s="12">
        <v>17.25</v>
      </c>
      <c r="AH17" s="12">
        <v>23.75</v>
      </c>
      <c r="AI17" s="12">
        <v>26.75</v>
      </c>
      <c r="AJ17" s="12">
        <v>4.75</v>
      </c>
      <c r="AK17" s="12">
        <v>22.5</v>
      </c>
      <c r="AL17" s="12">
        <v>35.75</v>
      </c>
      <c r="AM17" s="12">
        <v>2.75</v>
      </c>
      <c r="AN17" s="12">
        <v>24.75</v>
      </c>
      <c r="AO17" s="12">
        <v>5.25</v>
      </c>
      <c r="AP17" s="12">
        <v>8</v>
      </c>
      <c r="AQ17" s="12">
        <v>12.75</v>
      </c>
      <c r="AR17" s="12">
        <v>9</v>
      </c>
      <c r="AS17" s="12">
        <v>30</v>
      </c>
      <c r="AT17" s="13">
        <v>2278.75</v>
      </c>
      <c r="AU17" s="14"/>
      <c r="AW17" s="1" t="s">
        <v>48</v>
      </c>
      <c r="AX17" s="14">
        <f>SUM(AA13:AD20,AA38:AD39)</f>
        <v>9545.75</v>
      </c>
      <c r="AY17" s="14">
        <f>SUM(H13:K20,H38:K39,Z13:Z20,Z38:Z39)</f>
        <v>3085.5</v>
      </c>
      <c r="AZ17" s="14">
        <f>SUM(AE13:AJ20,AE38:AJ39)</f>
        <v>2290.5</v>
      </c>
      <c r="BA17" s="14">
        <f>SUM(B13:G20,B38:G39)</f>
        <v>2985.5</v>
      </c>
      <c r="BB17" s="14">
        <f>SUM(T13:Y20,T38:Y39,AM13:AN20,AM38:AN39)</f>
        <v>1343.25</v>
      </c>
      <c r="BC17" s="14">
        <f>SUM(L13:S20,L38:S39,AK13:AL20,AK38:AL39)</f>
        <v>9061.25</v>
      </c>
      <c r="BD17" s="14">
        <f>SUM(AO13:AR20,AO38:AR39)</f>
        <v>594.25</v>
      </c>
      <c r="BE17" s="9">
        <f t="shared" si="0"/>
        <v>28906</v>
      </c>
    </row>
    <row r="18" spans="1:57">
      <c r="A18" s="1" t="s">
        <v>15</v>
      </c>
      <c r="B18" s="12">
        <v>18.25</v>
      </c>
      <c r="C18" s="12">
        <v>17.75</v>
      </c>
      <c r="D18" s="12">
        <v>7.5</v>
      </c>
      <c r="E18" s="12">
        <v>5.75</v>
      </c>
      <c r="F18" s="12">
        <v>40</v>
      </c>
      <c r="G18" s="12">
        <v>10.25</v>
      </c>
      <c r="H18" s="12">
        <v>23.75</v>
      </c>
      <c r="I18" s="12">
        <v>28.75</v>
      </c>
      <c r="J18" s="12">
        <v>39</v>
      </c>
      <c r="K18" s="12">
        <v>29</v>
      </c>
      <c r="L18" s="12">
        <v>75.75</v>
      </c>
      <c r="M18" s="12">
        <v>77</v>
      </c>
      <c r="N18" s="12">
        <v>42.5</v>
      </c>
      <c r="O18" s="12">
        <v>92</v>
      </c>
      <c r="P18" s="12">
        <v>86.5</v>
      </c>
      <c r="Q18" s="12">
        <v>7.5</v>
      </c>
      <c r="R18" s="12">
        <v>38.5</v>
      </c>
      <c r="S18" s="12">
        <v>87.25</v>
      </c>
      <c r="T18" s="12">
        <v>9</v>
      </c>
      <c r="U18" s="12">
        <v>4.5</v>
      </c>
      <c r="V18" s="12">
        <v>4.75</v>
      </c>
      <c r="W18" s="12">
        <v>1.5</v>
      </c>
      <c r="X18" s="12">
        <v>4</v>
      </c>
      <c r="Y18" s="12">
        <v>5.25</v>
      </c>
      <c r="Z18" s="12">
        <v>9.25</v>
      </c>
      <c r="AA18" s="12">
        <v>82.75</v>
      </c>
      <c r="AB18" s="12">
        <v>59.25</v>
      </c>
      <c r="AC18" s="12">
        <v>158.25</v>
      </c>
      <c r="AD18" s="12">
        <v>60.25</v>
      </c>
      <c r="AE18" s="12">
        <v>26.5</v>
      </c>
      <c r="AF18" s="12">
        <v>26.25</v>
      </c>
      <c r="AG18" s="12">
        <v>11</v>
      </c>
      <c r="AH18" s="12">
        <v>12.5</v>
      </c>
      <c r="AI18" s="12">
        <v>19.75</v>
      </c>
      <c r="AJ18" s="12">
        <v>5.5</v>
      </c>
      <c r="AK18" s="12">
        <v>19</v>
      </c>
      <c r="AL18" s="12">
        <v>23</v>
      </c>
      <c r="AM18" s="12">
        <v>2.25</v>
      </c>
      <c r="AN18" s="12">
        <v>15.25</v>
      </c>
      <c r="AO18" s="12">
        <v>1.75</v>
      </c>
      <c r="AP18" s="12">
        <v>5</v>
      </c>
      <c r="AQ18" s="12">
        <v>5.75</v>
      </c>
      <c r="AR18" s="12">
        <v>5</v>
      </c>
      <c r="AS18" s="12">
        <v>14.5</v>
      </c>
      <c r="AT18" s="13">
        <v>1318.75</v>
      </c>
      <c r="AU18" s="14"/>
      <c r="AW18" s="9" t="s">
        <v>58</v>
      </c>
      <c r="AX18" s="15">
        <f>SUM(AA42:AD45)</f>
        <v>4850.75</v>
      </c>
      <c r="AY18" s="9">
        <f>SUM(Z42:Z45,H42:K45)</f>
        <v>516.5</v>
      </c>
      <c r="AZ18" s="9">
        <f>SUM(AE42:AJ45)</f>
        <v>2494.5</v>
      </c>
      <c r="BA18" s="9">
        <f>SUM(B42:G45)</f>
        <v>803</v>
      </c>
      <c r="BB18" s="9">
        <f>SUM(T42:Y45, AM42:AN45)</f>
        <v>790</v>
      </c>
      <c r="BC18" s="9">
        <f>SUM(AK42:AL45,L42:S45)</f>
        <v>512.25</v>
      </c>
      <c r="BD18" s="9">
        <f>SUM(AO42:AR45)</f>
        <v>1023.25</v>
      </c>
      <c r="BE18" s="9">
        <f t="shared" si="0"/>
        <v>10990.25</v>
      </c>
    </row>
    <row r="19" spans="1:57">
      <c r="A19" s="1" t="s">
        <v>16</v>
      </c>
      <c r="B19" s="12">
        <v>10.5</v>
      </c>
      <c r="C19" s="12">
        <v>20.75</v>
      </c>
      <c r="D19" s="12">
        <v>9.25</v>
      </c>
      <c r="E19" s="12">
        <v>10.5</v>
      </c>
      <c r="F19" s="12">
        <v>74</v>
      </c>
      <c r="G19" s="12">
        <v>18.5</v>
      </c>
      <c r="H19" s="12">
        <v>21.5</v>
      </c>
      <c r="I19" s="12">
        <v>32</v>
      </c>
      <c r="J19" s="12">
        <v>40.75</v>
      </c>
      <c r="K19" s="12">
        <v>45.25</v>
      </c>
      <c r="L19" s="12">
        <v>58.5</v>
      </c>
      <c r="M19" s="12">
        <v>102.25</v>
      </c>
      <c r="N19" s="12">
        <v>36</v>
      </c>
      <c r="O19" s="12">
        <v>90</v>
      </c>
      <c r="P19" s="12">
        <v>95.75</v>
      </c>
      <c r="Q19" s="12">
        <v>44.75</v>
      </c>
      <c r="R19" s="12">
        <v>10</v>
      </c>
      <c r="S19" s="12">
        <v>107.5</v>
      </c>
      <c r="T19" s="12">
        <v>11</v>
      </c>
      <c r="U19" s="12">
        <v>7.25</v>
      </c>
      <c r="V19" s="12">
        <v>4.25</v>
      </c>
      <c r="W19" s="12">
        <v>2.5</v>
      </c>
      <c r="X19" s="12">
        <v>1.25</v>
      </c>
      <c r="Y19" s="12">
        <v>6.25</v>
      </c>
      <c r="Z19" s="12">
        <v>9</v>
      </c>
      <c r="AA19" s="12">
        <v>151.75</v>
      </c>
      <c r="AB19" s="12">
        <v>91.75</v>
      </c>
      <c r="AC19" s="12">
        <v>274.25</v>
      </c>
      <c r="AD19" s="12">
        <v>74.5</v>
      </c>
      <c r="AE19" s="12">
        <v>27.5</v>
      </c>
      <c r="AF19" s="12">
        <v>21.5</v>
      </c>
      <c r="AG19" s="12">
        <v>9</v>
      </c>
      <c r="AH19" s="12">
        <v>13</v>
      </c>
      <c r="AI19" s="12">
        <v>29.5</v>
      </c>
      <c r="AJ19" s="12">
        <v>7.5</v>
      </c>
      <c r="AK19" s="12">
        <v>13</v>
      </c>
      <c r="AL19" s="12">
        <v>23.75</v>
      </c>
      <c r="AM19" s="12">
        <v>2</v>
      </c>
      <c r="AN19" s="12">
        <v>11.5</v>
      </c>
      <c r="AO19" s="12">
        <v>7.5</v>
      </c>
      <c r="AP19" s="12">
        <v>5</v>
      </c>
      <c r="AQ19" s="12">
        <v>17.25</v>
      </c>
      <c r="AR19" s="12">
        <v>6.25</v>
      </c>
      <c r="AS19" s="12">
        <v>12.25</v>
      </c>
      <c r="AT19" s="13">
        <v>1668</v>
      </c>
      <c r="AU19" s="14"/>
      <c r="AW19" s="9" t="s">
        <v>49</v>
      </c>
      <c r="AX19" s="15">
        <f>SUM(AX12:AX18)</f>
        <v>55714.75</v>
      </c>
      <c r="AY19" s="9">
        <f t="shared" ref="AY19:BD19" si="1">SUM(AY12:AY18)</f>
        <v>19492.75</v>
      </c>
      <c r="AZ19" s="9">
        <f t="shared" si="1"/>
        <v>35760.75</v>
      </c>
      <c r="BA19" s="9">
        <f t="shared" si="1"/>
        <v>21914.5</v>
      </c>
      <c r="BB19" s="9">
        <f t="shared" si="1"/>
        <v>16390.5</v>
      </c>
      <c r="BC19" s="9">
        <f t="shared" si="1"/>
        <v>28628</v>
      </c>
      <c r="BD19" s="9">
        <f t="shared" si="1"/>
        <v>11792.5</v>
      </c>
      <c r="BE19" s="9">
        <f t="shared" si="0"/>
        <v>189693.75</v>
      </c>
    </row>
    <row r="20" spans="1:57">
      <c r="A20" s="1" t="s">
        <v>17</v>
      </c>
      <c r="B20" s="12">
        <v>19.5</v>
      </c>
      <c r="C20" s="12">
        <v>48</v>
      </c>
      <c r="D20" s="12">
        <v>22.25</v>
      </c>
      <c r="E20" s="12">
        <v>25</v>
      </c>
      <c r="F20" s="12">
        <v>272.75</v>
      </c>
      <c r="G20" s="12">
        <v>31.25</v>
      </c>
      <c r="H20" s="12">
        <v>53.25</v>
      </c>
      <c r="I20" s="12">
        <v>60.5</v>
      </c>
      <c r="J20" s="12">
        <v>77.75</v>
      </c>
      <c r="K20" s="12">
        <v>65.5</v>
      </c>
      <c r="L20" s="12">
        <v>105.25</v>
      </c>
      <c r="M20" s="12">
        <v>231.25</v>
      </c>
      <c r="N20" s="12">
        <v>54</v>
      </c>
      <c r="O20" s="12">
        <v>146</v>
      </c>
      <c r="P20" s="12">
        <v>148.25</v>
      </c>
      <c r="Q20" s="12">
        <v>99</v>
      </c>
      <c r="R20" s="12">
        <v>111.75</v>
      </c>
      <c r="S20" s="12">
        <v>28.5</v>
      </c>
      <c r="T20" s="12">
        <v>22.25</v>
      </c>
      <c r="U20" s="12">
        <v>18.75</v>
      </c>
      <c r="V20" s="12">
        <v>16.75</v>
      </c>
      <c r="W20" s="12">
        <v>6.75</v>
      </c>
      <c r="X20" s="12">
        <v>6.5</v>
      </c>
      <c r="Y20" s="12">
        <v>22.5</v>
      </c>
      <c r="Z20" s="12">
        <v>14.25</v>
      </c>
      <c r="AA20" s="12">
        <v>290.25</v>
      </c>
      <c r="AB20" s="12">
        <v>180</v>
      </c>
      <c r="AC20" s="12">
        <v>544.5</v>
      </c>
      <c r="AD20" s="12">
        <v>160.25</v>
      </c>
      <c r="AE20" s="12">
        <v>66.25</v>
      </c>
      <c r="AF20" s="12">
        <v>49.75</v>
      </c>
      <c r="AG20" s="12">
        <v>22</v>
      </c>
      <c r="AH20" s="12">
        <v>20.75</v>
      </c>
      <c r="AI20" s="12">
        <v>47.25</v>
      </c>
      <c r="AJ20" s="12">
        <v>3.75</v>
      </c>
      <c r="AK20" s="12">
        <v>23.25</v>
      </c>
      <c r="AL20" s="12">
        <v>55.25</v>
      </c>
      <c r="AM20" s="12">
        <v>6</v>
      </c>
      <c r="AN20" s="12">
        <v>34.5</v>
      </c>
      <c r="AO20" s="12">
        <v>7.5</v>
      </c>
      <c r="AP20" s="12">
        <v>7.5</v>
      </c>
      <c r="AQ20" s="12">
        <v>45.25</v>
      </c>
      <c r="AR20" s="12">
        <v>8.5</v>
      </c>
      <c r="AS20" s="12">
        <v>19</v>
      </c>
      <c r="AT20" s="13">
        <v>3299</v>
      </c>
      <c r="AU20" s="14"/>
      <c r="AW20" s="18"/>
      <c r="AX20" s="15"/>
    </row>
    <row r="21" spans="1:57">
      <c r="A21" s="1" t="s">
        <v>18</v>
      </c>
      <c r="B21" s="12">
        <v>26.25</v>
      </c>
      <c r="C21" s="12">
        <v>20.5</v>
      </c>
      <c r="D21" s="12">
        <v>10</v>
      </c>
      <c r="E21" s="12">
        <v>13.25</v>
      </c>
      <c r="F21" s="12">
        <v>58.75</v>
      </c>
      <c r="G21" s="12">
        <v>23</v>
      </c>
      <c r="H21" s="12">
        <v>57.25</v>
      </c>
      <c r="I21" s="12">
        <v>50.75</v>
      </c>
      <c r="J21" s="12">
        <v>82.25</v>
      </c>
      <c r="K21" s="12">
        <v>13.25</v>
      </c>
      <c r="L21" s="12">
        <v>34.75</v>
      </c>
      <c r="M21" s="12">
        <v>88.5</v>
      </c>
      <c r="N21" s="12">
        <v>12.75</v>
      </c>
      <c r="O21" s="12">
        <v>19.25</v>
      </c>
      <c r="P21" s="12">
        <v>12</v>
      </c>
      <c r="Q21" s="12">
        <v>11.25</v>
      </c>
      <c r="R21" s="12">
        <v>9.25</v>
      </c>
      <c r="S21" s="12">
        <v>22.5</v>
      </c>
      <c r="T21" s="12">
        <v>14.25</v>
      </c>
      <c r="U21" s="12">
        <v>63.25</v>
      </c>
      <c r="V21" s="12">
        <v>217.5</v>
      </c>
      <c r="W21" s="12">
        <v>66.25</v>
      </c>
      <c r="X21" s="12">
        <v>23.75</v>
      </c>
      <c r="Y21" s="12">
        <v>48.5</v>
      </c>
      <c r="Z21" s="12">
        <v>7</v>
      </c>
      <c r="AA21" s="12">
        <v>218</v>
      </c>
      <c r="AB21" s="12">
        <v>126</v>
      </c>
      <c r="AC21" s="12">
        <v>303.5</v>
      </c>
      <c r="AD21" s="12">
        <v>119.25</v>
      </c>
      <c r="AE21" s="12">
        <v>46.75</v>
      </c>
      <c r="AF21" s="12">
        <v>50</v>
      </c>
      <c r="AG21" s="12">
        <v>24.5</v>
      </c>
      <c r="AH21" s="12">
        <v>25.25</v>
      </c>
      <c r="AI21" s="12">
        <v>33.25</v>
      </c>
      <c r="AJ21" s="12">
        <v>16.5</v>
      </c>
      <c r="AK21" s="12">
        <v>7.75</v>
      </c>
      <c r="AL21" s="12">
        <v>8.5</v>
      </c>
      <c r="AM21" s="12">
        <v>20.25</v>
      </c>
      <c r="AN21" s="12">
        <v>239.5</v>
      </c>
      <c r="AO21" s="12">
        <v>11.5</v>
      </c>
      <c r="AP21" s="12">
        <v>10.75</v>
      </c>
      <c r="AQ21" s="12">
        <v>69.25</v>
      </c>
      <c r="AR21" s="12">
        <v>19.75</v>
      </c>
      <c r="AS21" s="12">
        <v>2.75</v>
      </c>
      <c r="AT21" s="13">
        <v>2359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6.5</v>
      </c>
      <c r="C22" s="12">
        <v>16</v>
      </c>
      <c r="D22" s="12">
        <v>9.25</v>
      </c>
      <c r="E22" s="12">
        <v>14.75</v>
      </c>
      <c r="F22" s="12">
        <v>60.75</v>
      </c>
      <c r="G22" s="12">
        <v>11</v>
      </c>
      <c r="H22" s="12">
        <v>36.5</v>
      </c>
      <c r="I22" s="12">
        <v>37</v>
      </c>
      <c r="J22" s="12">
        <v>46.25</v>
      </c>
      <c r="K22" s="12">
        <v>8.25</v>
      </c>
      <c r="L22" s="12">
        <v>23</v>
      </c>
      <c r="M22" s="12">
        <v>74.5</v>
      </c>
      <c r="N22" s="12">
        <v>8.75</v>
      </c>
      <c r="O22" s="12">
        <v>8</v>
      </c>
      <c r="P22" s="12">
        <v>8.75</v>
      </c>
      <c r="Q22" s="12">
        <v>3.75</v>
      </c>
      <c r="R22" s="12">
        <v>5.5</v>
      </c>
      <c r="S22" s="12">
        <v>15.25</v>
      </c>
      <c r="T22" s="12">
        <v>63.5</v>
      </c>
      <c r="U22" s="12">
        <v>9.75</v>
      </c>
      <c r="V22" s="12">
        <v>94</v>
      </c>
      <c r="W22" s="12">
        <v>28.25</v>
      </c>
      <c r="X22" s="12">
        <v>17.25</v>
      </c>
      <c r="Y22" s="12">
        <v>59</v>
      </c>
      <c r="Z22" s="12">
        <v>7.5</v>
      </c>
      <c r="AA22" s="12">
        <v>291</v>
      </c>
      <c r="AB22" s="12">
        <v>167.25</v>
      </c>
      <c r="AC22" s="12">
        <v>343.75</v>
      </c>
      <c r="AD22" s="12">
        <v>141.25</v>
      </c>
      <c r="AE22" s="12">
        <v>63.5</v>
      </c>
      <c r="AF22" s="12">
        <v>37</v>
      </c>
      <c r="AG22" s="12">
        <v>24.25</v>
      </c>
      <c r="AH22" s="12">
        <v>12.25</v>
      </c>
      <c r="AI22" s="12">
        <v>31.75</v>
      </c>
      <c r="AJ22" s="12">
        <v>7.75</v>
      </c>
      <c r="AK22" s="12">
        <v>3</v>
      </c>
      <c r="AL22" s="12">
        <v>8.5</v>
      </c>
      <c r="AM22" s="12">
        <v>12.5</v>
      </c>
      <c r="AN22" s="12">
        <v>73.75</v>
      </c>
      <c r="AO22" s="12">
        <v>4.75</v>
      </c>
      <c r="AP22" s="12">
        <v>8.5</v>
      </c>
      <c r="AQ22" s="12">
        <v>89.5</v>
      </c>
      <c r="AR22" s="12">
        <v>21</v>
      </c>
      <c r="AS22" s="12">
        <v>2.25</v>
      </c>
      <c r="AT22" s="13">
        <v>2016.5</v>
      </c>
      <c r="AU22" s="14"/>
      <c r="AW22" s="17" t="s">
        <v>43</v>
      </c>
      <c r="AX22" s="15">
        <f>AX12</f>
        <v>2294.25</v>
      </c>
      <c r="AY22" s="15"/>
      <c r="AZ22" s="15"/>
    </row>
    <row r="23" spans="1:57">
      <c r="A23" s="1" t="s">
        <v>20</v>
      </c>
      <c r="B23" s="12">
        <v>13.5</v>
      </c>
      <c r="C23" s="12">
        <v>23</v>
      </c>
      <c r="D23" s="12">
        <v>18.5</v>
      </c>
      <c r="E23" s="12">
        <v>21.75</v>
      </c>
      <c r="F23" s="12">
        <v>105</v>
      </c>
      <c r="G23" s="12">
        <v>21.5</v>
      </c>
      <c r="H23" s="12">
        <v>66.75</v>
      </c>
      <c r="I23" s="12">
        <v>64</v>
      </c>
      <c r="J23" s="12">
        <v>77</v>
      </c>
      <c r="K23" s="12">
        <v>17.5</v>
      </c>
      <c r="L23" s="12">
        <v>33.25</v>
      </c>
      <c r="M23" s="12">
        <v>90.25</v>
      </c>
      <c r="N23" s="12">
        <v>19.25</v>
      </c>
      <c r="O23" s="12">
        <v>8.25</v>
      </c>
      <c r="P23" s="12">
        <v>8.25</v>
      </c>
      <c r="Q23" s="12">
        <v>5.5</v>
      </c>
      <c r="R23" s="12">
        <v>6</v>
      </c>
      <c r="S23" s="12">
        <v>20.25</v>
      </c>
      <c r="T23" s="12">
        <v>251.75</v>
      </c>
      <c r="U23" s="12">
        <v>109.25</v>
      </c>
      <c r="V23" s="12">
        <v>12.75</v>
      </c>
      <c r="W23" s="12">
        <v>52.75</v>
      </c>
      <c r="X23" s="12">
        <v>46</v>
      </c>
      <c r="Y23" s="12">
        <v>105.75</v>
      </c>
      <c r="Z23" s="12">
        <v>11.25</v>
      </c>
      <c r="AA23" s="12">
        <v>406.75</v>
      </c>
      <c r="AB23" s="12">
        <v>215</v>
      </c>
      <c r="AC23" s="12">
        <v>435</v>
      </c>
      <c r="AD23" s="12">
        <v>199.75</v>
      </c>
      <c r="AE23" s="12">
        <v>82</v>
      </c>
      <c r="AF23" s="12">
        <v>51</v>
      </c>
      <c r="AG23" s="12">
        <v>25</v>
      </c>
      <c r="AH23" s="12">
        <v>21.75</v>
      </c>
      <c r="AI23" s="12">
        <v>37.75</v>
      </c>
      <c r="AJ23" s="12">
        <v>12.75</v>
      </c>
      <c r="AK23" s="12">
        <v>2.5</v>
      </c>
      <c r="AL23" s="12">
        <v>6.5</v>
      </c>
      <c r="AM23" s="12">
        <v>30.5</v>
      </c>
      <c r="AN23" s="12">
        <v>117</v>
      </c>
      <c r="AO23" s="12">
        <v>7.75</v>
      </c>
      <c r="AP23" s="12">
        <v>13</v>
      </c>
      <c r="AQ23" s="12">
        <v>123</v>
      </c>
      <c r="AR23" s="12">
        <v>24</v>
      </c>
      <c r="AS23" s="12">
        <v>2.25</v>
      </c>
      <c r="AT23" s="13">
        <v>3022.25</v>
      </c>
      <c r="AU23" s="14"/>
      <c r="AW23" s="17" t="s">
        <v>44</v>
      </c>
      <c r="AX23" s="15">
        <f>AX13+AY12</f>
        <v>16088</v>
      </c>
      <c r="AY23" s="15">
        <f>AY13</f>
        <v>1022.75</v>
      </c>
      <c r="AZ23" s="15"/>
      <c r="BA23" s="15"/>
    </row>
    <row r="24" spans="1:57">
      <c r="A24" s="1" t="s">
        <v>21</v>
      </c>
      <c r="B24" s="12">
        <v>7.25</v>
      </c>
      <c r="C24" s="12">
        <v>8.5</v>
      </c>
      <c r="D24" s="12">
        <v>10.75</v>
      </c>
      <c r="E24" s="12">
        <v>13</v>
      </c>
      <c r="F24" s="12">
        <v>58.25</v>
      </c>
      <c r="G24" s="12">
        <v>8.25</v>
      </c>
      <c r="H24" s="12">
        <v>26.5</v>
      </c>
      <c r="I24" s="12">
        <v>27.25</v>
      </c>
      <c r="J24" s="12">
        <v>37.5</v>
      </c>
      <c r="K24" s="12">
        <v>7</v>
      </c>
      <c r="L24" s="12">
        <v>20.5</v>
      </c>
      <c r="M24" s="12">
        <v>48.75</v>
      </c>
      <c r="N24" s="12">
        <v>4</v>
      </c>
      <c r="O24" s="12">
        <v>5.25</v>
      </c>
      <c r="P24" s="12">
        <v>4</v>
      </c>
      <c r="Q24" s="12">
        <v>2.25</v>
      </c>
      <c r="R24" s="12">
        <v>2.75</v>
      </c>
      <c r="S24" s="12">
        <v>7</v>
      </c>
      <c r="T24" s="12">
        <v>92.75</v>
      </c>
      <c r="U24" s="12">
        <v>32.5</v>
      </c>
      <c r="V24" s="12">
        <v>46.25</v>
      </c>
      <c r="W24" s="12">
        <v>8.25</v>
      </c>
      <c r="X24" s="12">
        <v>11</v>
      </c>
      <c r="Y24" s="12">
        <v>69.25</v>
      </c>
      <c r="Z24" s="12">
        <v>2</v>
      </c>
      <c r="AA24" s="12">
        <v>249.5</v>
      </c>
      <c r="AB24" s="12">
        <v>143.25</v>
      </c>
      <c r="AC24" s="12">
        <v>232</v>
      </c>
      <c r="AD24" s="12">
        <v>133.25</v>
      </c>
      <c r="AE24" s="12">
        <v>54.25</v>
      </c>
      <c r="AF24" s="12">
        <v>31</v>
      </c>
      <c r="AG24" s="12">
        <v>14.5</v>
      </c>
      <c r="AH24" s="12">
        <v>7.25</v>
      </c>
      <c r="AI24" s="12">
        <v>14</v>
      </c>
      <c r="AJ24" s="12">
        <v>2.75</v>
      </c>
      <c r="AK24" s="12">
        <v>2</v>
      </c>
      <c r="AL24" s="12">
        <v>2.75</v>
      </c>
      <c r="AM24" s="12">
        <v>9</v>
      </c>
      <c r="AN24" s="12">
        <v>28</v>
      </c>
      <c r="AO24" s="12">
        <v>2.5</v>
      </c>
      <c r="AP24" s="12">
        <v>3.25</v>
      </c>
      <c r="AQ24" s="12">
        <v>61.5</v>
      </c>
      <c r="AR24" s="12">
        <v>11.25</v>
      </c>
      <c r="AS24" s="12">
        <v>1.5</v>
      </c>
      <c r="AT24" s="13">
        <v>1564.25</v>
      </c>
      <c r="AU24" s="14"/>
      <c r="AW24" s="17" t="s">
        <v>45</v>
      </c>
      <c r="AX24" s="15">
        <f>AX14+AZ12</f>
        <v>34285.25</v>
      </c>
      <c r="AY24" s="15">
        <f>AY14+AZ13</f>
        <v>5091.75</v>
      </c>
      <c r="AZ24" s="15">
        <f>AZ14</f>
        <v>6942.5</v>
      </c>
      <c r="BA24" s="15"/>
      <c r="BB24" s="15"/>
    </row>
    <row r="25" spans="1:57">
      <c r="A25" s="1" t="s">
        <v>22</v>
      </c>
      <c r="B25" s="12">
        <v>8.25</v>
      </c>
      <c r="C25" s="12">
        <v>8.5</v>
      </c>
      <c r="D25" s="12">
        <v>6.25</v>
      </c>
      <c r="E25" s="12">
        <v>7</v>
      </c>
      <c r="F25" s="12">
        <v>52</v>
      </c>
      <c r="G25" s="12">
        <v>7</v>
      </c>
      <c r="H25" s="12">
        <v>19.75</v>
      </c>
      <c r="I25" s="12">
        <v>20</v>
      </c>
      <c r="J25" s="12">
        <v>26.25</v>
      </c>
      <c r="K25" s="12">
        <v>8.75</v>
      </c>
      <c r="L25" s="12">
        <v>20.5</v>
      </c>
      <c r="M25" s="12">
        <v>37</v>
      </c>
      <c r="N25" s="12">
        <v>3.75</v>
      </c>
      <c r="O25" s="12">
        <v>3</v>
      </c>
      <c r="P25" s="12">
        <v>3.75</v>
      </c>
      <c r="Q25" s="12">
        <v>2.75</v>
      </c>
      <c r="R25" s="12">
        <v>2.25</v>
      </c>
      <c r="S25" s="12">
        <v>5</v>
      </c>
      <c r="T25" s="12">
        <v>25.25</v>
      </c>
      <c r="U25" s="12">
        <v>18.5</v>
      </c>
      <c r="V25" s="12">
        <v>40.5</v>
      </c>
      <c r="W25" s="12">
        <v>15.5</v>
      </c>
      <c r="X25" s="12">
        <v>5.75</v>
      </c>
      <c r="Y25" s="12">
        <v>50.75</v>
      </c>
      <c r="Z25" s="12">
        <v>2.25</v>
      </c>
      <c r="AA25" s="12">
        <v>188</v>
      </c>
      <c r="AB25" s="12">
        <v>107.75</v>
      </c>
      <c r="AC25" s="12">
        <v>203.25</v>
      </c>
      <c r="AD25" s="12">
        <v>94.5</v>
      </c>
      <c r="AE25" s="12">
        <v>43.25</v>
      </c>
      <c r="AF25" s="12">
        <v>26</v>
      </c>
      <c r="AG25" s="12">
        <v>10.25</v>
      </c>
      <c r="AH25" s="12">
        <v>8.5</v>
      </c>
      <c r="AI25" s="12">
        <v>12.75</v>
      </c>
      <c r="AJ25" s="12">
        <v>6.75</v>
      </c>
      <c r="AK25" s="12">
        <v>1.25</v>
      </c>
      <c r="AL25" s="12">
        <v>2</v>
      </c>
      <c r="AM25" s="12">
        <v>3.25</v>
      </c>
      <c r="AN25" s="12">
        <v>10.25</v>
      </c>
      <c r="AO25" s="12">
        <v>1.75</v>
      </c>
      <c r="AP25" s="12">
        <v>3.75</v>
      </c>
      <c r="AQ25" s="12">
        <v>39</v>
      </c>
      <c r="AR25" s="12">
        <v>8.75</v>
      </c>
      <c r="AS25" s="12">
        <v>0.5</v>
      </c>
      <c r="AT25" s="13">
        <v>1171.75</v>
      </c>
      <c r="AU25" s="14"/>
      <c r="AW25" s="17" t="s">
        <v>46</v>
      </c>
      <c r="AX25" s="15">
        <f>AX15+BA12</f>
        <v>14866</v>
      </c>
      <c r="AY25" s="15">
        <f>AY15+BA13</f>
        <v>5342.25</v>
      </c>
      <c r="AZ25" s="15">
        <f>AZ15+BA14</f>
        <v>4875.5</v>
      </c>
      <c r="BA25" s="15">
        <f>BA15</f>
        <v>4462.5</v>
      </c>
      <c r="BB25" s="15"/>
      <c r="BC25" s="15"/>
      <c r="BD25" s="14"/>
    </row>
    <row r="26" spans="1:57">
      <c r="A26" s="1" t="s">
        <v>23</v>
      </c>
      <c r="B26" s="12">
        <v>19</v>
      </c>
      <c r="C26" s="12">
        <v>17.25</v>
      </c>
      <c r="D26" s="12">
        <v>34.75</v>
      </c>
      <c r="E26" s="12">
        <v>20.5</v>
      </c>
      <c r="F26" s="12">
        <v>54.25</v>
      </c>
      <c r="G26" s="12">
        <v>19.25</v>
      </c>
      <c r="H26" s="12">
        <v>44.75</v>
      </c>
      <c r="I26" s="12">
        <v>79.75</v>
      </c>
      <c r="J26" s="12">
        <v>75.25</v>
      </c>
      <c r="K26" s="12">
        <v>17.25</v>
      </c>
      <c r="L26" s="12">
        <v>48.75</v>
      </c>
      <c r="M26" s="12">
        <v>66.25</v>
      </c>
      <c r="N26" s="12">
        <v>16.75</v>
      </c>
      <c r="O26" s="12">
        <v>15</v>
      </c>
      <c r="P26" s="12">
        <v>11.5</v>
      </c>
      <c r="Q26" s="12">
        <v>6</v>
      </c>
      <c r="R26" s="12">
        <v>6.25</v>
      </c>
      <c r="S26" s="12">
        <v>17.75</v>
      </c>
      <c r="T26" s="12">
        <v>46.5</v>
      </c>
      <c r="U26" s="12">
        <v>62.5</v>
      </c>
      <c r="V26" s="12">
        <v>102</v>
      </c>
      <c r="W26" s="12">
        <v>58.75</v>
      </c>
      <c r="X26" s="12">
        <v>57.25</v>
      </c>
      <c r="Y26" s="12">
        <v>13.25</v>
      </c>
      <c r="Z26" s="12">
        <v>13.5</v>
      </c>
      <c r="AA26" s="12">
        <v>382.75</v>
      </c>
      <c r="AB26" s="12">
        <v>290.25</v>
      </c>
      <c r="AC26" s="12">
        <v>548.5</v>
      </c>
      <c r="AD26" s="12">
        <v>312.5</v>
      </c>
      <c r="AE26" s="12">
        <v>197.5</v>
      </c>
      <c r="AF26" s="12">
        <v>136.75</v>
      </c>
      <c r="AG26" s="12">
        <v>37.25</v>
      </c>
      <c r="AH26" s="12">
        <v>25.25</v>
      </c>
      <c r="AI26" s="12">
        <v>25</v>
      </c>
      <c r="AJ26" s="12">
        <v>6.25</v>
      </c>
      <c r="AK26" s="12">
        <v>6.75</v>
      </c>
      <c r="AL26" s="12">
        <v>6.5</v>
      </c>
      <c r="AM26" s="12">
        <v>14</v>
      </c>
      <c r="AN26" s="12">
        <v>29.25</v>
      </c>
      <c r="AO26" s="12">
        <v>4.75</v>
      </c>
      <c r="AP26" s="12">
        <v>3</v>
      </c>
      <c r="AQ26" s="12">
        <v>93.25</v>
      </c>
      <c r="AR26" s="12">
        <v>32.75</v>
      </c>
      <c r="AS26" s="12">
        <v>3.75</v>
      </c>
      <c r="AT26" s="13">
        <v>3080</v>
      </c>
      <c r="AU26" s="14"/>
      <c r="AW26" s="9" t="s">
        <v>47</v>
      </c>
      <c r="AX26" s="15">
        <f>AX16+BB12</f>
        <v>14206.25</v>
      </c>
      <c r="AY26" s="9">
        <f>AY16+BB13</f>
        <v>2542.5</v>
      </c>
      <c r="AZ26" s="9">
        <f>AZ16+BB14</f>
        <v>3216.25</v>
      </c>
      <c r="BA26" s="9">
        <f>BA16+BB15</f>
        <v>2036</v>
      </c>
      <c r="BB26" s="9">
        <f>BB16</f>
        <v>3296.25</v>
      </c>
    </row>
    <row r="27" spans="1:57">
      <c r="A27" s="1" t="s">
        <v>24</v>
      </c>
      <c r="B27" s="12">
        <v>19.25</v>
      </c>
      <c r="C27" s="12">
        <v>30.25</v>
      </c>
      <c r="D27" s="12">
        <v>15.5</v>
      </c>
      <c r="E27" s="12">
        <v>13.75</v>
      </c>
      <c r="F27" s="12">
        <v>57.75</v>
      </c>
      <c r="G27" s="12">
        <v>35</v>
      </c>
      <c r="H27" s="12">
        <v>49.75</v>
      </c>
      <c r="I27" s="12">
        <v>41.75</v>
      </c>
      <c r="J27" s="12">
        <v>74.5</v>
      </c>
      <c r="K27" s="12">
        <v>21.75</v>
      </c>
      <c r="L27" s="12">
        <v>85.25</v>
      </c>
      <c r="M27" s="12">
        <v>74</v>
      </c>
      <c r="N27" s="12">
        <v>25.75</v>
      </c>
      <c r="O27" s="12">
        <v>38</v>
      </c>
      <c r="P27" s="12">
        <v>19.75</v>
      </c>
      <c r="Q27" s="12">
        <v>7.5</v>
      </c>
      <c r="R27" s="12">
        <v>7.5</v>
      </c>
      <c r="S27" s="12">
        <v>11.5</v>
      </c>
      <c r="T27" s="12">
        <v>7</v>
      </c>
      <c r="U27" s="12">
        <v>6.25</v>
      </c>
      <c r="V27" s="12">
        <v>8.25</v>
      </c>
      <c r="W27" s="12">
        <v>4.25</v>
      </c>
      <c r="X27" s="12">
        <v>3.25</v>
      </c>
      <c r="Y27" s="12">
        <v>14.75</v>
      </c>
      <c r="Z27" s="12">
        <v>10.75</v>
      </c>
      <c r="AA27" s="12">
        <v>435</v>
      </c>
      <c r="AB27" s="12">
        <v>357.5</v>
      </c>
      <c r="AC27" s="12">
        <v>847.5</v>
      </c>
      <c r="AD27" s="12">
        <v>335.5</v>
      </c>
      <c r="AE27" s="12">
        <v>234.75</v>
      </c>
      <c r="AF27" s="12">
        <v>143.5</v>
      </c>
      <c r="AG27" s="12">
        <v>27.5</v>
      </c>
      <c r="AH27" s="12">
        <v>41</v>
      </c>
      <c r="AI27" s="12">
        <v>24.75</v>
      </c>
      <c r="AJ27" s="12">
        <v>7.5</v>
      </c>
      <c r="AK27" s="12">
        <v>7.75</v>
      </c>
      <c r="AL27" s="12">
        <v>12.25</v>
      </c>
      <c r="AM27" s="12">
        <v>3</v>
      </c>
      <c r="AN27" s="12">
        <v>25.5</v>
      </c>
      <c r="AO27" s="12">
        <v>5.75</v>
      </c>
      <c r="AP27" s="12">
        <v>10.5</v>
      </c>
      <c r="AQ27" s="12">
        <v>38.75</v>
      </c>
      <c r="AR27" s="12">
        <v>13.5</v>
      </c>
      <c r="AS27" s="12">
        <v>6.75</v>
      </c>
      <c r="AT27" s="13">
        <v>3261.25</v>
      </c>
      <c r="AU27" s="14"/>
      <c r="AW27" s="9" t="s">
        <v>48</v>
      </c>
      <c r="AX27" s="15">
        <f>AX17+BC12</f>
        <v>19131.5</v>
      </c>
      <c r="AY27" s="9">
        <f>AY17+BC13</f>
        <v>6059.25</v>
      </c>
      <c r="AZ27" s="9">
        <f>AZ17+BC14</f>
        <v>4580.25</v>
      </c>
      <c r="BA27" s="9">
        <f>BA17+BC15</f>
        <v>5820.5</v>
      </c>
      <c r="BB27" s="9">
        <f>BB17+BC16</f>
        <v>2713.5</v>
      </c>
      <c r="BC27" s="9">
        <f>BC17</f>
        <v>9061.25</v>
      </c>
    </row>
    <row r="28" spans="1:57">
      <c r="A28" s="1" t="s">
        <v>25</v>
      </c>
      <c r="B28" s="12">
        <v>149.75</v>
      </c>
      <c r="C28" s="12">
        <v>333.5</v>
      </c>
      <c r="D28" s="12">
        <v>213.25</v>
      </c>
      <c r="E28" s="12">
        <v>327.75</v>
      </c>
      <c r="F28" s="12">
        <v>690.25</v>
      </c>
      <c r="G28" s="12">
        <v>293</v>
      </c>
      <c r="H28" s="12">
        <v>477.75</v>
      </c>
      <c r="I28" s="12">
        <v>351.5</v>
      </c>
      <c r="J28" s="12">
        <v>457.75</v>
      </c>
      <c r="K28" s="12">
        <v>291.75</v>
      </c>
      <c r="L28" s="12">
        <v>356.25</v>
      </c>
      <c r="M28" s="12">
        <v>361.25</v>
      </c>
      <c r="N28" s="12">
        <v>211</v>
      </c>
      <c r="O28" s="12">
        <v>210.25</v>
      </c>
      <c r="P28" s="12">
        <v>148.75</v>
      </c>
      <c r="Q28" s="12">
        <v>89.75</v>
      </c>
      <c r="R28" s="12">
        <v>192.25</v>
      </c>
      <c r="S28" s="12">
        <v>344.5</v>
      </c>
      <c r="T28" s="12">
        <v>258.75</v>
      </c>
      <c r="U28" s="12">
        <v>372</v>
      </c>
      <c r="V28" s="12">
        <v>502</v>
      </c>
      <c r="W28" s="12">
        <v>300.75</v>
      </c>
      <c r="X28" s="12">
        <v>236</v>
      </c>
      <c r="Y28" s="12">
        <v>490.5</v>
      </c>
      <c r="Z28" s="12">
        <v>540.75</v>
      </c>
      <c r="AA28" s="12">
        <v>75.25</v>
      </c>
      <c r="AB28" s="12">
        <v>38</v>
      </c>
      <c r="AC28" s="12">
        <v>322</v>
      </c>
      <c r="AD28" s="12">
        <v>205</v>
      </c>
      <c r="AE28" s="12">
        <v>604.75</v>
      </c>
      <c r="AF28" s="12">
        <v>687</v>
      </c>
      <c r="AG28" s="12">
        <v>379.25</v>
      </c>
      <c r="AH28" s="12">
        <v>487.25</v>
      </c>
      <c r="AI28" s="12">
        <v>326.75</v>
      </c>
      <c r="AJ28" s="12">
        <v>110</v>
      </c>
      <c r="AK28" s="12">
        <v>169.5</v>
      </c>
      <c r="AL28" s="12">
        <v>896.5</v>
      </c>
      <c r="AM28" s="12">
        <v>115</v>
      </c>
      <c r="AN28" s="12">
        <v>256.75</v>
      </c>
      <c r="AO28" s="12">
        <v>89.25</v>
      </c>
      <c r="AP28" s="12">
        <v>105.25</v>
      </c>
      <c r="AQ28" s="12">
        <v>458.75</v>
      </c>
      <c r="AR28" s="12">
        <v>259.5</v>
      </c>
      <c r="AS28" s="12">
        <v>189.75</v>
      </c>
      <c r="AT28" s="13">
        <v>13976.5</v>
      </c>
      <c r="AU28" s="14"/>
      <c r="AW28" s="9" t="s">
        <v>58</v>
      </c>
      <c r="AX28" s="15">
        <f>AX18+BD12</f>
        <v>10501.75</v>
      </c>
      <c r="AY28" s="9">
        <f>AY18+BD13</f>
        <v>997.5</v>
      </c>
      <c r="AZ28" s="9">
        <f>AZ18+BD14</f>
        <v>4962.5</v>
      </c>
      <c r="BA28" s="9">
        <f>BA18+BD15</f>
        <v>1517.5</v>
      </c>
      <c r="BB28" s="9">
        <f>BB18+BD16</f>
        <v>1650.5</v>
      </c>
      <c r="BC28" s="9">
        <f>SUM(BC18,BD17)</f>
        <v>1106.5</v>
      </c>
      <c r="BD28" s="9">
        <f>BD18</f>
        <v>1023.25</v>
      </c>
      <c r="BE28" s="9">
        <f>SUM(AX22:BD28)</f>
        <v>189693.75</v>
      </c>
    </row>
    <row r="29" spans="1:57">
      <c r="A29" s="1" t="s">
        <v>26</v>
      </c>
      <c r="B29" s="12">
        <v>107</v>
      </c>
      <c r="C29" s="12">
        <v>254.75</v>
      </c>
      <c r="D29" s="12">
        <v>142.5</v>
      </c>
      <c r="E29" s="12">
        <v>241.5</v>
      </c>
      <c r="F29" s="12">
        <v>421</v>
      </c>
      <c r="G29" s="12">
        <v>188.25</v>
      </c>
      <c r="H29" s="12">
        <v>348.75</v>
      </c>
      <c r="I29" s="12">
        <v>293.75</v>
      </c>
      <c r="J29" s="12">
        <v>329.75</v>
      </c>
      <c r="K29" s="12">
        <v>254.5</v>
      </c>
      <c r="L29" s="12">
        <v>271</v>
      </c>
      <c r="M29" s="12">
        <v>189.25</v>
      </c>
      <c r="N29" s="12">
        <v>182</v>
      </c>
      <c r="O29" s="12">
        <v>180</v>
      </c>
      <c r="P29" s="12">
        <v>101.75</v>
      </c>
      <c r="Q29" s="12">
        <v>81.5</v>
      </c>
      <c r="R29" s="12">
        <v>122.25</v>
      </c>
      <c r="S29" s="12">
        <v>197.25</v>
      </c>
      <c r="T29" s="12">
        <v>144.5</v>
      </c>
      <c r="U29" s="12">
        <v>190</v>
      </c>
      <c r="V29" s="12">
        <v>243.75</v>
      </c>
      <c r="W29" s="12">
        <v>147.25</v>
      </c>
      <c r="X29" s="12">
        <v>108.75</v>
      </c>
      <c r="Y29" s="12">
        <v>327.5</v>
      </c>
      <c r="Z29" s="12">
        <v>412.75</v>
      </c>
      <c r="AA29" s="12">
        <v>36.25</v>
      </c>
      <c r="AB29" s="12">
        <v>43.75</v>
      </c>
      <c r="AC29" s="12">
        <v>67</v>
      </c>
      <c r="AD29" s="12">
        <v>110.75</v>
      </c>
      <c r="AE29" s="12">
        <v>577</v>
      </c>
      <c r="AF29" s="12">
        <v>628</v>
      </c>
      <c r="AG29" s="12">
        <v>455.5</v>
      </c>
      <c r="AH29" s="12">
        <v>1151.5</v>
      </c>
      <c r="AI29" s="12">
        <v>372.5</v>
      </c>
      <c r="AJ29" s="12">
        <v>127</v>
      </c>
      <c r="AK29" s="12">
        <v>108.75</v>
      </c>
      <c r="AL29" s="12">
        <v>272.75</v>
      </c>
      <c r="AM29" s="12">
        <v>83.5</v>
      </c>
      <c r="AN29" s="12">
        <v>133</v>
      </c>
      <c r="AO29" s="12">
        <v>96.75</v>
      </c>
      <c r="AP29" s="12">
        <v>96.5</v>
      </c>
      <c r="AQ29" s="12">
        <v>395</v>
      </c>
      <c r="AR29" s="12">
        <v>166</v>
      </c>
      <c r="AS29" s="12">
        <v>88.75</v>
      </c>
      <c r="AT29" s="13">
        <v>10491.5</v>
      </c>
      <c r="AU29" s="14"/>
      <c r="AX29" s="15"/>
    </row>
    <row r="30" spans="1:57">
      <c r="A30" s="1" t="s">
        <v>27</v>
      </c>
      <c r="B30" s="12">
        <v>246.25</v>
      </c>
      <c r="C30" s="12">
        <v>560.75</v>
      </c>
      <c r="D30" s="12">
        <v>308.5</v>
      </c>
      <c r="E30" s="12">
        <v>381.5</v>
      </c>
      <c r="F30" s="12">
        <v>1040</v>
      </c>
      <c r="G30" s="12">
        <v>345</v>
      </c>
      <c r="H30" s="12">
        <v>613</v>
      </c>
      <c r="I30" s="12">
        <v>493</v>
      </c>
      <c r="J30" s="12">
        <v>609.75</v>
      </c>
      <c r="K30" s="12">
        <v>434.75</v>
      </c>
      <c r="L30" s="12">
        <v>586.75</v>
      </c>
      <c r="M30" s="12">
        <v>523.75</v>
      </c>
      <c r="N30" s="12">
        <v>338.5</v>
      </c>
      <c r="O30" s="12">
        <v>331</v>
      </c>
      <c r="P30" s="12">
        <v>210</v>
      </c>
      <c r="Q30" s="12">
        <v>139.5</v>
      </c>
      <c r="R30" s="12">
        <v>202.75</v>
      </c>
      <c r="S30" s="12">
        <v>452.75</v>
      </c>
      <c r="T30" s="12">
        <v>249.5</v>
      </c>
      <c r="U30" s="12">
        <v>309.5</v>
      </c>
      <c r="V30" s="12">
        <v>393.75</v>
      </c>
      <c r="W30" s="12">
        <v>215</v>
      </c>
      <c r="X30" s="12">
        <v>189</v>
      </c>
      <c r="Y30" s="12">
        <v>509.25</v>
      </c>
      <c r="Z30" s="12">
        <v>856</v>
      </c>
      <c r="AA30" s="12">
        <v>377.25</v>
      </c>
      <c r="AB30" s="12">
        <v>69.25</v>
      </c>
      <c r="AC30" s="12">
        <v>153.25</v>
      </c>
      <c r="AD30" s="12">
        <v>254.75</v>
      </c>
      <c r="AE30" s="12">
        <v>1893.5</v>
      </c>
      <c r="AF30" s="12">
        <v>1875.75</v>
      </c>
      <c r="AG30" s="12">
        <v>1064.25</v>
      </c>
      <c r="AH30" s="12">
        <v>2001.25</v>
      </c>
      <c r="AI30" s="12">
        <v>1164.75</v>
      </c>
      <c r="AJ30" s="12">
        <v>370.5</v>
      </c>
      <c r="AK30" s="12">
        <v>198.75</v>
      </c>
      <c r="AL30" s="12">
        <v>607</v>
      </c>
      <c r="AM30" s="12">
        <v>110.25</v>
      </c>
      <c r="AN30" s="12">
        <v>300.75</v>
      </c>
      <c r="AO30" s="12">
        <v>280.25</v>
      </c>
      <c r="AP30" s="12">
        <v>297.25</v>
      </c>
      <c r="AQ30" s="12">
        <v>1723.75</v>
      </c>
      <c r="AR30" s="12">
        <v>609.5</v>
      </c>
      <c r="AS30" s="12">
        <v>168.5</v>
      </c>
      <c r="AT30" s="13">
        <v>24060</v>
      </c>
      <c r="AU30" s="14"/>
      <c r="AX30" s="15"/>
    </row>
    <row r="31" spans="1:57">
      <c r="A31" s="1" t="s">
        <v>28</v>
      </c>
      <c r="B31" s="12">
        <v>88.25</v>
      </c>
      <c r="C31" s="12">
        <v>182.75</v>
      </c>
      <c r="D31" s="12">
        <v>132.75</v>
      </c>
      <c r="E31" s="12">
        <v>226</v>
      </c>
      <c r="F31" s="12">
        <v>428</v>
      </c>
      <c r="G31" s="12">
        <v>230.75</v>
      </c>
      <c r="H31" s="12">
        <v>351.5</v>
      </c>
      <c r="I31" s="12">
        <v>326</v>
      </c>
      <c r="J31" s="12">
        <v>250.5</v>
      </c>
      <c r="K31" s="12">
        <v>202.75</v>
      </c>
      <c r="L31" s="12">
        <v>288</v>
      </c>
      <c r="M31" s="12">
        <v>200.5</v>
      </c>
      <c r="N31" s="12">
        <v>123.25</v>
      </c>
      <c r="O31" s="12">
        <v>111.75</v>
      </c>
      <c r="P31" s="12">
        <v>78</v>
      </c>
      <c r="Q31" s="12">
        <v>48.5</v>
      </c>
      <c r="R31" s="12">
        <v>63.25</v>
      </c>
      <c r="S31" s="12">
        <v>139.75</v>
      </c>
      <c r="T31" s="12">
        <v>95.5</v>
      </c>
      <c r="U31" s="12">
        <v>123.25</v>
      </c>
      <c r="V31" s="12">
        <v>163</v>
      </c>
      <c r="W31" s="12">
        <v>104.25</v>
      </c>
      <c r="X31" s="12">
        <v>90</v>
      </c>
      <c r="Y31" s="12">
        <v>276.25</v>
      </c>
      <c r="Z31" s="12">
        <v>336.5</v>
      </c>
      <c r="AA31" s="12">
        <v>159</v>
      </c>
      <c r="AB31" s="12">
        <v>89</v>
      </c>
      <c r="AC31" s="12">
        <v>228.5</v>
      </c>
      <c r="AD31" s="12">
        <v>65.25</v>
      </c>
      <c r="AE31" s="12">
        <v>708.5</v>
      </c>
      <c r="AF31" s="12">
        <v>871.25</v>
      </c>
      <c r="AG31" s="12">
        <v>399.75</v>
      </c>
      <c r="AH31" s="12">
        <v>694</v>
      </c>
      <c r="AI31" s="12">
        <v>368</v>
      </c>
      <c r="AJ31" s="12">
        <v>162</v>
      </c>
      <c r="AK31" s="12">
        <v>69.25</v>
      </c>
      <c r="AL31" s="12">
        <v>186.25</v>
      </c>
      <c r="AM31" s="12">
        <v>37</v>
      </c>
      <c r="AN31" s="12">
        <v>99.5</v>
      </c>
      <c r="AO31" s="12">
        <v>113.75</v>
      </c>
      <c r="AP31" s="12">
        <v>163.75</v>
      </c>
      <c r="AQ31" s="12">
        <v>518.75</v>
      </c>
      <c r="AR31" s="12">
        <v>277</v>
      </c>
      <c r="AS31" s="12">
        <v>63.75</v>
      </c>
      <c r="AT31" s="13">
        <v>9935.25</v>
      </c>
      <c r="AU31" s="14"/>
      <c r="AX31" s="15"/>
    </row>
    <row r="32" spans="1:57">
      <c r="A32" s="1">
        <v>16</v>
      </c>
      <c r="B32" s="12">
        <v>84</v>
      </c>
      <c r="C32" s="12">
        <v>125</v>
      </c>
      <c r="D32" s="12">
        <v>86.25</v>
      </c>
      <c r="E32" s="12">
        <v>155.75</v>
      </c>
      <c r="F32" s="12">
        <v>338.25</v>
      </c>
      <c r="G32" s="12">
        <v>214.25</v>
      </c>
      <c r="H32" s="12">
        <v>316.5</v>
      </c>
      <c r="I32" s="12">
        <v>282.25</v>
      </c>
      <c r="J32" s="12">
        <v>168.25</v>
      </c>
      <c r="K32" s="12">
        <v>153</v>
      </c>
      <c r="L32" s="12">
        <v>233.75</v>
      </c>
      <c r="M32" s="12">
        <v>115.25</v>
      </c>
      <c r="N32" s="12">
        <v>67.75</v>
      </c>
      <c r="O32" s="12">
        <v>67.75</v>
      </c>
      <c r="P32" s="12">
        <v>52.25</v>
      </c>
      <c r="Q32" s="12">
        <v>31.5</v>
      </c>
      <c r="R32" s="12">
        <v>35.75</v>
      </c>
      <c r="S32" s="12">
        <v>85.5</v>
      </c>
      <c r="T32" s="12">
        <v>45.25</v>
      </c>
      <c r="U32" s="12">
        <v>68.25</v>
      </c>
      <c r="V32" s="12">
        <v>81.25</v>
      </c>
      <c r="W32" s="12">
        <v>58.25</v>
      </c>
      <c r="X32" s="12">
        <v>46.75</v>
      </c>
      <c r="Y32" s="12">
        <v>207.75</v>
      </c>
      <c r="Z32" s="12">
        <v>241.25</v>
      </c>
      <c r="AA32" s="12">
        <v>599.75</v>
      </c>
      <c r="AB32" s="12">
        <v>476</v>
      </c>
      <c r="AC32" s="12">
        <v>1939.5</v>
      </c>
      <c r="AD32" s="12">
        <v>777.5</v>
      </c>
      <c r="AE32" s="12">
        <v>45.75</v>
      </c>
      <c r="AF32" s="12">
        <v>404</v>
      </c>
      <c r="AG32" s="12">
        <v>358.75</v>
      </c>
      <c r="AH32" s="12">
        <v>572</v>
      </c>
      <c r="AI32" s="12">
        <v>323.25</v>
      </c>
      <c r="AJ32" s="12">
        <v>110</v>
      </c>
      <c r="AK32" s="12">
        <v>42</v>
      </c>
      <c r="AL32" s="12">
        <v>88.25</v>
      </c>
      <c r="AM32" s="12">
        <v>16.5</v>
      </c>
      <c r="AN32" s="12">
        <v>53.5</v>
      </c>
      <c r="AO32" s="12">
        <v>92.5</v>
      </c>
      <c r="AP32" s="12">
        <v>127.5</v>
      </c>
      <c r="AQ32" s="12">
        <v>178.25</v>
      </c>
      <c r="AR32" s="12">
        <v>239.25</v>
      </c>
      <c r="AS32" s="12">
        <v>28</v>
      </c>
      <c r="AT32" s="13">
        <v>9834</v>
      </c>
      <c r="AU32" s="14"/>
      <c r="AX32" s="15"/>
    </row>
    <row r="33" spans="1:50">
      <c r="A33" s="1">
        <v>24</v>
      </c>
      <c r="B33" s="12">
        <v>91.75</v>
      </c>
      <c r="C33" s="12">
        <v>120.5</v>
      </c>
      <c r="D33" s="12">
        <v>60.25</v>
      </c>
      <c r="E33" s="12">
        <v>110.25</v>
      </c>
      <c r="F33" s="12">
        <v>203.5</v>
      </c>
      <c r="G33" s="12">
        <v>143.5</v>
      </c>
      <c r="H33" s="12">
        <v>201.75</v>
      </c>
      <c r="I33" s="12">
        <v>161.75</v>
      </c>
      <c r="J33" s="12">
        <v>133.75</v>
      </c>
      <c r="K33" s="12">
        <v>87.5</v>
      </c>
      <c r="L33" s="12">
        <v>162.5</v>
      </c>
      <c r="M33" s="12">
        <v>106.25</v>
      </c>
      <c r="N33" s="12">
        <v>49.75</v>
      </c>
      <c r="O33" s="12">
        <v>56</v>
      </c>
      <c r="P33" s="12">
        <v>37.25</v>
      </c>
      <c r="Q33" s="12">
        <v>24.25</v>
      </c>
      <c r="R33" s="12">
        <v>24</v>
      </c>
      <c r="S33" s="12">
        <v>45.5</v>
      </c>
      <c r="T33" s="12">
        <v>45.25</v>
      </c>
      <c r="U33" s="12">
        <v>40.75</v>
      </c>
      <c r="V33" s="12">
        <v>57</v>
      </c>
      <c r="W33" s="12">
        <v>32</v>
      </c>
      <c r="X33" s="12">
        <v>31</v>
      </c>
      <c r="Y33" s="12">
        <v>132.5</v>
      </c>
      <c r="Z33" s="12">
        <v>173.75</v>
      </c>
      <c r="AA33" s="12">
        <v>578.5</v>
      </c>
      <c r="AB33" s="12">
        <v>457.75</v>
      </c>
      <c r="AC33" s="12">
        <v>2083.5</v>
      </c>
      <c r="AD33" s="12">
        <v>870</v>
      </c>
      <c r="AE33" s="12">
        <v>399.25</v>
      </c>
      <c r="AF33" s="12">
        <v>50.5</v>
      </c>
      <c r="AG33" s="12">
        <v>320.25</v>
      </c>
      <c r="AH33" s="12">
        <v>531</v>
      </c>
      <c r="AI33" s="12">
        <v>308.5</v>
      </c>
      <c r="AJ33" s="12">
        <v>119.5</v>
      </c>
      <c r="AK33" s="12">
        <v>19.75</v>
      </c>
      <c r="AL33" s="12">
        <v>45.5</v>
      </c>
      <c r="AM33" s="12">
        <v>11.25</v>
      </c>
      <c r="AN33" s="12">
        <v>74.5</v>
      </c>
      <c r="AO33" s="12">
        <v>95.75</v>
      </c>
      <c r="AP33" s="12">
        <v>164</v>
      </c>
      <c r="AQ33" s="12">
        <v>157</v>
      </c>
      <c r="AR33" s="12">
        <v>213.25</v>
      </c>
      <c r="AS33" s="12">
        <v>13.5</v>
      </c>
      <c r="AT33" s="13">
        <v>8845.5</v>
      </c>
      <c r="AU33" s="14"/>
      <c r="AX33" s="15"/>
    </row>
    <row r="34" spans="1:50">
      <c r="A34" s="1" t="s">
        <v>29</v>
      </c>
      <c r="B34" s="12">
        <v>25.25</v>
      </c>
      <c r="C34" s="12">
        <v>36.25</v>
      </c>
      <c r="D34" s="12">
        <v>23.25</v>
      </c>
      <c r="E34" s="12">
        <v>29.5</v>
      </c>
      <c r="F34" s="12">
        <v>70.25</v>
      </c>
      <c r="G34" s="12">
        <v>24</v>
      </c>
      <c r="H34" s="12">
        <v>45.25</v>
      </c>
      <c r="I34" s="12">
        <v>47</v>
      </c>
      <c r="J34" s="12">
        <v>41.25</v>
      </c>
      <c r="K34" s="12">
        <v>23.25</v>
      </c>
      <c r="L34" s="12">
        <v>45</v>
      </c>
      <c r="M34" s="12">
        <v>47.5</v>
      </c>
      <c r="N34" s="12">
        <v>17</v>
      </c>
      <c r="O34" s="12">
        <v>16.5</v>
      </c>
      <c r="P34" s="12">
        <v>14.25</v>
      </c>
      <c r="Q34" s="12">
        <v>6.75</v>
      </c>
      <c r="R34" s="12">
        <v>10.25</v>
      </c>
      <c r="S34" s="12">
        <v>20.5</v>
      </c>
      <c r="T34" s="12">
        <v>22.5</v>
      </c>
      <c r="U34" s="12">
        <v>19.25</v>
      </c>
      <c r="V34" s="12">
        <v>25</v>
      </c>
      <c r="W34" s="12">
        <v>12.25</v>
      </c>
      <c r="X34" s="12">
        <v>12.5</v>
      </c>
      <c r="Y34" s="12">
        <v>30</v>
      </c>
      <c r="Z34" s="12">
        <v>28.5</v>
      </c>
      <c r="AA34" s="12">
        <v>286</v>
      </c>
      <c r="AB34" s="12">
        <v>290.75</v>
      </c>
      <c r="AC34" s="12">
        <v>1200.5</v>
      </c>
      <c r="AD34" s="12">
        <v>372.5</v>
      </c>
      <c r="AE34" s="12">
        <v>326.5</v>
      </c>
      <c r="AF34" s="12">
        <v>302.25</v>
      </c>
      <c r="AG34" s="12">
        <v>23.75</v>
      </c>
      <c r="AH34" s="12">
        <v>81.75</v>
      </c>
      <c r="AI34" s="12">
        <v>60.5</v>
      </c>
      <c r="AJ34" s="12">
        <v>38.5</v>
      </c>
      <c r="AK34" s="12">
        <v>10.25</v>
      </c>
      <c r="AL34" s="12">
        <v>24</v>
      </c>
      <c r="AM34" s="12">
        <v>4.75</v>
      </c>
      <c r="AN34" s="12">
        <v>26.25</v>
      </c>
      <c r="AO34" s="12">
        <v>24</v>
      </c>
      <c r="AP34" s="12">
        <v>73.75</v>
      </c>
      <c r="AQ34" s="12">
        <v>71.5</v>
      </c>
      <c r="AR34" s="12">
        <v>67.5</v>
      </c>
      <c r="AS34" s="12">
        <v>4.75</v>
      </c>
      <c r="AT34" s="13">
        <v>3982.75</v>
      </c>
      <c r="AU34" s="14"/>
      <c r="AX34" s="15"/>
    </row>
    <row r="35" spans="1:50">
      <c r="A35" s="1" t="s">
        <v>30</v>
      </c>
      <c r="B35" s="12">
        <v>35.75</v>
      </c>
      <c r="C35" s="12">
        <v>54.25</v>
      </c>
      <c r="D35" s="12">
        <v>15.5</v>
      </c>
      <c r="E35" s="12">
        <v>23.75</v>
      </c>
      <c r="F35" s="12">
        <v>62.25</v>
      </c>
      <c r="G35" s="12">
        <v>23.75</v>
      </c>
      <c r="H35" s="12">
        <v>44.25</v>
      </c>
      <c r="I35" s="12">
        <v>36.25</v>
      </c>
      <c r="J35" s="12">
        <v>60.25</v>
      </c>
      <c r="K35" s="12">
        <v>33.25</v>
      </c>
      <c r="L35" s="12">
        <v>53.75</v>
      </c>
      <c r="M35" s="12">
        <v>49</v>
      </c>
      <c r="N35" s="12">
        <v>23.75</v>
      </c>
      <c r="O35" s="12">
        <v>31.5</v>
      </c>
      <c r="P35" s="12">
        <v>15.25</v>
      </c>
      <c r="Q35" s="12">
        <v>10.5</v>
      </c>
      <c r="R35" s="12">
        <v>11.75</v>
      </c>
      <c r="S35" s="12">
        <v>19</v>
      </c>
      <c r="T35" s="12">
        <v>23</v>
      </c>
      <c r="U35" s="12">
        <v>15.75</v>
      </c>
      <c r="V35" s="12">
        <v>18.75</v>
      </c>
      <c r="W35" s="12">
        <v>7.25</v>
      </c>
      <c r="X35" s="12">
        <v>8.25</v>
      </c>
      <c r="Y35" s="12">
        <v>17.5</v>
      </c>
      <c r="Z35" s="12">
        <v>36.5</v>
      </c>
      <c r="AA35" s="12">
        <v>430.25</v>
      </c>
      <c r="AB35" s="12">
        <v>430.75</v>
      </c>
      <c r="AC35" s="12">
        <v>2411.5</v>
      </c>
      <c r="AD35" s="12">
        <v>585.75</v>
      </c>
      <c r="AE35" s="12">
        <v>495.5</v>
      </c>
      <c r="AF35" s="12">
        <v>487</v>
      </c>
      <c r="AG35" s="12">
        <v>83.5</v>
      </c>
      <c r="AH35" s="12">
        <v>44.25</v>
      </c>
      <c r="AI35" s="12">
        <v>89.75</v>
      </c>
      <c r="AJ35" s="12">
        <v>79.25</v>
      </c>
      <c r="AK35" s="12">
        <v>11.25</v>
      </c>
      <c r="AL35" s="12">
        <v>22</v>
      </c>
      <c r="AM35" s="12">
        <v>7.25</v>
      </c>
      <c r="AN35" s="12">
        <v>32.75</v>
      </c>
      <c r="AO35" s="12">
        <v>44.25</v>
      </c>
      <c r="AP35" s="12">
        <v>131.5</v>
      </c>
      <c r="AQ35" s="12">
        <v>62.5</v>
      </c>
      <c r="AR35" s="12">
        <v>88</v>
      </c>
      <c r="AS35" s="12">
        <v>11</v>
      </c>
      <c r="AT35" s="13">
        <v>6278.75</v>
      </c>
      <c r="AU35" s="14"/>
      <c r="AX35" s="15"/>
    </row>
    <row r="36" spans="1:50">
      <c r="A36" s="1" t="s">
        <v>31</v>
      </c>
      <c r="B36" s="12">
        <v>34.75</v>
      </c>
      <c r="C36" s="12">
        <v>48.25</v>
      </c>
      <c r="D36" s="12">
        <v>21.75</v>
      </c>
      <c r="E36" s="12">
        <v>17.25</v>
      </c>
      <c r="F36" s="12">
        <v>102.25</v>
      </c>
      <c r="G36" s="12">
        <v>22.25</v>
      </c>
      <c r="H36" s="12">
        <v>35.75</v>
      </c>
      <c r="I36" s="12">
        <v>37.25</v>
      </c>
      <c r="J36" s="12">
        <v>58</v>
      </c>
      <c r="K36" s="12">
        <v>40.5</v>
      </c>
      <c r="L36" s="12">
        <v>61.75</v>
      </c>
      <c r="M36" s="12">
        <v>63.5</v>
      </c>
      <c r="N36" s="12">
        <v>32.5</v>
      </c>
      <c r="O36" s="12">
        <v>33.75</v>
      </c>
      <c r="P36" s="12">
        <v>25.5</v>
      </c>
      <c r="Q36" s="12">
        <v>23.25</v>
      </c>
      <c r="R36" s="12">
        <v>25.5</v>
      </c>
      <c r="S36" s="12">
        <v>41.75</v>
      </c>
      <c r="T36" s="12">
        <v>39.25</v>
      </c>
      <c r="U36" s="12">
        <v>32</v>
      </c>
      <c r="V36" s="12">
        <v>37.25</v>
      </c>
      <c r="W36" s="12">
        <v>15.75</v>
      </c>
      <c r="X36" s="12">
        <v>11.25</v>
      </c>
      <c r="Y36" s="12">
        <v>21.25</v>
      </c>
      <c r="Z36" s="12">
        <v>33.25</v>
      </c>
      <c r="AA36" s="12">
        <v>273</v>
      </c>
      <c r="AB36" s="12">
        <v>276.25</v>
      </c>
      <c r="AC36" s="12">
        <v>1301.25</v>
      </c>
      <c r="AD36" s="12">
        <v>392</v>
      </c>
      <c r="AE36" s="12">
        <v>288.75</v>
      </c>
      <c r="AF36" s="12">
        <v>350.5</v>
      </c>
      <c r="AG36" s="12">
        <v>62.75</v>
      </c>
      <c r="AH36" s="12">
        <v>111.25</v>
      </c>
      <c r="AI36" s="12">
        <v>17.75</v>
      </c>
      <c r="AJ36" s="12">
        <v>48.25</v>
      </c>
      <c r="AK36" s="12">
        <v>17.5</v>
      </c>
      <c r="AL36" s="12">
        <v>49.25</v>
      </c>
      <c r="AM36" s="12">
        <v>15</v>
      </c>
      <c r="AN36" s="12">
        <v>44.5</v>
      </c>
      <c r="AO36" s="12">
        <v>48.25</v>
      </c>
      <c r="AP36" s="12">
        <v>136.25</v>
      </c>
      <c r="AQ36" s="12">
        <v>139.5</v>
      </c>
      <c r="AR36" s="12">
        <v>121.75</v>
      </c>
      <c r="AS36" s="12">
        <v>14.25</v>
      </c>
      <c r="AT36" s="13">
        <v>4623.5</v>
      </c>
      <c r="AU36" s="14"/>
      <c r="AX36" s="15"/>
    </row>
    <row r="37" spans="1:50">
      <c r="A37" s="1" t="s">
        <v>32</v>
      </c>
      <c r="B37" s="12">
        <v>10.25</v>
      </c>
      <c r="C37" s="12">
        <v>18.5</v>
      </c>
      <c r="D37" s="12">
        <v>5.75</v>
      </c>
      <c r="E37" s="12">
        <v>4.75</v>
      </c>
      <c r="F37" s="12">
        <v>20</v>
      </c>
      <c r="G37" s="12">
        <v>5.5</v>
      </c>
      <c r="H37" s="12">
        <v>11.75</v>
      </c>
      <c r="I37" s="12">
        <v>13</v>
      </c>
      <c r="J37" s="12">
        <v>19.75</v>
      </c>
      <c r="K37" s="12">
        <v>3.75</v>
      </c>
      <c r="L37" s="12">
        <v>9.5</v>
      </c>
      <c r="M37" s="12">
        <v>8.25</v>
      </c>
      <c r="N37" s="12">
        <v>5.25</v>
      </c>
      <c r="O37" s="12">
        <v>13</v>
      </c>
      <c r="P37" s="12">
        <v>3.25</v>
      </c>
      <c r="Q37" s="12">
        <v>5.25</v>
      </c>
      <c r="R37" s="12">
        <v>5</v>
      </c>
      <c r="S37" s="12">
        <v>4.25</v>
      </c>
      <c r="T37" s="12">
        <v>19</v>
      </c>
      <c r="U37" s="12">
        <v>9.5</v>
      </c>
      <c r="V37" s="12">
        <v>12</v>
      </c>
      <c r="W37" s="12">
        <v>2.5</v>
      </c>
      <c r="X37" s="12">
        <v>6.25</v>
      </c>
      <c r="Y37" s="12">
        <v>5.5</v>
      </c>
      <c r="Z37" s="12">
        <v>9.75</v>
      </c>
      <c r="AA37" s="12">
        <v>94.75</v>
      </c>
      <c r="AB37" s="12">
        <v>94.25</v>
      </c>
      <c r="AC37" s="12">
        <v>435.75</v>
      </c>
      <c r="AD37" s="12">
        <v>147.5</v>
      </c>
      <c r="AE37" s="12">
        <v>89</v>
      </c>
      <c r="AF37" s="12">
        <v>124.25</v>
      </c>
      <c r="AG37" s="12">
        <v>41.5</v>
      </c>
      <c r="AH37" s="12">
        <v>99</v>
      </c>
      <c r="AI37" s="12">
        <v>46.25</v>
      </c>
      <c r="AJ37" s="12">
        <v>8</v>
      </c>
      <c r="AK37" s="12">
        <v>3.5</v>
      </c>
      <c r="AL37" s="12">
        <v>8</v>
      </c>
      <c r="AM37" s="12">
        <v>3.5</v>
      </c>
      <c r="AN37" s="12">
        <v>24.5</v>
      </c>
      <c r="AO37" s="12">
        <v>12.25</v>
      </c>
      <c r="AP37" s="12">
        <v>68</v>
      </c>
      <c r="AQ37" s="12">
        <v>71.5</v>
      </c>
      <c r="AR37" s="12">
        <v>40</v>
      </c>
      <c r="AS37" s="12">
        <v>1.25</v>
      </c>
      <c r="AT37" s="13">
        <v>1644</v>
      </c>
      <c r="AU37" s="14"/>
      <c r="AX37" s="15"/>
    </row>
    <row r="38" spans="1:50">
      <c r="A38" s="1" t="s">
        <v>33</v>
      </c>
      <c r="B38" s="12">
        <v>5</v>
      </c>
      <c r="C38" s="12">
        <v>7.5</v>
      </c>
      <c r="D38" s="12">
        <v>6</v>
      </c>
      <c r="E38" s="12">
        <v>4.75</v>
      </c>
      <c r="F38" s="12">
        <v>33.75</v>
      </c>
      <c r="G38" s="12">
        <v>10.5</v>
      </c>
      <c r="H38" s="12">
        <v>12</v>
      </c>
      <c r="I38" s="12">
        <v>10</v>
      </c>
      <c r="J38" s="12">
        <v>16.75</v>
      </c>
      <c r="K38" s="12">
        <v>53.5</v>
      </c>
      <c r="L38" s="12">
        <v>62</v>
      </c>
      <c r="M38" s="12">
        <v>84.25</v>
      </c>
      <c r="N38" s="12">
        <v>36</v>
      </c>
      <c r="O38" s="12">
        <v>68.25</v>
      </c>
      <c r="P38" s="12">
        <v>21.25</v>
      </c>
      <c r="Q38" s="12">
        <v>19.5</v>
      </c>
      <c r="R38" s="12">
        <v>15.25</v>
      </c>
      <c r="S38" s="12">
        <v>25.25</v>
      </c>
      <c r="T38" s="12">
        <v>6.75</v>
      </c>
      <c r="U38" s="12">
        <v>2</v>
      </c>
      <c r="V38" s="12">
        <v>2.25</v>
      </c>
      <c r="W38" s="12">
        <v>1.25</v>
      </c>
      <c r="X38" s="12">
        <v>1.75</v>
      </c>
      <c r="Y38" s="12">
        <v>7</v>
      </c>
      <c r="Z38" s="12">
        <v>5.75</v>
      </c>
      <c r="AA38" s="12">
        <v>143</v>
      </c>
      <c r="AB38" s="12">
        <v>99.75</v>
      </c>
      <c r="AC38" s="12">
        <v>211</v>
      </c>
      <c r="AD38" s="12">
        <v>76.25</v>
      </c>
      <c r="AE38" s="12">
        <v>32.5</v>
      </c>
      <c r="AF38" s="12">
        <v>21.75</v>
      </c>
      <c r="AG38" s="12">
        <v>10.25</v>
      </c>
      <c r="AH38" s="12">
        <v>13.25</v>
      </c>
      <c r="AI38" s="12">
        <v>13.75</v>
      </c>
      <c r="AJ38" s="12">
        <v>3.25</v>
      </c>
      <c r="AK38" s="12">
        <v>5.75</v>
      </c>
      <c r="AL38" s="12">
        <v>81.5</v>
      </c>
      <c r="AM38" s="12">
        <v>1.5</v>
      </c>
      <c r="AN38" s="12">
        <v>5.25</v>
      </c>
      <c r="AO38" s="12">
        <v>4.75</v>
      </c>
      <c r="AP38" s="12">
        <v>3.25</v>
      </c>
      <c r="AQ38" s="12">
        <v>12.5</v>
      </c>
      <c r="AR38" s="12">
        <v>5</v>
      </c>
      <c r="AS38" s="12">
        <v>72.5</v>
      </c>
      <c r="AT38" s="13">
        <v>1335</v>
      </c>
      <c r="AU38" s="14"/>
      <c r="AX38" s="15"/>
    </row>
    <row r="39" spans="1:50">
      <c r="A39" s="1" t="s">
        <v>34</v>
      </c>
      <c r="B39" s="12">
        <v>6.75</v>
      </c>
      <c r="C39" s="12">
        <v>17.75</v>
      </c>
      <c r="D39" s="12">
        <v>15.25</v>
      </c>
      <c r="E39" s="12">
        <v>13.75</v>
      </c>
      <c r="F39" s="12">
        <v>78.25</v>
      </c>
      <c r="G39" s="12">
        <v>15.5</v>
      </c>
      <c r="H39" s="12">
        <v>25.5</v>
      </c>
      <c r="I39" s="12">
        <v>26</v>
      </c>
      <c r="J39" s="12">
        <v>33</v>
      </c>
      <c r="K39" s="12">
        <v>71.25</v>
      </c>
      <c r="L39" s="12">
        <v>92</v>
      </c>
      <c r="M39" s="12">
        <v>383.75</v>
      </c>
      <c r="N39" s="12">
        <v>38.75</v>
      </c>
      <c r="O39" s="12">
        <v>108.25</v>
      </c>
      <c r="P39" s="12">
        <v>36</v>
      </c>
      <c r="Q39" s="12">
        <v>24.5</v>
      </c>
      <c r="R39" s="12">
        <v>29.5</v>
      </c>
      <c r="S39" s="12">
        <v>56.75</v>
      </c>
      <c r="T39" s="12">
        <v>6</v>
      </c>
      <c r="U39" s="12">
        <v>8.75</v>
      </c>
      <c r="V39" s="12">
        <v>6.75</v>
      </c>
      <c r="W39" s="12">
        <v>2.5</v>
      </c>
      <c r="X39" s="12">
        <v>3</v>
      </c>
      <c r="Y39" s="12">
        <v>6.75</v>
      </c>
      <c r="Z39" s="12">
        <v>17.25</v>
      </c>
      <c r="AA39" s="12">
        <v>771.5</v>
      </c>
      <c r="AB39" s="12">
        <v>257.5</v>
      </c>
      <c r="AC39" s="12">
        <v>660.5</v>
      </c>
      <c r="AD39" s="12">
        <v>206.25</v>
      </c>
      <c r="AE39" s="12">
        <v>72.75</v>
      </c>
      <c r="AF39" s="12">
        <v>56</v>
      </c>
      <c r="AG39" s="12">
        <v>23.5</v>
      </c>
      <c r="AH39" s="12">
        <v>23.5</v>
      </c>
      <c r="AI39" s="12">
        <v>51.5</v>
      </c>
      <c r="AJ39" s="12">
        <v>10.25</v>
      </c>
      <c r="AK39" s="12">
        <v>87.25</v>
      </c>
      <c r="AL39" s="12">
        <v>24.5</v>
      </c>
      <c r="AM39" s="12">
        <v>2.25</v>
      </c>
      <c r="AN39" s="12">
        <v>7.25</v>
      </c>
      <c r="AO39" s="12">
        <v>6.75</v>
      </c>
      <c r="AP39" s="12">
        <v>7.5</v>
      </c>
      <c r="AQ39" s="12">
        <v>96</v>
      </c>
      <c r="AR39" s="12">
        <v>20.5</v>
      </c>
      <c r="AS39" s="12">
        <v>32.5</v>
      </c>
      <c r="AT39" s="13">
        <v>3541.25</v>
      </c>
      <c r="AU39" s="14"/>
      <c r="AX39" s="15"/>
    </row>
    <row r="40" spans="1:50">
      <c r="A40" s="1" t="s">
        <v>35</v>
      </c>
      <c r="B40" s="12">
        <v>2.25</v>
      </c>
      <c r="C40" s="12">
        <v>3</v>
      </c>
      <c r="D40" s="12">
        <v>2.25</v>
      </c>
      <c r="E40" s="12">
        <v>5</v>
      </c>
      <c r="F40" s="12">
        <v>20.25</v>
      </c>
      <c r="G40" s="12">
        <v>3</v>
      </c>
      <c r="H40" s="12">
        <v>12.5</v>
      </c>
      <c r="I40" s="12">
        <v>13.25</v>
      </c>
      <c r="J40" s="12">
        <v>14</v>
      </c>
      <c r="K40" s="12">
        <v>2</v>
      </c>
      <c r="L40" s="12">
        <v>6</v>
      </c>
      <c r="M40" s="12">
        <v>34.25</v>
      </c>
      <c r="N40" s="12">
        <v>3.5</v>
      </c>
      <c r="O40" s="12">
        <v>4.25</v>
      </c>
      <c r="P40" s="12">
        <v>4.75</v>
      </c>
      <c r="Q40" s="12">
        <v>1.25</v>
      </c>
      <c r="R40" s="12">
        <v>1.5</v>
      </c>
      <c r="S40" s="12">
        <v>6.25</v>
      </c>
      <c r="T40" s="12">
        <v>22.75</v>
      </c>
      <c r="U40" s="12">
        <v>15</v>
      </c>
      <c r="V40" s="12">
        <v>22.75</v>
      </c>
      <c r="W40" s="12">
        <v>8.25</v>
      </c>
      <c r="X40" s="12">
        <v>4.25</v>
      </c>
      <c r="Y40" s="12">
        <v>15.25</v>
      </c>
      <c r="Z40" s="12">
        <v>3.25</v>
      </c>
      <c r="AA40" s="12">
        <v>101</v>
      </c>
      <c r="AB40" s="12">
        <v>72</v>
      </c>
      <c r="AC40" s="12">
        <v>118.75</v>
      </c>
      <c r="AD40" s="12">
        <v>38.25</v>
      </c>
      <c r="AE40" s="12">
        <v>17.5</v>
      </c>
      <c r="AF40" s="12">
        <v>13</v>
      </c>
      <c r="AG40" s="12">
        <v>6</v>
      </c>
      <c r="AH40" s="12">
        <v>6.25</v>
      </c>
      <c r="AI40" s="12">
        <v>12.25</v>
      </c>
      <c r="AJ40" s="12">
        <v>5.75</v>
      </c>
      <c r="AK40" s="12">
        <v>1.5</v>
      </c>
      <c r="AL40" s="12">
        <v>0.25</v>
      </c>
      <c r="AM40" s="12">
        <v>4.75</v>
      </c>
      <c r="AN40" s="12">
        <v>21.5</v>
      </c>
      <c r="AO40" s="12">
        <v>3.5</v>
      </c>
      <c r="AP40" s="12">
        <v>6.75</v>
      </c>
      <c r="AQ40" s="12">
        <v>30.25</v>
      </c>
      <c r="AR40" s="12">
        <v>3</v>
      </c>
      <c r="AS40" s="12">
        <v>0.25</v>
      </c>
      <c r="AT40" s="13">
        <v>693.25</v>
      </c>
      <c r="AU40" s="14"/>
      <c r="AX40" s="15"/>
    </row>
    <row r="41" spans="1:50">
      <c r="A41" s="1" t="s">
        <v>36</v>
      </c>
      <c r="B41" s="12">
        <v>35.25</v>
      </c>
      <c r="C41" s="12">
        <v>51.75</v>
      </c>
      <c r="D41" s="12">
        <v>11.75</v>
      </c>
      <c r="E41" s="12">
        <v>10.75</v>
      </c>
      <c r="F41" s="12">
        <v>45.25</v>
      </c>
      <c r="G41" s="12">
        <v>27.75</v>
      </c>
      <c r="H41" s="12">
        <v>104.5</v>
      </c>
      <c r="I41" s="12">
        <v>54.25</v>
      </c>
      <c r="J41" s="12">
        <v>85.75</v>
      </c>
      <c r="K41" s="12">
        <v>12.5</v>
      </c>
      <c r="L41" s="12">
        <v>66</v>
      </c>
      <c r="M41" s="12">
        <v>115</v>
      </c>
      <c r="N41" s="12">
        <v>29.75</v>
      </c>
      <c r="O41" s="12">
        <v>31</v>
      </c>
      <c r="P41" s="12">
        <v>23.5</v>
      </c>
      <c r="Q41" s="12">
        <v>15.75</v>
      </c>
      <c r="R41" s="12">
        <v>11.25</v>
      </c>
      <c r="S41" s="12">
        <v>34</v>
      </c>
      <c r="T41" s="12">
        <v>238.75</v>
      </c>
      <c r="U41" s="12">
        <v>75.5</v>
      </c>
      <c r="V41" s="12">
        <v>120.75</v>
      </c>
      <c r="W41" s="12">
        <v>21.5</v>
      </c>
      <c r="X41" s="12">
        <v>11.25</v>
      </c>
      <c r="Y41" s="12">
        <v>38</v>
      </c>
      <c r="Z41" s="12">
        <v>33.25</v>
      </c>
      <c r="AA41" s="12">
        <v>238.25</v>
      </c>
      <c r="AB41" s="12">
        <v>118.25</v>
      </c>
      <c r="AC41" s="12">
        <v>353.75</v>
      </c>
      <c r="AD41" s="12">
        <v>138.25</v>
      </c>
      <c r="AE41" s="12">
        <v>68.25</v>
      </c>
      <c r="AF41" s="12">
        <v>87</v>
      </c>
      <c r="AG41" s="12">
        <v>32.5</v>
      </c>
      <c r="AH41" s="12">
        <v>41.5</v>
      </c>
      <c r="AI41" s="12">
        <v>54</v>
      </c>
      <c r="AJ41" s="12">
        <v>26.25</v>
      </c>
      <c r="AK41" s="12">
        <v>6.5</v>
      </c>
      <c r="AL41" s="12">
        <v>6.5</v>
      </c>
      <c r="AM41" s="12">
        <v>35.25</v>
      </c>
      <c r="AN41" s="12">
        <v>13.5</v>
      </c>
      <c r="AO41" s="12">
        <v>17.75</v>
      </c>
      <c r="AP41" s="12">
        <v>21</v>
      </c>
      <c r="AQ41" s="12">
        <v>87</v>
      </c>
      <c r="AR41" s="12">
        <v>23</v>
      </c>
      <c r="AS41" s="12">
        <v>4.5</v>
      </c>
      <c r="AT41" s="13">
        <v>2677.75</v>
      </c>
      <c r="AU41" s="14"/>
      <c r="AX41" s="15"/>
    </row>
    <row r="42" spans="1:50">
      <c r="A42" s="1" t="s">
        <v>53</v>
      </c>
      <c r="B42" s="12">
        <v>7.25</v>
      </c>
      <c r="C42" s="12">
        <v>10.25</v>
      </c>
      <c r="D42" s="12">
        <v>3.75</v>
      </c>
      <c r="E42" s="12">
        <v>3.25</v>
      </c>
      <c r="F42" s="12">
        <v>15.25</v>
      </c>
      <c r="G42" s="12">
        <v>2.75</v>
      </c>
      <c r="H42" s="12">
        <v>8</v>
      </c>
      <c r="I42" s="12">
        <v>11</v>
      </c>
      <c r="J42" s="12">
        <v>10.5</v>
      </c>
      <c r="K42" s="12">
        <v>7.5</v>
      </c>
      <c r="L42" s="12">
        <v>10</v>
      </c>
      <c r="M42" s="12">
        <v>13.25</v>
      </c>
      <c r="N42" s="12">
        <v>5.25</v>
      </c>
      <c r="O42" s="12">
        <v>6.75</v>
      </c>
      <c r="P42" s="12">
        <v>4.25</v>
      </c>
      <c r="Q42" s="12">
        <v>3.25</v>
      </c>
      <c r="R42" s="12">
        <v>3.25</v>
      </c>
      <c r="S42" s="12">
        <v>5.75</v>
      </c>
      <c r="T42" s="12">
        <v>7</v>
      </c>
      <c r="U42" s="12">
        <v>7.5</v>
      </c>
      <c r="V42" s="12">
        <v>8.25</v>
      </c>
      <c r="W42" s="12">
        <v>3</v>
      </c>
      <c r="X42" s="12">
        <v>2.5</v>
      </c>
      <c r="Y42" s="12">
        <v>4.75</v>
      </c>
      <c r="Z42" s="12">
        <v>7.5</v>
      </c>
      <c r="AA42" s="12">
        <v>80.5</v>
      </c>
      <c r="AB42" s="12">
        <v>78.25</v>
      </c>
      <c r="AC42" s="12">
        <v>303</v>
      </c>
      <c r="AD42" s="12">
        <v>118</v>
      </c>
      <c r="AE42" s="12">
        <v>68.5</v>
      </c>
      <c r="AF42" s="12">
        <v>98.75</v>
      </c>
      <c r="AG42" s="12">
        <v>25.25</v>
      </c>
      <c r="AH42" s="12">
        <v>47.75</v>
      </c>
      <c r="AI42" s="12">
        <v>46.25</v>
      </c>
      <c r="AJ42" s="12">
        <v>9.25</v>
      </c>
      <c r="AK42" s="12">
        <v>4</v>
      </c>
      <c r="AL42" s="12">
        <v>8.5</v>
      </c>
      <c r="AM42" s="12">
        <v>4</v>
      </c>
      <c r="AN42" s="12">
        <v>14</v>
      </c>
      <c r="AO42" s="12">
        <v>6</v>
      </c>
      <c r="AP42" s="12">
        <v>36.25</v>
      </c>
      <c r="AQ42" s="12">
        <v>29.75</v>
      </c>
      <c r="AR42" s="12">
        <v>21.75</v>
      </c>
      <c r="AS42" s="12">
        <v>1.5</v>
      </c>
      <c r="AT42" s="13">
        <v>1173</v>
      </c>
      <c r="AU42" s="14"/>
      <c r="AX42" s="15"/>
    </row>
    <row r="43" spans="1:50">
      <c r="A43" s="1" t="s">
        <v>54</v>
      </c>
      <c r="B43" s="12">
        <v>11</v>
      </c>
      <c r="C43" s="12">
        <v>19.5</v>
      </c>
      <c r="D43" s="12">
        <v>8.25</v>
      </c>
      <c r="E43" s="12">
        <v>5.25</v>
      </c>
      <c r="F43" s="12">
        <v>19.5</v>
      </c>
      <c r="G43" s="12">
        <v>4</v>
      </c>
      <c r="H43" s="12">
        <v>10.75</v>
      </c>
      <c r="I43" s="12">
        <v>12.25</v>
      </c>
      <c r="J43" s="12">
        <v>20.5</v>
      </c>
      <c r="K43" s="12">
        <v>5.5</v>
      </c>
      <c r="L43" s="12">
        <v>13.75</v>
      </c>
      <c r="M43" s="12">
        <v>18.25</v>
      </c>
      <c r="N43" s="12">
        <v>9</v>
      </c>
      <c r="O43" s="12">
        <v>8.5</v>
      </c>
      <c r="P43" s="12">
        <v>7.5</v>
      </c>
      <c r="Q43" s="12">
        <v>4.5</v>
      </c>
      <c r="R43" s="12">
        <v>6.5</v>
      </c>
      <c r="S43" s="12">
        <v>6.25</v>
      </c>
      <c r="T43" s="12">
        <v>10.75</v>
      </c>
      <c r="U43" s="12">
        <v>7.75</v>
      </c>
      <c r="V43" s="12">
        <v>10</v>
      </c>
      <c r="W43" s="12">
        <v>3.5</v>
      </c>
      <c r="X43" s="12">
        <v>3</v>
      </c>
      <c r="Y43" s="12">
        <v>3.5</v>
      </c>
      <c r="Z43" s="12">
        <v>12.75</v>
      </c>
      <c r="AA43" s="12">
        <v>95.25</v>
      </c>
      <c r="AB43" s="12">
        <v>70.25</v>
      </c>
      <c r="AC43" s="12">
        <v>335</v>
      </c>
      <c r="AD43" s="12">
        <v>184.25</v>
      </c>
      <c r="AE43" s="12">
        <v>125</v>
      </c>
      <c r="AF43" s="12">
        <v>165</v>
      </c>
      <c r="AG43" s="12">
        <v>81.25</v>
      </c>
      <c r="AH43" s="12">
        <v>143.75</v>
      </c>
      <c r="AI43" s="12">
        <v>146.5</v>
      </c>
      <c r="AJ43" s="12">
        <v>72</v>
      </c>
      <c r="AK43" s="12">
        <v>4.75</v>
      </c>
      <c r="AL43" s="12">
        <v>6.5</v>
      </c>
      <c r="AM43" s="12">
        <v>4.25</v>
      </c>
      <c r="AN43" s="12">
        <v>25.5</v>
      </c>
      <c r="AO43" s="12">
        <v>45.75</v>
      </c>
      <c r="AP43" s="12">
        <v>12.75</v>
      </c>
      <c r="AQ43" s="12">
        <v>50.25</v>
      </c>
      <c r="AR43" s="12">
        <v>43.25</v>
      </c>
      <c r="AS43" s="12">
        <v>2.25</v>
      </c>
      <c r="AT43" s="13">
        <v>1855.5</v>
      </c>
      <c r="AU43" s="14"/>
      <c r="AX43" s="15"/>
    </row>
    <row r="44" spans="1:50">
      <c r="A44" s="1" t="s">
        <v>55</v>
      </c>
      <c r="B44" s="12">
        <v>21.5</v>
      </c>
      <c r="C44" s="12">
        <v>46.5</v>
      </c>
      <c r="D44" s="12">
        <v>37.75</v>
      </c>
      <c r="E44" s="12">
        <v>56.5</v>
      </c>
      <c r="F44" s="12">
        <v>262.75</v>
      </c>
      <c r="G44" s="12">
        <v>40.25</v>
      </c>
      <c r="H44" s="12">
        <v>70.25</v>
      </c>
      <c r="I44" s="12">
        <v>49.5</v>
      </c>
      <c r="J44" s="12">
        <v>101.5</v>
      </c>
      <c r="K44" s="12">
        <v>23.5</v>
      </c>
      <c r="L44" s="12">
        <v>31.75</v>
      </c>
      <c r="M44" s="12">
        <v>34.75</v>
      </c>
      <c r="N44" s="12">
        <v>23.75</v>
      </c>
      <c r="O44" s="12">
        <v>14.5</v>
      </c>
      <c r="P44" s="12">
        <v>9.75</v>
      </c>
      <c r="Q44" s="12">
        <v>7</v>
      </c>
      <c r="R44" s="12">
        <v>15</v>
      </c>
      <c r="S44" s="12">
        <v>32.5</v>
      </c>
      <c r="T44" s="12">
        <v>59.25</v>
      </c>
      <c r="U44" s="12">
        <v>75</v>
      </c>
      <c r="V44" s="12">
        <v>94.5</v>
      </c>
      <c r="W44" s="12">
        <v>55.75</v>
      </c>
      <c r="X44" s="12">
        <v>39.25</v>
      </c>
      <c r="Y44" s="12">
        <v>98</v>
      </c>
      <c r="Z44" s="12">
        <v>45.5</v>
      </c>
      <c r="AA44" s="12">
        <v>340</v>
      </c>
      <c r="AB44" s="12">
        <v>254.25</v>
      </c>
      <c r="AC44" s="12">
        <v>1303.25</v>
      </c>
      <c r="AD44" s="12">
        <v>430.5</v>
      </c>
      <c r="AE44" s="12">
        <v>166.75</v>
      </c>
      <c r="AF44" s="12">
        <v>160.25</v>
      </c>
      <c r="AG44" s="12">
        <v>77</v>
      </c>
      <c r="AH44" s="12">
        <v>79.75</v>
      </c>
      <c r="AI44" s="12">
        <v>132.25</v>
      </c>
      <c r="AJ44" s="12">
        <v>65.25</v>
      </c>
      <c r="AK44" s="12">
        <v>10</v>
      </c>
      <c r="AL44" s="12">
        <v>69</v>
      </c>
      <c r="AM44" s="12">
        <v>30</v>
      </c>
      <c r="AN44" s="12">
        <v>71.75</v>
      </c>
      <c r="AO44" s="12">
        <v>32</v>
      </c>
      <c r="AP44" s="12">
        <v>59.5</v>
      </c>
      <c r="AQ44" s="12">
        <v>27</v>
      </c>
      <c r="AR44" s="12">
        <v>302</v>
      </c>
      <c r="AS44" s="12">
        <v>17.75</v>
      </c>
      <c r="AT44" s="13">
        <v>4974.5</v>
      </c>
      <c r="AU44" s="14"/>
      <c r="AX44" s="15"/>
    </row>
    <row r="45" spans="1:50">
      <c r="A45" s="1" t="s">
        <v>56</v>
      </c>
      <c r="B45" s="12">
        <v>15</v>
      </c>
      <c r="C45" s="12">
        <v>23.5</v>
      </c>
      <c r="D45" s="12">
        <v>14.25</v>
      </c>
      <c r="E45" s="12">
        <v>25</v>
      </c>
      <c r="F45" s="12">
        <v>128.75</v>
      </c>
      <c r="G45" s="12">
        <v>21.25</v>
      </c>
      <c r="H45" s="12">
        <v>24.5</v>
      </c>
      <c r="I45" s="12">
        <v>32.25</v>
      </c>
      <c r="J45" s="12">
        <v>34.75</v>
      </c>
      <c r="K45" s="12">
        <v>10.25</v>
      </c>
      <c r="L45" s="12">
        <v>22.25</v>
      </c>
      <c r="M45" s="12">
        <v>28.25</v>
      </c>
      <c r="N45" s="12">
        <v>11.5</v>
      </c>
      <c r="O45" s="12">
        <v>11.75</v>
      </c>
      <c r="P45" s="12">
        <v>4.75</v>
      </c>
      <c r="Q45" s="12">
        <v>3.5</v>
      </c>
      <c r="R45" s="12">
        <v>3.75</v>
      </c>
      <c r="S45" s="12">
        <v>8</v>
      </c>
      <c r="T45" s="12">
        <v>24.25</v>
      </c>
      <c r="U45" s="12">
        <v>24.75</v>
      </c>
      <c r="V45" s="12">
        <v>23.25</v>
      </c>
      <c r="W45" s="12">
        <v>10.75</v>
      </c>
      <c r="X45" s="12">
        <v>9.5</v>
      </c>
      <c r="Y45" s="12">
        <v>30.25</v>
      </c>
      <c r="Z45" s="12">
        <v>18.25</v>
      </c>
      <c r="AA45" s="12">
        <v>239.75</v>
      </c>
      <c r="AB45" s="12">
        <v>149.75</v>
      </c>
      <c r="AC45" s="12">
        <v>620.5</v>
      </c>
      <c r="AD45" s="12">
        <v>248.25</v>
      </c>
      <c r="AE45" s="12">
        <v>209</v>
      </c>
      <c r="AF45" s="12">
        <v>208</v>
      </c>
      <c r="AG45" s="12">
        <v>67</v>
      </c>
      <c r="AH45" s="12">
        <v>97</v>
      </c>
      <c r="AI45" s="12">
        <v>156.75</v>
      </c>
      <c r="AJ45" s="12">
        <v>46.25</v>
      </c>
      <c r="AK45" s="12">
        <v>4.5</v>
      </c>
      <c r="AL45" s="12">
        <v>16.25</v>
      </c>
      <c r="AM45" s="12">
        <v>4.25</v>
      </c>
      <c r="AN45" s="12">
        <v>20.25</v>
      </c>
      <c r="AO45" s="12">
        <v>22.25</v>
      </c>
      <c r="AP45" s="12">
        <v>36.5</v>
      </c>
      <c r="AQ45" s="12">
        <v>278.75</v>
      </c>
      <c r="AR45" s="12">
        <v>19.5</v>
      </c>
      <c r="AS45" s="12">
        <v>3.75</v>
      </c>
      <c r="AT45" s="13">
        <v>3012.5</v>
      </c>
      <c r="AU45" s="14"/>
      <c r="AX45" s="15"/>
    </row>
    <row r="46" spans="1:50">
      <c r="A46" s="1" t="s">
        <v>62</v>
      </c>
      <c r="B46" s="12">
        <v>3.5</v>
      </c>
      <c r="C46" s="12">
        <v>5.25</v>
      </c>
      <c r="D46" s="12">
        <v>5</v>
      </c>
      <c r="E46" s="12">
        <v>4.5</v>
      </c>
      <c r="F46" s="12">
        <v>27.75</v>
      </c>
      <c r="G46" s="12">
        <v>6.75</v>
      </c>
      <c r="H46" s="12">
        <v>9.75</v>
      </c>
      <c r="I46" s="12">
        <v>11</v>
      </c>
      <c r="J46" s="12">
        <v>12</v>
      </c>
      <c r="K46" s="12">
        <v>29.5</v>
      </c>
      <c r="L46" s="12">
        <v>44.5</v>
      </c>
      <c r="M46" s="12">
        <v>117.25</v>
      </c>
      <c r="N46" s="12">
        <v>30.25</v>
      </c>
      <c r="O46" s="12">
        <v>76.5</v>
      </c>
      <c r="P46" s="12">
        <v>33.5</v>
      </c>
      <c r="Q46" s="12">
        <v>18.75</v>
      </c>
      <c r="R46" s="12">
        <v>11.75</v>
      </c>
      <c r="S46" s="12">
        <v>18.5</v>
      </c>
      <c r="T46" s="12">
        <v>6.5</v>
      </c>
      <c r="U46" s="12">
        <v>3.5</v>
      </c>
      <c r="V46" s="12">
        <v>2.75</v>
      </c>
      <c r="W46" s="12">
        <v>1.25</v>
      </c>
      <c r="X46" s="12">
        <v>0.25</v>
      </c>
      <c r="Y46" s="12">
        <v>3.5</v>
      </c>
      <c r="Z46" s="12">
        <v>7</v>
      </c>
      <c r="AA46" s="12">
        <v>182</v>
      </c>
      <c r="AB46" s="12">
        <v>81.25</v>
      </c>
      <c r="AC46" s="12">
        <v>196.25</v>
      </c>
      <c r="AD46" s="12">
        <v>70.25</v>
      </c>
      <c r="AE46" s="12">
        <v>22.75</v>
      </c>
      <c r="AF46" s="12">
        <v>16</v>
      </c>
      <c r="AG46" s="12">
        <v>7.75</v>
      </c>
      <c r="AH46" s="12">
        <v>9.25</v>
      </c>
      <c r="AI46" s="12">
        <v>16.25</v>
      </c>
      <c r="AJ46" s="12">
        <v>2.25</v>
      </c>
      <c r="AK46" s="12">
        <v>73</v>
      </c>
      <c r="AL46" s="12">
        <v>25.5</v>
      </c>
      <c r="AM46" s="12">
        <v>0.25</v>
      </c>
      <c r="AN46" s="12">
        <v>4.25</v>
      </c>
      <c r="AO46" s="12">
        <v>1.5</v>
      </c>
      <c r="AP46" s="12">
        <v>2.75</v>
      </c>
      <c r="AQ46" s="12">
        <v>29.25</v>
      </c>
      <c r="AR46" s="12">
        <v>5.75</v>
      </c>
      <c r="AS46" s="12">
        <v>8.25</v>
      </c>
      <c r="AT46" s="13">
        <v>1245.25</v>
      </c>
      <c r="AU46" s="14"/>
      <c r="AX46" s="15"/>
    </row>
    <row r="47" spans="1:50">
      <c r="A47" s="11" t="s">
        <v>49</v>
      </c>
      <c r="B47" s="14">
        <v>2198.25</v>
      </c>
      <c r="C47" s="14">
        <v>3683.5</v>
      </c>
      <c r="D47" s="14">
        <v>2382</v>
      </c>
      <c r="E47" s="14">
        <v>2635</v>
      </c>
      <c r="F47" s="14">
        <v>7909.25</v>
      </c>
      <c r="G47" s="14">
        <v>3159.25</v>
      </c>
      <c r="H47" s="14">
        <v>4632.75</v>
      </c>
      <c r="I47" s="14">
        <v>3935.25</v>
      </c>
      <c r="J47" s="14">
        <v>4617.25</v>
      </c>
      <c r="K47" s="14">
        <v>2830.5</v>
      </c>
      <c r="L47" s="14">
        <v>4717</v>
      </c>
      <c r="M47" s="14">
        <v>5404.5</v>
      </c>
      <c r="N47" s="14">
        <v>2508.75</v>
      </c>
      <c r="O47" s="14">
        <v>3159</v>
      </c>
      <c r="P47" s="14">
        <v>2264</v>
      </c>
      <c r="Q47" s="14">
        <v>1340.5</v>
      </c>
      <c r="R47" s="14">
        <v>1643</v>
      </c>
      <c r="S47" s="14">
        <v>3176.25</v>
      </c>
      <c r="T47" s="14">
        <v>2381.75</v>
      </c>
      <c r="U47" s="14">
        <v>2116</v>
      </c>
      <c r="V47" s="14">
        <v>2926.5</v>
      </c>
      <c r="W47" s="14">
        <v>1529.5</v>
      </c>
      <c r="X47" s="14">
        <v>1206</v>
      </c>
      <c r="Y47" s="14">
        <v>3123</v>
      </c>
      <c r="Z47" s="14">
        <v>3546.25</v>
      </c>
      <c r="AA47" s="14">
        <v>11671.25</v>
      </c>
      <c r="AB47" s="14">
        <v>8086</v>
      </c>
      <c r="AC47" s="14">
        <v>25899.75</v>
      </c>
      <c r="AD47" s="14">
        <v>10587.5</v>
      </c>
      <c r="AE47" s="14">
        <v>9379.75</v>
      </c>
      <c r="AF47" s="14">
        <v>8917.75</v>
      </c>
      <c r="AG47" s="14">
        <v>4250.75</v>
      </c>
      <c r="AH47" s="14">
        <v>7037.5</v>
      </c>
      <c r="AI47" s="14">
        <v>4606.75</v>
      </c>
      <c r="AJ47" s="14">
        <v>1642.5</v>
      </c>
      <c r="AK47" s="14">
        <v>1326.25</v>
      </c>
      <c r="AL47" s="14">
        <v>3538.25</v>
      </c>
      <c r="AM47" s="14">
        <v>708</v>
      </c>
      <c r="AN47" s="14">
        <v>2422</v>
      </c>
      <c r="AO47" s="14">
        <v>1224</v>
      </c>
      <c r="AP47" s="14">
        <v>1786</v>
      </c>
      <c r="AQ47" s="14">
        <v>5746.25</v>
      </c>
      <c r="AR47" s="14">
        <v>3075.5</v>
      </c>
      <c r="AS47" s="14">
        <v>1190.5</v>
      </c>
      <c r="AT47" s="14">
        <v>192121.25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41030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6.25</v>
      </c>
      <c r="C3" s="12">
        <v>43.25</v>
      </c>
      <c r="D3" s="12">
        <v>50.75</v>
      </c>
      <c r="E3" s="12">
        <v>46</v>
      </c>
      <c r="F3" s="12">
        <v>140.5</v>
      </c>
      <c r="G3" s="12">
        <v>69.25</v>
      </c>
      <c r="H3" s="12">
        <v>65.25</v>
      </c>
      <c r="I3" s="12">
        <v>37.5</v>
      </c>
      <c r="J3" s="12">
        <v>53.5</v>
      </c>
      <c r="K3" s="12">
        <v>30.5</v>
      </c>
      <c r="L3" s="12">
        <v>60.5</v>
      </c>
      <c r="M3" s="12">
        <v>51.75</v>
      </c>
      <c r="N3" s="12">
        <v>16</v>
      </c>
      <c r="O3" s="12">
        <v>15</v>
      </c>
      <c r="P3" s="12">
        <v>19.25</v>
      </c>
      <c r="Q3" s="12">
        <v>7.25</v>
      </c>
      <c r="R3" s="12">
        <v>7</v>
      </c>
      <c r="S3" s="12">
        <v>16.75</v>
      </c>
      <c r="T3" s="12">
        <v>22.25</v>
      </c>
      <c r="U3" s="12">
        <v>4</v>
      </c>
      <c r="V3" s="12">
        <v>13.5</v>
      </c>
      <c r="W3" s="12">
        <v>5.5</v>
      </c>
      <c r="X3" s="12">
        <v>2.75</v>
      </c>
      <c r="Y3" s="12">
        <v>11.25</v>
      </c>
      <c r="Z3" s="12">
        <v>21.25</v>
      </c>
      <c r="AA3" s="12">
        <v>105</v>
      </c>
      <c r="AB3" s="12">
        <v>66</v>
      </c>
      <c r="AC3" s="12">
        <v>204.75</v>
      </c>
      <c r="AD3" s="12">
        <v>104.25</v>
      </c>
      <c r="AE3" s="12">
        <v>82</v>
      </c>
      <c r="AF3" s="12">
        <v>75.75</v>
      </c>
      <c r="AG3" s="12">
        <v>21.75</v>
      </c>
      <c r="AH3" s="12">
        <v>27.5</v>
      </c>
      <c r="AI3" s="12">
        <v>30.25</v>
      </c>
      <c r="AJ3" s="12">
        <v>7.5</v>
      </c>
      <c r="AK3" s="12">
        <v>2.75</v>
      </c>
      <c r="AL3" s="12">
        <v>10</v>
      </c>
      <c r="AM3" s="12">
        <v>3.75</v>
      </c>
      <c r="AN3" s="12">
        <v>29</v>
      </c>
      <c r="AO3" s="12">
        <v>6</v>
      </c>
      <c r="AP3" s="12">
        <v>8.75</v>
      </c>
      <c r="AQ3" s="12">
        <v>21.5</v>
      </c>
      <c r="AR3" s="12">
        <v>14.25</v>
      </c>
      <c r="AS3" s="12">
        <v>2.5</v>
      </c>
      <c r="AT3" s="13">
        <v>1640</v>
      </c>
      <c r="AU3" s="14"/>
      <c r="AW3" s="9" t="s">
        <v>38</v>
      </c>
      <c r="AX3" s="24">
        <f>SUM(B3:Z27,AK3:AN27,B38:Z41,AK38:AN41,B46:Z46,AS3:AS27,AS38:AS41,AK46:AN46,AS46)</f>
        <v>30615.25</v>
      </c>
      <c r="AZ3" s="9" t="s">
        <v>39</v>
      </c>
      <c r="BA3" s="15">
        <f>SUM(AX12:AX18,AY12:BD12)</f>
        <v>95517.75</v>
      </c>
      <c r="BB3" s="16">
        <f>BA3/BE$19</f>
        <v>0.60350663812916117</v>
      </c>
    </row>
    <row r="4" spans="1:57">
      <c r="A4" s="1" t="s">
        <v>3</v>
      </c>
      <c r="B4" s="12">
        <v>56.75</v>
      </c>
      <c r="C4" s="12">
        <v>13.25</v>
      </c>
      <c r="D4" s="12">
        <v>57.25</v>
      </c>
      <c r="E4" s="12">
        <v>47.5</v>
      </c>
      <c r="F4" s="12">
        <v>226.75</v>
      </c>
      <c r="G4" s="12">
        <v>87.75</v>
      </c>
      <c r="H4" s="12">
        <v>93</v>
      </c>
      <c r="I4" s="12">
        <v>52.25</v>
      </c>
      <c r="J4" s="12">
        <v>99.5</v>
      </c>
      <c r="K4" s="12">
        <v>43.25</v>
      </c>
      <c r="L4" s="12">
        <v>78</v>
      </c>
      <c r="M4" s="12">
        <v>122.25</v>
      </c>
      <c r="N4" s="12">
        <v>34</v>
      </c>
      <c r="O4" s="12">
        <v>32.75</v>
      </c>
      <c r="P4" s="12">
        <v>27.75</v>
      </c>
      <c r="Q4" s="12">
        <v>13.25</v>
      </c>
      <c r="R4" s="12">
        <v>20.75</v>
      </c>
      <c r="S4" s="12">
        <v>37.5</v>
      </c>
      <c r="T4" s="12">
        <v>25</v>
      </c>
      <c r="U4" s="12">
        <v>9.5</v>
      </c>
      <c r="V4" s="12">
        <v>16.75</v>
      </c>
      <c r="W4" s="12">
        <v>7.75</v>
      </c>
      <c r="X4" s="12">
        <v>4.75</v>
      </c>
      <c r="Y4" s="12">
        <v>17.5</v>
      </c>
      <c r="Z4" s="12">
        <v>23</v>
      </c>
      <c r="AA4" s="12">
        <v>282.5</v>
      </c>
      <c r="AB4" s="12">
        <v>155</v>
      </c>
      <c r="AC4" s="12">
        <v>451</v>
      </c>
      <c r="AD4" s="12">
        <v>207</v>
      </c>
      <c r="AE4" s="12">
        <v>114.25</v>
      </c>
      <c r="AF4" s="12">
        <v>100.75</v>
      </c>
      <c r="AG4" s="12">
        <v>28.75</v>
      </c>
      <c r="AH4" s="12">
        <v>46.25</v>
      </c>
      <c r="AI4" s="12">
        <v>40.5</v>
      </c>
      <c r="AJ4" s="12">
        <v>21.75</v>
      </c>
      <c r="AK4" s="12">
        <v>5.75</v>
      </c>
      <c r="AL4" s="12">
        <v>10.75</v>
      </c>
      <c r="AM4" s="12">
        <v>1.5</v>
      </c>
      <c r="AN4" s="12">
        <v>33.75</v>
      </c>
      <c r="AO4" s="12">
        <v>5.75</v>
      </c>
      <c r="AP4" s="12">
        <v>16</v>
      </c>
      <c r="AQ4" s="12">
        <v>62.5</v>
      </c>
      <c r="AR4" s="12">
        <v>21</v>
      </c>
      <c r="AS4" s="12">
        <v>2.5</v>
      </c>
      <c r="AT4" s="13">
        <v>2855</v>
      </c>
      <c r="AU4" s="14"/>
      <c r="AW4" s="9" t="s">
        <v>40</v>
      </c>
      <c r="AX4" s="24">
        <f>SUM(AA28:AJ37, AA42:AJ45, AO28:AR37, AO42:AR45)</f>
        <v>51326.5</v>
      </c>
      <c r="AZ4" s="9" t="s">
        <v>41</v>
      </c>
      <c r="BA4" s="15">
        <f>SUM(AY13:BC18)</f>
        <v>56423.75</v>
      </c>
      <c r="BB4" s="16">
        <f>BA4/BE$19</f>
        <v>0.35650031196442816</v>
      </c>
    </row>
    <row r="5" spans="1:57">
      <c r="A5" s="1" t="s">
        <v>4</v>
      </c>
      <c r="B5" s="12">
        <v>56.75</v>
      </c>
      <c r="C5" s="12">
        <v>50.75</v>
      </c>
      <c r="D5" s="12">
        <v>8.25</v>
      </c>
      <c r="E5" s="12">
        <v>28.75</v>
      </c>
      <c r="F5" s="12">
        <v>226</v>
      </c>
      <c r="G5" s="12">
        <v>57</v>
      </c>
      <c r="H5" s="12">
        <v>45.75</v>
      </c>
      <c r="I5" s="12">
        <v>43.5</v>
      </c>
      <c r="J5" s="12">
        <v>52.5</v>
      </c>
      <c r="K5" s="12">
        <v>34</v>
      </c>
      <c r="L5" s="12">
        <v>32</v>
      </c>
      <c r="M5" s="12">
        <v>73</v>
      </c>
      <c r="N5" s="12">
        <v>8.75</v>
      </c>
      <c r="O5" s="12">
        <v>13.25</v>
      </c>
      <c r="P5" s="12">
        <v>10.75</v>
      </c>
      <c r="Q5" s="12">
        <v>5</v>
      </c>
      <c r="R5" s="12">
        <v>7</v>
      </c>
      <c r="S5" s="12">
        <v>18.75</v>
      </c>
      <c r="T5" s="12">
        <v>8.25</v>
      </c>
      <c r="U5" s="12">
        <v>7</v>
      </c>
      <c r="V5" s="12">
        <v>13.25</v>
      </c>
      <c r="W5" s="12">
        <v>7.5</v>
      </c>
      <c r="X5" s="12">
        <v>2.5</v>
      </c>
      <c r="Y5" s="12">
        <v>18.75</v>
      </c>
      <c r="Z5" s="12">
        <v>12.5</v>
      </c>
      <c r="AA5" s="12">
        <v>164.5</v>
      </c>
      <c r="AB5" s="12">
        <v>99.25</v>
      </c>
      <c r="AC5" s="12">
        <v>233</v>
      </c>
      <c r="AD5" s="12">
        <v>135.25</v>
      </c>
      <c r="AE5" s="12">
        <v>81.25</v>
      </c>
      <c r="AF5" s="12">
        <v>60.25</v>
      </c>
      <c r="AG5" s="12">
        <v>15.75</v>
      </c>
      <c r="AH5" s="12">
        <v>11.25</v>
      </c>
      <c r="AI5" s="12">
        <v>15.5</v>
      </c>
      <c r="AJ5" s="12">
        <v>3.25</v>
      </c>
      <c r="AK5" s="12">
        <v>4.5</v>
      </c>
      <c r="AL5" s="12">
        <v>8.25</v>
      </c>
      <c r="AM5" s="12">
        <v>1.5</v>
      </c>
      <c r="AN5" s="12">
        <v>6.25</v>
      </c>
      <c r="AO5" s="12">
        <v>4.25</v>
      </c>
      <c r="AP5" s="12">
        <v>4.75</v>
      </c>
      <c r="AQ5" s="12">
        <v>52</v>
      </c>
      <c r="AR5" s="12">
        <v>11.25</v>
      </c>
      <c r="AS5" s="12">
        <v>3</v>
      </c>
      <c r="AT5" s="13">
        <v>1756.5</v>
      </c>
      <c r="AU5" s="14"/>
      <c r="AW5" s="9" t="s">
        <v>42</v>
      </c>
      <c r="AX5" s="24">
        <f>SUM(AA3:AJ27,B28:Z37,AA38:AJ41,AK28:AN37, B42:Z45, AK42:AN45, AO3:AR27, AO38:AR41,AS28:AS37,AS42:AS45,AA46:AJ46,AO46:AR46)</f>
        <v>78462.5</v>
      </c>
    </row>
    <row r="6" spans="1:57">
      <c r="A6" s="1" t="s">
        <v>5</v>
      </c>
      <c r="B6" s="12">
        <v>46</v>
      </c>
      <c r="C6" s="12">
        <v>41.5</v>
      </c>
      <c r="D6" s="12">
        <v>32</v>
      </c>
      <c r="E6" s="12">
        <v>8</v>
      </c>
      <c r="F6" s="12">
        <v>61.75</v>
      </c>
      <c r="G6" s="12">
        <v>39</v>
      </c>
      <c r="H6" s="12">
        <v>53.25</v>
      </c>
      <c r="I6" s="12">
        <v>56.5</v>
      </c>
      <c r="J6" s="12">
        <v>66.75</v>
      </c>
      <c r="K6" s="12">
        <v>34.5</v>
      </c>
      <c r="L6" s="12">
        <v>38.75</v>
      </c>
      <c r="M6" s="12">
        <v>83.25</v>
      </c>
      <c r="N6" s="12">
        <v>13.5</v>
      </c>
      <c r="O6" s="12">
        <v>19</v>
      </c>
      <c r="P6" s="12">
        <v>11.75</v>
      </c>
      <c r="Q6" s="12">
        <v>5.5</v>
      </c>
      <c r="R6" s="12">
        <v>9.75</v>
      </c>
      <c r="S6" s="12">
        <v>33</v>
      </c>
      <c r="T6" s="12">
        <v>8</v>
      </c>
      <c r="U6" s="12">
        <v>12.75</v>
      </c>
      <c r="V6" s="12">
        <v>21.25</v>
      </c>
      <c r="W6" s="12">
        <v>11.25</v>
      </c>
      <c r="X6" s="12">
        <v>5</v>
      </c>
      <c r="Y6" s="12">
        <v>15</v>
      </c>
      <c r="Z6" s="12">
        <v>12.25</v>
      </c>
      <c r="AA6" s="12">
        <v>259.5</v>
      </c>
      <c r="AB6" s="12">
        <v>169.75</v>
      </c>
      <c r="AC6" s="12">
        <v>335.75</v>
      </c>
      <c r="AD6" s="12">
        <v>275.75</v>
      </c>
      <c r="AE6" s="12">
        <v>130.75</v>
      </c>
      <c r="AF6" s="12">
        <v>99</v>
      </c>
      <c r="AG6" s="12">
        <v>27.25</v>
      </c>
      <c r="AH6" s="12">
        <v>23</v>
      </c>
      <c r="AI6" s="12">
        <v>15</v>
      </c>
      <c r="AJ6" s="12">
        <v>4</v>
      </c>
      <c r="AK6" s="12">
        <v>4</v>
      </c>
      <c r="AL6" s="12">
        <v>10.5</v>
      </c>
      <c r="AM6" s="12">
        <v>1.75</v>
      </c>
      <c r="AN6" s="12">
        <v>15</v>
      </c>
      <c r="AO6" s="12">
        <v>2.75</v>
      </c>
      <c r="AP6" s="12">
        <v>4.25</v>
      </c>
      <c r="AQ6" s="12">
        <v>73.25</v>
      </c>
      <c r="AR6" s="12">
        <v>26.5</v>
      </c>
      <c r="AS6" s="12">
        <v>2.5</v>
      </c>
      <c r="AT6" s="13">
        <v>2219.5</v>
      </c>
      <c r="AU6" s="14"/>
      <c r="AX6" s="12"/>
    </row>
    <row r="7" spans="1:57">
      <c r="A7" s="1" t="s">
        <v>6</v>
      </c>
      <c r="B7" s="12">
        <v>153</v>
      </c>
      <c r="C7" s="12">
        <v>219</v>
      </c>
      <c r="D7" s="12">
        <v>229.75</v>
      </c>
      <c r="E7" s="12">
        <v>73.25</v>
      </c>
      <c r="F7" s="12">
        <v>27.5</v>
      </c>
      <c r="G7" s="12">
        <v>155</v>
      </c>
      <c r="H7" s="12">
        <v>167.75</v>
      </c>
      <c r="I7" s="12">
        <v>167.25</v>
      </c>
      <c r="J7" s="12">
        <v>180</v>
      </c>
      <c r="K7" s="12">
        <v>88.5</v>
      </c>
      <c r="L7" s="12">
        <v>116.5</v>
      </c>
      <c r="M7" s="12">
        <v>177.75</v>
      </c>
      <c r="N7" s="12">
        <v>44.5</v>
      </c>
      <c r="O7" s="12">
        <v>49.75</v>
      </c>
      <c r="P7" s="12">
        <v>41</v>
      </c>
      <c r="Q7" s="12">
        <v>28.5</v>
      </c>
      <c r="R7" s="12">
        <v>34.25</v>
      </c>
      <c r="S7" s="12">
        <v>143.5</v>
      </c>
      <c r="T7" s="12">
        <v>34.75</v>
      </c>
      <c r="U7" s="12">
        <v>27.25</v>
      </c>
      <c r="V7" s="12">
        <v>55</v>
      </c>
      <c r="W7" s="12">
        <v>25.5</v>
      </c>
      <c r="X7" s="12">
        <v>17.75</v>
      </c>
      <c r="Y7" s="12">
        <v>26.25</v>
      </c>
      <c r="Z7" s="12">
        <v>39.25</v>
      </c>
      <c r="AA7" s="12">
        <v>427</v>
      </c>
      <c r="AB7" s="12">
        <v>271.25</v>
      </c>
      <c r="AC7" s="12">
        <v>837.75</v>
      </c>
      <c r="AD7" s="12">
        <v>537.5</v>
      </c>
      <c r="AE7" s="12">
        <v>240.5</v>
      </c>
      <c r="AF7" s="12">
        <v>132.5</v>
      </c>
      <c r="AG7" s="12">
        <v>45.25</v>
      </c>
      <c r="AH7" s="12">
        <v>35.75</v>
      </c>
      <c r="AI7" s="12">
        <v>62.75</v>
      </c>
      <c r="AJ7" s="12">
        <v>9</v>
      </c>
      <c r="AK7" s="12">
        <v>18.5</v>
      </c>
      <c r="AL7" s="12">
        <v>38.25</v>
      </c>
      <c r="AM7" s="12">
        <v>7.75</v>
      </c>
      <c r="AN7" s="12">
        <v>20.75</v>
      </c>
      <c r="AO7" s="12">
        <v>6.75</v>
      </c>
      <c r="AP7" s="12">
        <v>12</v>
      </c>
      <c r="AQ7" s="12">
        <v>211.75</v>
      </c>
      <c r="AR7" s="12">
        <v>82.25</v>
      </c>
      <c r="AS7" s="12">
        <v>12</v>
      </c>
      <c r="AT7" s="13">
        <v>5331.75</v>
      </c>
      <c r="AU7" s="14"/>
      <c r="AX7" s="12"/>
    </row>
    <row r="8" spans="1:57">
      <c r="A8" s="1" t="s">
        <v>7</v>
      </c>
      <c r="B8" s="12">
        <v>70.5</v>
      </c>
      <c r="C8" s="12">
        <v>77.75</v>
      </c>
      <c r="D8" s="12">
        <v>54.5</v>
      </c>
      <c r="E8" s="12">
        <v>38.5</v>
      </c>
      <c r="F8" s="12">
        <v>123.75</v>
      </c>
      <c r="G8" s="12">
        <v>12</v>
      </c>
      <c r="H8" s="12">
        <v>68.5</v>
      </c>
      <c r="I8" s="12">
        <v>89.5</v>
      </c>
      <c r="J8" s="12">
        <v>81</v>
      </c>
      <c r="K8" s="12">
        <v>51.75</v>
      </c>
      <c r="L8" s="12">
        <v>69.5</v>
      </c>
      <c r="M8" s="12">
        <v>89.75</v>
      </c>
      <c r="N8" s="12">
        <v>21.75</v>
      </c>
      <c r="O8" s="12">
        <v>40</v>
      </c>
      <c r="P8" s="12">
        <v>22.5</v>
      </c>
      <c r="Q8" s="12">
        <v>8.5</v>
      </c>
      <c r="R8" s="12">
        <v>11.75</v>
      </c>
      <c r="S8" s="12">
        <v>31.25</v>
      </c>
      <c r="T8" s="12">
        <v>13.75</v>
      </c>
      <c r="U8" s="12">
        <v>8.75</v>
      </c>
      <c r="V8" s="12">
        <v>19.75</v>
      </c>
      <c r="W8" s="12">
        <v>5.25</v>
      </c>
      <c r="X8" s="12">
        <v>5</v>
      </c>
      <c r="Y8" s="12">
        <v>14</v>
      </c>
      <c r="Z8" s="12">
        <v>33</v>
      </c>
      <c r="AA8" s="12">
        <v>209.5</v>
      </c>
      <c r="AB8" s="12">
        <v>134.5</v>
      </c>
      <c r="AC8" s="12">
        <v>282</v>
      </c>
      <c r="AD8" s="12">
        <v>266.75</v>
      </c>
      <c r="AE8" s="12">
        <v>181.25</v>
      </c>
      <c r="AF8" s="12">
        <v>111.75</v>
      </c>
      <c r="AG8" s="12">
        <v>25</v>
      </c>
      <c r="AH8" s="12">
        <v>20.25</v>
      </c>
      <c r="AI8" s="12">
        <v>12</v>
      </c>
      <c r="AJ8" s="12">
        <v>4</v>
      </c>
      <c r="AK8" s="12">
        <v>4.75</v>
      </c>
      <c r="AL8" s="12">
        <v>17.5</v>
      </c>
      <c r="AM8" s="12">
        <v>2.25</v>
      </c>
      <c r="AN8" s="12">
        <v>17.75</v>
      </c>
      <c r="AO8" s="12">
        <v>4.25</v>
      </c>
      <c r="AP8" s="12">
        <v>4.25</v>
      </c>
      <c r="AQ8" s="12">
        <v>57.25</v>
      </c>
      <c r="AR8" s="12">
        <v>15.75</v>
      </c>
      <c r="AS8" s="12">
        <v>5</v>
      </c>
      <c r="AT8" s="13">
        <v>2438</v>
      </c>
      <c r="AU8" s="14"/>
      <c r="AX8" s="15"/>
    </row>
    <row r="9" spans="1:57">
      <c r="A9" s="1" t="s">
        <v>8</v>
      </c>
      <c r="B9" s="12">
        <v>71</v>
      </c>
      <c r="C9" s="12">
        <v>87</v>
      </c>
      <c r="D9" s="12">
        <v>45</v>
      </c>
      <c r="E9" s="12">
        <v>41.75</v>
      </c>
      <c r="F9" s="12">
        <v>153.25</v>
      </c>
      <c r="G9" s="12">
        <v>73.5</v>
      </c>
      <c r="H9" s="12">
        <v>15.5</v>
      </c>
      <c r="I9" s="12">
        <v>49</v>
      </c>
      <c r="J9" s="12">
        <v>73</v>
      </c>
      <c r="K9" s="12">
        <v>29.75</v>
      </c>
      <c r="L9" s="12">
        <v>85.25</v>
      </c>
      <c r="M9" s="12">
        <v>133.25</v>
      </c>
      <c r="N9" s="12">
        <v>37.5</v>
      </c>
      <c r="O9" s="12">
        <v>47.75</v>
      </c>
      <c r="P9" s="12">
        <v>42</v>
      </c>
      <c r="Q9" s="12">
        <v>18</v>
      </c>
      <c r="R9" s="12">
        <v>14.5</v>
      </c>
      <c r="S9" s="12">
        <v>40</v>
      </c>
      <c r="T9" s="12">
        <v>48</v>
      </c>
      <c r="U9" s="12">
        <v>21.25</v>
      </c>
      <c r="V9" s="12">
        <v>36.75</v>
      </c>
      <c r="W9" s="12">
        <v>16.25</v>
      </c>
      <c r="X9" s="12">
        <v>16.25</v>
      </c>
      <c r="Y9" s="12">
        <v>36.5</v>
      </c>
      <c r="Z9" s="12">
        <v>34.5</v>
      </c>
      <c r="AA9" s="12">
        <v>345.25</v>
      </c>
      <c r="AB9" s="12">
        <v>218.25</v>
      </c>
      <c r="AC9" s="12">
        <v>500.25</v>
      </c>
      <c r="AD9" s="12">
        <v>432.5</v>
      </c>
      <c r="AE9" s="12">
        <v>292.75</v>
      </c>
      <c r="AF9" s="12">
        <v>167</v>
      </c>
      <c r="AG9" s="12">
        <v>35.25</v>
      </c>
      <c r="AH9" s="12">
        <v>33.75</v>
      </c>
      <c r="AI9" s="12">
        <v>31</v>
      </c>
      <c r="AJ9" s="12">
        <v>5.5</v>
      </c>
      <c r="AK9" s="12">
        <v>9</v>
      </c>
      <c r="AL9" s="12">
        <v>14.75</v>
      </c>
      <c r="AM9" s="12">
        <v>9.5</v>
      </c>
      <c r="AN9" s="12">
        <v>72.5</v>
      </c>
      <c r="AO9" s="12">
        <v>4.5</v>
      </c>
      <c r="AP9" s="12">
        <v>11.75</v>
      </c>
      <c r="AQ9" s="12">
        <v>96</v>
      </c>
      <c r="AR9" s="12">
        <v>18.75</v>
      </c>
      <c r="AS9" s="12">
        <v>6.5</v>
      </c>
      <c r="AT9" s="13">
        <v>3571.25</v>
      </c>
      <c r="AU9" s="14"/>
      <c r="AX9" s="15"/>
    </row>
    <row r="10" spans="1:57">
      <c r="A10" s="1">
        <v>19</v>
      </c>
      <c r="B10" s="12">
        <v>34.75</v>
      </c>
      <c r="C10" s="12">
        <v>42</v>
      </c>
      <c r="D10" s="12">
        <v>43.5</v>
      </c>
      <c r="E10" s="12">
        <v>54</v>
      </c>
      <c r="F10" s="12">
        <v>131</v>
      </c>
      <c r="G10" s="12">
        <v>82.75</v>
      </c>
      <c r="H10" s="12">
        <v>55</v>
      </c>
      <c r="I10" s="12">
        <v>10.5</v>
      </c>
      <c r="J10" s="12">
        <v>14</v>
      </c>
      <c r="K10" s="12">
        <v>12.75</v>
      </c>
      <c r="L10" s="12">
        <v>50.5</v>
      </c>
      <c r="M10" s="12">
        <v>95.75</v>
      </c>
      <c r="N10" s="12">
        <v>33.75</v>
      </c>
      <c r="O10" s="12">
        <v>40</v>
      </c>
      <c r="P10" s="12">
        <v>28</v>
      </c>
      <c r="Q10" s="12">
        <v>13.75</v>
      </c>
      <c r="R10" s="12">
        <v>14</v>
      </c>
      <c r="S10" s="12">
        <v>25</v>
      </c>
      <c r="T10" s="12">
        <v>25.25</v>
      </c>
      <c r="U10" s="12">
        <v>22</v>
      </c>
      <c r="V10" s="12">
        <v>32.5</v>
      </c>
      <c r="W10" s="12">
        <v>11.5</v>
      </c>
      <c r="X10" s="12">
        <v>8</v>
      </c>
      <c r="Y10" s="12">
        <v>40.5</v>
      </c>
      <c r="Z10" s="12">
        <v>32.25</v>
      </c>
      <c r="AA10" s="12">
        <v>214</v>
      </c>
      <c r="AB10" s="12">
        <v>152.75</v>
      </c>
      <c r="AC10" s="12">
        <v>359.25</v>
      </c>
      <c r="AD10" s="12">
        <v>295.75</v>
      </c>
      <c r="AE10" s="12">
        <v>191.5</v>
      </c>
      <c r="AF10" s="12">
        <v>109.5</v>
      </c>
      <c r="AG10" s="12">
        <v>29</v>
      </c>
      <c r="AH10" s="12">
        <v>19.5</v>
      </c>
      <c r="AI10" s="12">
        <v>19.75</v>
      </c>
      <c r="AJ10" s="12">
        <v>4</v>
      </c>
      <c r="AK10" s="12">
        <v>4.5</v>
      </c>
      <c r="AL10" s="12">
        <v>13.75</v>
      </c>
      <c r="AM10" s="12">
        <v>7.5</v>
      </c>
      <c r="AN10" s="12">
        <v>32.5</v>
      </c>
      <c r="AO10" s="12">
        <v>4.25</v>
      </c>
      <c r="AP10" s="12">
        <v>8.75</v>
      </c>
      <c r="AQ10" s="12">
        <v>56</v>
      </c>
      <c r="AR10" s="12">
        <v>18.5</v>
      </c>
      <c r="AS10" s="12">
        <v>5</v>
      </c>
      <c r="AT10" s="13">
        <v>2498.75</v>
      </c>
      <c r="AU10" s="14"/>
      <c r="AW10" s="17"/>
      <c r="AX10" s="15"/>
      <c r="BD10" s="11"/>
    </row>
    <row r="11" spans="1:57">
      <c r="A11" s="1">
        <v>12</v>
      </c>
      <c r="B11" s="12">
        <v>52.25</v>
      </c>
      <c r="C11" s="12">
        <v>78.25</v>
      </c>
      <c r="D11" s="12">
        <v>55.25</v>
      </c>
      <c r="E11" s="12">
        <v>55.5</v>
      </c>
      <c r="F11" s="12">
        <v>143.75</v>
      </c>
      <c r="G11" s="12">
        <v>78.25</v>
      </c>
      <c r="H11" s="12">
        <v>64.5</v>
      </c>
      <c r="I11" s="12">
        <v>13.75</v>
      </c>
      <c r="J11" s="12">
        <v>11.75</v>
      </c>
      <c r="K11" s="12">
        <v>10.25</v>
      </c>
      <c r="L11" s="12">
        <v>61.75</v>
      </c>
      <c r="M11" s="12">
        <v>143.75</v>
      </c>
      <c r="N11" s="12">
        <v>49.5</v>
      </c>
      <c r="O11" s="12">
        <v>63.75</v>
      </c>
      <c r="P11" s="12">
        <v>45.5</v>
      </c>
      <c r="Q11" s="12">
        <v>28.75</v>
      </c>
      <c r="R11" s="12">
        <v>32</v>
      </c>
      <c r="S11" s="12">
        <v>50.25</v>
      </c>
      <c r="T11" s="12">
        <v>40.5</v>
      </c>
      <c r="U11" s="12">
        <v>32.5</v>
      </c>
      <c r="V11" s="12">
        <v>49.25</v>
      </c>
      <c r="W11" s="12">
        <v>19.5</v>
      </c>
      <c r="X11" s="12">
        <v>18.5</v>
      </c>
      <c r="Y11" s="12">
        <v>41.75</v>
      </c>
      <c r="Z11" s="12">
        <v>44.5</v>
      </c>
      <c r="AA11" s="12">
        <v>303.25</v>
      </c>
      <c r="AB11" s="12">
        <v>207.5</v>
      </c>
      <c r="AC11" s="12">
        <v>552</v>
      </c>
      <c r="AD11" s="12">
        <v>271</v>
      </c>
      <c r="AE11" s="12">
        <v>148.25</v>
      </c>
      <c r="AF11" s="12">
        <v>99.5</v>
      </c>
      <c r="AG11" s="12">
        <v>29</v>
      </c>
      <c r="AH11" s="12">
        <v>39.25</v>
      </c>
      <c r="AI11" s="12">
        <v>41.5</v>
      </c>
      <c r="AJ11" s="12">
        <v>12</v>
      </c>
      <c r="AK11" s="12">
        <v>8.5</v>
      </c>
      <c r="AL11" s="12">
        <v>15</v>
      </c>
      <c r="AM11" s="12">
        <v>7.25</v>
      </c>
      <c r="AN11" s="12">
        <v>38</v>
      </c>
      <c r="AO11" s="12">
        <v>6.75</v>
      </c>
      <c r="AP11" s="12">
        <v>11.25</v>
      </c>
      <c r="AQ11" s="12">
        <v>127.75</v>
      </c>
      <c r="AR11" s="12">
        <v>30</v>
      </c>
      <c r="AS11" s="12">
        <v>6</v>
      </c>
      <c r="AT11" s="13">
        <v>3239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32.5</v>
      </c>
      <c r="C12" s="12">
        <v>40.5</v>
      </c>
      <c r="D12" s="12">
        <v>30.75</v>
      </c>
      <c r="E12" s="12">
        <v>29.75</v>
      </c>
      <c r="F12" s="12">
        <v>77.75</v>
      </c>
      <c r="G12" s="12">
        <v>53.75</v>
      </c>
      <c r="H12" s="12">
        <v>34.5</v>
      </c>
      <c r="I12" s="12">
        <v>15.75</v>
      </c>
      <c r="J12" s="12">
        <v>16.75</v>
      </c>
      <c r="K12" s="12">
        <v>8.25</v>
      </c>
      <c r="L12" s="12">
        <v>118.75</v>
      </c>
      <c r="M12" s="12">
        <v>118.25</v>
      </c>
      <c r="N12" s="12">
        <v>89.75</v>
      </c>
      <c r="O12" s="12">
        <v>97</v>
      </c>
      <c r="P12" s="12">
        <v>47</v>
      </c>
      <c r="Q12" s="12">
        <v>31.25</v>
      </c>
      <c r="R12" s="12">
        <v>35.25</v>
      </c>
      <c r="S12" s="12">
        <v>50.25</v>
      </c>
      <c r="T12" s="12">
        <v>13.25</v>
      </c>
      <c r="U12" s="12">
        <v>7</v>
      </c>
      <c r="V12" s="12">
        <v>9.75</v>
      </c>
      <c r="W12" s="12">
        <v>6.5</v>
      </c>
      <c r="X12" s="12">
        <v>11</v>
      </c>
      <c r="Y12" s="12">
        <v>14.75</v>
      </c>
      <c r="Z12" s="12">
        <v>33.75</v>
      </c>
      <c r="AA12" s="12">
        <v>224.25</v>
      </c>
      <c r="AB12" s="12">
        <v>177.25</v>
      </c>
      <c r="AC12" s="12">
        <v>434.75</v>
      </c>
      <c r="AD12" s="12">
        <v>278.75</v>
      </c>
      <c r="AE12" s="12">
        <v>190.25</v>
      </c>
      <c r="AF12" s="12">
        <v>131.25</v>
      </c>
      <c r="AG12" s="12">
        <v>33</v>
      </c>
      <c r="AH12" s="12">
        <v>47.75</v>
      </c>
      <c r="AI12" s="12">
        <v>29.25</v>
      </c>
      <c r="AJ12" s="12">
        <v>4.75</v>
      </c>
      <c r="AK12" s="12">
        <v>36.25</v>
      </c>
      <c r="AL12" s="12">
        <v>54.75</v>
      </c>
      <c r="AM12" s="12">
        <v>2</v>
      </c>
      <c r="AN12" s="12">
        <v>14.5</v>
      </c>
      <c r="AO12" s="12">
        <v>3.5</v>
      </c>
      <c r="AP12" s="12">
        <v>7.25</v>
      </c>
      <c r="AQ12" s="12">
        <v>27</v>
      </c>
      <c r="AR12" s="12">
        <v>8.75</v>
      </c>
      <c r="AS12" s="12">
        <v>20</v>
      </c>
      <c r="AT12" s="13">
        <v>2749</v>
      </c>
      <c r="AU12" s="14"/>
      <c r="AW12" s="17" t="s">
        <v>43</v>
      </c>
      <c r="AX12" s="15">
        <f>SUM(AA28:AD31)</f>
        <v>1745.25</v>
      </c>
      <c r="AY12" s="15">
        <f>SUM(Z28:Z31,H28:K31)</f>
        <v>6674</v>
      </c>
      <c r="AZ12" s="15">
        <f>SUM(AE28:AJ31)</f>
        <v>14072.25</v>
      </c>
      <c r="BA12" s="15">
        <f>SUM(B28:G31)</f>
        <v>6168</v>
      </c>
      <c r="BB12" s="15">
        <f>SUM(AM28:AN31,T28:Y31)</f>
        <v>6604</v>
      </c>
      <c r="BC12" s="15">
        <f>SUM(AK28:AL31,L28:S31)</f>
        <v>8579.5</v>
      </c>
      <c r="BD12" s="14">
        <f>SUM(AO28:AR31)</f>
        <v>5241.75</v>
      </c>
      <c r="BE12" s="9">
        <f t="shared" ref="BE12:BE19" si="0">SUM(AX12:BD12)</f>
        <v>49084.75</v>
      </c>
    </row>
    <row r="13" spans="1:57">
      <c r="A13" s="1" t="s">
        <v>10</v>
      </c>
      <c r="B13" s="12">
        <v>65</v>
      </c>
      <c r="C13" s="12">
        <v>74.5</v>
      </c>
      <c r="D13" s="12">
        <v>28.25</v>
      </c>
      <c r="E13" s="12">
        <v>42.5</v>
      </c>
      <c r="F13" s="12">
        <v>116.25</v>
      </c>
      <c r="G13" s="12">
        <v>78.75</v>
      </c>
      <c r="H13" s="12">
        <v>88.25</v>
      </c>
      <c r="I13" s="12">
        <v>66.25</v>
      </c>
      <c r="J13" s="12">
        <v>69</v>
      </c>
      <c r="K13" s="12">
        <v>108.25</v>
      </c>
      <c r="L13" s="12">
        <v>12.75</v>
      </c>
      <c r="M13" s="12">
        <v>160.75</v>
      </c>
      <c r="N13" s="12">
        <v>93.75</v>
      </c>
      <c r="O13" s="12">
        <v>183.25</v>
      </c>
      <c r="P13" s="12">
        <v>124.75</v>
      </c>
      <c r="Q13" s="12">
        <v>47.75</v>
      </c>
      <c r="R13" s="12">
        <v>37.5</v>
      </c>
      <c r="S13" s="12">
        <v>69.75</v>
      </c>
      <c r="T13" s="12">
        <v>27.75</v>
      </c>
      <c r="U13" s="12">
        <v>15.25</v>
      </c>
      <c r="V13" s="12">
        <v>22.75</v>
      </c>
      <c r="W13" s="12">
        <v>12.25</v>
      </c>
      <c r="X13" s="12">
        <v>13.75</v>
      </c>
      <c r="Y13" s="12">
        <v>27.25</v>
      </c>
      <c r="Z13" s="12">
        <v>69.75</v>
      </c>
      <c r="AA13" s="12">
        <v>278</v>
      </c>
      <c r="AB13" s="12">
        <v>173.5</v>
      </c>
      <c r="AC13" s="12">
        <v>515</v>
      </c>
      <c r="AD13" s="12">
        <v>307</v>
      </c>
      <c r="AE13" s="12">
        <v>216.25</v>
      </c>
      <c r="AF13" s="12">
        <v>147.25</v>
      </c>
      <c r="AG13" s="12">
        <v>29.5</v>
      </c>
      <c r="AH13" s="12">
        <v>49</v>
      </c>
      <c r="AI13" s="12">
        <v>45</v>
      </c>
      <c r="AJ13" s="12">
        <v>5.75</v>
      </c>
      <c r="AK13" s="12">
        <v>35.75</v>
      </c>
      <c r="AL13" s="12">
        <v>56.5</v>
      </c>
      <c r="AM13" s="12">
        <v>7</v>
      </c>
      <c r="AN13" s="12">
        <v>53.25</v>
      </c>
      <c r="AO13" s="12">
        <v>11</v>
      </c>
      <c r="AP13" s="12">
        <v>9</v>
      </c>
      <c r="AQ13" s="12">
        <v>38</v>
      </c>
      <c r="AR13" s="12">
        <v>13.75</v>
      </c>
      <c r="AS13" s="12">
        <v>32.25</v>
      </c>
      <c r="AT13" s="13">
        <v>3678.75</v>
      </c>
      <c r="AU13" s="14"/>
      <c r="AW13" s="17" t="s">
        <v>44</v>
      </c>
      <c r="AX13" s="15">
        <f>SUM(AA27:AD27,AA9:AD12)</f>
        <v>6594.75</v>
      </c>
      <c r="AY13" s="15">
        <f>SUM(Z27,Z9:Z12,H9:K12,H27:K27)</f>
        <v>730</v>
      </c>
      <c r="AZ13" s="15">
        <f>SUM(AE9:AJ12,AE27:AJ27)</f>
        <v>2297.5</v>
      </c>
      <c r="BA13" s="15">
        <f>SUM(B9:G12,B27:G27)</f>
        <v>1710.5</v>
      </c>
      <c r="BB13" s="15">
        <f>SUM(T9:Y12,AM9:AN12,T27:Y27,AM27:AN27)</f>
        <v>814.25</v>
      </c>
      <c r="BC13" s="15">
        <f>SUM(L9:S12,AK9:AL12,L27:S27,AK27:AL27)</f>
        <v>2152.25</v>
      </c>
      <c r="BD13" s="14">
        <f>SUM(AO9:AR12,AO27:AR27)</f>
        <v>514</v>
      </c>
      <c r="BE13" s="9">
        <f t="shared" si="0"/>
        <v>14813.25</v>
      </c>
    </row>
    <row r="14" spans="1:57">
      <c r="A14" s="1" t="s">
        <v>11</v>
      </c>
      <c r="B14" s="12">
        <v>59.25</v>
      </c>
      <c r="C14" s="12">
        <v>112.75</v>
      </c>
      <c r="D14" s="12">
        <v>62.25</v>
      </c>
      <c r="E14" s="12">
        <v>70.5</v>
      </c>
      <c r="F14" s="12">
        <v>139.25</v>
      </c>
      <c r="G14" s="12">
        <v>83.25</v>
      </c>
      <c r="H14" s="12">
        <v>119.25</v>
      </c>
      <c r="I14" s="12">
        <v>83.75</v>
      </c>
      <c r="J14" s="12">
        <v>126.75</v>
      </c>
      <c r="K14" s="12">
        <v>89.5</v>
      </c>
      <c r="L14" s="12">
        <v>149.75</v>
      </c>
      <c r="M14" s="12">
        <v>10.25</v>
      </c>
      <c r="N14" s="12">
        <v>101.5</v>
      </c>
      <c r="O14" s="12">
        <v>143</v>
      </c>
      <c r="P14" s="12">
        <v>118.25</v>
      </c>
      <c r="Q14" s="12">
        <v>63</v>
      </c>
      <c r="R14" s="12">
        <v>70.5</v>
      </c>
      <c r="S14" s="12">
        <v>191.75</v>
      </c>
      <c r="T14" s="12">
        <v>65</v>
      </c>
      <c r="U14" s="12">
        <v>74.75</v>
      </c>
      <c r="V14" s="12">
        <v>86</v>
      </c>
      <c r="W14" s="12">
        <v>43.5</v>
      </c>
      <c r="X14" s="12">
        <v>30.25</v>
      </c>
      <c r="Y14" s="12">
        <v>66.5</v>
      </c>
      <c r="Z14" s="12">
        <v>57.25</v>
      </c>
      <c r="AA14" s="12">
        <v>322.5</v>
      </c>
      <c r="AB14" s="12">
        <v>176.75</v>
      </c>
      <c r="AC14" s="12">
        <v>486.25</v>
      </c>
      <c r="AD14" s="12">
        <v>230.5</v>
      </c>
      <c r="AE14" s="12">
        <v>104.75</v>
      </c>
      <c r="AF14" s="12">
        <v>104.75</v>
      </c>
      <c r="AG14" s="12">
        <v>48.5</v>
      </c>
      <c r="AH14" s="12">
        <v>38.5</v>
      </c>
      <c r="AI14" s="12">
        <v>53</v>
      </c>
      <c r="AJ14" s="12">
        <v>11</v>
      </c>
      <c r="AK14" s="12">
        <v>60</v>
      </c>
      <c r="AL14" s="12">
        <v>354.25</v>
      </c>
      <c r="AM14" s="12">
        <v>23.5</v>
      </c>
      <c r="AN14" s="12">
        <v>98.5</v>
      </c>
      <c r="AO14" s="12">
        <v>13.5</v>
      </c>
      <c r="AP14" s="12">
        <v>15.25</v>
      </c>
      <c r="AQ14" s="12">
        <v>46.25</v>
      </c>
      <c r="AR14" s="12">
        <v>26.75</v>
      </c>
      <c r="AS14" s="12">
        <v>87</v>
      </c>
      <c r="AT14" s="13">
        <v>4519.25</v>
      </c>
      <c r="AU14" s="14"/>
      <c r="AW14" s="17" t="s">
        <v>45</v>
      </c>
      <c r="AX14" s="15">
        <f>SUM(AA32:AD37)</f>
        <v>13065.25</v>
      </c>
      <c r="AY14" s="15">
        <f>SUM(H32:K37,Z32:Z37)</f>
        <v>2374.75</v>
      </c>
      <c r="AZ14" s="15">
        <f>SUM(AE32:AJ37)</f>
        <v>6208</v>
      </c>
      <c r="BA14" s="15">
        <f>SUM(B32:G37)</f>
        <v>1988.5</v>
      </c>
      <c r="BB14" s="15">
        <f>SUM(T32:Y37,AM32:AN37)</f>
        <v>1480.25</v>
      </c>
      <c r="BC14" s="15">
        <f>SUM(L32:S37,AK32:AL37)</f>
        <v>2367.5</v>
      </c>
      <c r="BD14" s="14">
        <f>SUM(AO32:AR37)</f>
        <v>2601.25</v>
      </c>
      <c r="BE14" s="9">
        <f t="shared" si="0"/>
        <v>30085.5</v>
      </c>
    </row>
    <row r="15" spans="1:57">
      <c r="A15" s="1" t="s">
        <v>12</v>
      </c>
      <c r="B15" s="12">
        <v>22</v>
      </c>
      <c r="C15" s="12">
        <v>31</v>
      </c>
      <c r="D15" s="12">
        <v>9.75</v>
      </c>
      <c r="E15" s="12">
        <v>13.75</v>
      </c>
      <c r="F15" s="12">
        <v>46.75</v>
      </c>
      <c r="G15" s="12">
        <v>19.75</v>
      </c>
      <c r="H15" s="12">
        <v>44</v>
      </c>
      <c r="I15" s="12">
        <v>36.75</v>
      </c>
      <c r="J15" s="12">
        <v>56.25</v>
      </c>
      <c r="K15" s="12">
        <v>91.5</v>
      </c>
      <c r="L15" s="12">
        <v>93</v>
      </c>
      <c r="M15" s="12">
        <v>100.75</v>
      </c>
      <c r="N15" s="12">
        <v>9</v>
      </c>
      <c r="O15" s="12">
        <v>75.75</v>
      </c>
      <c r="P15" s="12">
        <v>64.75</v>
      </c>
      <c r="Q15" s="12">
        <v>31.5</v>
      </c>
      <c r="R15" s="12">
        <v>26.25</v>
      </c>
      <c r="S15" s="12">
        <v>44.25</v>
      </c>
      <c r="T15" s="12">
        <v>13</v>
      </c>
      <c r="U15" s="12">
        <v>5.25</v>
      </c>
      <c r="V15" s="12">
        <v>15.5</v>
      </c>
      <c r="W15" s="12">
        <v>3.5</v>
      </c>
      <c r="X15" s="12">
        <v>1.5</v>
      </c>
      <c r="Y15" s="12">
        <v>8.75</v>
      </c>
      <c r="Z15" s="12">
        <v>21.5</v>
      </c>
      <c r="AA15" s="12">
        <v>180.25</v>
      </c>
      <c r="AB15" s="12">
        <v>113.25</v>
      </c>
      <c r="AC15" s="12">
        <v>291.25</v>
      </c>
      <c r="AD15" s="12">
        <v>141.25</v>
      </c>
      <c r="AE15" s="12">
        <v>70.5</v>
      </c>
      <c r="AF15" s="12">
        <v>58.25</v>
      </c>
      <c r="AG15" s="12">
        <v>12.25</v>
      </c>
      <c r="AH15" s="12">
        <v>19.5</v>
      </c>
      <c r="AI15" s="12">
        <v>36.5</v>
      </c>
      <c r="AJ15" s="12">
        <v>4.5</v>
      </c>
      <c r="AK15" s="12">
        <v>21.75</v>
      </c>
      <c r="AL15" s="12">
        <v>23.75</v>
      </c>
      <c r="AM15" s="12">
        <v>2.25</v>
      </c>
      <c r="AN15" s="12">
        <v>24</v>
      </c>
      <c r="AO15" s="12">
        <v>2.75</v>
      </c>
      <c r="AP15" s="12">
        <v>5</v>
      </c>
      <c r="AQ15" s="12">
        <v>30.25</v>
      </c>
      <c r="AR15" s="12">
        <v>7</v>
      </c>
      <c r="AS15" s="12">
        <v>21.5</v>
      </c>
      <c r="AT15" s="13">
        <v>1951.5</v>
      </c>
      <c r="AU15" s="14"/>
      <c r="AW15" s="17" t="s">
        <v>46</v>
      </c>
      <c r="AX15" s="15">
        <f>SUM(AA3:AD8)</f>
        <v>6214.5</v>
      </c>
      <c r="AY15" s="15">
        <f>SUM(H3:K8,Z3:Z8)</f>
        <v>1897</v>
      </c>
      <c r="AZ15" s="15">
        <f>SUM(AE3:AJ8)</f>
        <v>1963.25</v>
      </c>
      <c r="BA15" s="15">
        <f>SUM(B3:G8)</f>
        <v>2735.5</v>
      </c>
      <c r="BB15" s="15">
        <f>SUM(T3:Y8,AM3:AN8)</f>
        <v>665</v>
      </c>
      <c r="BC15" s="15">
        <f>SUM(L3:S8,AK3:AL8)</f>
        <v>2009</v>
      </c>
      <c r="BD15" s="14">
        <f>SUM(AO3:AR8)</f>
        <v>729</v>
      </c>
      <c r="BE15" s="9">
        <f t="shared" si="0"/>
        <v>16213.25</v>
      </c>
    </row>
    <row r="16" spans="1:57">
      <c r="A16" s="1" t="s">
        <v>13</v>
      </c>
      <c r="B16" s="12">
        <v>15.75</v>
      </c>
      <c r="C16" s="12">
        <v>31.75</v>
      </c>
      <c r="D16" s="12">
        <v>18.5</v>
      </c>
      <c r="E16" s="12">
        <v>17</v>
      </c>
      <c r="F16" s="12">
        <v>45.75</v>
      </c>
      <c r="G16" s="12">
        <v>36.75</v>
      </c>
      <c r="H16" s="12">
        <v>50</v>
      </c>
      <c r="I16" s="12">
        <v>49.25</v>
      </c>
      <c r="J16" s="12">
        <v>80.75</v>
      </c>
      <c r="K16" s="12">
        <v>96.25</v>
      </c>
      <c r="L16" s="12">
        <v>193.5</v>
      </c>
      <c r="M16" s="12">
        <v>161</v>
      </c>
      <c r="N16" s="12">
        <v>73.25</v>
      </c>
      <c r="O16" s="12">
        <v>9.75</v>
      </c>
      <c r="P16" s="12">
        <v>87.75</v>
      </c>
      <c r="Q16" s="12">
        <v>57.75</v>
      </c>
      <c r="R16" s="12">
        <v>66</v>
      </c>
      <c r="S16" s="12">
        <v>100.5</v>
      </c>
      <c r="T16" s="12">
        <v>15.75</v>
      </c>
      <c r="U16" s="12">
        <v>7</v>
      </c>
      <c r="V16" s="12">
        <v>7.25</v>
      </c>
      <c r="W16" s="12">
        <v>4.25</v>
      </c>
      <c r="X16" s="12">
        <v>2.25</v>
      </c>
      <c r="Y16" s="12">
        <v>7.75</v>
      </c>
      <c r="Z16" s="12">
        <v>22.75</v>
      </c>
      <c r="AA16" s="12">
        <v>188.5</v>
      </c>
      <c r="AB16" s="12">
        <v>107.5</v>
      </c>
      <c r="AC16" s="12">
        <v>338</v>
      </c>
      <c r="AD16" s="12">
        <v>122</v>
      </c>
      <c r="AE16" s="12">
        <v>76.25</v>
      </c>
      <c r="AF16" s="12">
        <v>60.25</v>
      </c>
      <c r="AG16" s="12">
        <v>18.25</v>
      </c>
      <c r="AH16" s="12">
        <v>29</v>
      </c>
      <c r="AI16" s="12">
        <v>31.5</v>
      </c>
      <c r="AJ16" s="12">
        <v>7.25</v>
      </c>
      <c r="AK16" s="12">
        <v>41.5</v>
      </c>
      <c r="AL16" s="12">
        <v>83.25</v>
      </c>
      <c r="AM16" s="12">
        <v>4.75</v>
      </c>
      <c r="AN16" s="12">
        <v>19.25</v>
      </c>
      <c r="AO16" s="12">
        <v>6.5</v>
      </c>
      <c r="AP16" s="12">
        <v>6.75</v>
      </c>
      <c r="AQ16" s="12">
        <v>17</v>
      </c>
      <c r="AR16" s="12">
        <v>6.75</v>
      </c>
      <c r="AS16" s="12">
        <v>67</v>
      </c>
      <c r="AT16" s="13">
        <v>2489.5</v>
      </c>
      <c r="AU16" s="14"/>
      <c r="AW16" s="17" t="s">
        <v>47</v>
      </c>
      <c r="AX16" s="15">
        <f>SUM(AA21:AD26,AA40:AD41)</f>
        <v>6690.75</v>
      </c>
      <c r="AY16" s="15">
        <f>SUM(H21:K26,H40:K41,Z21:Z26,Z40:Z41)</f>
        <v>922.25</v>
      </c>
      <c r="AZ16" s="15">
        <f>SUM(AE21:AJ26,AE40:AJ41)</f>
        <v>1523</v>
      </c>
      <c r="BA16" s="15">
        <f>SUM(B21:G26,B40:G41)</f>
        <v>710.25</v>
      </c>
      <c r="BB16" s="15">
        <f>SUM(T21:Y26,T40:Y41,AM21:AN26,AM40:AN41)</f>
        <v>2366</v>
      </c>
      <c r="BC16" s="15">
        <f>SUM(L21:S26,L40:S41,AK21:AL26,AK40:AL41)</f>
        <v>1171.25</v>
      </c>
      <c r="BD16" s="14">
        <f>SUM(AO21:AR26,AO40:AR41)</f>
        <v>923.5</v>
      </c>
      <c r="BE16" s="9">
        <f t="shared" si="0"/>
        <v>14307</v>
      </c>
    </row>
    <row r="17" spans="1:57">
      <c r="A17" s="1" t="s">
        <v>14</v>
      </c>
      <c r="B17" s="12">
        <v>26</v>
      </c>
      <c r="C17" s="12">
        <v>28.5</v>
      </c>
      <c r="D17" s="12">
        <v>9</v>
      </c>
      <c r="E17" s="12">
        <v>10.5</v>
      </c>
      <c r="F17" s="12">
        <v>44.25</v>
      </c>
      <c r="G17" s="12">
        <v>18.5</v>
      </c>
      <c r="H17" s="12">
        <v>46.25</v>
      </c>
      <c r="I17" s="12">
        <v>34.5</v>
      </c>
      <c r="J17" s="12">
        <v>42.25</v>
      </c>
      <c r="K17" s="12">
        <v>42.25</v>
      </c>
      <c r="L17" s="12">
        <v>112.5</v>
      </c>
      <c r="M17" s="12">
        <v>127</v>
      </c>
      <c r="N17" s="12">
        <v>68.5</v>
      </c>
      <c r="O17" s="12">
        <v>92.5</v>
      </c>
      <c r="P17" s="12">
        <v>9.75</v>
      </c>
      <c r="Q17" s="12">
        <v>50</v>
      </c>
      <c r="R17" s="12">
        <v>69.5</v>
      </c>
      <c r="S17" s="12">
        <v>93.5</v>
      </c>
      <c r="T17" s="12">
        <v>11.5</v>
      </c>
      <c r="U17" s="12">
        <v>5.25</v>
      </c>
      <c r="V17" s="12">
        <v>9.25</v>
      </c>
      <c r="W17" s="12">
        <v>3.75</v>
      </c>
      <c r="X17" s="12">
        <v>2.75</v>
      </c>
      <c r="Y17" s="12">
        <v>4.75</v>
      </c>
      <c r="Z17" s="12">
        <v>12.75</v>
      </c>
      <c r="AA17" s="12">
        <v>126.5</v>
      </c>
      <c r="AB17" s="12">
        <v>48</v>
      </c>
      <c r="AC17" s="12">
        <v>162.25</v>
      </c>
      <c r="AD17" s="12">
        <v>73.5</v>
      </c>
      <c r="AE17" s="12">
        <v>47.5</v>
      </c>
      <c r="AF17" s="12">
        <v>42.5</v>
      </c>
      <c r="AG17" s="12">
        <v>10</v>
      </c>
      <c r="AH17" s="12">
        <v>15.5</v>
      </c>
      <c r="AI17" s="12">
        <v>17.75</v>
      </c>
      <c r="AJ17" s="12">
        <v>2.75</v>
      </c>
      <c r="AK17" s="12">
        <v>11.25</v>
      </c>
      <c r="AL17" s="12">
        <v>25.75</v>
      </c>
      <c r="AM17" s="12">
        <v>3.75</v>
      </c>
      <c r="AN17" s="12">
        <v>22</v>
      </c>
      <c r="AO17" s="12">
        <v>3.75</v>
      </c>
      <c r="AP17" s="12">
        <v>7</v>
      </c>
      <c r="AQ17" s="12">
        <v>16.25</v>
      </c>
      <c r="AR17" s="12">
        <v>6.25</v>
      </c>
      <c r="AS17" s="12">
        <v>19</v>
      </c>
      <c r="AT17" s="13">
        <v>1636.5</v>
      </c>
      <c r="AU17" s="14"/>
      <c r="AW17" s="1" t="s">
        <v>48</v>
      </c>
      <c r="AX17" s="14">
        <f>SUM(AA13:AD20,AA38:AD39)</f>
        <v>8685.5</v>
      </c>
      <c r="AY17" s="14">
        <f>SUM(H13:K20,H38:K39,Z13:Z20,Z38:Z39)</f>
        <v>2199.75</v>
      </c>
      <c r="AZ17" s="14">
        <f>SUM(AE13:AJ20,AE38:AJ39)</f>
        <v>2230</v>
      </c>
      <c r="BA17" s="14">
        <f>SUM(B13:G20,B38:G39)</f>
        <v>1941.25</v>
      </c>
      <c r="BB17" s="14">
        <f>SUM(T13:Y20,T38:Y39,AM13:AN20,AM38:AN39)</f>
        <v>1117.75</v>
      </c>
      <c r="BC17" s="14">
        <f>SUM(L13:S20,L38:S39,AK13:AL20,AK38:AL39)</f>
        <v>6605</v>
      </c>
      <c r="BD17" s="14">
        <f>SUM(AO13:AR20,AO38:AR39)</f>
        <v>563.75</v>
      </c>
      <c r="BE17" s="9">
        <f t="shared" si="0"/>
        <v>23343</v>
      </c>
    </row>
    <row r="18" spans="1:57">
      <c r="A18" s="1" t="s">
        <v>15</v>
      </c>
      <c r="B18" s="12">
        <v>9.75</v>
      </c>
      <c r="C18" s="12">
        <v>11.5</v>
      </c>
      <c r="D18" s="12">
        <v>5.5</v>
      </c>
      <c r="E18" s="12">
        <v>6.25</v>
      </c>
      <c r="F18" s="12">
        <v>25.25</v>
      </c>
      <c r="G18" s="12">
        <v>12.25</v>
      </c>
      <c r="H18" s="12">
        <v>16</v>
      </c>
      <c r="I18" s="12">
        <v>20.75</v>
      </c>
      <c r="J18" s="12">
        <v>27.25</v>
      </c>
      <c r="K18" s="12">
        <v>30</v>
      </c>
      <c r="L18" s="12">
        <v>43.25</v>
      </c>
      <c r="M18" s="12">
        <v>59.25</v>
      </c>
      <c r="N18" s="12">
        <v>32</v>
      </c>
      <c r="O18" s="12">
        <v>64.25</v>
      </c>
      <c r="P18" s="12">
        <v>48</v>
      </c>
      <c r="Q18" s="12">
        <v>3.5</v>
      </c>
      <c r="R18" s="12">
        <v>35</v>
      </c>
      <c r="S18" s="12">
        <v>65</v>
      </c>
      <c r="T18" s="12">
        <v>10.75</v>
      </c>
      <c r="U18" s="12">
        <v>3.75</v>
      </c>
      <c r="V18" s="12">
        <v>4.25</v>
      </c>
      <c r="W18" s="12">
        <v>1.25</v>
      </c>
      <c r="X18" s="12">
        <v>0.75</v>
      </c>
      <c r="Y18" s="12">
        <v>4.5</v>
      </c>
      <c r="Z18" s="12">
        <v>6.5</v>
      </c>
      <c r="AA18" s="12">
        <v>76</v>
      </c>
      <c r="AB18" s="12">
        <v>46</v>
      </c>
      <c r="AC18" s="12">
        <v>105.75</v>
      </c>
      <c r="AD18" s="12">
        <v>54.5</v>
      </c>
      <c r="AE18" s="12">
        <v>42.75</v>
      </c>
      <c r="AF18" s="12">
        <v>23.25</v>
      </c>
      <c r="AG18" s="12">
        <v>6.25</v>
      </c>
      <c r="AH18" s="12">
        <v>11.75</v>
      </c>
      <c r="AI18" s="12">
        <v>14</v>
      </c>
      <c r="AJ18" s="12">
        <v>3.5</v>
      </c>
      <c r="AK18" s="12">
        <v>11.25</v>
      </c>
      <c r="AL18" s="12">
        <v>16.5</v>
      </c>
      <c r="AM18" s="12">
        <v>2.25</v>
      </c>
      <c r="AN18" s="12">
        <v>14.25</v>
      </c>
      <c r="AO18" s="12">
        <v>4.5</v>
      </c>
      <c r="AP18" s="12">
        <v>3.5</v>
      </c>
      <c r="AQ18" s="12">
        <v>7</v>
      </c>
      <c r="AR18" s="12">
        <v>3.25</v>
      </c>
      <c r="AS18" s="12">
        <v>12.5</v>
      </c>
      <c r="AT18" s="13">
        <v>1005.25</v>
      </c>
      <c r="AU18" s="14"/>
      <c r="AW18" s="9" t="s">
        <v>58</v>
      </c>
      <c r="AX18" s="15">
        <f>SUM(AA42:AD45)</f>
        <v>5182.25</v>
      </c>
      <c r="AY18" s="9">
        <f>SUM(Z42:Z45,H42:K45)</f>
        <v>368.75</v>
      </c>
      <c r="AZ18" s="9">
        <f>SUM(AE42:AJ45)</f>
        <v>2212.25</v>
      </c>
      <c r="BA18" s="9">
        <f>SUM(B42:G45)</f>
        <v>584.75</v>
      </c>
      <c r="BB18" s="9">
        <f>SUM(T42:Y45, AM42:AN45)</f>
        <v>675.75</v>
      </c>
      <c r="BC18" s="9">
        <f>SUM(AK42:AL45,L42:S45)</f>
        <v>402.5</v>
      </c>
      <c r="BD18" s="9">
        <f>SUM(AO42:AR45)</f>
        <v>998.25</v>
      </c>
      <c r="BE18" s="9">
        <f t="shared" si="0"/>
        <v>10424.5</v>
      </c>
    </row>
    <row r="19" spans="1:57">
      <c r="A19" s="1" t="s">
        <v>16</v>
      </c>
      <c r="B19" s="12">
        <v>8.5</v>
      </c>
      <c r="C19" s="12">
        <v>16</v>
      </c>
      <c r="D19" s="12">
        <v>5.75</v>
      </c>
      <c r="E19" s="12">
        <v>9.5</v>
      </c>
      <c r="F19" s="12">
        <v>33.75</v>
      </c>
      <c r="G19" s="12">
        <v>15</v>
      </c>
      <c r="H19" s="12">
        <v>17.25</v>
      </c>
      <c r="I19" s="12">
        <v>15.25</v>
      </c>
      <c r="J19" s="12">
        <v>33.75</v>
      </c>
      <c r="K19" s="12">
        <v>39.75</v>
      </c>
      <c r="L19" s="12">
        <v>41.5</v>
      </c>
      <c r="M19" s="12">
        <v>78.25</v>
      </c>
      <c r="N19" s="12">
        <v>23.5</v>
      </c>
      <c r="O19" s="12">
        <v>60.75</v>
      </c>
      <c r="P19" s="12">
        <v>68</v>
      </c>
      <c r="Q19" s="12">
        <v>27.25</v>
      </c>
      <c r="R19" s="12">
        <v>10.75</v>
      </c>
      <c r="S19" s="12">
        <v>65</v>
      </c>
      <c r="T19" s="12">
        <v>8.25</v>
      </c>
      <c r="U19" s="12">
        <v>3.25</v>
      </c>
      <c r="V19" s="12">
        <v>6.25</v>
      </c>
      <c r="W19" s="12">
        <v>2.25</v>
      </c>
      <c r="X19" s="12">
        <v>0.75</v>
      </c>
      <c r="Y19" s="12">
        <v>8.75</v>
      </c>
      <c r="Z19" s="12">
        <v>7</v>
      </c>
      <c r="AA19" s="12">
        <v>159.75</v>
      </c>
      <c r="AB19" s="12">
        <v>70.75</v>
      </c>
      <c r="AC19" s="12">
        <v>199</v>
      </c>
      <c r="AD19" s="12">
        <v>96.75</v>
      </c>
      <c r="AE19" s="12">
        <v>35.75</v>
      </c>
      <c r="AF19" s="12">
        <v>29.75</v>
      </c>
      <c r="AG19" s="12">
        <v>8.75</v>
      </c>
      <c r="AH19" s="12">
        <v>15.5</v>
      </c>
      <c r="AI19" s="12">
        <v>23.5</v>
      </c>
      <c r="AJ19" s="12">
        <v>3.75</v>
      </c>
      <c r="AK19" s="12">
        <v>8.25</v>
      </c>
      <c r="AL19" s="12">
        <v>20.5</v>
      </c>
      <c r="AM19" s="12">
        <v>1.25</v>
      </c>
      <c r="AN19" s="12">
        <v>12.25</v>
      </c>
      <c r="AO19" s="12">
        <v>5.25</v>
      </c>
      <c r="AP19" s="12">
        <v>1.5</v>
      </c>
      <c r="AQ19" s="12">
        <v>24.5</v>
      </c>
      <c r="AR19" s="12">
        <v>3.75</v>
      </c>
      <c r="AS19" s="12">
        <v>10.75</v>
      </c>
      <c r="AT19" s="13">
        <v>1337.25</v>
      </c>
      <c r="AU19" s="14"/>
      <c r="AW19" s="9" t="s">
        <v>49</v>
      </c>
      <c r="AX19" s="15">
        <f>SUM(AX12:AX18)</f>
        <v>48178.25</v>
      </c>
      <c r="AY19" s="9">
        <f t="shared" ref="AY19:BD19" si="1">SUM(AY12:AY18)</f>
        <v>15166.5</v>
      </c>
      <c r="AZ19" s="9">
        <f t="shared" si="1"/>
        <v>30506.25</v>
      </c>
      <c r="BA19" s="9">
        <f t="shared" si="1"/>
        <v>15838.75</v>
      </c>
      <c r="BB19" s="9">
        <f t="shared" si="1"/>
        <v>13723</v>
      </c>
      <c r="BC19" s="9">
        <f t="shared" si="1"/>
        <v>23287</v>
      </c>
      <c r="BD19" s="9">
        <f t="shared" si="1"/>
        <v>11571.5</v>
      </c>
      <c r="BE19" s="9">
        <f t="shared" si="0"/>
        <v>158271.25</v>
      </c>
    </row>
    <row r="20" spans="1:57">
      <c r="A20" s="1" t="s">
        <v>17</v>
      </c>
      <c r="B20" s="12">
        <v>19</v>
      </c>
      <c r="C20" s="12">
        <v>40.25</v>
      </c>
      <c r="D20" s="12">
        <v>21</v>
      </c>
      <c r="E20" s="12">
        <v>30</v>
      </c>
      <c r="F20" s="12">
        <v>140</v>
      </c>
      <c r="G20" s="12">
        <v>30.75</v>
      </c>
      <c r="H20" s="12">
        <v>41</v>
      </c>
      <c r="I20" s="12">
        <v>36</v>
      </c>
      <c r="J20" s="12">
        <v>63</v>
      </c>
      <c r="K20" s="12">
        <v>53.75</v>
      </c>
      <c r="L20" s="12">
        <v>79</v>
      </c>
      <c r="M20" s="12">
        <v>197</v>
      </c>
      <c r="N20" s="12">
        <v>45.25</v>
      </c>
      <c r="O20" s="12">
        <v>114.25</v>
      </c>
      <c r="P20" s="12">
        <v>98.75</v>
      </c>
      <c r="Q20" s="12">
        <v>75.25</v>
      </c>
      <c r="R20" s="12">
        <v>61.25</v>
      </c>
      <c r="S20" s="12">
        <v>15.5</v>
      </c>
      <c r="T20" s="12">
        <v>17</v>
      </c>
      <c r="U20" s="12">
        <v>17.5</v>
      </c>
      <c r="V20" s="12">
        <v>18.75</v>
      </c>
      <c r="W20" s="12">
        <v>6</v>
      </c>
      <c r="X20" s="12">
        <v>6.25</v>
      </c>
      <c r="Y20" s="12">
        <v>13.25</v>
      </c>
      <c r="Z20" s="12">
        <v>10</v>
      </c>
      <c r="AA20" s="12">
        <v>371.25</v>
      </c>
      <c r="AB20" s="12">
        <v>158.75</v>
      </c>
      <c r="AC20" s="12">
        <v>416.25</v>
      </c>
      <c r="AD20" s="12">
        <v>247.75</v>
      </c>
      <c r="AE20" s="12">
        <v>78.25</v>
      </c>
      <c r="AF20" s="12">
        <v>53</v>
      </c>
      <c r="AG20" s="12">
        <v>14</v>
      </c>
      <c r="AH20" s="12">
        <v>28.5</v>
      </c>
      <c r="AI20" s="12">
        <v>42</v>
      </c>
      <c r="AJ20" s="12">
        <v>3.25</v>
      </c>
      <c r="AK20" s="12">
        <v>16.75</v>
      </c>
      <c r="AL20" s="12">
        <v>38.75</v>
      </c>
      <c r="AM20" s="12">
        <v>6.75</v>
      </c>
      <c r="AN20" s="12">
        <v>24.75</v>
      </c>
      <c r="AO20" s="12">
        <v>4.25</v>
      </c>
      <c r="AP20" s="12">
        <v>3.75</v>
      </c>
      <c r="AQ20" s="12">
        <v>52.5</v>
      </c>
      <c r="AR20" s="12">
        <v>2.75</v>
      </c>
      <c r="AS20" s="12">
        <v>17.25</v>
      </c>
      <c r="AT20" s="13">
        <v>2830.25</v>
      </c>
      <c r="AU20" s="14"/>
      <c r="AW20" s="18"/>
      <c r="AX20" s="15"/>
    </row>
    <row r="21" spans="1:57">
      <c r="A21" s="1" t="s">
        <v>18</v>
      </c>
      <c r="B21" s="12">
        <v>25.5</v>
      </c>
      <c r="C21" s="12">
        <v>15.75</v>
      </c>
      <c r="D21" s="12">
        <v>7.75</v>
      </c>
      <c r="E21" s="12">
        <v>11.5</v>
      </c>
      <c r="F21" s="12">
        <v>33.75</v>
      </c>
      <c r="G21" s="12">
        <v>14.75</v>
      </c>
      <c r="H21" s="12">
        <v>54.5</v>
      </c>
      <c r="I21" s="12">
        <v>29.25</v>
      </c>
      <c r="J21" s="12">
        <v>46.5</v>
      </c>
      <c r="K21" s="12">
        <v>10.75</v>
      </c>
      <c r="L21" s="12">
        <v>23.5</v>
      </c>
      <c r="M21" s="12">
        <v>77</v>
      </c>
      <c r="N21" s="12">
        <v>13.75</v>
      </c>
      <c r="O21" s="12">
        <v>12.75</v>
      </c>
      <c r="P21" s="12">
        <v>10.5</v>
      </c>
      <c r="Q21" s="12">
        <v>9.25</v>
      </c>
      <c r="R21" s="12">
        <v>7.25</v>
      </c>
      <c r="S21" s="12">
        <v>20.75</v>
      </c>
      <c r="T21" s="12">
        <v>5.5</v>
      </c>
      <c r="U21" s="12">
        <v>42.75</v>
      </c>
      <c r="V21" s="12">
        <v>155</v>
      </c>
      <c r="W21" s="12">
        <v>54.25</v>
      </c>
      <c r="X21" s="12">
        <v>22.75</v>
      </c>
      <c r="Y21" s="12">
        <v>34.75</v>
      </c>
      <c r="Z21" s="12">
        <v>6</v>
      </c>
      <c r="AA21" s="12">
        <v>247.75</v>
      </c>
      <c r="AB21" s="12">
        <v>93.5</v>
      </c>
      <c r="AC21" s="12">
        <v>224</v>
      </c>
      <c r="AD21" s="12">
        <v>142.5</v>
      </c>
      <c r="AE21" s="12">
        <v>58.75</v>
      </c>
      <c r="AF21" s="12">
        <v>53</v>
      </c>
      <c r="AG21" s="12">
        <v>26.25</v>
      </c>
      <c r="AH21" s="12">
        <v>21.25</v>
      </c>
      <c r="AI21" s="12">
        <v>46.75</v>
      </c>
      <c r="AJ21" s="12">
        <v>14.75</v>
      </c>
      <c r="AK21" s="12">
        <v>5.75</v>
      </c>
      <c r="AL21" s="12">
        <v>8</v>
      </c>
      <c r="AM21" s="12">
        <v>18.75</v>
      </c>
      <c r="AN21" s="12">
        <v>160.75</v>
      </c>
      <c r="AO21" s="12">
        <v>9.75</v>
      </c>
      <c r="AP21" s="12">
        <v>8.5</v>
      </c>
      <c r="AQ21" s="12">
        <v>72.5</v>
      </c>
      <c r="AR21" s="12">
        <v>19.25</v>
      </c>
      <c r="AS21" s="12">
        <v>6.75</v>
      </c>
      <c r="AT21" s="13">
        <v>1984.25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</v>
      </c>
      <c r="C22" s="12">
        <v>9.75</v>
      </c>
      <c r="D22" s="12">
        <v>8</v>
      </c>
      <c r="E22" s="12">
        <v>13</v>
      </c>
      <c r="F22" s="12">
        <v>26.25</v>
      </c>
      <c r="G22" s="12">
        <v>7</v>
      </c>
      <c r="H22" s="12">
        <v>24.5</v>
      </c>
      <c r="I22" s="12">
        <v>19</v>
      </c>
      <c r="J22" s="12">
        <v>34.75</v>
      </c>
      <c r="K22" s="12">
        <v>4.5</v>
      </c>
      <c r="L22" s="12">
        <v>13.5</v>
      </c>
      <c r="M22" s="12">
        <v>87</v>
      </c>
      <c r="N22" s="12">
        <v>3.5</v>
      </c>
      <c r="O22" s="12">
        <v>5.25</v>
      </c>
      <c r="P22" s="12">
        <v>4.5</v>
      </c>
      <c r="Q22" s="12">
        <v>3.25</v>
      </c>
      <c r="R22" s="12">
        <v>5</v>
      </c>
      <c r="S22" s="12">
        <v>16.5</v>
      </c>
      <c r="T22" s="12">
        <v>43.5</v>
      </c>
      <c r="U22" s="12">
        <v>11</v>
      </c>
      <c r="V22" s="12">
        <v>82.75</v>
      </c>
      <c r="W22" s="12">
        <v>21.75</v>
      </c>
      <c r="X22" s="12">
        <v>20</v>
      </c>
      <c r="Y22" s="12">
        <v>39.5</v>
      </c>
      <c r="Z22" s="12">
        <v>4.5</v>
      </c>
      <c r="AA22" s="12">
        <v>319</v>
      </c>
      <c r="AB22" s="12">
        <v>140.75</v>
      </c>
      <c r="AC22" s="12">
        <v>244.75</v>
      </c>
      <c r="AD22" s="12">
        <v>171.75</v>
      </c>
      <c r="AE22" s="12">
        <v>55.5</v>
      </c>
      <c r="AF22" s="12">
        <v>31</v>
      </c>
      <c r="AG22" s="12">
        <v>14.75</v>
      </c>
      <c r="AH22" s="12">
        <v>18</v>
      </c>
      <c r="AI22" s="12">
        <v>29</v>
      </c>
      <c r="AJ22" s="12">
        <v>5</v>
      </c>
      <c r="AK22" s="12">
        <v>5.5</v>
      </c>
      <c r="AL22" s="12">
        <v>3.5</v>
      </c>
      <c r="AM22" s="12">
        <v>5.5</v>
      </c>
      <c r="AN22" s="12">
        <v>36.25</v>
      </c>
      <c r="AO22" s="12">
        <v>6.25</v>
      </c>
      <c r="AP22" s="12">
        <v>7.5</v>
      </c>
      <c r="AQ22" s="12">
        <v>126</v>
      </c>
      <c r="AR22" s="12">
        <v>14.75</v>
      </c>
      <c r="AS22" s="12">
        <v>1.75</v>
      </c>
      <c r="AT22" s="13">
        <v>1747.75</v>
      </c>
      <c r="AU22" s="14"/>
      <c r="AW22" s="17" t="s">
        <v>43</v>
      </c>
      <c r="AX22" s="15">
        <f>AX12</f>
        <v>1745.25</v>
      </c>
      <c r="AY22" s="15"/>
      <c r="AZ22" s="15"/>
    </row>
    <row r="23" spans="1:57">
      <c r="A23" s="1" t="s">
        <v>20</v>
      </c>
      <c r="B23" s="12">
        <v>14.5</v>
      </c>
      <c r="C23" s="12">
        <v>19</v>
      </c>
      <c r="D23" s="12">
        <v>12.75</v>
      </c>
      <c r="E23" s="12">
        <v>22.5</v>
      </c>
      <c r="F23" s="12">
        <v>62</v>
      </c>
      <c r="G23" s="12">
        <v>17.5</v>
      </c>
      <c r="H23" s="12">
        <v>44.25</v>
      </c>
      <c r="I23" s="12">
        <v>35.5</v>
      </c>
      <c r="J23" s="12">
        <v>52.75</v>
      </c>
      <c r="K23" s="12">
        <v>10.5</v>
      </c>
      <c r="L23" s="12">
        <v>20</v>
      </c>
      <c r="M23" s="12">
        <v>98.5</v>
      </c>
      <c r="N23" s="12">
        <v>11</v>
      </c>
      <c r="O23" s="12">
        <v>6</v>
      </c>
      <c r="P23" s="12">
        <v>8.5</v>
      </c>
      <c r="Q23" s="12">
        <v>5.5</v>
      </c>
      <c r="R23" s="12">
        <v>2.75</v>
      </c>
      <c r="S23" s="12">
        <v>16.75</v>
      </c>
      <c r="T23" s="12">
        <v>151.75</v>
      </c>
      <c r="U23" s="12">
        <v>79.5</v>
      </c>
      <c r="V23" s="12">
        <v>14.25</v>
      </c>
      <c r="W23" s="12">
        <v>37.5</v>
      </c>
      <c r="X23" s="12">
        <v>24</v>
      </c>
      <c r="Y23" s="12">
        <v>86.75</v>
      </c>
      <c r="Z23" s="12">
        <v>9.25</v>
      </c>
      <c r="AA23" s="12">
        <v>440</v>
      </c>
      <c r="AB23" s="12">
        <v>198.75</v>
      </c>
      <c r="AC23" s="12">
        <v>340</v>
      </c>
      <c r="AD23" s="12">
        <v>273.5</v>
      </c>
      <c r="AE23" s="12">
        <v>69</v>
      </c>
      <c r="AF23" s="12">
        <v>48.5</v>
      </c>
      <c r="AG23" s="12">
        <v>25.75</v>
      </c>
      <c r="AH23" s="12">
        <v>14.25</v>
      </c>
      <c r="AI23" s="12">
        <v>48.75</v>
      </c>
      <c r="AJ23" s="12">
        <v>5.75</v>
      </c>
      <c r="AK23" s="12">
        <v>2.25</v>
      </c>
      <c r="AL23" s="12">
        <v>5.25</v>
      </c>
      <c r="AM23" s="12">
        <v>24.25</v>
      </c>
      <c r="AN23" s="12">
        <v>77.5</v>
      </c>
      <c r="AO23" s="12">
        <v>8.5</v>
      </c>
      <c r="AP23" s="12">
        <v>9.75</v>
      </c>
      <c r="AQ23" s="12">
        <v>149</v>
      </c>
      <c r="AR23" s="12">
        <v>16.75</v>
      </c>
      <c r="AS23" s="12">
        <v>3</v>
      </c>
      <c r="AT23" s="13">
        <v>2623.75</v>
      </c>
      <c r="AU23" s="14"/>
      <c r="AW23" s="17" t="s">
        <v>44</v>
      </c>
      <c r="AX23" s="15">
        <f>AX13+AY12</f>
        <v>13268.75</v>
      </c>
      <c r="AY23" s="15">
        <f>AY13</f>
        <v>730</v>
      </c>
      <c r="AZ23" s="15"/>
      <c r="BA23" s="15"/>
    </row>
    <row r="24" spans="1:57">
      <c r="A24" s="1" t="s">
        <v>21</v>
      </c>
      <c r="B24" s="12">
        <v>6.5</v>
      </c>
      <c r="C24" s="12">
        <v>5.75</v>
      </c>
      <c r="D24" s="12">
        <v>6.75</v>
      </c>
      <c r="E24" s="12">
        <v>11.75</v>
      </c>
      <c r="F24" s="12">
        <v>34</v>
      </c>
      <c r="G24" s="12">
        <v>9</v>
      </c>
      <c r="H24" s="12">
        <v>18.25</v>
      </c>
      <c r="I24" s="12">
        <v>12.75</v>
      </c>
      <c r="J24" s="12">
        <v>23.25</v>
      </c>
      <c r="K24" s="12">
        <v>6.25</v>
      </c>
      <c r="L24" s="12">
        <v>12.5</v>
      </c>
      <c r="M24" s="12">
        <v>47.5</v>
      </c>
      <c r="N24" s="12">
        <v>3.5</v>
      </c>
      <c r="O24" s="12">
        <v>3.5</v>
      </c>
      <c r="P24" s="12">
        <v>4</v>
      </c>
      <c r="Q24" s="12">
        <v>0.5</v>
      </c>
      <c r="R24" s="12">
        <v>2</v>
      </c>
      <c r="S24" s="12">
        <v>6.5</v>
      </c>
      <c r="T24" s="12">
        <v>61.25</v>
      </c>
      <c r="U24" s="12">
        <v>20.25</v>
      </c>
      <c r="V24" s="12">
        <v>34</v>
      </c>
      <c r="W24" s="12">
        <v>8</v>
      </c>
      <c r="X24" s="12">
        <v>13</v>
      </c>
      <c r="Y24" s="12">
        <v>47.25</v>
      </c>
      <c r="Z24" s="12">
        <v>3.5</v>
      </c>
      <c r="AA24" s="12">
        <v>272.5</v>
      </c>
      <c r="AB24" s="12">
        <v>122</v>
      </c>
      <c r="AC24" s="12">
        <v>186.75</v>
      </c>
      <c r="AD24" s="12">
        <v>154.5</v>
      </c>
      <c r="AE24" s="12">
        <v>34.75</v>
      </c>
      <c r="AF24" s="12">
        <v>26.75</v>
      </c>
      <c r="AG24" s="12">
        <v>7.5</v>
      </c>
      <c r="AH24" s="12">
        <v>7.25</v>
      </c>
      <c r="AI24" s="12">
        <v>21.5</v>
      </c>
      <c r="AJ24" s="12">
        <v>1.5</v>
      </c>
      <c r="AK24" s="12">
        <v>1.75</v>
      </c>
      <c r="AL24" s="12">
        <v>1.5</v>
      </c>
      <c r="AM24" s="12">
        <v>2.75</v>
      </c>
      <c r="AN24" s="12">
        <v>19.25</v>
      </c>
      <c r="AO24" s="12">
        <v>2</v>
      </c>
      <c r="AP24" s="12">
        <v>3</v>
      </c>
      <c r="AQ24" s="12">
        <v>70.75</v>
      </c>
      <c r="AR24" s="12">
        <v>8.5</v>
      </c>
      <c r="AS24" s="12">
        <v>0.75</v>
      </c>
      <c r="AT24" s="13">
        <v>1346.75</v>
      </c>
      <c r="AU24" s="14"/>
      <c r="AW24" s="17" t="s">
        <v>45</v>
      </c>
      <c r="AX24" s="15">
        <f>AX14+AZ12</f>
        <v>27137.5</v>
      </c>
      <c r="AY24" s="15">
        <f>AY14+AZ13</f>
        <v>4672.25</v>
      </c>
      <c r="AZ24" s="15">
        <f>AZ14</f>
        <v>6208</v>
      </c>
      <c r="BA24" s="15"/>
      <c r="BB24" s="15"/>
    </row>
    <row r="25" spans="1:57">
      <c r="A25" s="1" t="s">
        <v>22</v>
      </c>
      <c r="B25" s="12">
        <v>3</v>
      </c>
      <c r="C25" s="12">
        <v>4.25</v>
      </c>
      <c r="D25" s="12">
        <v>4</v>
      </c>
      <c r="E25" s="12">
        <v>4</v>
      </c>
      <c r="F25" s="12">
        <v>17.5</v>
      </c>
      <c r="G25" s="12">
        <v>3.75</v>
      </c>
      <c r="H25" s="12">
        <v>19.25</v>
      </c>
      <c r="I25" s="12">
        <v>9.25</v>
      </c>
      <c r="J25" s="12">
        <v>21.5</v>
      </c>
      <c r="K25" s="12">
        <v>8.25</v>
      </c>
      <c r="L25" s="12">
        <v>8.5</v>
      </c>
      <c r="M25" s="12">
        <v>33.75</v>
      </c>
      <c r="N25" s="12">
        <v>4.5</v>
      </c>
      <c r="O25" s="12">
        <v>1</v>
      </c>
      <c r="P25" s="12">
        <v>2.75</v>
      </c>
      <c r="Q25" s="12">
        <v>0.75</v>
      </c>
      <c r="R25" s="12">
        <v>0.75</v>
      </c>
      <c r="S25" s="12">
        <v>8.25</v>
      </c>
      <c r="T25" s="12">
        <v>27.5</v>
      </c>
      <c r="U25" s="12">
        <v>17.75</v>
      </c>
      <c r="V25" s="12">
        <v>26.5</v>
      </c>
      <c r="W25" s="12">
        <v>11.75</v>
      </c>
      <c r="X25" s="12">
        <v>9</v>
      </c>
      <c r="Y25" s="12">
        <v>36.75</v>
      </c>
      <c r="Z25" s="12">
        <v>3</v>
      </c>
      <c r="AA25" s="12">
        <v>213</v>
      </c>
      <c r="AB25" s="12">
        <v>96.75</v>
      </c>
      <c r="AC25" s="12">
        <v>161.25</v>
      </c>
      <c r="AD25" s="12">
        <v>121.75</v>
      </c>
      <c r="AE25" s="12">
        <v>43.75</v>
      </c>
      <c r="AF25" s="12">
        <v>25.75</v>
      </c>
      <c r="AG25" s="12">
        <v>10.25</v>
      </c>
      <c r="AH25" s="12">
        <v>5.5</v>
      </c>
      <c r="AI25" s="12">
        <v>19</v>
      </c>
      <c r="AJ25" s="12">
        <v>1.25</v>
      </c>
      <c r="AK25" s="12">
        <v>1</v>
      </c>
      <c r="AL25" s="12">
        <v>1.75</v>
      </c>
      <c r="AM25" s="12">
        <v>3</v>
      </c>
      <c r="AN25" s="12">
        <v>6</v>
      </c>
      <c r="AO25" s="12">
        <v>2</v>
      </c>
      <c r="AP25" s="12">
        <v>1.5</v>
      </c>
      <c r="AQ25" s="12">
        <v>62</v>
      </c>
      <c r="AR25" s="12">
        <v>7</v>
      </c>
      <c r="AS25" s="12">
        <v>0.5</v>
      </c>
      <c r="AT25" s="13">
        <v>1070.25</v>
      </c>
      <c r="AU25" s="14"/>
      <c r="AW25" s="17" t="s">
        <v>46</v>
      </c>
      <c r="AX25" s="15">
        <f>AX15+BA12</f>
        <v>12382.5</v>
      </c>
      <c r="AY25" s="15">
        <f>AY15+BA13</f>
        <v>3607.5</v>
      </c>
      <c r="AZ25" s="15">
        <f>AZ15+BA14</f>
        <v>3951.75</v>
      </c>
      <c r="BA25" s="15">
        <f>BA15</f>
        <v>2735.5</v>
      </c>
      <c r="BB25" s="15"/>
      <c r="BC25" s="15"/>
      <c r="BD25" s="14"/>
    </row>
    <row r="26" spans="1:57">
      <c r="A26" s="1" t="s">
        <v>23</v>
      </c>
      <c r="B26" s="12">
        <v>15.5</v>
      </c>
      <c r="C26" s="12">
        <v>17</v>
      </c>
      <c r="D26" s="12">
        <v>24.75</v>
      </c>
      <c r="E26" s="12">
        <v>15.5</v>
      </c>
      <c r="F26" s="12">
        <v>30.75</v>
      </c>
      <c r="G26" s="12">
        <v>15.75</v>
      </c>
      <c r="H26" s="12">
        <v>33.25</v>
      </c>
      <c r="I26" s="12">
        <v>44.75</v>
      </c>
      <c r="J26" s="12">
        <v>51.5</v>
      </c>
      <c r="K26" s="12">
        <v>14.75</v>
      </c>
      <c r="L26" s="12">
        <v>35</v>
      </c>
      <c r="M26" s="12">
        <v>67.5</v>
      </c>
      <c r="N26" s="12">
        <v>8.25</v>
      </c>
      <c r="O26" s="12">
        <v>10.5</v>
      </c>
      <c r="P26" s="12">
        <v>4.75</v>
      </c>
      <c r="Q26" s="12">
        <v>4.75</v>
      </c>
      <c r="R26" s="12">
        <v>6.75</v>
      </c>
      <c r="S26" s="12">
        <v>17.5</v>
      </c>
      <c r="T26" s="12">
        <v>35</v>
      </c>
      <c r="U26" s="12">
        <v>42.25</v>
      </c>
      <c r="V26" s="12">
        <v>85.5</v>
      </c>
      <c r="W26" s="12">
        <v>50.75</v>
      </c>
      <c r="X26" s="12">
        <v>47.5</v>
      </c>
      <c r="Y26" s="12">
        <v>5</v>
      </c>
      <c r="Z26" s="12">
        <v>14</v>
      </c>
      <c r="AA26" s="12">
        <v>392.25</v>
      </c>
      <c r="AB26" s="12">
        <v>229</v>
      </c>
      <c r="AC26" s="12">
        <v>425.25</v>
      </c>
      <c r="AD26" s="12">
        <v>391</v>
      </c>
      <c r="AE26" s="12">
        <v>197.5</v>
      </c>
      <c r="AF26" s="12">
        <v>119.5</v>
      </c>
      <c r="AG26" s="12">
        <v>36.25</v>
      </c>
      <c r="AH26" s="12">
        <v>18.25</v>
      </c>
      <c r="AI26" s="12">
        <v>33</v>
      </c>
      <c r="AJ26" s="12">
        <v>6.5</v>
      </c>
      <c r="AK26" s="12">
        <v>2</v>
      </c>
      <c r="AL26" s="12">
        <v>8.25</v>
      </c>
      <c r="AM26" s="12">
        <v>9.75</v>
      </c>
      <c r="AN26" s="12">
        <v>19.75</v>
      </c>
      <c r="AO26" s="12">
        <v>4.5</v>
      </c>
      <c r="AP26" s="12">
        <v>5</v>
      </c>
      <c r="AQ26" s="12">
        <v>115.75</v>
      </c>
      <c r="AR26" s="12">
        <v>22.5</v>
      </c>
      <c r="AS26" s="12">
        <v>2.25</v>
      </c>
      <c r="AT26" s="13">
        <v>2736.75</v>
      </c>
      <c r="AU26" s="14"/>
      <c r="AW26" s="9" t="s">
        <v>47</v>
      </c>
      <c r="AX26" s="15">
        <f>AX16+BB12</f>
        <v>13294.75</v>
      </c>
      <c r="AY26" s="9">
        <f>AY16+BB13</f>
        <v>1736.5</v>
      </c>
      <c r="AZ26" s="9">
        <f>AZ16+BB14</f>
        <v>3003.25</v>
      </c>
      <c r="BA26" s="9">
        <f>BA16+BB15</f>
        <v>1375.25</v>
      </c>
      <c r="BB26" s="9">
        <f>BB16</f>
        <v>2366</v>
      </c>
    </row>
    <row r="27" spans="1:57">
      <c r="A27" s="1" t="s">
        <v>24</v>
      </c>
      <c r="B27" s="12">
        <v>19</v>
      </c>
      <c r="C27" s="12">
        <v>19</v>
      </c>
      <c r="D27" s="12">
        <v>10</v>
      </c>
      <c r="E27" s="12">
        <v>7.5</v>
      </c>
      <c r="F27" s="12">
        <v>41.25</v>
      </c>
      <c r="G27" s="12">
        <v>26</v>
      </c>
      <c r="H27" s="12">
        <v>26</v>
      </c>
      <c r="I27" s="12">
        <v>29.75</v>
      </c>
      <c r="J27" s="12">
        <v>60</v>
      </c>
      <c r="K27" s="12">
        <v>27.75</v>
      </c>
      <c r="L27" s="12">
        <v>69.75</v>
      </c>
      <c r="M27" s="12">
        <v>52</v>
      </c>
      <c r="N27" s="12">
        <v>20.5</v>
      </c>
      <c r="O27" s="12">
        <v>19.5</v>
      </c>
      <c r="P27" s="12">
        <v>12.5</v>
      </c>
      <c r="Q27" s="12">
        <v>7</v>
      </c>
      <c r="R27" s="12">
        <v>6</v>
      </c>
      <c r="S27" s="12">
        <v>10.25</v>
      </c>
      <c r="T27" s="12">
        <v>4.25</v>
      </c>
      <c r="U27" s="12">
        <v>4</v>
      </c>
      <c r="V27" s="12">
        <v>7.25</v>
      </c>
      <c r="W27" s="12">
        <v>1.75</v>
      </c>
      <c r="X27" s="12">
        <v>1.75</v>
      </c>
      <c r="Y27" s="12">
        <v>10.5</v>
      </c>
      <c r="Z27" s="12">
        <v>6.5</v>
      </c>
      <c r="AA27" s="12">
        <v>414.75</v>
      </c>
      <c r="AB27" s="12">
        <v>264</v>
      </c>
      <c r="AC27" s="12">
        <v>601.25</v>
      </c>
      <c r="AD27" s="12">
        <v>348</v>
      </c>
      <c r="AE27" s="12">
        <v>283.75</v>
      </c>
      <c r="AF27" s="12">
        <v>185.25</v>
      </c>
      <c r="AG27" s="12">
        <v>25.25</v>
      </c>
      <c r="AH27" s="12">
        <v>30</v>
      </c>
      <c r="AI27" s="12">
        <v>23</v>
      </c>
      <c r="AJ27" s="12">
        <v>6</v>
      </c>
      <c r="AK27" s="12">
        <v>6</v>
      </c>
      <c r="AL27" s="12">
        <v>10.5</v>
      </c>
      <c r="AM27" s="12">
        <v>2.5</v>
      </c>
      <c r="AN27" s="12">
        <v>19.5</v>
      </c>
      <c r="AO27" s="12">
        <v>6.75</v>
      </c>
      <c r="AP27" s="12">
        <v>7.25</v>
      </c>
      <c r="AQ27" s="12">
        <v>48.25</v>
      </c>
      <c r="AR27" s="12">
        <v>11</v>
      </c>
      <c r="AS27" s="12">
        <v>4.25</v>
      </c>
      <c r="AT27" s="13">
        <v>2797</v>
      </c>
      <c r="AU27" s="14"/>
      <c r="AW27" s="9" t="s">
        <v>48</v>
      </c>
      <c r="AX27" s="15">
        <f>AX17+BC12</f>
        <v>17265</v>
      </c>
      <c r="AY27" s="9">
        <f>AY17+BC13</f>
        <v>4352</v>
      </c>
      <c r="AZ27" s="9">
        <f>AZ17+BC14</f>
        <v>4597.5</v>
      </c>
      <c r="BA27" s="9">
        <f>BA17+BC15</f>
        <v>3950.25</v>
      </c>
      <c r="BB27" s="9">
        <f>BB17+BC16</f>
        <v>2289</v>
      </c>
      <c r="BC27" s="9">
        <f>BC17</f>
        <v>6605</v>
      </c>
    </row>
    <row r="28" spans="1:57">
      <c r="A28" s="1" t="s">
        <v>25</v>
      </c>
      <c r="B28" s="12">
        <v>131.75</v>
      </c>
      <c r="C28" s="12">
        <v>354.75</v>
      </c>
      <c r="D28" s="12">
        <v>211</v>
      </c>
      <c r="E28" s="12">
        <v>365.75</v>
      </c>
      <c r="F28" s="12">
        <v>600</v>
      </c>
      <c r="G28" s="12">
        <v>265.5</v>
      </c>
      <c r="H28" s="12">
        <v>446.25</v>
      </c>
      <c r="I28" s="12">
        <v>311.75</v>
      </c>
      <c r="J28" s="12">
        <v>388.75</v>
      </c>
      <c r="K28" s="12">
        <v>294.75</v>
      </c>
      <c r="L28" s="12">
        <v>348.25</v>
      </c>
      <c r="M28" s="12">
        <v>379</v>
      </c>
      <c r="N28" s="12">
        <v>247.5</v>
      </c>
      <c r="O28" s="12">
        <v>245.25</v>
      </c>
      <c r="P28" s="12">
        <v>158.75</v>
      </c>
      <c r="Q28" s="12">
        <v>90.5</v>
      </c>
      <c r="R28" s="12">
        <v>206.75</v>
      </c>
      <c r="S28" s="12">
        <v>496.5</v>
      </c>
      <c r="T28" s="12">
        <v>278</v>
      </c>
      <c r="U28" s="12">
        <v>431.5</v>
      </c>
      <c r="V28" s="12">
        <v>562.25</v>
      </c>
      <c r="W28" s="12">
        <v>360</v>
      </c>
      <c r="X28" s="12">
        <v>283.25</v>
      </c>
      <c r="Y28" s="12">
        <v>498.5</v>
      </c>
      <c r="Z28" s="12">
        <v>525.5</v>
      </c>
      <c r="AA28" s="12">
        <v>79.25</v>
      </c>
      <c r="AB28" s="12">
        <v>26</v>
      </c>
      <c r="AC28" s="12">
        <v>242.25</v>
      </c>
      <c r="AD28" s="12">
        <v>174.25</v>
      </c>
      <c r="AE28" s="12">
        <v>588.25</v>
      </c>
      <c r="AF28" s="12">
        <v>640.5</v>
      </c>
      <c r="AG28" s="12">
        <v>366.5</v>
      </c>
      <c r="AH28" s="12">
        <v>357.5</v>
      </c>
      <c r="AI28" s="12">
        <v>524.5</v>
      </c>
      <c r="AJ28" s="12">
        <v>125.25</v>
      </c>
      <c r="AK28" s="12">
        <v>200</v>
      </c>
      <c r="AL28" s="12">
        <v>975</v>
      </c>
      <c r="AM28" s="12">
        <v>154.25</v>
      </c>
      <c r="AN28" s="12">
        <v>296.5</v>
      </c>
      <c r="AO28" s="12">
        <v>108.75</v>
      </c>
      <c r="AP28" s="12">
        <v>153.5</v>
      </c>
      <c r="AQ28" s="12">
        <v>462.75</v>
      </c>
      <c r="AR28" s="12">
        <v>462</v>
      </c>
      <c r="AS28" s="12">
        <v>249.75</v>
      </c>
      <c r="AT28" s="13">
        <v>14668.5</v>
      </c>
      <c r="AU28" s="14"/>
      <c r="AW28" s="9" t="s">
        <v>58</v>
      </c>
      <c r="AX28" s="15">
        <f>AX18+BD12</f>
        <v>10424</v>
      </c>
      <c r="AY28" s="9">
        <f>AY18+BD13</f>
        <v>882.75</v>
      </c>
      <c r="AZ28" s="9">
        <f>AZ18+BD14</f>
        <v>4813.5</v>
      </c>
      <c r="BA28" s="9">
        <f>BA18+BD15</f>
        <v>1313.75</v>
      </c>
      <c r="BB28" s="9">
        <f>BB18+BD16</f>
        <v>1599.25</v>
      </c>
      <c r="BC28" s="9">
        <f>SUM(BC18,BD17)</f>
        <v>966.25</v>
      </c>
      <c r="BD28" s="9">
        <f>BD18</f>
        <v>998.25</v>
      </c>
      <c r="BE28" s="9">
        <f>SUM(AX22:BD28)</f>
        <v>158271.25</v>
      </c>
    </row>
    <row r="29" spans="1:57">
      <c r="A29" s="1" t="s">
        <v>26</v>
      </c>
      <c r="B29" s="12">
        <v>72.5</v>
      </c>
      <c r="C29" s="12">
        <v>164.75</v>
      </c>
      <c r="D29" s="12">
        <v>122</v>
      </c>
      <c r="E29" s="12">
        <v>206</v>
      </c>
      <c r="F29" s="12">
        <v>317.5</v>
      </c>
      <c r="G29" s="12">
        <v>154</v>
      </c>
      <c r="H29" s="12">
        <v>243.5</v>
      </c>
      <c r="I29" s="12">
        <v>194.75</v>
      </c>
      <c r="J29" s="12">
        <v>249.75</v>
      </c>
      <c r="K29" s="12">
        <v>205.75</v>
      </c>
      <c r="L29" s="12">
        <v>193.75</v>
      </c>
      <c r="M29" s="12">
        <v>171.25</v>
      </c>
      <c r="N29" s="12">
        <v>122.75</v>
      </c>
      <c r="O29" s="12">
        <v>129.25</v>
      </c>
      <c r="P29" s="12">
        <v>52.75</v>
      </c>
      <c r="Q29" s="12">
        <v>40</v>
      </c>
      <c r="R29" s="12">
        <v>71.75</v>
      </c>
      <c r="S29" s="12">
        <v>187.5</v>
      </c>
      <c r="T29" s="12">
        <v>112.25</v>
      </c>
      <c r="U29" s="12">
        <v>138.5</v>
      </c>
      <c r="V29" s="12">
        <v>186.75</v>
      </c>
      <c r="W29" s="12">
        <v>108.25</v>
      </c>
      <c r="X29" s="12">
        <v>95.25</v>
      </c>
      <c r="Y29" s="12">
        <v>232.75</v>
      </c>
      <c r="Z29" s="12">
        <v>293.25</v>
      </c>
      <c r="AA29" s="12">
        <v>24</v>
      </c>
      <c r="AB29" s="12">
        <v>41.75</v>
      </c>
      <c r="AC29" s="12">
        <v>44.75</v>
      </c>
      <c r="AD29" s="12">
        <v>95</v>
      </c>
      <c r="AE29" s="12">
        <v>440.5</v>
      </c>
      <c r="AF29" s="12">
        <v>519.25</v>
      </c>
      <c r="AG29" s="12">
        <v>326.25</v>
      </c>
      <c r="AH29" s="12">
        <v>784.5</v>
      </c>
      <c r="AI29" s="12">
        <v>269.5</v>
      </c>
      <c r="AJ29" s="12">
        <v>97</v>
      </c>
      <c r="AK29" s="12">
        <v>73.5</v>
      </c>
      <c r="AL29" s="12">
        <v>215.5</v>
      </c>
      <c r="AM29" s="12">
        <v>60.75</v>
      </c>
      <c r="AN29" s="12">
        <v>119.25</v>
      </c>
      <c r="AO29" s="12">
        <v>64</v>
      </c>
      <c r="AP29" s="12">
        <v>69</v>
      </c>
      <c r="AQ29" s="12">
        <v>360.75</v>
      </c>
      <c r="AR29" s="12">
        <v>168.25</v>
      </c>
      <c r="AS29" s="12">
        <v>75.75</v>
      </c>
      <c r="AT29" s="13">
        <v>7915.75</v>
      </c>
      <c r="AU29" s="14"/>
      <c r="AX29" s="15"/>
    </row>
    <row r="30" spans="1:57">
      <c r="A30" s="1" t="s">
        <v>27</v>
      </c>
      <c r="B30" s="12">
        <v>173.25</v>
      </c>
      <c r="C30" s="12">
        <v>381</v>
      </c>
      <c r="D30" s="12">
        <v>183.75</v>
      </c>
      <c r="E30" s="12">
        <v>262</v>
      </c>
      <c r="F30" s="12">
        <v>698.75</v>
      </c>
      <c r="G30" s="12">
        <v>246.5</v>
      </c>
      <c r="H30" s="12">
        <v>429</v>
      </c>
      <c r="I30" s="12">
        <v>312</v>
      </c>
      <c r="J30" s="12">
        <v>461</v>
      </c>
      <c r="K30" s="12">
        <v>371.75</v>
      </c>
      <c r="L30" s="12">
        <v>408.25</v>
      </c>
      <c r="M30" s="12">
        <v>402.5</v>
      </c>
      <c r="N30" s="12">
        <v>240.75</v>
      </c>
      <c r="O30" s="12">
        <v>271.5</v>
      </c>
      <c r="P30" s="12">
        <v>133.25</v>
      </c>
      <c r="Q30" s="12">
        <v>92.75</v>
      </c>
      <c r="R30" s="12">
        <v>163.25</v>
      </c>
      <c r="S30" s="12">
        <v>332</v>
      </c>
      <c r="T30" s="12">
        <v>173</v>
      </c>
      <c r="U30" s="12">
        <v>195</v>
      </c>
      <c r="V30" s="12">
        <v>269.75</v>
      </c>
      <c r="W30" s="12">
        <v>157.75</v>
      </c>
      <c r="X30" s="12">
        <v>120</v>
      </c>
      <c r="Y30" s="12">
        <v>341.5</v>
      </c>
      <c r="Z30" s="12">
        <v>569</v>
      </c>
      <c r="AA30" s="12">
        <v>237.5</v>
      </c>
      <c r="AB30" s="12">
        <v>39</v>
      </c>
      <c r="AC30" s="12">
        <v>125.25</v>
      </c>
      <c r="AD30" s="12">
        <v>177</v>
      </c>
      <c r="AE30" s="12">
        <v>1450.75</v>
      </c>
      <c r="AF30" s="12">
        <v>1471</v>
      </c>
      <c r="AG30" s="12">
        <v>721</v>
      </c>
      <c r="AH30" s="12">
        <v>1369.25</v>
      </c>
      <c r="AI30" s="12">
        <v>804.25</v>
      </c>
      <c r="AJ30" s="12">
        <v>258.5</v>
      </c>
      <c r="AK30" s="12">
        <v>137.25</v>
      </c>
      <c r="AL30" s="12">
        <v>440.25</v>
      </c>
      <c r="AM30" s="12">
        <v>79</v>
      </c>
      <c r="AN30" s="12">
        <v>208.25</v>
      </c>
      <c r="AO30" s="12">
        <v>191.25</v>
      </c>
      <c r="AP30" s="12">
        <v>205.5</v>
      </c>
      <c r="AQ30" s="12">
        <v>1251</v>
      </c>
      <c r="AR30" s="12">
        <v>503.5</v>
      </c>
      <c r="AS30" s="12">
        <v>117.25</v>
      </c>
      <c r="AT30" s="13">
        <v>17176</v>
      </c>
      <c r="AU30" s="14"/>
      <c r="AX30" s="15"/>
    </row>
    <row r="31" spans="1:57">
      <c r="A31" s="1" t="s">
        <v>28</v>
      </c>
      <c r="B31" s="12">
        <v>83.25</v>
      </c>
      <c r="C31" s="12">
        <v>162.5</v>
      </c>
      <c r="D31" s="12">
        <v>121.25</v>
      </c>
      <c r="E31" s="12">
        <v>216.25</v>
      </c>
      <c r="F31" s="12">
        <v>433.25</v>
      </c>
      <c r="G31" s="12">
        <v>240.75</v>
      </c>
      <c r="H31" s="12">
        <v>367.5</v>
      </c>
      <c r="I31" s="12">
        <v>271.25</v>
      </c>
      <c r="J31" s="12">
        <v>218.75</v>
      </c>
      <c r="K31" s="12">
        <v>214.75</v>
      </c>
      <c r="L31" s="12">
        <v>250</v>
      </c>
      <c r="M31" s="12">
        <v>203.25</v>
      </c>
      <c r="N31" s="12">
        <v>102.5</v>
      </c>
      <c r="O31" s="12">
        <v>103.25</v>
      </c>
      <c r="P31" s="12">
        <v>64.75</v>
      </c>
      <c r="Q31" s="12">
        <v>50.25</v>
      </c>
      <c r="R31" s="12">
        <v>79</v>
      </c>
      <c r="S31" s="12">
        <v>195.5</v>
      </c>
      <c r="T31" s="12">
        <v>110</v>
      </c>
      <c r="U31" s="12">
        <v>139.75</v>
      </c>
      <c r="V31" s="12">
        <v>228.5</v>
      </c>
      <c r="W31" s="12">
        <v>120.75</v>
      </c>
      <c r="X31" s="12">
        <v>104</v>
      </c>
      <c r="Y31" s="12">
        <v>302.75</v>
      </c>
      <c r="Z31" s="12">
        <v>305</v>
      </c>
      <c r="AA31" s="12">
        <v>135</v>
      </c>
      <c r="AB31" s="12">
        <v>67.25</v>
      </c>
      <c r="AC31" s="12">
        <v>167</v>
      </c>
      <c r="AD31" s="12">
        <v>70</v>
      </c>
      <c r="AE31" s="12">
        <v>729</v>
      </c>
      <c r="AF31" s="12">
        <v>854.75</v>
      </c>
      <c r="AG31" s="12">
        <v>340.5</v>
      </c>
      <c r="AH31" s="12">
        <v>529.5</v>
      </c>
      <c r="AI31" s="12">
        <v>361</v>
      </c>
      <c r="AJ31" s="12">
        <v>143.25</v>
      </c>
      <c r="AK31" s="12">
        <v>80.5</v>
      </c>
      <c r="AL31" s="12">
        <v>223.25</v>
      </c>
      <c r="AM31" s="12">
        <v>36.25</v>
      </c>
      <c r="AN31" s="12">
        <v>99.75</v>
      </c>
      <c r="AO31" s="12">
        <v>98.5</v>
      </c>
      <c r="AP31" s="12">
        <v>170.25</v>
      </c>
      <c r="AQ31" s="12">
        <v>537.25</v>
      </c>
      <c r="AR31" s="12">
        <v>435.5</v>
      </c>
      <c r="AS31" s="12">
        <v>68.5</v>
      </c>
      <c r="AT31" s="13">
        <v>9835.75</v>
      </c>
      <c r="AU31" s="14"/>
      <c r="AX31" s="15"/>
    </row>
    <row r="32" spans="1:57">
      <c r="A32" s="1">
        <v>16</v>
      </c>
      <c r="B32" s="12">
        <v>81</v>
      </c>
      <c r="C32" s="12">
        <v>137.5</v>
      </c>
      <c r="D32" s="12">
        <v>75</v>
      </c>
      <c r="E32" s="12">
        <v>137</v>
      </c>
      <c r="F32" s="12">
        <v>223</v>
      </c>
      <c r="G32" s="12">
        <v>177.5</v>
      </c>
      <c r="H32" s="12">
        <v>269.5</v>
      </c>
      <c r="I32" s="12">
        <v>204.5</v>
      </c>
      <c r="J32" s="12">
        <v>149.25</v>
      </c>
      <c r="K32" s="12">
        <v>168.75</v>
      </c>
      <c r="L32" s="12">
        <v>209.5</v>
      </c>
      <c r="M32" s="12">
        <v>112.75</v>
      </c>
      <c r="N32" s="12">
        <v>75.5</v>
      </c>
      <c r="O32" s="12">
        <v>78.25</v>
      </c>
      <c r="P32" s="12">
        <v>52.5</v>
      </c>
      <c r="Q32" s="12">
        <v>43.75</v>
      </c>
      <c r="R32" s="12">
        <v>44.5</v>
      </c>
      <c r="S32" s="12">
        <v>104.5</v>
      </c>
      <c r="T32" s="12">
        <v>61</v>
      </c>
      <c r="U32" s="12">
        <v>63.75</v>
      </c>
      <c r="V32" s="12">
        <v>57.25</v>
      </c>
      <c r="W32" s="12">
        <v>38.25</v>
      </c>
      <c r="X32" s="12">
        <v>38</v>
      </c>
      <c r="Y32" s="12">
        <v>184</v>
      </c>
      <c r="Z32" s="12">
        <v>290.75</v>
      </c>
      <c r="AA32" s="12">
        <v>369</v>
      </c>
      <c r="AB32" s="12">
        <v>333</v>
      </c>
      <c r="AC32" s="12">
        <v>1411.5</v>
      </c>
      <c r="AD32" s="12">
        <v>683.75</v>
      </c>
      <c r="AE32" s="12">
        <v>48</v>
      </c>
      <c r="AF32" s="12">
        <v>327</v>
      </c>
      <c r="AG32" s="12">
        <v>300</v>
      </c>
      <c r="AH32" s="12">
        <v>431</v>
      </c>
      <c r="AI32" s="12">
        <v>251.75</v>
      </c>
      <c r="AJ32" s="12">
        <v>77.75</v>
      </c>
      <c r="AK32" s="12">
        <v>34.75</v>
      </c>
      <c r="AL32" s="12">
        <v>90.75</v>
      </c>
      <c r="AM32" s="12">
        <v>24</v>
      </c>
      <c r="AN32" s="12">
        <v>67.75</v>
      </c>
      <c r="AO32" s="12">
        <v>62.75</v>
      </c>
      <c r="AP32" s="12">
        <v>119</v>
      </c>
      <c r="AQ32" s="12">
        <v>234</v>
      </c>
      <c r="AR32" s="12">
        <v>245.5</v>
      </c>
      <c r="AS32" s="12">
        <v>25.5</v>
      </c>
      <c r="AT32" s="13">
        <v>8214</v>
      </c>
      <c r="AU32" s="14"/>
      <c r="AX32" s="15"/>
    </row>
    <row r="33" spans="1:50">
      <c r="A33" s="1">
        <v>24</v>
      </c>
      <c r="B33" s="12">
        <v>89.25</v>
      </c>
      <c r="C33" s="12">
        <v>117.5</v>
      </c>
      <c r="D33" s="12">
        <v>66</v>
      </c>
      <c r="E33" s="12">
        <v>105.25</v>
      </c>
      <c r="F33" s="12">
        <v>144.5</v>
      </c>
      <c r="G33" s="12">
        <v>122</v>
      </c>
      <c r="H33" s="12">
        <v>226</v>
      </c>
      <c r="I33" s="12">
        <v>125.25</v>
      </c>
      <c r="J33" s="12">
        <v>97.25</v>
      </c>
      <c r="K33" s="12">
        <v>129</v>
      </c>
      <c r="L33" s="12">
        <v>186.75</v>
      </c>
      <c r="M33" s="12">
        <v>122.5</v>
      </c>
      <c r="N33" s="12">
        <v>68</v>
      </c>
      <c r="O33" s="12">
        <v>74.75</v>
      </c>
      <c r="P33" s="12">
        <v>59.25</v>
      </c>
      <c r="Q33" s="12">
        <v>34.25</v>
      </c>
      <c r="R33" s="12">
        <v>39.5</v>
      </c>
      <c r="S33" s="12">
        <v>63</v>
      </c>
      <c r="T33" s="12">
        <v>65.5</v>
      </c>
      <c r="U33" s="12">
        <v>37.25</v>
      </c>
      <c r="V33" s="12">
        <v>53.75</v>
      </c>
      <c r="W33" s="12">
        <v>27.75</v>
      </c>
      <c r="X33" s="12">
        <v>30.25</v>
      </c>
      <c r="Y33" s="12">
        <v>119</v>
      </c>
      <c r="Z33" s="12">
        <v>232</v>
      </c>
      <c r="AA33" s="12">
        <v>448</v>
      </c>
      <c r="AB33" s="12">
        <v>411.5</v>
      </c>
      <c r="AC33" s="12">
        <v>1564.25</v>
      </c>
      <c r="AD33" s="12">
        <v>832.25</v>
      </c>
      <c r="AE33" s="12">
        <v>321.75</v>
      </c>
      <c r="AF33" s="12">
        <v>54.25</v>
      </c>
      <c r="AG33" s="12">
        <v>370</v>
      </c>
      <c r="AH33" s="12">
        <v>502.75</v>
      </c>
      <c r="AI33" s="12">
        <v>370</v>
      </c>
      <c r="AJ33" s="12">
        <v>136.5</v>
      </c>
      <c r="AK33" s="12">
        <v>42</v>
      </c>
      <c r="AL33" s="12">
        <v>88.75</v>
      </c>
      <c r="AM33" s="12">
        <v>24.25</v>
      </c>
      <c r="AN33" s="12">
        <v>74.25</v>
      </c>
      <c r="AO33" s="12">
        <v>121</v>
      </c>
      <c r="AP33" s="12">
        <v>181.75</v>
      </c>
      <c r="AQ33" s="12">
        <v>242.25</v>
      </c>
      <c r="AR33" s="12">
        <v>275.5</v>
      </c>
      <c r="AS33" s="12">
        <v>21.25</v>
      </c>
      <c r="AT33" s="13">
        <v>8517.75</v>
      </c>
      <c r="AU33" s="14"/>
      <c r="AX33" s="15"/>
    </row>
    <row r="34" spans="1:50">
      <c r="A34" s="1" t="s">
        <v>29</v>
      </c>
      <c r="B34" s="12">
        <v>24.75</v>
      </c>
      <c r="C34" s="12">
        <v>26.25</v>
      </c>
      <c r="D34" s="12">
        <v>16</v>
      </c>
      <c r="E34" s="12">
        <v>28</v>
      </c>
      <c r="F34" s="12">
        <v>49.25</v>
      </c>
      <c r="G34" s="12">
        <v>21.75</v>
      </c>
      <c r="H34" s="12">
        <v>42.75</v>
      </c>
      <c r="I34" s="12">
        <v>28.25</v>
      </c>
      <c r="J34" s="12">
        <v>24.75</v>
      </c>
      <c r="K34" s="12">
        <v>24.75</v>
      </c>
      <c r="L34" s="12">
        <v>35</v>
      </c>
      <c r="M34" s="12">
        <v>47.25</v>
      </c>
      <c r="N34" s="12">
        <v>12</v>
      </c>
      <c r="O34" s="12">
        <v>20</v>
      </c>
      <c r="P34" s="12">
        <v>7.75</v>
      </c>
      <c r="Q34" s="12">
        <v>4.25</v>
      </c>
      <c r="R34" s="12">
        <v>7.25</v>
      </c>
      <c r="S34" s="12">
        <v>17</v>
      </c>
      <c r="T34" s="12">
        <v>21</v>
      </c>
      <c r="U34" s="12">
        <v>10.75</v>
      </c>
      <c r="V34" s="12">
        <v>25.75</v>
      </c>
      <c r="W34" s="12">
        <v>7.5</v>
      </c>
      <c r="X34" s="12">
        <v>12.5</v>
      </c>
      <c r="Y34" s="12">
        <v>33</v>
      </c>
      <c r="Z34" s="12">
        <v>27.25</v>
      </c>
      <c r="AA34" s="12">
        <v>249.75</v>
      </c>
      <c r="AB34" s="12">
        <v>196.25</v>
      </c>
      <c r="AC34" s="12">
        <v>886</v>
      </c>
      <c r="AD34" s="12">
        <v>317.75</v>
      </c>
      <c r="AE34" s="12">
        <v>310.5</v>
      </c>
      <c r="AF34" s="12">
        <v>355.25</v>
      </c>
      <c r="AG34" s="12">
        <v>28</v>
      </c>
      <c r="AH34" s="12">
        <v>52.75</v>
      </c>
      <c r="AI34" s="12">
        <v>53</v>
      </c>
      <c r="AJ34" s="12">
        <v>27.25</v>
      </c>
      <c r="AK34" s="12">
        <v>7.25</v>
      </c>
      <c r="AL34" s="12">
        <v>23.5</v>
      </c>
      <c r="AM34" s="12">
        <v>8.25</v>
      </c>
      <c r="AN34" s="12">
        <v>23.75</v>
      </c>
      <c r="AO34" s="12">
        <v>21</v>
      </c>
      <c r="AP34" s="12">
        <v>56.75</v>
      </c>
      <c r="AQ34" s="12">
        <v>116.5</v>
      </c>
      <c r="AR34" s="12">
        <v>52.25</v>
      </c>
      <c r="AS34" s="12">
        <v>4.75</v>
      </c>
      <c r="AT34" s="13">
        <v>3365.25</v>
      </c>
      <c r="AU34" s="14"/>
      <c r="AX34" s="15"/>
    </row>
    <row r="35" spans="1:50">
      <c r="A35" s="1" t="s">
        <v>30</v>
      </c>
      <c r="B35" s="12">
        <v>26.5</v>
      </c>
      <c r="C35" s="12">
        <v>39.75</v>
      </c>
      <c r="D35" s="12">
        <v>7.25</v>
      </c>
      <c r="E35" s="12">
        <v>22.25</v>
      </c>
      <c r="F35" s="12">
        <v>37.25</v>
      </c>
      <c r="G35" s="12">
        <v>20.25</v>
      </c>
      <c r="H35" s="12">
        <v>28.75</v>
      </c>
      <c r="I35" s="12">
        <v>23.25</v>
      </c>
      <c r="J35" s="12">
        <v>37.5</v>
      </c>
      <c r="K35" s="12">
        <v>38.75</v>
      </c>
      <c r="L35" s="12">
        <v>48.5</v>
      </c>
      <c r="M35" s="12">
        <v>31.25</v>
      </c>
      <c r="N35" s="12">
        <v>15.5</v>
      </c>
      <c r="O35" s="12">
        <v>31</v>
      </c>
      <c r="P35" s="12">
        <v>12.5</v>
      </c>
      <c r="Q35" s="12">
        <v>7.25</v>
      </c>
      <c r="R35" s="12">
        <v>13.75</v>
      </c>
      <c r="S35" s="12">
        <v>17.75</v>
      </c>
      <c r="T35" s="12">
        <v>24.5</v>
      </c>
      <c r="U35" s="12">
        <v>16.25</v>
      </c>
      <c r="V35" s="12">
        <v>18.75</v>
      </c>
      <c r="W35" s="12">
        <v>5.75</v>
      </c>
      <c r="X35" s="12">
        <v>7.25</v>
      </c>
      <c r="Y35" s="12">
        <v>16.75</v>
      </c>
      <c r="Z35" s="12">
        <v>29.75</v>
      </c>
      <c r="AA35" s="12">
        <v>314.75</v>
      </c>
      <c r="AB35" s="12">
        <v>306.5</v>
      </c>
      <c r="AC35" s="12">
        <v>1800.5</v>
      </c>
      <c r="AD35" s="12">
        <v>467.25</v>
      </c>
      <c r="AE35" s="12">
        <v>410</v>
      </c>
      <c r="AF35" s="12">
        <v>463.75</v>
      </c>
      <c r="AG35" s="12">
        <v>48</v>
      </c>
      <c r="AH35" s="12">
        <v>37.75</v>
      </c>
      <c r="AI35" s="12">
        <v>59.5</v>
      </c>
      <c r="AJ35" s="12">
        <v>63</v>
      </c>
      <c r="AK35" s="12">
        <v>6.75</v>
      </c>
      <c r="AL35" s="12">
        <v>20.25</v>
      </c>
      <c r="AM35" s="12">
        <v>4</v>
      </c>
      <c r="AN35" s="12">
        <v>33</v>
      </c>
      <c r="AO35" s="12">
        <v>29</v>
      </c>
      <c r="AP35" s="12">
        <v>122</v>
      </c>
      <c r="AQ35" s="12">
        <v>75</v>
      </c>
      <c r="AR35" s="12">
        <v>62.5</v>
      </c>
      <c r="AS35" s="12">
        <v>10.25</v>
      </c>
      <c r="AT35" s="13">
        <v>4911.75</v>
      </c>
      <c r="AU35" s="14"/>
      <c r="AX35" s="15"/>
    </row>
    <row r="36" spans="1:50">
      <c r="A36" s="1" t="s">
        <v>31</v>
      </c>
      <c r="B36" s="12">
        <v>26</v>
      </c>
      <c r="C36" s="12">
        <v>42</v>
      </c>
      <c r="D36" s="12">
        <v>11.75</v>
      </c>
      <c r="E36" s="12">
        <v>7.25</v>
      </c>
      <c r="F36" s="12">
        <v>46.5</v>
      </c>
      <c r="G36" s="12">
        <v>15.75</v>
      </c>
      <c r="H36" s="12">
        <v>27.5</v>
      </c>
      <c r="I36" s="12">
        <v>18.75</v>
      </c>
      <c r="J36" s="12">
        <v>34</v>
      </c>
      <c r="K36" s="12">
        <v>30.5</v>
      </c>
      <c r="L36" s="12">
        <v>38.5</v>
      </c>
      <c r="M36" s="12">
        <v>56.75</v>
      </c>
      <c r="N36" s="12">
        <v>25.5</v>
      </c>
      <c r="O36" s="12">
        <v>23.75</v>
      </c>
      <c r="P36" s="12">
        <v>15.5</v>
      </c>
      <c r="Q36" s="12">
        <v>12.25</v>
      </c>
      <c r="R36" s="12">
        <v>19</v>
      </c>
      <c r="S36" s="12">
        <v>42.25</v>
      </c>
      <c r="T36" s="12">
        <v>36</v>
      </c>
      <c r="U36" s="12">
        <v>23.25</v>
      </c>
      <c r="V36" s="12">
        <v>28</v>
      </c>
      <c r="W36" s="12">
        <v>13.5</v>
      </c>
      <c r="X36" s="12">
        <v>14.25</v>
      </c>
      <c r="Y36" s="12">
        <v>21</v>
      </c>
      <c r="Z36" s="12">
        <v>26.5</v>
      </c>
      <c r="AA36" s="12">
        <v>283</v>
      </c>
      <c r="AB36" s="12">
        <v>214</v>
      </c>
      <c r="AC36" s="12">
        <v>935.25</v>
      </c>
      <c r="AD36" s="12">
        <v>406.75</v>
      </c>
      <c r="AE36" s="12">
        <v>254.75</v>
      </c>
      <c r="AF36" s="12">
        <v>316</v>
      </c>
      <c r="AG36" s="12">
        <v>61.5</v>
      </c>
      <c r="AH36" s="12">
        <v>77</v>
      </c>
      <c r="AI36" s="12">
        <v>17.75</v>
      </c>
      <c r="AJ36" s="12">
        <v>33.25</v>
      </c>
      <c r="AK36" s="12">
        <v>16.25</v>
      </c>
      <c r="AL36" s="12">
        <v>50</v>
      </c>
      <c r="AM36" s="12">
        <v>6.75</v>
      </c>
      <c r="AN36" s="12">
        <v>43.25</v>
      </c>
      <c r="AO36" s="12">
        <v>31.75</v>
      </c>
      <c r="AP36" s="12">
        <v>115.75</v>
      </c>
      <c r="AQ36" s="12">
        <v>167.5</v>
      </c>
      <c r="AR36" s="12">
        <v>120</v>
      </c>
      <c r="AS36" s="12">
        <v>11</v>
      </c>
      <c r="AT36" s="13">
        <v>3817.5</v>
      </c>
      <c r="AU36" s="14"/>
      <c r="AX36" s="15"/>
    </row>
    <row r="37" spans="1:50">
      <c r="A37" s="1" t="s">
        <v>32</v>
      </c>
      <c r="B37" s="12">
        <v>9.5</v>
      </c>
      <c r="C37" s="12">
        <v>21.25</v>
      </c>
      <c r="D37" s="12">
        <v>1.5</v>
      </c>
      <c r="E37" s="12">
        <v>4.25</v>
      </c>
      <c r="F37" s="12">
        <v>6</v>
      </c>
      <c r="G37" s="12">
        <v>2</v>
      </c>
      <c r="H37" s="12">
        <v>6.5</v>
      </c>
      <c r="I37" s="12">
        <v>8.5</v>
      </c>
      <c r="J37" s="12">
        <v>13.75</v>
      </c>
      <c r="K37" s="12">
        <v>5.25</v>
      </c>
      <c r="L37" s="12">
        <v>11.25</v>
      </c>
      <c r="M37" s="12">
        <v>10.5</v>
      </c>
      <c r="N37" s="12">
        <v>5.25</v>
      </c>
      <c r="O37" s="12">
        <v>7.75</v>
      </c>
      <c r="P37" s="12">
        <v>2</v>
      </c>
      <c r="Q37" s="12">
        <v>1.75</v>
      </c>
      <c r="R37" s="12">
        <v>4.25</v>
      </c>
      <c r="S37" s="12">
        <v>3.5</v>
      </c>
      <c r="T37" s="12">
        <v>14.5</v>
      </c>
      <c r="U37" s="12">
        <v>4.75</v>
      </c>
      <c r="V37" s="12">
        <v>9</v>
      </c>
      <c r="W37" s="12">
        <v>2.5</v>
      </c>
      <c r="X37" s="12">
        <v>1.75</v>
      </c>
      <c r="Y37" s="12">
        <v>3.75</v>
      </c>
      <c r="Z37" s="12">
        <v>5.5</v>
      </c>
      <c r="AA37" s="12">
        <v>91.25</v>
      </c>
      <c r="AB37" s="12">
        <v>74.75</v>
      </c>
      <c r="AC37" s="12">
        <v>336</v>
      </c>
      <c r="AD37" s="12">
        <v>132.25</v>
      </c>
      <c r="AE37" s="12">
        <v>74.75</v>
      </c>
      <c r="AF37" s="12">
        <v>112.75</v>
      </c>
      <c r="AG37" s="12">
        <v>29.25</v>
      </c>
      <c r="AH37" s="12">
        <v>73</v>
      </c>
      <c r="AI37" s="12">
        <v>48</v>
      </c>
      <c r="AJ37" s="12">
        <v>10.5</v>
      </c>
      <c r="AK37" s="12">
        <v>0.75</v>
      </c>
      <c r="AL37" s="12">
        <v>9.5</v>
      </c>
      <c r="AM37" s="12">
        <v>3.5</v>
      </c>
      <c r="AN37" s="12">
        <v>19.75</v>
      </c>
      <c r="AO37" s="12">
        <v>8.25</v>
      </c>
      <c r="AP37" s="12">
        <v>41.5</v>
      </c>
      <c r="AQ37" s="12">
        <v>65.75</v>
      </c>
      <c r="AR37" s="12">
        <v>34</v>
      </c>
      <c r="AS37" s="12">
        <v>0.75</v>
      </c>
      <c r="AT37" s="13">
        <v>1332.75</v>
      </c>
      <c r="AU37" s="14"/>
      <c r="AX37" s="15"/>
    </row>
    <row r="38" spans="1:50">
      <c r="A38" s="1" t="s">
        <v>33</v>
      </c>
      <c r="B38" s="12">
        <v>4.25</v>
      </c>
      <c r="C38" s="12">
        <v>5.25</v>
      </c>
      <c r="D38" s="12">
        <v>5</v>
      </c>
      <c r="E38" s="12">
        <v>5.25</v>
      </c>
      <c r="F38" s="12">
        <v>13.5</v>
      </c>
      <c r="G38" s="12">
        <v>4.5</v>
      </c>
      <c r="H38" s="12">
        <v>8.5</v>
      </c>
      <c r="I38" s="12">
        <v>3</v>
      </c>
      <c r="J38" s="12">
        <v>10.25</v>
      </c>
      <c r="K38" s="12">
        <v>37.75</v>
      </c>
      <c r="L38" s="12">
        <v>41.75</v>
      </c>
      <c r="M38" s="12">
        <v>60</v>
      </c>
      <c r="N38" s="12">
        <v>25.5</v>
      </c>
      <c r="O38" s="12">
        <v>52.5</v>
      </c>
      <c r="P38" s="12">
        <v>13.75</v>
      </c>
      <c r="Q38" s="12">
        <v>12</v>
      </c>
      <c r="R38" s="12">
        <v>7.5</v>
      </c>
      <c r="S38" s="12">
        <v>15.5</v>
      </c>
      <c r="T38" s="12">
        <v>5</v>
      </c>
      <c r="U38" s="12">
        <v>3.5</v>
      </c>
      <c r="V38" s="12">
        <v>2.5</v>
      </c>
      <c r="W38" s="12">
        <v>1.25</v>
      </c>
      <c r="X38" s="12">
        <v>0.75</v>
      </c>
      <c r="Y38" s="12">
        <v>3</v>
      </c>
      <c r="Z38" s="12">
        <v>4.5</v>
      </c>
      <c r="AA38" s="12">
        <v>165.75</v>
      </c>
      <c r="AB38" s="12">
        <v>71</v>
      </c>
      <c r="AC38" s="12">
        <v>161.75</v>
      </c>
      <c r="AD38" s="12">
        <v>94.75</v>
      </c>
      <c r="AE38" s="12">
        <v>41</v>
      </c>
      <c r="AF38" s="12">
        <v>28.5</v>
      </c>
      <c r="AG38" s="12">
        <v>5.5</v>
      </c>
      <c r="AH38" s="12">
        <v>5.75</v>
      </c>
      <c r="AI38" s="12">
        <v>17.25</v>
      </c>
      <c r="AJ38" s="12">
        <v>3</v>
      </c>
      <c r="AK38" s="12">
        <v>3.5</v>
      </c>
      <c r="AL38" s="12">
        <v>51.5</v>
      </c>
      <c r="AM38" s="12">
        <v>1.75</v>
      </c>
      <c r="AN38" s="12">
        <v>5</v>
      </c>
      <c r="AO38" s="12">
        <v>2</v>
      </c>
      <c r="AP38" s="12">
        <v>2</v>
      </c>
      <c r="AQ38" s="12">
        <v>19.25</v>
      </c>
      <c r="AR38" s="12">
        <v>4.5</v>
      </c>
      <c r="AS38" s="12">
        <v>43.25</v>
      </c>
      <c r="AT38" s="13">
        <v>1073.25</v>
      </c>
      <c r="AU38" s="14"/>
      <c r="AX38" s="15"/>
    </row>
    <row r="39" spans="1:50">
      <c r="A39" s="1" t="s">
        <v>34</v>
      </c>
      <c r="B39" s="12">
        <v>6.75</v>
      </c>
      <c r="C39" s="12">
        <v>14</v>
      </c>
      <c r="D39" s="12">
        <v>8.5</v>
      </c>
      <c r="E39" s="12">
        <v>7.5</v>
      </c>
      <c r="F39" s="12">
        <v>39.25</v>
      </c>
      <c r="G39" s="12">
        <v>9.75</v>
      </c>
      <c r="H39" s="12">
        <v>15.5</v>
      </c>
      <c r="I39" s="12">
        <v>11.5</v>
      </c>
      <c r="J39" s="12">
        <v>21</v>
      </c>
      <c r="K39" s="12">
        <v>54</v>
      </c>
      <c r="L39" s="12">
        <v>53.75</v>
      </c>
      <c r="M39" s="12">
        <v>344</v>
      </c>
      <c r="N39" s="12">
        <v>27.5</v>
      </c>
      <c r="O39" s="12">
        <v>72.5</v>
      </c>
      <c r="P39" s="12">
        <v>27.5</v>
      </c>
      <c r="Q39" s="12">
        <v>18.75</v>
      </c>
      <c r="R39" s="12">
        <v>23</v>
      </c>
      <c r="S39" s="12">
        <v>41.75</v>
      </c>
      <c r="T39" s="12">
        <v>4.75</v>
      </c>
      <c r="U39" s="12">
        <v>3.75</v>
      </c>
      <c r="V39" s="12">
        <v>6.25</v>
      </c>
      <c r="W39" s="12">
        <v>1.25</v>
      </c>
      <c r="X39" s="12">
        <v>1.25</v>
      </c>
      <c r="Y39" s="12">
        <v>6.5</v>
      </c>
      <c r="Z39" s="12">
        <v>11.5</v>
      </c>
      <c r="AA39" s="12">
        <v>784.75</v>
      </c>
      <c r="AB39" s="12">
        <v>234.5</v>
      </c>
      <c r="AC39" s="12">
        <v>510.5</v>
      </c>
      <c r="AD39" s="12">
        <v>278.25</v>
      </c>
      <c r="AE39" s="12">
        <v>91.25</v>
      </c>
      <c r="AF39" s="12">
        <v>61.5</v>
      </c>
      <c r="AG39" s="12">
        <v>22.25</v>
      </c>
      <c r="AH39" s="12">
        <v>26.25</v>
      </c>
      <c r="AI39" s="12">
        <v>69.25</v>
      </c>
      <c r="AJ39" s="12">
        <v>7.75</v>
      </c>
      <c r="AK39" s="12">
        <v>50.75</v>
      </c>
      <c r="AL39" s="12">
        <v>28.5</v>
      </c>
      <c r="AM39" s="12">
        <v>1.25</v>
      </c>
      <c r="AN39" s="12">
        <v>2.75</v>
      </c>
      <c r="AO39" s="12">
        <v>4.5</v>
      </c>
      <c r="AP39" s="12">
        <v>8</v>
      </c>
      <c r="AQ39" s="12">
        <v>106</v>
      </c>
      <c r="AR39" s="12">
        <v>12.25</v>
      </c>
      <c r="AS39" s="12">
        <v>23.25</v>
      </c>
      <c r="AT39" s="13">
        <v>3155.25</v>
      </c>
      <c r="AU39" s="14"/>
      <c r="AX39" s="15"/>
    </row>
    <row r="40" spans="1:50">
      <c r="A40" s="1" t="s">
        <v>35</v>
      </c>
      <c r="B40" s="12">
        <v>3.75</v>
      </c>
      <c r="C40" s="12">
        <v>2.5</v>
      </c>
      <c r="D40" s="12">
        <v>2.25</v>
      </c>
      <c r="E40" s="12">
        <v>2</v>
      </c>
      <c r="F40" s="12">
        <v>6.75</v>
      </c>
      <c r="G40" s="12">
        <v>3.25</v>
      </c>
      <c r="H40" s="12">
        <v>8.25</v>
      </c>
      <c r="I40" s="12">
        <v>6</v>
      </c>
      <c r="J40" s="12">
        <v>8</v>
      </c>
      <c r="K40" s="12">
        <v>2.25</v>
      </c>
      <c r="L40" s="12">
        <v>5.75</v>
      </c>
      <c r="M40" s="12">
        <v>25.25</v>
      </c>
      <c r="N40" s="12">
        <v>2.25</v>
      </c>
      <c r="O40" s="12">
        <v>4.5</v>
      </c>
      <c r="P40" s="12">
        <v>3.25</v>
      </c>
      <c r="Q40" s="12">
        <v>2.5</v>
      </c>
      <c r="R40" s="12">
        <v>1.25</v>
      </c>
      <c r="S40" s="12">
        <v>5.25</v>
      </c>
      <c r="T40" s="12">
        <v>17</v>
      </c>
      <c r="U40" s="12">
        <v>7.75</v>
      </c>
      <c r="V40" s="12">
        <v>22</v>
      </c>
      <c r="W40" s="12">
        <v>5.25</v>
      </c>
      <c r="X40" s="12">
        <v>3.75</v>
      </c>
      <c r="Y40" s="12">
        <v>13.75</v>
      </c>
      <c r="Z40" s="12">
        <v>2.5</v>
      </c>
      <c r="AA40" s="12">
        <v>114.5</v>
      </c>
      <c r="AB40" s="12">
        <v>66.5</v>
      </c>
      <c r="AC40" s="12">
        <v>90</v>
      </c>
      <c r="AD40" s="12">
        <v>55.5</v>
      </c>
      <c r="AE40" s="12">
        <v>23.25</v>
      </c>
      <c r="AF40" s="12">
        <v>17.25</v>
      </c>
      <c r="AG40" s="12">
        <v>8</v>
      </c>
      <c r="AH40" s="12">
        <v>5.25</v>
      </c>
      <c r="AI40" s="12">
        <v>11.5</v>
      </c>
      <c r="AJ40" s="12">
        <v>2.75</v>
      </c>
      <c r="AK40" s="12">
        <v>1</v>
      </c>
      <c r="AL40" s="12">
        <v>2</v>
      </c>
      <c r="AM40" s="12">
        <v>4.25</v>
      </c>
      <c r="AN40" s="12">
        <v>16.75</v>
      </c>
      <c r="AO40" s="12">
        <v>3.25</v>
      </c>
      <c r="AP40" s="12">
        <v>4.5</v>
      </c>
      <c r="AQ40" s="12">
        <v>26.25</v>
      </c>
      <c r="AR40" s="12">
        <v>2.25</v>
      </c>
      <c r="AS40" s="12">
        <v>0.75</v>
      </c>
      <c r="AT40" s="13">
        <v>622.5</v>
      </c>
      <c r="AU40" s="14"/>
      <c r="AX40" s="15"/>
    </row>
    <row r="41" spans="1:50">
      <c r="A41" s="1" t="s">
        <v>36</v>
      </c>
      <c r="B41" s="12">
        <v>37.75</v>
      </c>
      <c r="C41" s="12">
        <v>33</v>
      </c>
      <c r="D41" s="12">
        <v>8.25</v>
      </c>
      <c r="E41" s="12">
        <v>11.25</v>
      </c>
      <c r="F41" s="12">
        <v>25.5</v>
      </c>
      <c r="G41" s="12">
        <v>20.25</v>
      </c>
      <c r="H41" s="12">
        <v>92.75</v>
      </c>
      <c r="I41" s="12">
        <v>45</v>
      </c>
      <c r="J41" s="12">
        <v>56.25</v>
      </c>
      <c r="K41" s="12">
        <v>11.75</v>
      </c>
      <c r="L41" s="12">
        <v>52.5</v>
      </c>
      <c r="M41" s="12">
        <v>106.25</v>
      </c>
      <c r="N41" s="12">
        <v>20</v>
      </c>
      <c r="O41" s="12">
        <v>20</v>
      </c>
      <c r="P41" s="12">
        <v>20.5</v>
      </c>
      <c r="Q41" s="12">
        <v>17</v>
      </c>
      <c r="R41" s="12">
        <v>13</v>
      </c>
      <c r="S41" s="12">
        <v>35</v>
      </c>
      <c r="T41" s="12">
        <v>168.5</v>
      </c>
      <c r="U41" s="12">
        <v>46</v>
      </c>
      <c r="V41" s="12">
        <v>85.25</v>
      </c>
      <c r="W41" s="12">
        <v>16.5</v>
      </c>
      <c r="X41" s="12">
        <v>9.5</v>
      </c>
      <c r="Y41" s="12">
        <v>28.5</v>
      </c>
      <c r="Z41" s="12">
        <v>19.5</v>
      </c>
      <c r="AA41" s="12">
        <v>244.5</v>
      </c>
      <c r="AB41" s="12">
        <v>105</v>
      </c>
      <c r="AC41" s="12">
        <v>275</v>
      </c>
      <c r="AD41" s="12">
        <v>137.5</v>
      </c>
      <c r="AE41" s="12">
        <v>67.75</v>
      </c>
      <c r="AF41" s="12">
        <v>64.5</v>
      </c>
      <c r="AG41" s="12">
        <v>27.25</v>
      </c>
      <c r="AH41" s="12">
        <v>32</v>
      </c>
      <c r="AI41" s="12">
        <v>40.5</v>
      </c>
      <c r="AJ41" s="12">
        <v>21.25</v>
      </c>
      <c r="AK41" s="12">
        <v>4</v>
      </c>
      <c r="AL41" s="12">
        <v>6</v>
      </c>
      <c r="AM41" s="12">
        <v>19.5</v>
      </c>
      <c r="AN41" s="12">
        <v>12</v>
      </c>
      <c r="AO41" s="12">
        <v>14</v>
      </c>
      <c r="AP41" s="12">
        <v>16.75</v>
      </c>
      <c r="AQ41" s="12">
        <v>83.75</v>
      </c>
      <c r="AR41" s="12">
        <v>19.75</v>
      </c>
      <c r="AS41" s="12">
        <v>3</v>
      </c>
      <c r="AT41" s="13">
        <v>2193.75</v>
      </c>
      <c r="AU41" s="14"/>
      <c r="AX41" s="15"/>
    </row>
    <row r="42" spans="1:50">
      <c r="A42" s="1" t="s">
        <v>53</v>
      </c>
      <c r="B42" s="12">
        <v>7.75</v>
      </c>
      <c r="C42" s="12">
        <v>7</v>
      </c>
      <c r="D42" s="12">
        <v>3.5</v>
      </c>
      <c r="E42" s="12">
        <v>2</v>
      </c>
      <c r="F42" s="12">
        <v>5</v>
      </c>
      <c r="G42" s="12">
        <v>3.25</v>
      </c>
      <c r="H42" s="12">
        <v>3.25</v>
      </c>
      <c r="I42" s="12">
        <v>3</v>
      </c>
      <c r="J42" s="12">
        <v>3.75</v>
      </c>
      <c r="K42" s="12">
        <v>5</v>
      </c>
      <c r="L42" s="12">
        <v>10.75</v>
      </c>
      <c r="M42" s="12">
        <v>12</v>
      </c>
      <c r="N42" s="12">
        <v>4.25</v>
      </c>
      <c r="O42" s="12">
        <v>4.25</v>
      </c>
      <c r="P42" s="12">
        <v>4</v>
      </c>
      <c r="Q42" s="12">
        <v>3.25</v>
      </c>
      <c r="R42" s="12">
        <v>4.5</v>
      </c>
      <c r="S42" s="12">
        <v>5.5</v>
      </c>
      <c r="T42" s="12">
        <v>9</v>
      </c>
      <c r="U42" s="12">
        <v>7.75</v>
      </c>
      <c r="V42" s="12">
        <v>8.25</v>
      </c>
      <c r="W42" s="12">
        <v>1.25</v>
      </c>
      <c r="X42" s="12">
        <v>3.5</v>
      </c>
      <c r="Y42" s="12">
        <v>4.5</v>
      </c>
      <c r="Z42" s="12">
        <v>5.5</v>
      </c>
      <c r="AA42" s="12">
        <v>75.25</v>
      </c>
      <c r="AB42" s="12">
        <v>50</v>
      </c>
      <c r="AC42" s="12">
        <v>227</v>
      </c>
      <c r="AD42" s="12">
        <v>105.25</v>
      </c>
      <c r="AE42" s="12">
        <v>69.5</v>
      </c>
      <c r="AF42" s="12">
        <v>96</v>
      </c>
      <c r="AG42" s="12">
        <v>20.5</v>
      </c>
      <c r="AH42" s="12">
        <v>29.25</v>
      </c>
      <c r="AI42" s="12">
        <v>33</v>
      </c>
      <c r="AJ42" s="12">
        <v>9</v>
      </c>
      <c r="AK42" s="12">
        <v>3.25</v>
      </c>
      <c r="AL42" s="12">
        <v>5</v>
      </c>
      <c r="AM42" s="12">
        <v>4.75</v>
      </c>
      <c r="AN42" s="12">
        <v>15.5</v>
      </c>
      <c r="AO42" s="12">
        <v>7.75</v>
      </c>
      <c r="AP42" s="12">
        <v>30.25</v>
      </c>
      <c r="AQ42" s="12">
        <v>29</v>
      </c>
      <c r="AR42" s="12">
        <v>15</v>
      </c>
      <c r="AS42" s="12">
        <v>1.25</v>
      </c>
      <c r="AT42" s="13">
        <v>958.25</v>
      </c>
      <c r="AU42" s="14"/>
      <c r="AX42" s="15"/>
    </row>
    <row r="43" spans="1:50">
      <c r="A43" s="1" t="s">
        <v>54</v>
      </c>
      <c r="B43" s="12">
        <v>10.25</v>
      </c>
      <c r="C43" s="12">
        <v>14.25</v>
      </c>
      <c r="D43" s="12">
        <v>5</v>
      </c>
      <c r="E43" s="12">
        <v>5</v>
      </c>
      <c r="F43" s="12">
        <v>10.75</v>
      </c>
      <c r="G43" s="12">
        <v>4.25</v>
      </c>
      <c r="H43" s="12">
        <v>9.5</v>
      </c>
      <c r="I43" s="12">
        <v>10</v>
      </c>
      <c r="J43" s="12">
        <v>15.75</v>
      </c>
      <c r="K43" s="12">
        <v>7.75</v>
      </c>
      <c r="L43" s="12">
        <v>10</v>
      </c>
      <c r="M43" s="12">
        <v>16</v>
      </c>
      <c r="N43" s="12">
        <v>4.75</v>
      </c>
      <c r="O43" s="12">
        <v>4.25</v>
      </c>
      <c r="P43" s="12">
        <v>8</v>
      </c>
      <c r="Q43" s="12">
        <v>3.25</v>
      </c>
      <c r="R43" s="12">
        <v>2.75</v>
      </c>
      <c r="S43" s="12">
        <v>4.5</v>
      </c>
      <c r="T43" s="12">
        <v>11.25</v>
      </c>
      <c r="U43" s="12">
        <v>8.5</v>
      </c>
      <c r="V43" s="12">
        <v>9.25</v>
      </c>
      <c r="W43" s="12">
        <v>1</v>
      </c>
      <c r="X43" s="12">
        <v>1.5</v>
      </c>
      <c r="Y43" s="12">
        <v>3.75</v>
      </c>
      <c r="Z43" s="12">
        <v>10.25</v>
      </c>
      <c r="AA43" s="12">
        <v>120.25</v>
      </c>
      <c r="AB43" s="12">
        <v>60.75</v>
      </c>
      <c r="AC43" s="12">
        <v>251.75</v>
      </c>
      <c r="AD43" s="12">
        <v>190.25</v>
      </c>
      <c r="AE43" s="12">
        <v>117.25</v>
      </c>
      <c r="AF43" s="12">
        <v>166</v>
      </c>
      <c r="AG43" s="12">
        <v>57</v>
      </c>
      <c r="AH43" s="12">
        <v>125</v>
      </c>
      <c r="AI43" s="12">
        <v>117.25</v>
      </c>
      <c r="AJ43" s="12">
        <v>47</v>
      </c>
      <c r="AK43" s="12">
        <v>3.75</v>
      </c>
      <c r="AL43" s="12">
        <v>8</v>
      </c>
      <c r="AM43" s="12">
        <v>3.25</v>
      </c>
      <c r="AN43" s="12">
        <v>12.25</v>
      </c>
      <c r="AO43" s="12">
        <v>34.25</v>
      </c>
      <c r="AP43" s="12">
        <v>8.5</v>
      </c>
      <c r="AQ43" s="12">
        <v>61.5</v>
      </c>
      <c r="AR43" s="12">
        <v>33.5</v>
      </c>
      <c r="AS43" s="12">
        <v>1.75</v>
      </c>
      <c r="AT43" s="13">
        <v>1610.75</v>
      </c>
      <c r="AU43" s="14"/>
      <c r="AX43" s="15"/>
    </row>
    <row r="44" spans="1:50">
      <c r="A44" s="1" t="s">
        <v>55</v>
      </c>
      <c r="B44" s="12">
        <v>21.25</v>
      </c>
      <c r="C44" s="12">
        <v>35</v>
      </c>
      <c r="D44" s="12">
        <v>33</v>
      </c>
      <c r="E44" s="12">
        <v>57</v>
      </c>
      <c r="F44" s="12">
        <v>165.5</v>
      </c>
      <c r="G44" s="12">
        <v>27.5</v>
      </c>
      <c r="H44" s="12">
        <v>57.5</v>
      </c>
      <c r="I44" s="12">
        <v>30.25</v>
      </c>
      <c r="J44" s="12">
        <v>53.75</v>
      </c>
      <c r="K44" s="12">
        <v>17</v>
      </c>
      <c r="L44" s="12">
        <v>19.25</v>
      </c>
      <c r="M44" s="12">
        <v>33.25</v>
      </c>
      <c r="N44" s="12">
        <v>15.75</v>
      </c>
      <c r="O44" s="12">
        <v>9.75</v>
      </c>
      <c r="P44" s="12">
        <v>5.75</v>
      </c>
      <c r="Q44" s="12">
        <v>2.75</v>
      </c>
      <c r="R44" s="12">
        <v>11.25</v>
      </c>
      <c r="S44" s="12">
        <v>23.5</v>
      </c>
      <c r="T44" s="12">
        <v>41.75</v>
      </c>
      <c r="U44" s="12">
        <v>71.25</v>
      </c>
      <c r="V44" s="12">
        <v>91</v>
      </c>
      <c r="W44" s="12">
        <v>53.5</v>
      </c>
      <c r="X44" s="12">
        <v>48.5</v>
      </c>
      <c r="Y44" s="12">
        <v>82.25</v>
      </c>
      <c r="Z44" s="12">
        <v>37.75</v>
      </c>
      <c r="AA44" s="12">
        <v>408.5</v>
      </c>
      <c r="AB44" s="12">
        <v>352.25</v>
      </c>
      <c r="AC44" s="12">
        <v>1400</v>
      </c>
      <c r="AD44" s="12">
        <v>426.5</v>
      </c>
      <c r="AE44" s="12">
        <v>151</v>
      </c>
      <c r="AF44" s="12">
        <v>133.75</v>
      </c>
      <c r="AG44" s="12">
        <v>59.5</v>
      </c>
      <c r="AH44" s="12">
        <v>49</v>
      </c>
      <c r="AI44" s="12">
        <v>99.25</v>
      </c>
      <c r="AJ44" s="12">
        <v>41</v>
      </c>
      <c r="AK44" s="12">
        <v>12.5</v>
      </c>
      <c r="AL44" s="12">
        <v>59.25</v>
      </c>
      <c r="AM44" s="12">
        <v>18.75</v>
      </c>
      <c r="AN44" s="12">
        <v>50.75</v>
      </c>
      <c r="AO44" s="12">
        <v>17.5</v>
      </c>
      <c r="AP44" s="12">
        <v>33.75</v>
      </c>
      <c r="AQ44" s="12">
        <v>35</v>
      </c>
      <c r="AR44" s="12">
        <v>196.25</v>
      </c>
      <c r="AS44" s="12">
        <v>16.25</v>
      </c>
      <c r="AT44" s="13">
        <v>4605.75</v>
      </c>
      <c r="AU44" s="14"/>
      <c r="AX44" s="15"/>
    </row>
    <row r="45" spans="1:50">
      <c r="A45" s="1" t="s">
        <v>56</v>
      </c>
      <c r="B45" s="12">
        <v>11.5</v>
      </c>
      <c r="C45" s="12">
        <v>21</v>
      </c>
      <c r="D45" s="12">
        <v>13</v>
      </c>
      <c r="E45" s="12">
        <v>22</v>
      </c>
      <c r="F45" s="12">
        <v>80.25</v>
      </c>
      <c r="G45" s="12">
        <v>19.75</v>
      </c>
      <c r="H45" s="12">
        <v>22.75</v>
      </c>
      <c r="I45" s="12">
        <v>14.25</v>
      </c>
      <c r="J45" s="12">
        <v>35</v>
      </c>
      <c r="K45" s="12">
        <v>12.25</v>
      </c>
      <c r="L45" s="12">
        <v>14</v>
      </c>
      <c r="M45" s="12">
        <v>25</v>
      </c>
      <c r="N45" s="12">
        <v>7.75</v>
      </c>
      <c r="O45" s="12">
        <v>6.25</v>
      </c>
      <c r="P45" s="12">
        <v>3.5</v>
      </c>
      <c r="Q45" s="12">
        <v>4.25</v>
      </c>
      <c r="R45" s="12">
        <v>7.5</v>
      </c>
      <c r="S45" s="12">
        <v>4</v>
      </c>
      <c r="T45" s="12">
        <v>13.75</v>
      </c>
      <c r="U45" s="12">
        <v>14.5</v>
      </c>
      <c r="V45" s="12">
        <v>18.75</v>
      </c>
      <c r="W45" s="12">
        <v>9.75</v>
      </c>
      <c r="X45" s="12">
        <v>9.25</v>
      </c>
      <c r="Y45" s="12">
        <v>20.5</v>
      </c>
      <c r="Z45" s="12">
        <v>14.5</v>
      </c>
      <c r="AA45" s="12">
        <v>285</v>
      </c>
      <c r="AB45" s="12">
        <v>162.25</v>
      </c>
      <c r="AC45" s="12">
        <v>576.5</v>
      </c>
      <c r="AD45" s="12">
        <v>490.75</v>
      </c>
      <c r="AE45" s="12">
        <v>239.5</v>
      </c>
      <c r="AF45" s="12">
        <v>224.25</v>
      </c>
      <c r="AG45" s="12">
        <v>54.5</v>
      </c>
      <c r="AH45" s="12">
        <v>79.5</v>
      </c>
      <c r="AI45" s="12">
        <v>157</v>
      </c>
      <c r="AJ45" s="12">
        <v>37.25</v>
      </c>
      <c r="AK45" s="12">
        <v>4.25</v>
      </c>
      <c r="AL45" s="12">
        <v>11</v>
      </c>
      <c r="AM45" s="12">
        <v>3.25</v>
      </c>
      <c r="AN45" s="12">
        <v>23</v>
      </c>
      <c r="AO45" s="12">
        <v>13.75</v>
      </c>
      <c r="AP45" s="12">
        <v>29.75</v>
      </c>
      <c r="AQ45" s="12">
        <v>430.75</v>
      </c>
      <c r="AR45" s="12">
        <v>21.75</v>
      </c>
      <c r="AS45" s="12">
        <v>3</v>
      </c>
      <c r="AT45" s="13">
        <v>3272</v>
      </c>
      <c r="AU45" s="14"/>
      <c r="AX45" s="15"/>
    </row>
    <row r="46" spans="1:50">
      <c r="A46" s="1" t="s">
        <v>62</v>
      </c>
      <c r="B46" s="12">
        <v>1.25</v>
      </c>
      <c r="C46" s="12">
        <v>3.5</v>
      </c>
      <c r="D46" s="12">
        <v>2.25</v>
      </c>
      <c r="E46" s="12">
        <v>1.5</v>
      </c>
      <c r="F46" s="12">
        <v>14</v>
      </c>
      <c r="G46" s="12">
        <v>5</v>
      </c>
      <c r="H46" s="12">
        <v>7.5</v>
      </c>
      <c r="I46" s="12">
        <v>6.75</v>
      </c>
      <c r="J46" s="12">
        <v>8.5</v>
      </c>
      <c r="K46" s="12">
        <v>21.25</v>
      </c>
      <c r="L46" s="12">
        <v>33.75</v>
      </c>
      <c r="M46" s="12">
        <v>98.25</v>
      </c>
      <c r="N46" s="12">
        <v>21.75</v>
      </c>
      <c r="O46" s="12">
        <v>70.5</v>
      </c>
      <c r="P46" s="12">
        <v>20.25</v>
      </c>
      <c r="Q46" s="12">
        <v>10.75</v>
      </c>
      <c r="R46" s="12">
        <v>10.25</v>
      </c>
      <c r="S46" s="12">
        <v>20.25</v>
      </c>
      <c r="T46" s="12">
        <v>5.25</v>
      </c>
      <c r="U46" s="12">
        <v>2</v>
      </c>
      <c r="V46" s="12">
        <v>2</v>
      </c>
      <c r="W46" s="12">
        <v>1</v>
      </c>
      <c r="X46" s="12">
        <v>0.5</v>
      </c>
      <c r="Y46" s="12">
        <v>2.75</v>
      </c>
      <c r="Z46" s="12">
        <v>5.5</v>
      </c>
      <c r="AA46" s="12">
        <v>223.25</v>
      </c>
      <c r="AB46" s="12">
        <v>76.5</v>
      </c>
      <c r="AC46" s="12">
        <v>176.75</v>
      </c>
      <c r="AD46" s="12">
        <v>75</v>
      </c>
      <c r="AE46" s="12">
        <v>24</v>
      </c>
      <c r="AF46" s="12">
        <v>14</v>
      </c>
      <c r="AG46" s="12">
        <v>7.75</v>
      </c>
      <c r="AH46" s="12">
        <v>9</v>
      </c>
      <c r="AI46" s="12">
        <v>12</v>
      </c>
      <c r="AJ46" s="12">
        <v>1.5</v>
      </c>
      <c r="AK46" s="12">
        <v>45.75</v>
      </c>
      <c r="AL46" s="12">
        <v>12.25</v>
      </c>
      <c r="AM46" s="12">
        <v>0</v>
      </c>
      <c r="AN46" s="12">
        <v>5.5</v>
      </c>
      <c r="AO46" s="12">
        <v>1.75</v>
      </c>
      <c r="AP46" s="12">
        <v>2</v>
      </c>
      <c r="AQ46" s="12">
        <v>27.5</v>
      </c>
      <c r="AR46" s="12">
        <v>6.75</v>
      </c>
      <c r="AS46" s="12">
        <v>6.75</v>
      </c>
      <c r="AT46" s="13">
        <v>1104.25</v>
      </c>
      <c r="AU46" s="14"/>
      <c r="AX46" s="15"/>
    </row>
    <row r="47" spans="1:50">
      <c r="A47" s="11" t="s">
        <v>49</v>
      </c>
      <c r="B47" s="14">
        <v>1714.25</v>
      </c>
      <c r="C47" s="14">
        <v>2712.75</v>
      </c>
      <c r="D47" s="14">
        <v>1737.25</v>
      </c>
      <c r="E47" s="14">
        <v>2176.25</v>
      </c>
      <c r="F47" s="14">
        <v>5065.25</v>
      </c>
      <c r="G47" s="14">
        <v>2460.5</v>
      </c>
      <c r="H47" s="14">
        <v>3617.75</v>
      </c>
      <c r="I47" s="14">
        <v>2686.25</v>
      </c>
      <c r="J47" s="14">
        <v>3325</v>
      </c>
      <c r="K47" s="14">
        <v>2630.5</v>
      </c>
      <c r="L47" s="14">
        <v>3590.75</v>
      </c>
      <c r="M47" s="14">
        <v>4703.25</v>
      </c>
      <c r="N47" s="14">
        <v>1905.5</v>
      </c>
      <c r="O47" s="14">
        <v>2449.5</v>
      </c>
      <c r="P47" s="14">
        <v>1628.5</v>
      </c>
      <c r="Q47" s="14">
        <v>998.25</v>
      </c>
      <c r="R47" s="14">
        <v>1323.5</v>
      </c>
      <c r="S47" s="14">
        <v>2802.75</v>
      </c>
      <c r="T47" s="14">
        <v>1908.75</v>
      </c>
      <c r="U47" s="14">
        <v>1727.25</v>
      </c>
      <c r="V47" s="14">
        <v>2528</v>
      </c>
      <c r="W47" s="14">
        <v>1311.75</v>
      </c>
      <c r="X47" s="14">
        <v>1072.75</v>
      </c>
      <c r="Y47" s="14">
        <v>2556.75</v>
      </c>
      <c r="Z47" s="14">
        <v>2956.5</v>
      </c>
      <c r="AA47" s="14">
        <v>11190</v>
      </c>
      <c r="AB47" s="14">
        <v>6579.5</v>
      </c>
      <c r="AC47" s="14">
        <v>20069.5</v>
      </c>
      <c r="AD47" s="14">
        <v>10890.75</v>
      </c>
      <c r="AE47" s="14">
        <v>8520.5</v>
      </c>
      <c r="AF47" s="14">
        <v>8016.25</v>
      </c>
      <c r="AG47" s="14">
        <v>3436.75</v>
      </c>
      <c r="AH47" s="14">
        <v>5202</v>
      </c>
      <c r="AI47" s="14">
        <v>4098</v>
      </c>
      <c r="AJ47" s="14">
        <v>1301</v>
      </c>
      <c r="AK47" s="14">
        <v>1057</v>
      </c>
      <c r="AL47" s="14">
        <v>3171.75</v>
      </c>
      <c r="AM47" s="14">
        <v>620.5</v>
      </c>
      <c r="AN47" s="14">
        <v>2016.25</v>
      </c>
      <c r="AO47" s="14">
        <v>975</v>
      </c>
      <c r="AP47" s="14">
        <v>1553.75</v>
      </c>
      <c r="AQ47" s="14">
        <v>5992.75</v>
      </c>
      <c r="AR47" s="14">
        <v>3088</v>
      </c>
      <c r="AS47" s="14">
        <v>1035.5</v>
      </c>
      <c r="AT47" s="14">
        <v>160404.25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41030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44.18181818181818</v>
      </c>
      <c r="C5" s="4">
        <v>22.136363636363637</v>
      </c>
      <c r="D5" s="4">
        <v>87.090909090909093</v>
      </c>
      <c r="E5" s="4">
        <v>112.36363636363636</v>
      </c>
      <c r="F5" s="4">
        <v>423.68181818181819</v>
      </c>
      <c r="G5" s="4">
        <v>740.31818181818187</v>
      </c>
      <c r="H5" s="4">
        <v>673.27272727272725</v>
      </c>
      <c r="I5" s="4">
        <v>926</v>
      </c>
      <c r="J5" s="5">
        <v>3029.045454545455</v>
      </c>
    </row>
    <row r="6" spans="1:10">
      <c r="A6" s="1" t="s">
        <v>26</v>
      </c>
      <c r="B6" s="4">
        <v>33.090909090909093</v>
      </c>
      <c r="C6" s="4">
        <v>44.5</v>
      </c>
      <c r="D6" s="4">
        <v>53.863636363636367</v>
      </c>
      <c r="E6" s="4">
        <v>103</v>
      </c>
      <c r="F6" s="4">
        <v>491.13636363636363</v>
      </c>
      <c r="G6" s="4">
        <v>983.27272727272725</v>
      </c>
      <c r="H6" s="4">
        <v>919.77272727272725</v>
      </c>
      <c r="I6" s="4">
        <v>1678.090909090909</v>
      </c>
      <c r="J6" s="5">
        <v>4306.727272727273</v>
      </c>
    </row>
    <row r="7" spans="1:10">
      <c r="A7" s="1" t="s">
        <v>27</v>
      </c>
      <c r="B7" s="4">
        <v>129.72727272727272</v>
      </c>
      <c r="C7" s="4">
        <v>84.454545454545453</v>
      </c>
      <c r="D7" s="4">
        <v>46.954545454545453</v>
      </c>
      <c r="E7" s="4">
        <v>65.909090909090907</v>
      </c>
      <c r="F7" s="4">
        <v>439.90909090909093</v>
      </c>
      <c r="G7" s="4">
        <v>644.36363636363637</v>
      </c>
      <c r="H7" s="4">
        <v>504.77272727272725</v>
      </c>
      <c r="I7" s="4">
        <v>1397.2727272727273</v>
      </c>
      <c r="J7" s="5">
        <v>3313.3636363636365</v>
      </c>
    </row>
    <row r="8" spans="1:10">
      <c r="A8" s="1" t="s">
        <v>28</v>
      </c>
      <c r="B8" s="4">
        <v>85.727272727272734</v>
      </c>
      <c r="C8" s="4">
        <v>84.409090909090907</v>
      </c>
      <c r="D8" s="4">
        <v>76.227272727272734</v>
      </c>
      <c r="E8" s="4">
        <v>31.636363636363637</v>
      </c>
      <c r="F8" s="4">
        <v>243.22727272727272</v>
      </c>
      <c r="G8" s="4">
        <v>407.63636363636363</v>
      </c>
      <c r="H8" s="4">
        <v>355.72727272727275</v>
      </c>
      <c r="I8" s="4">
        <v>877.72727272727275</v>
      </c>
      <c r="J8" s="5">
        <v>2162.318181818182</v>
      </c>
    </row>
    <row r="9" spans="1:10">
      <c r="A9" s="1">
        <v>16</v>
      </c>
      <c r="B9" s="4">
        <v>357.54545454545456</v>
      </c>
      <c r="C9" s="4">
        <v>392.95454545454544</v>
      </c>
      <c r="D9" s="4">
        <v>529.72727272727275</v>
      </c>
      <c r="E9" s="4">
        <v>271</v>
      </c>
      <c r="F9" s="4">
        <v>19.09090909090909</v>
      </c>
      <c r="G9" s="4">
        <v>164.5</v>
      </c>
      <c r="H9" s="4">
        <v>167.27272727272728</v>
      </c>
      <c r="I9" s="4">
        <v>397.13636363636363</v>
      </c>
      <c r="J9" s="5">
        <v>2299.2272727272725</v>
      </c>
    </row>
    <row r="10" spans="1:10">
      <c r="A10" s="1">
        <v>24</v>
      </c>
      <c r="B10" s="4">
        <v>595.72727272727275</v>
      </c>
      <c r="C10" s="4">
        <v>711.4545454545455</v>
      </c>
      <c r="D10" s="4">
        <v>772.13636363636363</v>
      </c>
      <c r="E10" s="4">
        <v>424.54545454545456</v>
      </c>
      <c r="F10" s="4">
        <v>178.31818181818181</v>
      </c>
      <c r="G10" s="4">
        <v>21.954545454545453</v>
      </c>
      <c r="H10" s="4">
        <v>126.59090909090909</v>
      </c>
      <c r="I10" s="4">
        <v>405.31818181818181</v>
      </c>
      <c r="J10" s="5">
        <v>3236.045454545455</v>
      </c>
    </row>
    <row r="11" spans="1:10">
      <c r="A11" s="1" t="s">
        <v>29</v>
      </c>
      <c r="B11" s="4">
        <v>570.72727272727275</v>
      </c>
      <c r="C11" s="4">
        <v>683.0454545454545</v>
      </c>
      <c r="D11" s="4">
        <v>630.72727272727275</v>
      </c>
      <c r="E11" s="4">
        <v>329.04545454545456</v>
      </c>
      <c r="F11" s="4">
        <v>169.5</v>
      </c>
      <c r="G11" s="4">
        <v>151.72727272727272</v>
      </c>
      <c r="H11" s="4">
        <v>16.818181818181817</v>
      </c>
      <c r="I11" s="4">
        <v>89.045454545454547</v>
      </c>
      <c r="J11" s="5">
        <v>2640.6363636363635</v>
      </c>
    </row>
    <row r="12" spans="1:10">
      <c r="A12" s="1" t="s">
        <v>30</v>
      </c>
      <c r="B12" s="4">
        <v>799.68181818181813</v>
      </c>
      <c r="C12" s="4">
        <v>965.81818181818187</v>
      </c>
      <c r="D12" s="4">
        <v>1851.4545454545455</v>
      </c>
      <c r="E12" s="4">
        <v>811.31818181818187</v>
      </c>
      <c r="F12" s="4">
        <v>382.22727272727275</v>
      </c>
      <c r="G12" s="4">
        <v>438.81818181818181</v>
      </c>
      <c r="H12" s="4">
        <v>92.909090909090907</v>
      </c>
      <c r="I12" s="4">
        <v>48.136363636363633</v>
      </c>
      <c r="J12" s="5">
        <v>5390.3636363636369</v>
      </c>
    </row>
    <row r="13" spans="1:10" s="3" customFormat="1">
      <c r="A13" s="3" t="s">
        <v>49</v>
      </c>
      <c r="B13" s="5">
        <v>2616.409090909091</v>
      </c>
      <c r="C13" s="5">
        <v>2988.7727272727275</v>
      </c>
      <c r="D13" s="5">
        <v>4048.1818181818185</v>
      </c>
      <c r="E13" s="5">
        <v>2148.818181818182</v>
      </c>
      <c r="F13" s="5">
        <v>2347.090909090909</v>
      </c>
      <c r="G13" s="5">
        <v>3552.590909090909</v>
      </c>
      <c r="H13" s="5">
        <v>2857.1363636363644</v>
      </c>
      <c r="I13" s="5">
        <v>5818.7272727272739</v>
      </c>
      <c r="J13" s="5">
        <v>26378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23.25</v>
      </c>
      <c r="C17" s="4">
        <v>4</v>
      </c>
      <c r="D17" s="4">
        <v>37.25</v>
      </c>
      <c r="E17" s="4">
        <v>23</v>
      </c>
      <c r="F17" s="4">
        <v>158.75</v>
      </c>
      <c r="G17" s="4">
        <v>197.25</v>
      </c>
      <c r="H17" s="4">
        <v>133.75</v>
      </c>
      <c r="I17" s="4">
        <v>263</v>
      </c>
      <c r="J17" s="5">
        <v>840.25</v>
      </c>
    </row>
    <row r="18" spans="1:10">
      <c r="A18" s="1" t="s">
        <v>26</v>
      </c>
      <c r="B18" s="4">
        <v>6</v>
      </c>
      <c r="C18" s="4">
        <v>18.5</v>
      </c>
      <c r="D18" s="4">
        <v>18.75</v>
      </c>
      <c r="E18" s="4">
        <v>15.5</v>
      </c>
      <c r="F18" s="4">
        <v>162</v>
      </c>
      <c r="G18" s="4">
        <v>228.25</v>
      </c>
      <c r="H18" s="4">
        <v>214.25</v>
      </c>
      <c r="I18" s="4">
        <v>743</v>
      </c>
      <c r="J18" s="5">
        <v>1406.25</v>
      </c>
    </row>
    <row r="19" spans="1:10">
      <c r="A19" s="1" t="s">
        <v>27</v>
      </c>
      <c r="B19" s="4">
        <v>45.25</v>
      </c>
      <c r="C19" s="4">
        <v>12.5</v>
      </c>
      <c r="D19" s="4">
        <v>52.5</v>
      </c>
      <c r="E19" s="4">
        <v>33.5</v>
      </c>
      <c r="F19" s="4">
        <v>416.75</v>
      </c>
      <c r="G19" s="4">
        <v>508.5</v>
      </c>
      <c r="H19" s="4">
        <v>386.75</v>
      </c>
      <c r="I19" s="4">
        <v>1068.75</v>
      </c>
      <c r="J19" s="5">
        <v>2524.5</v>
      </c>
    </row>
    <row r="20" spans="1:10">
      <c r="A20" s="1" t="s">
        <v>28</v>
      </c>
      <c r="B20" s="4">
        <v>14.5</v>
      </c>
      <c r="C20" s="4">
        <v>10.5</v>
      </c>
      <c r="D20" s="4">
        <v>33.5</v>
      </c>
      <c r="E20" s="4">
        <v>27</v>
      </c>
      <c r="F20" s="4">
        <v>170.75</v>
      </c>
      <c r="G20" s="4">
        <v>236.5</v>
      </c>
      <c r="H20" s="4">
        <v>136.25</v>
      </c>
      <c r="I20" s="4">
        <v>334.75</v>
      </c>
      <c r="J20" s="5">
        <v>963.75</v>
      </c>
    </row>
    <row r="21" spans="1:10">
      <c r="A21" s="1">
        <v>16</v>
      </c>
      <c r="B21" s="4">
        <v>146.25</v>
      </c>
      <c r="C21" s="4">
        <v>89</v>
      </c>
      <c r="D21" s="4">
        <v>438.25</v>
      </c>
      <c r="E21" s="4">
        <v>179.5</v>
      </c>
      <c r="F21" s="4">
        <v>20.5</v>
      </c>
      <c r="G21" s="4">
        <v>142.5</v>
      </c>
      <c r="H21" s="4">
        <v>121.25</v>
      </c>
      <c r="I21" s="4">
        <v>256.25</v>
      </c>
      <c r="J21" s="5">
        <v>1393.5</v>
      </c>
    </row>
    <row r="22" spans="1:10">
      <c r="A22" s="1">
        <v>24</v>
      </c>
      <c r="B22" s="4">
        <v>160.75</v>
      </c>
      <c r="C22" s="4">
        <v>133.25</v>
      </c>
      <c r="D22" s="4">
        <v>594.5</v>
      </c>
      <c r="E22" s="4">
        <v>224.5</v>
      </c>
      <c r="F22" s="4">
        <v>144.5</v>
      </c>
      <c r="G22" s="4">
        <v>23</v>
      </c>
      <c r="H22" s="4">
        <v>109.5</v>
      </c>
      <c r="I22" s="4">
        <v>240.75</v>
      </c>
      <c r="J22" s="5">
        <v>1630.75</v>
      </c>
    </row>
    <row r="23" spans="1:10">
      <c r="A23" s="1" t="s">
        <v>29</v>
      </c>
      <c r="B23" s="4">
        <v>102.25</v>
      </c>
      <c r="C23" s="4">
        <v>121.25</v>
      </c>
      <c r="D23" s="4">
        <v>462</v>
      </c>
      <c r="E23" s="4">
        <v>131.75</v>
      </c>
      <c r="F23" s="4">
        <v>102.25</v>
      </c>
      <c r="G23" s="4">
        <v>104.5</v>
      </c>
      <c r="H23" s="4">
        <v>14.5</v>
      </c>
      <c r="I23" s="4">
        <v>47</v>
      </c>
      <c r="J23" s="5">
        <v>1085.5</v>
      </c>
    </row>
    <row r="24" spans="1:10">
      <c r="A24" s="1" t="s">
        <v>30</v>
      </c>
      <c r="B24" s="4">
        <v>232.25</v>
      </c>
      <c r="C24" s="4">
        <v>261.25</v>
      </c>
      <c r="D24" s="4">
        <v>1354</v>
      </c>
      <c r="E24" s="4">
        <v>287.25</v>
      </c>
      <c r="F24" s="4">
        <v>232.25</v>
      </c>
      <c r="G24" s="4">
        <v>218</v>
      </c>
      <c r="H24" s="4">
        <v>48</v>
      </c>
      <c r="I24" s="4">
        <v>36.25</v>
      </c>
      <c r="J24" s="5">
        <v>2669.25</v>
      </c>
    </row>
    <row r="25" spans="1:10" s="3" customFormat="1">
      <c r="A25" s="3" t="s">
        <v>49</v>
      </c>
      <c r="B25" s="5">
        <v>730.5</v>
      </c>
      <c r="C25" s="5">
        <v>650.25</v>
      </c>
      <c r="D25" s="5">
        <v>2990.75</v>
      </c>
      <c r="E25" s="5">
        <v>922</v>
      </c>
      <c r="F25" s="5">
        <v>1407.75</v>
      </c>
      <c r="G25" s="5">
        <v>1658.5</v>
      </c>
      <c r="H25" s="5">
        <v>1164.25</v>
      </c>
      <c r="I25" s="5">
        <v>2989.75</v>
      </c>
      <c r="J25" s="5">
        <v>12514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</v>
      </c>
      <c r="C29" s="4">
        <v>3.5</v>
      </c>
      <c r="D29" s="4">
        <v>23</v>
      </c>
      <c r="E29" s="4">
        <v>21.75</v>
      </c>
      <c r="F29" s="4">
        <v>96.75</v>
      </c>
      <c r="G29" s="4">
        <v>131.25</v>
      </c>
      <c r="H29" s="4">
        <v>99.5</v>
      </c>
      <c r="I29" s="4">
        <v>164.5</v>
      </c>
      <c r="J29" s="5">
        <v>564.25</v>
      </c>
    </row>
    <row r="30" spans="1:10">
      <c r="A30" s="1" t="s">
        <v>26</v>
      </c>
      <c r="B30" s="4">
        <v>4.5</v>
      </c>
      <c r="C30" s="4">
        <v>15.75</v>
      </c>
      <c r="D30" s="4">
        <v>8.5</v>
      </c>
      <c r="E30" s="4">
        <v>14</v>
      </c>
      <c r="F30" s="4">
        <v>108</v>
      </c>
      <c r="G30" s="4">
        <v>156.75</v>
      </c>
      <c r="H30" s="4">
        <v>137.5</v>
      </c>
      <c r="I30" s="4">
        <v>491</v>
      </c>
      <c r="J30" s="5">
        <v>936</v>
      </c>
    </row>
    <row r="31" spans="1:10">
      <c r="A31" s="1" t="s">
        <v>27</v>
      </c>
      <c r="B31" s="4">
        <v>28</v>
      </c>
      <c r="C31" s="4">
        <v>5.5</v>
      </c>
      <c r="D31" s="4">
        <v>53.75</v>
      </c>
      <c r="E31" s="4">
        <v>25.25</v>
      </c>
      <c r="F31" s="4">
        <v>282.25</v>
      </c>
      <c r="G31" s="4">
        <v>395.5</v>
      </c>
      <c r="H31" s="4">
        <v>258</v>
      </c>
      <c r="I31" s="4">
        <v>722.25</v>
      </c>
      <c r="J31" s="5">
        <v>1770.5</v>
      </c>
    </row>
    <row r="32" spans="1:10">
      <c r="A32" s="1" t="s">
        <v>28</v>
      </c>
      <c r="B32" s="4">
        <v>12.25</v>
      </c>
      <c r="C32" s="4">
        <v>7.75</v>
      </c>
      <c r="D32" s="4">
        <v>27.5</v>
      </c>
      <c r="E32" s="4">
        <v>30.25</v>
      </c>
      <c r="F32" s="4">
        <v>147.75</v>
      </c>
      <c r="G32" s="4">
        <v>201</v>
      </c>
      <c r="H32" s="4">
        <v>113.5</v>
      </c>
      <c r="I32" s="4">
        <v>237.75</v>
      </c>
      <c r="J32" s="5">
        <v>777.75</v>
      </c>
    </row>
    <row r="33" spans="1:10">
      <c r="A33" s="1">
        <v>16</v>
      </c>
      <c r="B33" s="4">
        <v>78</v>
      </c>
      <c r="C33" s="4">
        <v>51</v>
      </c>
      <c r="D33" s="4">
        <v>318.75</v>
      </c>
      <c r="E33" s="4">
        <v>149.25</v>
      </c>
      <c r="F33" s="4">
        <v>22.5</v>
      </c>
      <c r="G33" s="4">
        <v>108</v>
      </c>
      <c r="H33" s="4">
        <v>87</v>
      </c>
      <c r="I33" s="4">
        <v>182.25</v>
      </c>
      <c r="J33" s="5">
        <v>996.75</v>
      </c>
    </row>
    <row r="34" spans="1:10">
      <c r="A34" s="1">
        <v>24</v>
      </c>
      <c r="B34" s="4">
        <v>114.75</v>
      </c>
      <c r="C34" s="4">
        <v>97.25</v>
      </c>
      <c r="D34" s="4">
        <v>435.75</v>
      </c>
      <c r="E34" s="4">
        <v>204.5</v>
      </c>
      <c r="F34" s="4">
        <v>101.25</v>
      </c>
      <c r="G34" s="4">
        <v>30.5</v>
      </c>
      <c r="H34" s="4">
        <v>95.75</v>
      </c>
      <c r="I34" s="4">
        <v>211</v>
      </c>
      <c r="J34" s="5">
        <v>1290.75</v>
      </c>
    </row>
    <row r="35" spans="1:10">
      <c r="A35" s="1" t="s">
        <v>29</v>
      </c>
      <c r="B35" s="4">
        <v>85.25</v>
      </c>
      <c r="C35" s="4">
        <v>79</v>
      </c>
      <c r="D35" s="4">
        <v>361.5</v>
      </c>
      <c r="E35" s="4">
        <v>117.25</v>
      </c>
      <c r="F35" s="4">
        <v>91.75</v>
      </c>
      <c r="G35" s="4">
        <v>100.5</v>
      </c>
      <c r="H35" s="4">
        <v>19.75</v>
      </c>
      <c r="I35" s="4">
        <v>30.5</v>
      </c>
      <c r="J35" s="5">
        <v>885.5</v>
      </c>
    </row>
    <row r="36" spans="1:10">
      <c r="A36" s="1" t="s">
        <v>30</v>
      </c>
      <c r="B36" s="4">
        <v>170.75</v>
      </c>
      <c r="C36" s="4">
        <v>181.5</v>
      </c>
      <c r="D36" s="4">
        <v>1059</v>
      </c>
      <c r="E36" s="4">
        <v>221.75</v>
      </c>
      <c r="F36" s="4">
        <v>178.75</v>
      </c>
      <c r="G36" s="4">
        <v>177</v>
      </c>
      <c r="H36" s="4">
        <v>22.5</v>
      </c>
      <c r="I36" s="4">
        <v>27.75</v>
      </c>
      <c r="J36" s="5">
        <v>2039</v>
      </c>
    </row>
    <row r="37" spans="1:10" s="3" customFormat="1">
      <c r="A37" s="3" t="s">
        <v>49</v>
      </c>
      <c r="B37" s="5">
        <v>517.5</v>
      </c>
      <c r="C37" s="5">
        <v>441.25</v>
      </c>
      <c r="D37" s="5">
        <v>2287.75</v>
      </c>
      <c r="E37" s="5">
        <v>784</v>
      </c>
      <c r="F37" s="5">
        <v>1029</v>
      </c>
      <c r="G37" s="5">
        <v>1300.5</v>
      </c>
      <c r="H37" s="5">
        <v>833.5</v>
      </c>
      <c r="I37" s="5">
        <v>2067</v>
      </c>
      <c r="J37" s="5">
        <v>9261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2014-05-07T05:02:25Z</dcterms:modified>
</cp:coreProperties>
</file>