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<sst xmlns="http://schemas.openxmlformats.org/spreadsheetml/2006/main" count="404" uniqueCount="64">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</sst>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40695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6.2272727272727275</v>
      </c>
      <c r="C3" s="12">
        <v>117.22727272727273</v>
      </c>
      <c r="D3" s="12">
        <v>103.27272727272727</v>
      </c>
      <c r="E3" s="12">
        <v>80.272727272727266</v>
      </c>
      <c r="F3" s="12">
        <v>349.90909090909093</v>
      </c>
      <c r="G3" s="12">
        <v>97.86363636363636</v>
      </c>
      <c r="H3" s="12">
        <v>163.04545454545453</v>
      </c>
      <c r="I3" s="12">
        <v>137.77272727272728</v>
      </c>
      <c r="J3" s="12">
        <v>187.36363636363637</v>
      </c>
      <c r="K3" s="12">
        <v>39.090909090909093</v>
      </c>
      <c r="L3" s="12">
        <v>97.772727272727266</v>
      </c>
      <c r="M3" s="12">
        <v>98.5</v>
      </c>
      <c r="N3" s="12">
        <v>42.545454545454547</v>
      </c>
      <c r="O3" s="12">
        <v>40.454545454545453</v>
      </c>
      <c r="P3" s="12">
        <v>41.136363636363633</v>
      </c>
      <c r="Q3" s="12">
        <v>22.181818181818183</v>
      </c>
      <c r="R3" s="12">
        <v>19.40909090909091</v>
      </c>
      <c r="S3" s="12">
        <v>37.954545454545453</v>
      </c>
      <c r="T3" s="12">
        <v>30.272727272727273</v>
      </c>
      <c r="U3" s="12">
        <v>21.363636363636363</v>
      </c>
      <c r="V3" s="12">
        <v>23.772727272727273</v>
      </c>
      <c r="W3" s="12">
        <v>13.454545454545455</v>
      </c>
      <c r="X3" s="12">
        <v>9.8181818181818183</v>
      </c>
      <c r="Y3" s="12">
        <v>22.954545454545453</v>
      </c>
      <c r="Z3" s="12">
        <v>25.59090909090909</v>
      </c>
      <c r="AA3" s="12">
        <v>249.63636363636363</v>
      </c>
      <c r="AB3" s="12">
        <v>229.09090909090909</v>
      </c>
      <c r="AC3" s="12">
        <v>358.31818181818181</v>
      </c>
      <c r="AD3" s="12">
        <v>241.5</v>
      </c>
      <c r="AE3" s="12">
        <v>121.22727272727273</v>
      </c>
      <c r="AF3" s="12">
        <v>133.18181818181819</v>
      </c>
      <c r="AG3" s="12">
        <v>28.272727272727273</v>
      </c>
      <c r="AH3" s="12">
        <v>52.136363636363633</v>
      </c>
      <c r="AI3" s="12">
        <v>32.772727272727273</v>
      </c>
      <c r="AJ3" s="12">
        <v>14.590909090909092</v>
      </c>
      <c r="AK3" s="12">
        <v>7.8181818181818183</v>
      </c>
      <c r="AL3" s="12">
        <v>23.772727272727273</v>
      </c>
      <c r="AM3" s="12">
        <v>10.181818181818182</v>
      </c>
      <c r="AN3" s="12">
        <v>49.136363636363633</v>
      </c>
      <c r="AO3" s="12">
        <v>8.545454545454545</v>
      </c>
      <c r="AP3" s="12">
        <v>16.5</v>
      </c>
      <c r="AQ3" s="12">
        <v>28.681818181818183</v>
      </c>
      <c r="AR3" s="12">
        <v>25.545454545454547</v>
      </c>
      <c r="AS3" s="13">
        <v>3464.6363636363635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226205.99999999994</v>
      </c>
      <c r="BA3" s="16">
        <f>AZ3/BD$19</f>
        <v>0.64391743573320903</v>
      </c>
    </row>
    <row r="4" spans="1:56">
      <c r="A4" s="1" t="s">
        <v>3</v>
      </c>
      <c r="B4" s="12">
        <v>136.31818181818181</v>
      </c>
      <c r="C4" s="12">
        <v>14.227272727272727</v>
      </c>
      <c r="D4" s="12">
        <v>101.31818181818181</v>
      </c>
      <c r="E4" s="12">
        <v>85.727272727272734</v>
      </c>
      <c r="F4" s="12">
        <v>815</v>
      </c>
      <c r="G4" s="12">
        <v>144.09090909090909</v>
      </c>
      <c r="H4" s="12">
        <v>289.36363636363637</v>
      </c>
      <c r="I4" s="12">
        <v>468.36363636363637</v>
      </c>
      <c r="J4" s="12">
        <v>609.5454545454545</v>
      </c>
      <c r="K4" s="12">
        <v>103.5</v>
      </c>
      <c r="L4" s="12">
        <v>141.72727272727272</v>
      </c>
      <c r="M4" s="12">
        <v>194.09090909090909</v>
      </c>
      <c r="N4" s="12">
        <v>63.5</v>
      </c>
      <c r="O4" s="12">
        <v>54.272727272727273</v>
      </c>
      <c r="P4" s="12">
        <v>73.36363636363636</v>
      </c>
      <c r="Q4" s="12">
        <v>32.590909090909093</v>
      </c>
      <c r="R4" s="12">
        <v>41.909090909090907</v>
      </c>
      <c r="S4" s="12">
        <v>77.409090909090907</v>
      </c>
      <c r="T4" s="12">
        <v>47.272727272727273</v>
      </c>
      <c r="U4" s="12">
        <v>28.59090909090909</v>
      </c>
      <c r="V4" s="12">
        <v>38.363636363636367</v>
      </c>
      <c r="W4" s="12">
        <v>17.40909090909091</v>
      </c>
      <c r="X4" s="12">
        <v>13.818181818181818</v>
      </c>
      <c r="Y4" s="12">
        <v>38.18181818181818</v>
      </c>
      <c r="Z4" s="12">
        <v>42.045454545454547</v>
      </c>
      <c r="AA4" s="12">
        <v>802.40909090909088</v>
      </c>
      <c r="AB4" s="12">
        <v>846.63636363636363</v>
      </c>
      <c r="AC4" s="12">
        <v>784.81818181818187</v>
      </c>
      <c r="AD4" s="12">
        <v>596.0454545454545</v>
      </c>
      <c r="AE4" s="12">
        <v>156.63636363636363</v>
      </c>
      <c r="AF4" s="12">
        <v>166.59090909090909</v>
      </c>
      <c r="AG4" s="12">
        <v>51.227272727272727</v>
      </c>
      <c r="AH4" s="12">
        <v>79.86363636363636</v>
      </c>
      <c r="AI4" s="12">
        <v>69.590909090909093</v>
      </c>
      <c r="AJ4" s="12">
        <v>27.09090909090909</v>
      </c>
      <c r="AK4" s="12">
        <v>8.3181818181818183</v>
      </c>
      <c r="AL4" s="12">
        <v>36.045454545454547</v>
      </c>
      <c r="AM4" s="12">
        <v>11.818181818181818</v>
      </c>
      <c r="AN4" s="12">
        <v>44.909090909090907</v>
      </c>
      <c r="AO4" s="12">
        <v>26.818181818181817</v>
      </c>
      <c r="AP4" s="12">
        <v>37.363636363636367</v>
      </c>
      <c r="AQ4" s="12">
        <v>67.63636363636364</v>
      </c>
      <c r="AR4" s="12">
        <v>50.363636363636367</v>
      </c>
      <c r="AS4" s="13">
        <v>7546.3181818181838</v>
      </c>
      <c r="AT4" s="14"/>
      <c r="AV4" s="9" t="s">
        <v>40</v>
      </c>
      <c r="AW4" s="24">
        <f>SUM(AA28:AJ37, AA42:AJ45, AO28:AR37, AO42:AR45)</f>
        <v>98290.181818181838</v>
      </c>
      <c r="AY4" s="9" t="s">
        <v>41</v>
      </c>
      <c r="AZ4" s="15">
        <f>SUM(AX13:BB18)</f>
        <v>117223.22727272728</v>
      </c>
      <c r="BA4" s="16">
        <f>AZ4/BD$19</f>
        <v>0.33368734655060317</v>
      </c>
    </row>
    <row r="5" spans="1:56">
      <c r="A5" s="1" t="s">
        <v>4</v>
      </c>
      <c r="B5" s="12">
        <v>107</v>
      </c>
      <c r="C5" s="12">
        <v>81</v>
      </c>
      <c r="D5" s="12">
        <v>6.9090909090909092</v>
      </c>
      <c r="E5" s="12">
        <v>63.863636363636367</v>
      </c>
      <c r="F5" s="12">
        <v>605.59090909090912</v>
      </c>
      <c r="G5" s="12">
        <v>80.954545454545453</v>
      </c>
      <c r="H5" s="12">
        <v>127.63636363636364</v>
      </c>
      <c r="I5" s="12">
        <v>225.95454545454547</v>
      </c>
      <c r="J5" s="12">
        <v>273.63636363636363</v>
      </c>
      <c r="K5" s="12">
        <v>69.454545454545453</v>
      </c>
      <c r="L5" s="12">
        <v>73.045454545454547</v>
      </c>
      <c r="M5" s="12">
        <v>104.27272727272727</v>
      </c>
      <c r="N5" s="12">
        <v>26.363636363636363</v>
      </c>
      <c r="O5" s="12">
        <v>18.318181818181817</v>
      </c>
      <c r="P5" s="12">
        <v>22</v>
      </c>
      <c r="Q5" s="12">
        <v>9.7727272727272734</v>
      </c>
      <c r="R5" s="12">
        <v>15.590909090909092</v>
      </c>
      <c r="S5" s="12">
        <v>40.18181818181818</v>
      </c>
      <c r="T5" s="12">
        <v>22.818181818181817</v>
      </c>
      <c r="U5" s="12">
        <v>16.045454545454547</v>
      </c>
      <c r="V5" s="12">
        <v>29.227272727272727</v>
      </c>
      <c r="W5" s="12">
        <v>11.863636363636363</v>
      </c>
      <c r="X5" s="12">
        <v>12.909090909090908</v>
      </c>
      <c r="Y5" s="12">
        <v>33.545454545454547</v>
      </c>
      <c r="Z5" s="12">
        <v>11.454545454545455</v>
      </c>
      <c r="AA5" s="12">
        <v>510.09090909090907</v>
      </c>
      <c r="AB5" s="12">
        <v>575.0454545454545</v>
      </c>
      <c r="AC5" s="12">
        <v>383.72727272727275</v>
      </c>
      <c r="AD5" s="12">
        <v>329.18181818181819</v>
      </c>
      <c r="AE5" s="12">
        <v>78.409090909090907</v>
      </c>
      <c r="AF5" s="12">
        <v>63.31818181818182</v>
      </c>
      <c r="AG5" s="12">
        <v>27.181818181818183</v>
      </c>
      <c r="AH5" s="12">
        <v>22.136363636363637</v>
      </c>
      <c r="AI5" s="12">
        <v>27.181818181818183</v>
      </c>
      <c r="AJ5" s="12">
        <v>5.1818181818181817</v>
      </c>
      <c r="AK5" s="12">
        <v>8.454545454545455</v>
      </c>
      <c r="AL5" s="12">
        <v>19.363636363636363</v>
      </c>
      <c r="AM5" s="12">
        <v>4.3181818181818183</v>
      </c>
      <c r="AN5" s="12">
        <v>12.681818181818182</v>
      </c>
      <c r="AO5" s="12">
        <v>5.9545454545454541</v>
      </c>
      <c r="AP5" s="12">
        <v>5.8181818181818183</v>
      </c>
      <c r="AQ5" s="12">
        <v>54.31818181818182</v>
      </c>
      <c r="AR5" s="12">
        <v>23.954545454545453</v>
      </c>
      <c r="AS5" s="13">
        <v>4253.0909090909072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76.954545454545453</v>
      </c>
      <c r="C6" s="12">
        <v>74.090909090909093</v>
      </c>
      <c r="D6" s="12">
        <v>62.909090909090907</v>
      </c>
      <c r="E6" s="12">
        <v>9.7272727272727266</v>
      </c>
      <c r="F6" s="12">
        <v>172.40909090909091</v>
      </c>
      <c r="G6" s="12">
        <v>60.545454545454547</v>
      </c>
      <c r="H6" s="12">
        <v>92.590909090909093</v>
      </c>
      <c r="I6" s="12">
        <v>197.04545454545453</v>
      </c>
      <c r="J6" s="12">
        <v>255.77272727272728</v>
      </c>
      <c r="K6" s="12">
        <v>54.545454545454547</v>
      </c>
      <c r="L6" s="12">
        <v>76.63636363636364</v>
      </c>
      <c r="M6" s="12">
        <v>95.772727272727266</v>
      </c>
      <c r="N6" s="12">
        <v>27.545454545454547</v>
      </c>
      <c r="O6" s="12">
        <v>23.727272727272727</v>
      </c>
      <c r="P6" s="12">
        <v>21.181818181818183</v>
      </c>
      <c r="Q6" s="12">
        <v>9.5909090909090917</v>
      </c>
      <c r="R6" s="12">
        <v>11.954545454545455</v>
      </c>
      <c r="S6" s="12">
        <v>31.454545454545453</v>
      </c>
      <c r="T6" s="12">
        <v>15.045454545454545</v>
      </c>
      <c r="U6" s="12">
        <v>15.863636363636363</v>
      </c>
      <c r="V6" s="12">
        <v>24.954545454545453</v>
      </c>
      <c r="W6" s="12">
        <v>11.181818181818182</v>
      </c>
      <c r="X6" s="12">
        <v>8.0909090909090917</v>
      </c>
      <c r="Y6" s="12">
        <v>19.59090909090909</v>
      </c>
      <c r="Z6" s="12">
        <v>18.09090909090909</v>
      </c>
      <c r="AA6" s="12">
        <v>649.5</v>
      </c>
      <c r="AB6" s="12">
        <v>689.40909090909088</v>
      </c>
      <c r="AC6" s="12">
        <v>422</v>
      </c>
      <c r="AD6" s="12">
        <v>386.59090909090907</v>
      </c>
      <c r="AE6" s="12">
        <v>136.81818181818181</v>
      </c>
      <c r="AF6" s="12">
        <v>85.13636363636364</v>
      </c>
      <c r="AG6" s="12">
        <v>28.318181818181817</v>
      </c>
      <c r="AH6" s="12">
        <v>27</v>
      </c>
      <c r="AI6" s="12">
        <v>29.681818181818183</v>
      </c>
      <c r="AJ6" s="12">
        <v>5.3181818181818183</v>
      </c>
      <c r="AK6" s="12">
        <v>8</v>
      </c>
      <c r="AL6" s="12">
        <v>17.727272727272727</v>
      </c>
      <c r="AM6" s="12">
        <v>4.1363636363636367</v>
      </c>
      <c r="AN6" s="12">
        <v>16.136363636363637</v>
      </c>
      <c r="AO6" s="12">
        <v>4.4545454545454541</v>
      </c>
      <c r="AP6" s="12">
        <v>7.7727272727272725</v>
      </c>
      <c r="AQ6" s="12">
        <v>78.86363636363636</v>
      </c>
      <c r="AR6" s="12">
        <v>32.863636363636367</v>
      </c>
      <c r="AS6" s="13">
        <v>4101.045454545455</v>
      </c>
      <c r="AT6" s="14"/>
      <c r="AW6" s="12"/>
    </row>
    <row r="7" spans="1:56">
      <c r="A7" s="1" t="s">
        <v>6</v>
      </c>
      <c r="B7" s="12">
        <v>380.95454545454544</v>
      </c>
      <c r="C7" s="12">
        <v>849.59090909090912</v>
      </c>
      <c r="D7" s="12">
        <v>609.9545454545455</v>
      </c>
      <c r="E7" s="12">
        <v>198.36363636363637</v>
      </c>
      <c r="F7" s="12">
        <v>23.818181818181817</v>
      </c>
      <c r="G7" s="12">
        <v>335.27272727272725</v>
      </c>
      <c r="H7" s="12">
        <v>452.63636363636363</v>
      </c>
      <c r="I7" s="12">
        <v>482.18181818181819</v>
      </c>
      <c r="J7" s="12">
        <v>555.63636363636363</v>
      </c>
      <c r="K7" s="12">
        <v>189.86363636363637</v>
      </c>
      <c r="L7" s="12">
        <v>298.27272727272725</v>
      </c>
      <c r="M7" s="12">
        <v>291.40909090909093</v>
      </c>
      <c r="N7" s="12">
        <v>173.86363636363637</v>
      </c>
      <c r="O7" s="12">
        <v>141.18181818181819</v>
      </c>
      <c r="P7" s="12">
        <v>132.31818181818181</v>
      </c>
      <c r="Q7" s="12">
        <v>105.13636363636364</v>
      </c>
      <c r="R7" s="12">
        <v>146.18181818181819</v>
      </c>
      <c r="S7" s="12">
        <v>338.72727272727275</v>
      </c>
      <c r="T7" s="12">
        <v>138.95454545454547</v>
      </c>
      <c r="U7" s="12">
        <v>157.04545454545453</v>
      </c>
      <c r="V7" s="12">
        <v>151.31818181818181</v>
      </c>
      <c r="W7" s="12">
        <v>104.27272727272727</v>
      </c>
      <c r="X7" s="12">
        <v>75.86363636363636</v>
      </c>
      <c r="Y7" s="12">
        <v>66.13636363636364</v>
      </c>
      <c r="Z7" s="12">
        <v>75.318181818181813</v>
      </c>
      <c r="AA7" s="12">
        <v>951.13636363636363</v>
      </c>
      <c r="AB7" s="12">
        <v>867</v>
      </c>
      <c r="AC7" s="12">
        <v>971.40909090909088</v>
      </c>
      <c r="AD7" s="12">
        <v>726.81818181818187</v>
      </c>
      <c r="AE7" s="12">
        <v>363.63636363636363</v>
      </c>
      <c r="AF7" s="12">
        <v>313.5</v>
      </c>
      <c r="AG7" s="12">
        <v>126.72727272727273</v>
      </c>
      <c r="AH7" s="12">
        <v>111.72727272727273</v>
      </c>
      <c r="AI7" s="12">
        <v>120.81818181818181</v>
      </c>
      <c r="AJ7" s="12">
        <v>38.636363636363633</v>
      </c>
      <c r="AK7" s="12">
        <v>53.81818181818182</v>
      </c>
      <c r="AL7" s="12">
        <v>165.22727272727272</v>
      </c>
      <c r="AM7" s="12">
        <v>40.090909090909093</v>
      </c>
      <c r="AN7" s="12">
        <v>98.818181818181813</v>
      </c>
      <c r="AO7" s="12">
        <v>34.227272727272727</v>
      </c>
      <c r="AP7" s="12">
        <v>35.045454545454547</v>
      </c>
      <c r="AQ7" s="12">
        <v>194.09090909090909</v>
      </c>
      <c r="AR7" s="12">
        <v>169.68181818181819</v>
      </c>
      <c r="AS7" s="13">
        <v>11903.681818181818</v>
      </c>
      <c r="AT7" s="14"/>
      <c r="AW7" s="12"/>
    </row>
    <row r="8" spans="1:56">
      <c r="A8" s="1" t="s">
        <v>7</v>
      </c>
      <c r="B8" s="12">
        <v>97.272727272727266</v>
      </c>
      <c r="C8" s="12">
        <v>128.90909090909091</v>
      </c>
      <c r="D8" s="12">
        <v>78.909090909090907</v>
      </c>
      <c r="E8" s="12">
        <v>55.590909090909093</v>
      </c>
      <c r="F8" s="12">
        <v>281.72727272727275</v>
      </c>
      <c r="G8" s="12">
        <v>10.454545454545455</v>
      </c>
      <c r="H8" s="12">
        <v>98.5</v>
      </c>
      <c r="I8" s="12">
        <v>198.77272727272728</v>
      </c>
      <c r="J8" s="12">
        <v>230</v>
      </c>
      <c r="K8" s="12">
        <v>64.227272727272734</v>
      </c>
      <c r="L8" s="12">
        <v>116.5</v>
      </c>
      <c r="M8" s="12">
        <v>120.04545454545455</v>
      </c>
      <c r="N8" s="12">
        <v>45.18181818181818</v>
      </c>
      <c r="O8" s="12">
        <v>46.136363636363633</v>
      </c>
      <c r="P8" s="12">
        <v>41.5</v>
      </c>
      <c r="Q8" s="12">
        <v>21.545454545454547</v>
      </c>
      <c r="R8" s="12">
        <v>25.863636363636363</v>
      </c>
      <c r="S8" s="12">
        <v>63.31818181818182</v>
      </c>
      <c r="T8" s="12">
        <v>25.363636363636363</v>
      </c>
      <c r="U8" s="12">
        <v>24</v>
      </c>
      <c r="V8" s="12">
        <v>31.454545454545453</v>
      </c>
      <c r="W8" s="12">
        <v>12.409090909090908</v>
      </c>
      <c r="X8" s="12">
        <v>9.1818181818181817</v>
      </c>
      <c r="Y8" s="12">
        <v>15.318181818181818</v>
      </c>
      <c r="Z8" s="12">
        <v>35.272727272727273</v>
      </c>
      <c r="AA8" s="12">
        <v>548.86363636363637</v>
      </c>
      <c r="AB8" s="12">
        <v>578</v>
      </c>
      <c r="AC8" s="12">
        <v>395.13636363636363</v>
      </c>
      <c r="AD8" s="12">
        <v>397.81818181818181</v>
      </c>
      <c r="AE8" s="12">
        <v>175.18181818181819</v>
      </c>
      <c r="AF8" s="12">
        <v>113.90909090909091</v>
      </c>
      <c r="AG8" s="12">
        <v>28.5</v>
      </c>
      <c r="AH8" s="12">
        <v>28.863636363636363</v>
      </c>
      <c r="AI8" s="12">
        <v>29.545454545454547</v>
      </c>
      <c r="AJ8" s="12">
        <v>11.772727272727273</v>
      </c>
      <c r="AK8" s="12">
        <v>10.590909090909092</v>
      </c>
      <c r="AL8" s="12">
        <v>31.772727272727273</v>
      </c>
      <c r="AM8" s="12">
        <v>6.6818181818181817</v>
      </c>
      <c r="AN8" s="12">
        <v>27.636363636363637</v>
      </c>
      <c r="AO8" s="12">
        <v>6.3636363636363633</v>
      </c>
      <c r="AP8" s="12">
        <v>6.2727272727272725</v>
      </c>
      <c r="AQ8" s="12">
        <v>49.863636363636367</v>
      </c>
      <c r="AR8" s="12">
        <v>27.363636363636363</v>
      </c>
      <c r="AS8" s="13">
        <v>4356.9545454545432</v>
      </c>
      <c r="AT8" s="14"/>
      <c r="AW8" s="15"/>
    </row>
    <row r="9" spans="1:56">
      <c r="A9" s="1" t="s">
        <v>8</v>
      </c>
      <c r="B9" s="12">
        <v>168.04545454545453</v>
      </c>
      <c r="C9" s="12">
        <v>274.45454545454544</v>
      </c>
      <c r="D9" s="12">
        <v>126.27272727272727</v>
      </c>
      <c r="E9" s="12">
        <v>91.409090909090907</v>
      </c>
      <c r="F9" s="12">
        <v>415.13636363636363</v>
      </c>
      <c r="G9" s="12">
        <v>102.36363636363636</v>
      </c>
      <c r="H9" s="12">
        <v>13.545454545454545</v>
      </c>
      <c r="I9" s="12">
        <v>174.81818181818181</v>
      </c>
      <c r="J9" s="12">
        <v>257.40909090909093</v>
      </c>
      <c r="K9" s="12">
        <v>76.545454545454547</v>
      </c>
      <c r="L9" s="12">
        <v>197.77272727272728</v>
      </c>
      <c r="M9" s="12">
        <v>232.59090909090909</v>
      </c>
      <c r="N9" s="12">
        <v>117.63636363636364</v>
      </c>
      <c r="O9" s="12">
        <v>127.86363636363636</v>
      </c>
      <c r="P9" s="12">
        <v>128.31818181818181</v>
      </c>
      <c r="Q9" s="12">
        <v>72.045454545454547</v>
      </c>
      <c r="R9" s="12">
        <v>71.181818181818187</v>
      </c>
      <c r="S9" s="12">
        <v>139.22727272727272</v>
      </c>
      <c r="T9" s="12">
        <v>138.86363636363637</v>
      </c>
      <c r="U9" s="12">
        <v>115.59090909090909</v>
      </c>
      <c r="V9" s="12">
        <v>131.63636363636363</v>
      </c>
      <c r="W9" s="12">
        <v>48</v>
      </c>
      <c r="X9" s="12">
        <v>42.454545454545453</v>
      </c>
      <c r="Y9" s="12">
        <v>66.318181818181813</v>
      </c>
      <c r="Z9" s="12">
        <v>71.13636363636364</v>
      </c>
      <c r="AA9" s="12">
        <v>950.4545454545455</v>
      </c>
      <c r="AB9" s="12">
        <v>1010.5454545454545</v>
      </c>
      <c r="AC9" s="12">
        <v>811.27272727272725</v>
      </c>
      <c r="AD9" s="12">
        <v>749.36363636363637</v>
      </c>
      <c r="AE9" s="12">
        <v>316.95454545454544</v>
      </c>
      <c r="AF9" s="12">
        <v>220.45454545454547</v>
      </c>
      <c r="AG9" s="12">
        <v>69.409090909090907</v>
      </c>
      <c r="AH9" s="12">
        <v>70.5</v>
      </c>
      <c r="AI9" s="12">
        <v>73.227272727272734</v>
      </c>
      <c r="AJ9" s="12">
        <v>30.636363636363637</v>
      </c>
      <c r="AK9" s="12">
        <v>31.136363636363637</v>
      </c>
      <c r="AL9" s="12">
        <v>75.545454545454547</v>
      </c>
      <c r="AM9" s="12">
        <v>39.590909090909093</v>
      </c>
      <c r="AN9" s="12">
        <v>197.09090909090909</v>
      </c>
      <c r="AO9" s="12">
        <v>21.636363636363637</v>
      </c>
      <c r="AP9" s="12">
        <v>26.227272727272727</v>
      </c>
      <c r="AQ9" s="12">
        <v>96.86363636363636</v>
      </c>
      <c r="AR9" s="12">
        <v>51.18181818181818</v>
      </c>
      <c r="AS9" s="13">
        <v>8267.181818181818</v>
      </c>
      <c r="AT9" s="14"/>
      <c r="AW9" s="15"/>
    </row>
    <row r="10" spans="1:56">
      <c r="A10" s="1">
        <v>19</v>
      </c>
      <c r="B10" s="12">
        <v>144.5</v>
      </c>
      <c r="C10" s="12">
        <v>468.77272727272725</v>
      </c>
      <c r="D10" s="12">
        <v>219.18181818181819</v>
      </c>
      <c r="E10" s="12">
        <v>204.81818181818181</v>
      </c>
      <c r="F10" s="12">
        <v>440.45454545454544</v>
      </c>
      <c r="G10" s="12">
        <v>203.54545454545453</v>
      </c>
      <c r="H10" s="12">
        <v>164.40909090909091</v>
      </c>
      <c r="I10" s="12">
        <v>13.272727272727273</v>
      </c>
      <c r="J10" s="12">
        <v>59.045454545454547</v>
      </c>
      <c r="K10" s="12">
        <v>37.636363636363633</v>
      </c>
      <c r="L10" s="12">
        <v>155.63636363636363</v>
      </c>
      <c r="M10" s="12">
        <v>215.36363636363637</v>
      </c>
      <c r="N10" s="12">
        <v>232.77272727272728</v>
      </c>
      <c r="O10" s="12">
        <v>196.63636363636363</v>
      </c>
      <c r="P10" s="12">
        <v>203.95454545454547</v>
      </c>
      <c r="Q10" s="12">
        <v>165.18181818181819</v>
      </c>
      <c r="R10" s="12">
        <v>177.63636363636363</v>
      </c>
      <c r="S10" s="12">
        <v>390.95454545454544</v>
      </c>
      <c r="T10" s="12">
        <v>282.54545454545456</v>
      </c>
      <c r="U10" s="12">
        <v>326.95454545454544</v>
      </c>
      <c r="V10" s="12">
        <v>260.45454545454544</v>
      </c>
      <c r="W10" s="12">
        <v>147.45454545454547</v>
      </c>
      <c r="X10" s="12">
        <v>102.22727272727273</v>
      </c>
      <c r="Y10" s="12">
        <v>150.59090909090909</v>
      </c>
      <c r="Z10" s="12">
        <v>58.454545454545453</v>
      </c>
      <c r="AA10" s="12">
        <v>821.27272727272725</v>
      </c>
      <c r="AB10" s="12">
        <v>818.36363636363637</v>
      </c>
      <c r="AC10" s="12">
        <v>682.77272727272725</v>
      </c>
      <c r="AD10" s="12">
        <v>686.0454545454545</v>
      </c>
      <c r="AE10" s="12">
        <v>278.09090909090907</v>
      </c>
      <c r="AF10" s="12">
        <v>245.09090909090909</v>
      </c>
      <c r="AG10" s="12">
        <v>128.77272727272728</v>
      </c>
      <c r="AH10" s="12">
        <v>97.590909090909093</v>
      </c>
      <c r="AI10" s="12">
        <v>129.63636363636363</v>
      </c>
      <c r="AJ10" s="12">
        <v>60.454545454545453</v>
      </c>
      <c r="AK10" s="12">
        <v>58.81818181818182</v>
      </c>
      <c r="AL10" s="12">
        <v>219.59090909090909</v>
      </c>
      <c r="AM10" s="12">
        <v>138.63636363636363</v>
      </c>
      <c r="AN10" s="12">
        <v>252.04545454545453</v>
      </c>
      <c r="AO10" s="12">
        <v>61.363636363636367</v>
      </c>
      <c r="AP10" s="12">
        <v>45.863636363636367</v>
      </c>
      <c r="AQ10" s="12">
        <v>57.68181818181818</v>
      </c>
      <c r="AR10" s="12">
        <v>97.272727272727266</v>
      </c>
      <c r="AS10" s="13">
        <v>9962.7272727272739</v>
      </c>
      <c r="AT10" s="14"/>
      <c r="AV10" s="17"/>
      <c r="AW10" s="15"/>
      <c r="BC10" s="11"/>
    </row>
    <row r="11" spans="1:56">
      <c r="A11" s="1">
        <v>12</v>
      </c>
      <c r="B11" s="12">
        <v>199.36363636363637</v>
      </c>
      <c r="C11" s="12">
        <v>592.09090909090912</v>
      </c>
      <c r="D11" s="12">
        <v>274.72727272727275</v>
      </c>
      <c r="E11" s="12">
        <v>256.40909090909093</v>
      </c>
      <c r="F11" s="12">
        <v>487.77272727272725</v>
      </c>
      <c r="G11" s="12">
        <v>238.18181818181819</v>
      </c>
      <c r="H11" s="12">
        <v>238.63636363636363</v>
      </c>
      <c r="I11" s="12">
        <v>57.909090909090907</v>
      </c>
      <c r="J11" s="12">
        <v>18.636363636363637</v>
      </c>
      <c r="K11" s="12">
        <v>48.045454545454547</v>
      </c>
      <c r="L11" s="12">
        <v>214.5</v>
      </c>
      <c r="M11" s="12">
        <v>330.63636363636363</v>
      </c>
      <c r="N11" s="12">
        <v>327.68181818181819</v>
      </c>
      <c r="O11" s="12">
        <v>333.86363636363637</v>
      </c>
      <c r="P11" s="12">
        <v>297.45454545454544</v>
      </c>
      <c r="Q11" s="12">
        <v>224.68181818181819</v>
      </c>
      <c r="R11" s="12">
        <v>230.13636363636363</v>
      </c>
      <c r="S11" s="12">
        <v>476</v>
      </c>
      <c r="T11" s="12">
        <v>300.59090909090907</v>
      </c>
      <c r="U11" s="12">
        <v>358.31818181818181</v>
      </c>
      <c r="V11" s="12">
        <v>337.95454545454544</v>
      </c>
      <c r="W11" s="12">
        <v>174.81818181818181</v>
      </c>
      <c r="X11" s="12">
        <v>141.36363636363637</v>
      </c>
      <c r="Y11" s="12">
        <v>195.54545454545453</v>
      </c>
      <c r="Z11" s="12">
        <v>89</v>
      </c>
      <c r="AA11" s="12">
        <v>946.9545454545455</v>
      </c>
      <c r="AB11" s="12">
        <v>931.09090909090912</v>
      </c>
      <c r="AC11" s="12">
        <v>892.63636363636363</v>
      </c>
      <c r="AD11" s="12">
        <v>791.86363636363637</v>
      </c>
      <c r="AE11" s="12">
        <v>282</v>
      </c>
      <c r="AF11" s="12">
        <v>281.63636363636363</v>
      </c>
      <c r="AG11" s="12">
        <v>153.72727272727272</v>
      </c>
      <c r="AH11" s="12">
        <v>141.18181818181819</v>
      </c>
      <c r="AI11" s="12">
        <v>165.5</v>
      </c>
      <c r="AJ11" s="12">
        <v>103.13636363636364</v>
      </c>
      <c r="AK11" s="12">
        <v>102.04545454545455</v>
      </c>
      <c r="AL11" s="12">
        <v>270.59090909090907</v>
      </c>
      <c r="AM11" s="12">
        <v>131.86363636363637</v>
      </c>
      <c r="AN11" s="12">
        <v>297.81818181818181</v>
      </c>
      <c r="AO11" s="12">
        <v>78.409090909090907</v>
      </c>
      <c r="AP11" s="12">
        <v>71</v>
      </c>
      <c r="AQ11" s="12">
        <v>100.59090909090909</v>
      </c>
      <c r="AR11" s="12">
        <v>124.04545454545455</v>
      </c>
      <c r="AS11" s="13">
        <v>12400.136363636364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40.772727272727273</v>
      </c>
      <c r="C12" s="12">
        <v>90.954545454545453</v>
      </c>
      <c r="D12" s="12">
        <v>69.272727272727266</v>
      </c>
      <c r="E12" s="12">
        <v>54.636363636363633</v>
      </c>
      <c r="F12" s="12">
        <v>179.04545454545453</v>
      </c>
      <c r="G12" s="12">
        <v>66.272727272727266</v>
      </c>
      <c r="H12" s="12">
        <v>83</v>
      </c>
      <c r="I12" s="12">
        <v>39.363636363636367</v>
      </c>
      <c r="J12" s="12">
        <v>41.590909090909093</v>
      </c>
      <c r="K12" s="12">
        <v>8.545454545454545</v>
      </c>
      <c r="L12" s="12">
        <v>160.31818181818181</v>
      </c>
      <c r="M12" s="12">
        <v>245.81818181818181</v>
      </c>
      <c r="N12" s="12">
        <v>266.90909090909093</v>
      </c>
      <c r="O12" s="12">
        <v>236.22727272727272</v>
      </c>
      <c r="P12" s="12">
        <v>153.27272727272728</v>
      </c>
      <c r="Q12" s="12">
        <v>113.54545454545455</v>
      </c>
      <c r="R12" s="12">
        <v>120.86363636363636</v>
      </c>
      <c r="S12" s="12">
        <v>171.40909090909091</v>
      </c>
      <c r="T12" s="12">
        <v>37.954545454545453</v>
      </c>
      <c r="U12" s="12">
        <v>20.727272727272727</v>
      </c>
      <c r="V12" s="12">
        <v>31.772727272727273</v>
      </c>
      <c r="W12" s="12">
        <v>12.090909090909092</v>
      </c>
      <c r="X12" s="12">
        <v>16.636363636363637</v>
      </c>
      <c r="Y12" s="12">
        <v>28.818181818181817</v>
      </c>
      <c r="Z12" s="12">
        <v>34.409090909090907</v>
      </c>
      <c r="AA12" s="12">
        <v>563.59090909090912</v>
      </c>
      <c r="AB12" s="12">
        <v>636.9545454545455</v>
      </c>
      <c r="AC12" s="12">
        <v>578.86363636363637</v>
      </c>
      <c r="AD12" s="12">
        <v>424.09090909090907</v>
      </c>
      <c r="AE12" s="12">
        <v>151.31818181818181</v>
      </c>
      <c r="AF12" s="12">
        <v>109.54545454545455</v>
      </c>
      <c r="AG12" s="12">
        <v>56.772727272727273</v>
      </c>
      <c r="AH12" s="12">
        <v>67.63636363636364</v>
      </c>
      <c r="AI12" s="12">
        <v>62.136363636363633</v>
      </c>
      <c r="AJ12" s="12">
        <v>11.545454545454545</v>
      </c>
      <c r="AK12" s="12">
        <v>105.18181818181819</v>
      </c>
      <c r="AL12" s="12">
        <v>188.90909090909091</v>
      </c>
      <c r="AM12" s="12">
        <v>11.454545454545455</v>
      </c>
      <c r="AN12" s="12">
        <v>49.68181818181818</v>
      </c>
      <c r="AO12" s="12">
        <v>13.772727272727273</v>
      </c>
      <c r="AP12" s="12">
        <v>9.2272727272727266</v>
      </c>
      <c r="AQ12" s="12">
        <v>27.318181818181817</v>
      </c>
      <c r="AR12" s="12">
        <v>15.545454545454545</v>
      </c>
      <c r="AS12" s="13">
        <v>5466.545454545455</v>
      </c>
      <c r="AT12" s="14"/>
      <c r="AV12" s="17" t="s">
        <v>43</v>
      </c>
      <c r="AW12" s="22">
        <f>SUM(AA28:AD31)</f>
        <v>5203.5909090909081</v>
      </c>
      <c r="AX12" s="22">
        <f>SUM(Z28:Z31,H28:K31)</f>
        <v>15835.499999999998</v>
      </c>
      <c r="AY12" s="22">
        <f>SUM(AE28:AJ31)</f>
        <v>30438.636363636368</v>
      </c>
      <c r="AZ12" s="22">
        <f>SUM(B28:G31)</f>
        <v>12764.636363636364</v>
      </c>
      <c r="BA12" s="22">
        <f>SUM(AM28:AN31,T28:Y31)</f>
        <v>19539.999999999993</v>
      </c>
      <c r="BB12" s="22">
        <f>SUM(AK28:AL31,L28:S31)</f>
        <v>22410.772727272717</v>
      </c>
      <c r="BC12" s="23">
        <f>SUM(AO28:AR31)</f>
        <v>9683.318181818182</v>
      </c>
      <c r="BD12" s="22">
        <f t="shared" ref="BD12:BD19" si="0">SUM(AW12:BC12)</f>
        <v>115876.45454545452</v>
      </c>
    </row>
    <row r="13" spans="1:56">
      <c r="A13" s="1" t="s">
        <v>10</v>
      </c>
      <c r="B13" s="12">
        <v>103.54545454545455</v>
      </c>
      <c r="C13" s="12">
        <v>139.63636363636363</v>
      </c>
      <c r="D13" s="12">
        <v>68.181818181818187</v>
      </c>
      <c r="E13" s="12">
        <v>74.818181818181813</v>
      </c>
      <c r="F13" s="12">
        <v>294.36363636363637</v>
      </c>
      <c r="G13" s="12">
        <v>118.77272727272727</v>
      </c>
      <c r="H13" s="12">
        <v>204.81818181818181</v>
      </c>
      <c r="I13" s="12">
        <v>166.95454545454547</v>
      </c>
      <c r="J13" s="12">
        <v>236.68181818181819</v>
      </c>
      <c r="K13" s="12">
        <v>154.09090909090909</v>
      </c>
      <c r="L13" s="12">
        <v>13.045454545454545</v>
      </c>
      <c r="M13" s="12">
        <v>289.95454545454544</v>
      </c>
      <c r="N13" s="12">
        <v>240.68181818181819</v>
      </c>
      <c r="O13" s="12">
        <v>285.54545454545456</v>
      </c>
      <c r="P13" s="12">
        <v>262.63636363636363</v>
      </c>
      <c r="Q13" s="12">
        <v>127.13636363636364</v>
      </c>
      <c r="R13" s="12">
        <v>87.13636363636364</v>
      </c>
      <c r="S13" s="12">
        <v>149.72727272727272</v>
      </c>
      <c r="T13" s="12">
        <v>49</v>
      </c>
      <c r="U13" s="12">
        <v>34.409090909090907</v>
      </c>
      <c r="V13" s="12">
        <v>54.227272727272727</v>
      </c>
      <c r="W13" s="12">
        <v>22.136363636363637</v>
      </c>
      <c r="X13" s="12">
        <v>31.90909090909091</v>
      </c>
      <c r="Y13" s="12">
        <v>60.227272727272727</v>
      </c>
      <c r="Z13" s="12">
        <v>121.54545454545455</v>
      </c>
      <c r="AA13" s="12">
        <v>749.22727272727275</v>
      </c>
      <c r="AB13" s="12">
        <v>718.9545454545455</v>
      </c>
      <c r="AC13" s="12">
        <v>804.90909090909088</v>
      </c>
      <c r="AD13" s="12">
        <v>598.5</v>
      </c>
      <c r="AE13" s="12">
        <v>224.22727272727272</v>
      </c>
      <c r="AF13" s="12">
        <v>169.31818181818181</v>
      </c>
      <c r="AG13" s="12">
        <v>63.227272727272727</v>
      </c>
      <c r="AH13" s="12">
        <v>82.181818181818187</v>
      </c>
      <c r="AI13" s="12">
        <v>68.454545454545453</v>
      </c>
      <c r="AJ13" s="12">
        <v>16.40909090909091</v>
      </c>
      <c r="AK13" s="12">
        <v>60.045454545454547</v>
      </c>
      <c r="AL13" s="12">
        <v>136.81818181818181</v>
      </c>
      <c r="AM13" s="12">
        <v>10.772727272727273</v>
      </c>
      <c r="AN13" s="12">
        <v>68.272727272727266</v>
      </c>
      <c r="AO13" s="12">
        <v>11.5</v>
      </c>
      <c r="AP13" s="12">
        <v>16.045454545454547</v>
      </c>
      <c r="AQ13" s="12">
        <v>53.727272727272727</v>
      </c>
      <c r="AR13" s="12">
        <v>25.90909090909091</v>
      </c>
      <c r="AS13" s="13">
        <v>7322.5909090909099</v>
      </c>
      <c r="AT13" s="14"/>
      <c r="AV13" s="17" t="s">
        <v>44</v>
      </c>
      <c r="AW13" s="22">
        <f>SUM(AA27:AD27,AA9:AD12)</f>
        <v>15878.818181818184</v>
      </c>
      <c r="AX13" s="22">
        <f>SUM(Z27,Z9:Z12,H9:K12,H27:K27)</f>
        <v>1843.2272727272723</v>
      </c>
      <c r="AY13" s="22">
        <f>SUM(AE9:AJ12,AE27:AJ27)</f>
        <v>3756.5909090909081</v>
      </c>
      <c r="AZ13" s="22">
        <f>SUM(B9:G12,B27:G27)</f>
        <v>5616.3181818181829</v>
      </c>
      <c r="BA13" s="22">
        <f>SUM(T9:Y12,AM9:AN12,T27:Y27,AM27:AN27)</f>
        <v>4723.727272727273</v>
      </c>
      <c r="BB13" s="22">
        <f>SUM(L9:S12,AK9:AL12,L27:S27,AK27:AL27)</f>
        <v>8239.636363636364</v>
      </c>
      <c r="BC13" s="23">
        <f>SUM(AO9:AR12,AO27:AR27)</f>
        <v>985.31818181818198</v>
      </c>
      <c r="BD13" s="22">
        <f t="shared" si="0"/>
        <v>41043.636363636368</v>
      </c>
    </row>
    <row r="14" spans="1:56">
      <c r="A14" s="1" t="s">
        <v>11</v>
      </c>
      <c r="B14" s="12">
        <v>102.95454545454545</v>
      </c>
      <c r="C14" s="12">
        <v>198.04545454545453</v>
      </c>
      <c r="D14" s="12">
        <v>104.95454545454545</v>
      </c>
      <c r="E14" s="12">
        <v>102.68181818181819</v>
      </c>
      <c r="F14" s="12">
        <v>288.13636363636363</v>
      </c>
      <c r="G14" s="12">
        <v>125.95454545454545</v>
      </c>
      <c r="H14" s="12">
        <v>242.59090909090909</v>
      </c>
      <c r="I14" s="12">
        <v>249.13636363636363</v>
      </c>
      <c r="J14" s="12">
        <v>373.72727272727275</v>
      </c>
      <c r="K14" s="12">
        <v>225.22727272727272</v>
      </c>
      <c r="L14" s="12">
        <v>304.72727272727275</v>
      </c>
      <c r="M14" s="12">
        <v>11.909090909090908</v>
      </c>
      <c r="N14" s="12">
        <v>169.95454545454547</v>
      </c>
      <c r="O14" s="12">
        <v>236.95454545454547</v>
      </c>
      <c r="P14" s="12">
        <v>232.40909090909091</v>
      </c>
      <c r="Q14" s="12">
        <v>120.45454545454545</v>
      </c>
      <c r="R14" s="12">
        <v>161.36363636363637</v>
      </c>
      <c r="S14" s="12">
        <v>336.09090909090907</v>
      </c>
      <c r="T14" s="12">
        <v>100.22727272727273</v>
      </c>
      <c r="U14" s="12">
        <v>109.09090909090909</v>
      </c>
      <c r="V14" s="12">
        <v>123.40909090909091</v>
      </c>
      <c r="W14" s="12">
        <v>63.5</v>
      </c>
      <c r="X14" s="12">
        <v>49</v>
      </c>
      <c r="Y14" s="12">
        <v>98</v>
      </c>
      <c r="Z14" s="12">
        <v>119.5</v>
      </c>
      <c r="AA14" s="12">
        <v>626.40909090909088</v>
      </c>
      <c r="AB14" s="12">
        <v>494.54545454545456</v>
      </c>
      <c r="AC14" s="12">
        <v>607.40909090909088</v>
      </c>
      <c r="AD14" s="12">
        <v>417.95454545454544</v>
      </c>
      <c r="AE14" s="12">
        <v>138.13636363636363</v>
      </c>
      <c r="AF14" s="12">
        <v>124.40909090909091</v>
      </c>
      <c r="AG14" s="12">
        <v>75.13636363636364</v>
      </c>
      <c r="AH14" s="12">
        <v>63.772727272727273</v>
      </c>
      <c r="AI14" s="12">
        <v>90.13636363636364</v>
      </c>
      <c r="AJ14" s="12">
        <v>19.045454545454547</v>
      </c>
      <c r="AK14" s="12">
        <v>104.13636363636364</v>
      </c>
      <c r="AL14" s="12">
        <v>383.36363636363637</v>
      </c>
      <c r="AM14" s="12">
        <v>44.454545454545453</v>
      </c>
      <c r="AN14" s="12">
        <v>135.36363636363637</v>
      </c>
      <c r="AO14" s="12">
        <v>26.40909090909091</v>
      </c>
      <c r="AP14" s="12">
        <v>30.545454545454547</v>
      </c>
      <c r="AQ14" s="12">
        <v>51.045454545454547</v>
      </c>
      <c r="AR14" s="12">
        <v>50.863636363636367</v>
      </c>
      <c r="AS14" s="13">
        <v>7834.8636363636379</v>
      </c>
      <c r="AT14" s="14"/>
      <c r="AV14" s="17" t="s">
        <v>45</v>
      </c>
      <c r="AW14" s="22">
        <f>SUM(AA32:AD37)</f>
        <v>29550.181818181809</v>
      </c>
      <c r="AX14" s="22">
        <f>SUM(H32:K37,Z32:Z37)</f>
        <v>3592.9999999999995</v>
      </c>
      <c r="AY14" s="22">
        <f>SUM(AE32:AJ37)</f>
        <v>7443.590909090909</v>
      </c>
      <c r="AZ14" s="22">
        <f>SUM(B32:G37)</f>
        <v>2676.7727272727279</v>
      </c>
      <c r="BA14" s="22">
        <f>SUM(T32:Y37,AM32:AN37)</f>
        <v>1929.9090909090917</v>
      </c>
      <c r="BB14" s="22">
        <f>SUM(L32:S37,AK32:AL37)</f>
        <v>2866.9545454545455</v>
      </c>
      <c r="BC14" s="23">
        <f>SUM(AO32:AR37)</f>
        <v>2700.227272727273</v>
      </c>
      <c r="BD14" s="22">
        <f t="shared" si="0"/>
        <v>50760.636363636353</v>
      </c>
    </row>
    <row r="15" spans="1:56">
      <c r="A15" s="1" t="s">
        <v>12</v>
      </c>
      <c r="B15" s="12">
        <v>44.636363636363633</v>
      </c>
      <c r="C15" s="12">
        <v>63.454545454545453</v>
      </c>
      <c r="D15" s="12">
        <v>27.863636363636363</v>
      </c>
      <c r="E15" s="12">
        <v>34.090909090909093</v>
      </c>
      <c r="F15" s="12">
        <v>169.31818181818181</v>
      </c>
      <c r="G15" s="12">
        <v>50.454545454545453</v>
      </c>
      <c r="H15" s="12">
        <v>126.22727272727273</v>
      </c>
      <c r="I15" s="12">
        <v>241.18181818181819</v>
      </c>
      <c r="J15" s="12">
        <v>336.54545454545456</v>
      </c>
      <c r="K15" s="12">
        <v>268.18181818181819</v>
      </c>
      <c r="L15" s="12">
        <v>247.45454545454547</v>
      </c>
      <c r="M15" s="12">
        <v>170.04545454545453</v>
      </c>
      <c r="N15" s="12">
        <v>8.2727272727272734</v>
      </c>
      <c r="O15" s="12">
        <v>113.36363636363636</v>
      </c>
      <c r="P15" s="12">
        <v>151.40909090909091</v>
      </c>
      <c r="Q15" s="12">
        <v>76.727272727272734</v>
      </c>
      <c r="R15" s="12">
        <v>85.909090909090907</v>
      </c>
      <c r="S15" s="12">
        <v>150.59090909090909</v>
      </c>
      <c r="T15" s="12">
        <v>37.409090909090907</v>
      </c>
      <c r="U15" s="12">
        <v>24.454545454545453</v>
      </c>
      <c r="V15" s="12">
        <v>27.681818181818183</v>
      </c>
      <c r="W15" s="12">
        <v>9.6818181818181817</v>
      </c>
      <c r="X15" s="12">
        <v>8.5909090909090917</v>
      </c>
      <c r="Y15" s="12">
        <v>20.40909090909091</v>
      </c>
      <c r="Z15" s="12">
        <v>40.68181818181818</v>
      </c>
      <c r="AA15" s="12">
        <v>635.59090909090912</v>
      </c>
      <c r="AB15" s="12">
        <v>581.5454545454545</v>
      </c>
      <c r="AC15" s="12">
        <v>499.31818181818181</v>
      </c>
      <c r="AD15" s="12">
        <v>379.68181818181819</v>
      </c>
      <c r="AE15" s="12">
        <v>100.04545454545455</v>
      </c>
      <c r="AF15" s="12">
        <v>74.227272727272734</v>
      </c>
      <c r="AG15" s="12">
        <v>35.045454545454547</v>
      </c>
      <c r="AH15" s="12">
        <v>48.272727272727273</v>
      </c>
      <c r="AI15" s="12">
        <v>47.363636363636367</v>
      </c>
      <c r="AJ15" s="12">
        <v>6.6818181818181817</v>
      </c>
      <c r="AK15" s="12">
        <v>46.863636363636367</v>
      </c>
      <c r="AL15" s="12">
        <v>107.18181818181819</v>
      </c>
      <c r="AM15" s="12">
        <v>4.5454545454545459</v>
      </c>
      <c r="AN15" s="12">
        <v>41.5</v>
      </c>
      <c r="AO15" s="12">
        <v>10.363636363636363</v>
      </c>
      <c r="AP15" s="12">
        <v>17.5</v>
      </c>
      <c r="AQ15" s="12">
        <v>34.272727272727273</v>
      </c>
      <c r="AR15" s="12">
        <v>22.045454545454547</v>
      </c>
      <c r="AS15" s="13">
        <v>5258.7272727272721</v>
      </c>
      <c r="AT15" s="14"/>
      <c r="AV15" s="17" t="s">
        <v>46</v>
      </c>
      <c r="AW15" s="22">
        <f>SUM(AA3:AD8)</f>
        <v>13490.181818181818</v>
      </c>
      <c r="AX15" s="22">
        <f>SUM(H3:K8,Z3:Z8)</f>
        <v>5774.272727272727</v>
      </c>
      <c r="AY15" s="22">
        <f>SUM(AE3:AJ8)</f>
        <v>2931.6818181818185</v>
      </c>
      <c r="AZ15" s="22">
        <f>SUM(B3:G8)</f>
        <v>6504.227272727273</v>
      </c>
      <c r="BA15" s="22">
        <f>SUM(T3:Y8,AM3:AN8)</f>
        <v>1664.2727272727277</v>
      </c>
      <c r="BB15" s="22">
        <f>SUM(L3:S8,AK3:AL8)</f>
        <v>4184.3181818181811</v>
      </c>
      <c r="BC15" s="23">
        <f>SUM(AO3:AR8)</f>
        <v>998.36363636363637</v>
      </c>
      <c r="BD15" s="22">
        <f t="shared" si="0"/>
        <v>35547.318181818184</v>
      </c>
    </row>
    <row r="16" spans="1:56">
      <c r="A16" s="1" t="s">
        <v>13</v>
      </c>
      <c r="B16" s="12">
        <v>38.772727272727273</v>
      </c>
      <c r="C16" s="12">
        <v>56.090909090909093</v>
      </c>
      <c r="D16" s="12">
        <v>16.40909090909091</v>
      </c>
      <c r="E16" s="12">
        <v>21.454545454545453</v>
      </c>
      <c r="F16" s="12">
        <v>128.95454545454547</v>
      </c>
      <c r="G16" s="12">
        <v>46.909090909090907</v>
      </c>
      <c r="H16" s="12">
        <v>125.86363636363636</v>
      </c>
      <c r="I16" s="12">
        <v>202.54545454545453</v>
      </c>
      <c r="J16" s="12">
        <v>337.40909090909093</v>
      </c>
      <c r="K16" s="12">
        <v>227.36363636363637</v>
      </c>
      <c r="L16" s="12">
        <v>270.13636363636363</v>
      </c>
      <c r="M16" s="12">
        <v>237.13636363636363</v>
      </c>
      <c r="N16" s="12">
        <v>107.90909090909091</v>
      </c>
      <c r="O16" s="12">
        <v>9.3636363636363633</v>
      </c>
      <c r="P16" s="12">
        <v>164.36363636363637</v>
      </c>
      <c r="Q16" s="12">
        <v>116.54545454545455</v>
      </c>
      <c r="R16" s="12">
        <v>131.72727272727272</v>
      </c>
      <c r="S16" s="12">
        <v>232.36363636363637</v>
      </c>
      <c r="T16" s="12">
        <v>29.09090909090909</v>
      </c>
      <c r="U16" s="12">
        <v>16.363636363636363</v>
      </c>
      <c r="V16" s="12">
        <v>18.40909090909091</v>
      </c>
      <c r="W16" s="12">
        <v>6.4545454545454541</v>
      </c>
      <c r="X16" s="12">
        <v>5.7272727272727275</v>
      </c>
      <c r="Y16" s="12">
        <v>15.409090909090908</v>
      </c>
      <c r="Z16" s="12">
        <v>44.81818181818182</v>
      </c>
      <c r="AA16" s="12">
        <v>546.63636363636363</v>
      </c>
      <c r="AB16" s="12">
        <v>553.5</v>
      </c>
      <c r="AC16" s="12">
        <v>446.86363636363637</v>
      </c>
      <c r="AD16" s="12">
        <v>336.59090909090907</v>
      </c>
      <c r="AE16" s="12">
        <v>78.681818181818187</v>
      </c>
      <c r="AF16" s="12">
        <v>57.863636363636367</v>
      </c>
      <c r="AG16" s="12">
        <v>25.681818181818183</v>
      </c>
      <c r="AH16" s="12">
        <v>38.68181818181818</v>
      </c>
      <c r="AI16" s="12">
        <v>40.727272727272727</v>
      </c>
      <c r="AJ16" s="12">
        <v>10.772727272727273</v>
      </c>
      <c r="AK16" s="12">
        <v>76.090909090909093</v>
      </c>
      <c r="AL16" s="12">
        <v>215.68181818181819</v>
      </c>
      <c r="AM16" s="12">
        <v>8.6818181818181817</v>
      </c>
      <c r="AN16" s="12">
        <v>24.90909090909091</v>
      </c>
      <c r="AO16" s="12">
        <v>11.590909090909092</v>
      </c>
      <c r="AP16" s="12">
        <v>9.6818181818181817</v>
      </c>
      <c r="AQ16" s="12">
        <v>17.772727272727273</v>
      </c>
      <c r="AR16" s="12">
        <v>12.090909090909092</v>
      </c>
      <c r="AS16" s="13">
        <v>5190.0909090909072</v>
      </c>
      <c r="AT16" s="14"/>
      <c r="AV16" s="17" t="s">
        <v>47</v>
      </c>
      <c r="AW16" s="22">
        <f>SUM(AA21:AD26,AA40:AD41)</f>
        <v>19860.181818181816</v>
      </c>
      <c r="AX16" s="22">
        <f>SUM(H21:K26,H40:K41,Z21:Z26,Z40:Z41)</f>
        <v>4741.9090909090901</v>
      </c>
      <c r="AY16" s="22">
        <f>SUM(AE21:AJ26,AE40:AJ41)</f>
        <v>2051.2727272727275</v>
      </c>
      <c r="AZ16" s="22">
        <f>SUM(B21:G26,B40:G41)</f>
        <v>1685.5909090909086</v>
      </c>
      <c r="BA16" s="22">
        <f>SUM(T21:Y26,T40:Y41,AM21:AN26,AM40:AN41)</f>
        <v>5290.727272727273</v>
      </c>
      <c r="BB16" s="22">
        <f>SUM(L21:S26,L40:S41,AK21:AL26,AK40:AL41)</f>
        <v>1920.8181818181815</v>
      </c>
      <c r="BC16" s="23">
        <f>SUM(AO21:AR26,AO40:AR41)</f>
        <v>1137.5</v>
      </c>
      <c r="BD16" s="22">
        <f t="shared" si="0"/>
        <v>36688</v>
      </c>
    </row>
    <row r="17" spans="1:56">
      <c r="A17" s="1" t="s">
        <v>14</v>
      </c>
      <c r="B17" s="12">
        <v>41.5</v>
      </c>
      <c r="C17" s="12">
        <v>75.045454545454547</v>
      </c>
      <c r="D17" s="12">
        <v>23.863636363636363</v>
      </c>
      <c r="E17" s="12">
        <v>24.181818181818183</v>
      </c>
      <c r="F17" s="12">
        <v>129.09090909090909</v>
      </c>
      <c r="G17" s="12">
        <v>45.31818181818182</v>
      </c>
      <c r="H17" s="12">
        <v>129.45454545454547</v>
      </c>
      <c r="I17" s="12">
        <v>216.63636363636363</v>
      </c>
      <c r="J17" s="12">
        <v>284.77272727272725</v>
      </c>
      <c r="K17" s="12">
        <v>145.27272727272728</v>
      </c>
      <c r="L17" s="12">
        <v>263.72727272727275</v>
      </c>
      <c r="M17" s="12">
        <v>235.54545454545453</v>
      </c>
      <c r="N17" s="12">
        <v>156.36363636363637</v>
      </c>
      <c r="O17" s="12">
        <v>176.18181818181819</v>
      </c>
      <c r="P17" s="12">
        <v>10.909090909090908</v>
      </c>
      <c r="Q17" s="12">
        <v>121.27272727272727</v>
      </c>
      <c r="R17" s="12">
        <v>193.81818181818181</v>
      </c>
      <c r="S17" s="12">
        <v>339.09090909090907</v>
      </c>
      <c r="T17" s="12">
        <v>30.318181818181817</v>
      </c>
      <c r="U17" s="12">
        <v>23.181818181818183</v>
      </c>
      <c r="V17" s="12">
        <v>23.727272727272727</v>
      </c>
      <c r="W17" s="12">
        <v>6.5454545454545459</v>
      </c>
      <c r="X17" s="12">
        <v>6.1818181818181817</v>
      </c>
      <c r="Y17" s="12">
        <v>17.772727272727273</v>
      </c>
      <c r="Z17" s="12">
        <v>37.545454545454547</v>
      </c>
      <c r="AA17" s="12">
        <v>380.59090909090907</v>
      </c>
      <c r="AB17" s="12">
        <v>371.13636363636363</v>
      </c>
      <c r="AC17" s="12">
        <v>309.5</v>
      </c>
      <c r="AD17" s="12">
        <v>240.22727272727272</v>
      </c>
      <c r="AE17" s="12">
        <v>67.318181818181813</v>
      </c>
      <c r="AF17" s="12">
        <v>45.18181818181818</v>
      </c>
      <c r="AG17" s="12">
        <v>21.727272727272727</v>
      </c>
      <c r="AH17" s="12">
        <v>25.318181818181817</v>
      </c>
      <c r="AI17" s="12">
        <v>29.545454545454547</v>
      </c>
      <c r="AJ17" s="12">
        <v>8.7727272727272734</v>
      </c>
      <c r="AK17" s="12">
        <v>29.09090909090909</v>
      </c>
      <c r="AL17" s="12">
        <v>77.86363636363636</v>
      </c>
      <c r="AM17" s="12">
        <v>8.7272727272727266</v>
      </c>
      <c r="AN17" s="12">
        <v>38.045454545454547</v>
      </c>
      <c r="AO17" s="12">
        <v>6.9545454545454541</v>
      </c>
      <c r="AP17" s="12">
        <v>11.5</v>
      </c>
      <c r="AQ17" s="12">
        <v>17.954545454545453</v>
      </c>
      <c r="AR17" s="12">
        <v>8.2727272727272734</v>
      </c>
      <c r="AS17" s="13">
        <v>4487.090909090909</v>
      </c>
      <c r="AT17" s="14"/>
      <c r="AV17" s="1" t="s">
        <v>48</v>
      </c>
      <c r="AW17" s="23">
        <f>SUM(AA13:AD20,AA38:AD39)</f>
        <v>22339.227272727276</v>
      </c>
      <c r="AX17" s="23">
        <f>SUM(H13:K20,H38:K39,Z13:Z20,Z38:Z39)</f>
        <v>8301.8636363636342</v>
      </c>
      <c r="AY17" s="23">
        <f>SUM(AE13:AJ20,AE38:AJ39)</f>
        <v>3003.3181818181811</v>
      </c>
      <c r="AZ17" s="23">
        <f>SUM(B13:G20,B38:G39)</f>
        <v>4228.7272727272739</v>
      </c>
      <c r="BA17" s="23">
        <f>SUM(T13:Y20,T38:Y39,AM13:AN20,AM38:AN39)</f>
        <v>1972.2272727272725</v>
      </c>
      <c r="BB17" s="23">
        <f>SUM(L13:S20,L38:S39,AK13:AL20,AK38:AL39)</f>
        <v>13519.409090909092</v>
      </c>
      <c r="BC17" s="23">
        <f>SUM(AO13:AR20,AO38:AR39)</f>
        <v>800.36363636363603</v>
      </c>
      <c r="BD17" s="22">
        <f t="shared" si="0"/>
        <v>54165.136363636368</v>
      </c>
    </row>
    <row r="18" spans="1:56">
      <c r="A18" s="1" t="s">
        <v>15</v>
      </c>
      <c r="B18" s="12">
        <v>22</v>
      </c>
      <c r="C18" s="12">
        <v>32.363636363636367</v>
      </c>
      <c r="D18" s="12">
        <v>9.545454545454545</v>
      </c>
      <c r="E18" s="12">
        <v>11.136363636363637</v>
      </c>
      <c r="F18" s="12">
        <v>100.13636363636364</v>
      </c>
      <c r="G18" s="12">
        <v>21.272727272727273</v>
      </c>
      <c r="H18" s="12">
        <v>70.772727272727266</v>
      </c>
      <c r="I18" s="12">
        <v>163.09090909090909</v>
      </c>
      <c r="J18" s="12">
        <v>211.72727272727272</v>
      </c>
      <c r="K18" s="12">
        <v>100.18181818181819</v>
      </c>
      <c r="L18" s="12">
        <v>124.40909090909091</v>
      </c>
      <c r="M18" s="12">
        <v>118.54545454545455</v>
      </c>
      <c r="N18" s="12">
        <v>79.272727272727266</v>
      </c>
      <c r="O18" s="12">
        <v>114.59090909090909</v>
      </c>
      <c r="P18" s="12">
        <v>115.18181818181819</v>
      </c>
      <c r="Q18" s="12">
        <v>6.6363636363636367</v>
      </c>
      <c r="R18" s="12">
        <v>66.681818181818187</v>
      </c>
      <c r="S18" s="12">
        <v>161.63636363636363</v>
      </c>
      <c r="T18" s="12">
        <v>19.318181818181817</v>
      </c>
      <c r="U18" s="12">
        <v>9.545454545454545</v>
      </c>
      <c r="V18" s="12">
        <v>14.590909090909092</v>
      </c>
      <c r="W18" s="12">
        <v>3</v>
      </c>
      <c r="X18" s="12">
        <v>2.9090909090909092</v>
      </c>
      <c r="Y18" s="12">
        <v>8.5</v>
      </c>
      <c r="Z18" s="12">
        <v>21.863636363636363</v>
      </c>
      <c r="AA18" s="12">
        <v>412.31818181818181</v>
      </c>
      <c r="AB18" s="12">
        <v>349.27272727272725</v>
      </c>
      <c r="AC18" s="12">
        <v>232.54545454545453</v>
      </c>
      <c r="AD18" s="12">
        <v>194.04545454545453</v>
      </c>
      <c r="AE18" s="12">
        <v>58.045454545454547</v>
      </c>
      <c r="AF18" s="12">
        <v>37.31818181818182</v>
      </c>
      <c r="AG18" s="12">
        <v>15.454545454545455</v>
      </c>
      <c r="AH18" s="12">
        <v>17.40909090909091</v>
      </c>
      <c r="AI18" s="12">
        <v>27.136363636363637</v>
      </c>
      <c r="AJ18" s="12">
        <v>6.1363636363636367</v>
      </c>
      <c r="AK18" s="12">
        <v>23.545454545454547</v>
      </c>
      <c r="AL18" s="12">
        <v>48.045454545454547</v>
      </c>
      <c r="AM18" s="12">
        <v>5.6818181818181817</v>
      </c>
      <c r="AN18" s="12">
        <v>18.272727272727273</v>
      </c>
      <c r="AO18" s="12">
        <v>4.9090909090909092</v>
      </c>
      <c r="AP18" s="12">
        <v>7.7727272727272725</v>
      </c>
      <c r="AQ18" s="12">
        <v>11.181818181818182</v>
      </c>
      <c r="AR18" s="12">
        <v>6.3636363636363633</v>
      </c>
      <c r="AS18" s="13">
        <v>3101.5454545454545</v>
      </c>
      <c r="AT18" s="14"/>
      <c r="AV18" s="9" t="s">
        <v>58</v>
      </c>
      <c r="AW18" s="22">
        <f>SUM(AA42:AD45)</f>
        <v>9210.9545454545441</v>
      </c>
      <c r="AX18" s="22">
        <f>SUM(Z42:Z45,H42:K45)</f>
        <v>1013.0454545454546</v>
      </c>
      <c r="AY18" s="22">
        <f>SUM(AE42:AJ45)</f>
        <v>2814.090909090909</v>
      </c>
      <c r="AZ18" s="22">
        <f>SUM(B42:G45)</f>
        <v>996.49999999999989</v>
      </c>
      <c r="BA18" s="22">
        <f>SUM(T42:Y45, AM42:AN45)</f>
        <v>1167.636363636364</v>
      </c>
      <c r="BB18" s="22">
        <f>SUM(AK42:AL45,L42:S45)</f>
        <v>767.59090909090878</v>
      </c>
      <c r="BC18" s="22">
        <f>SUM(AO42:AR45)</f>
        <v>1245.590909090909</v>
      </c>
      <c r="BD18" s="22">
        <f t="shared" si="0"/>
        <v>17215.409090909088</v>
      </c>
    </row>
    <row r="19" spans="1:56">
      <c r="A19" s="1" t="s">
        <v>16</v>
      </c>
      <c r="B19" s="12">
        <v>18.227272727272727</v>
      </c>
      <c r="C19" s="12">
        <v>40</v>
      </c>
      <c r="D19" s="12">
        <v>15.954545454545455</v>
      </c>
      <c r="E19" s="12">
        <v>11.909090909090908</v>
      </c>
      <c r="F19" s="12">
        <v>143.81818181818181</v>
      </c>
      <c r="G19" s="12">
        <v>27.318181818181817</v>
      </c>
      <c r="H19" s="12">
        <v>70.13636363636364</v>
      </c>
      <c r="I19" s="12">
        <v>176.95454545454547</v>
      </c>
      <c r="J19" s="12">
        <v>229.40909090909091</v>
      </c>
      <c r="K19" s="12">
        <v>119.95454545454545</v>
      </c>
      <c r="L19" s="12">
        <v>96.772727272727266</v>
      </c>
      <c r="M19" s="12">
        <v>158.04545454545453</v>
      </c>
      <c r="N19" s="12">
        <v>92.681818181818187</v>
      </c>
      <c r="O19" s="12">
        <v>143.22727272727272</v>
      </c>
      <c r="P19" s="12">
        <v>198.86363636363637</v>
      </c>
      <c r="Q19" s="12">
        <v>70.5</v>
      </c>
      <c r="R19" s="12">
        <v>11.818181818181818</v>
      </c>
      <c r="S19" s="12">
        <v>180.72727272727272</v>
      </c>
      <c r="T19" s="12">
        <v>18.363636363636363</v>
      </c>
      <c r="U19" s="12">
        <v>18.318181818181817</v>
      </c>
      <c r="V19" s="12">
        <v>18.681818181818183</v>
      </c>
      <c r="W19" s="12">
        <v>6.1363636363636367</v>
      </c>
      <c r="X19" s="12">
        <v>3.4545454545454546</v>
      </c>
      <c r="Y19" s="12">
        <v>11.545454545454545</v>
      </c>
      <c r="Z19" s="12">
        <v>19.136363636363637</v>
      </c>
      <c r="AA19" s="12">
        <v>674.5</v>
      </c>
      <c r="AB19" s="12">
        <v>567.27272727272725</v>
      </c>
      <c r="AC19" s="12">
        <v>323.27272727272725</v>
      </c>
      <c r="AD19" s="12">
        <v>222.45454545454547</v>
      </c>
      <c r="AE19" s="12">
        <v>56.863636363636367</v>
      </c>
      <c r="AF19" s="12">
        <v>33.045454545454547</v>
      </c>
      <c r="AG19" s="12">
        <v>16.5</v>
      </c>
      <c r="AH19" s="12">
        <v>21.5</v>
      </c>
      <c r="AI19" s="12">
        <v>26.5</v>
      </c>
      <c r="AJ19" s="12">
        <v>10</v>
      </c>
      <c r="AK19" s="12">
        <v>20.636363636363637</v>
      </c>
      <c r="AL19" s="12">
        <v>60.81818181818182</v>
      </c>
      <c r="AM19" s="12">
        <v>3.5454545454545454</v>
      </c>
      <c r="AN19" s="12">
        <v>14.272727272727273</v>
      </c>
      <c r="AO19" s="12">
        <v>7.9545454545454541</v>
      </c>
      <c r="AP19" s="12">
        <v>3.5</v>
      </c>
      <c r="AQ19" s="12">
        <v>22.772727272727273</v>
      </c>
      <c r="AR19" s="12">
        <v>7.5454545454545459</v>
      </c>
      <c r="AS19" s="13">
        <v>4014.4090909090914</v>
      </c>
      <c r="AT19" s="14"/>
      <c r="AV19" s="9" t="s">
        <v>49</v>
      </c>
      <c r="AW19" s="22">
        <f>SUM(AW12:AW18)</f>
        <v>115533.13636363635</v>
      </c>
      <c r="AX19" s="22">
        <f t="shared" ref="AX19:BC19" si="1">SUM(AX12:AX18)</f>
        <v>41102.818181818177</v>
      </c>
      <c r="AY19" s="22">
        <f t="shared" si="1"/>
        <v>52439.181818181831</v>
      </c>
      <c r="AZ19" s="22">
        <f t="shared" si="1"/>
        <v>34472.772727272728</v>
      </c>
      <c r="BA19" s="22">
        <f t="shared" si="1"/>
        <v>36288.5</v>
      </c>
      <c r="BB19" s="22">
        <f t="shared" si="1"/>
        <v>53909.5</v>
      </c>
      <c r="BC19" s="22">
        <f t="shared" si="1"/>
        <v>17550.681818181816</v>
      </c>
      <c r="BD19" s="22">
        <f t="shared" si="0"/>
        <v>351296.59090909088</v>
      </c>
    </row>
    <row r="20" spans="1:56">
      <c r="A20" s="1" t="s">
        <v>17</v>
      </c>
      <c r="B20" s="12">
        <v>42.272727272727273</v>
      </c>
      <c r="C20" s="12">
        <v>83.181818181818187</v>
      </c>
      <c r="D20" s="12">
        <v>42.454545454545453</v>
      </c>
      <c r="E20" s="12">
        <v>32.18181818181818</v>
      </c>
      <c r="F20" s="12">
        <v>354.27272727272725</v>
      </c>
      <c r="G20" s="12">
        <v>67.36363636363636</v>
      </c>
      <c r="H20" s="12">
        <v>139.77272727272728</v>
      </c>
      <c r="I20" s="12">
        <v>386.77272727272725</v>
      </c>
      <c r="J20" s="12">
        <v>465.90909090909093</v>
      </c>
      <c r="K20" s="12">
        <v>174.59090909090909</v>
      </c>
      <c r="L20" s="12">
        <v>155</v>
      </c>
      <c r="M20" s="12">
        <v>336.04545454545456</v>
      </c>
      <c r="N20" s="12">
        <v>137.59090909090909</v>
      </c>
      <c r="O20" s="12">
        <v>245.22727272727272</v>
      </c>
      <c r="P20" s="12">
        <v>349.86363636363637</v>
      </c>
      <c r="Q20" s="12">
        <v>190.36363636363637</v>
      </c>
      <c r="R20" s="12">
        <v>186.54545454545453</v>
      </c>
      <c r="S20" s="12">
        <v>28.954545454545453</v>
      </c>
      <c r="T20" s="12">
        <v>34</v>
      </c>
      <c r="U20" s="12">
        <v>31.227272727272727</v>
      </c>
      <c r="V20" s="12">
        <v>26.5</v>
      </c>
      <c r="W20" s="12">
        <v>8.6818181818181817</v>
      </c>
      <c r="X20" s="12">
        <v>12</v>
      </c>
      <c r="Y20" s="12">
        <v>28.045454545454547</v>
      </c>
      <c r="Z20" s="12">
        <v>24.318181818181817</v>
      </c>
      <c r="AA20" s="12">
        <v>1440.590909090909</v>
      </c>
      <c r="AB20" s="12">
        <v>1187.590909090909</v>
      </c>
      <c r="AC20" s="12">
        <v>553.22727272727275</v>
      </c>
      <c r="AD20" s="12">
        <v>389.22727272727275</v>
      </c>
      <c r="AE20" s="12">
        <v>100.54545454545455</v>
      </c>
      <c r="AF20" s="12">
        <v>45.545454545454547</v>
      </c>
      <c r="AG20" s="12">
        <v>30.363636363636363</v>
      </c>
      <c r="AH20" s="12">
        <v>34.954545454545453</v>
      </c>
      <c r="AI20" s="12">
        <v>52.227272727272727</v>
      </c>
      <c r="AJ20" s="12">
        <v>9.1818181818181817</v>
      </c>
      <c r="AK20" s="12">
        <v>37.31818181818182</v>
      </c>
      <c r="AL20" s="12">
        <v>96.318181818181813</v>
      </c>
      <c r="AM20" s="12">
        <v>8.0909090909090917</v>
      </c>
      <c r="AN20" s="12">
        <v>44.909090909090907</v>
      </c>
      <c r="AO20" s="12">
        <v>7.9090909090909092</v>
      </c>
      <c r="AP20" s="12">
        <v>7.6818181818181817</v>
      </c>
      <c r="AQ20" s="12">
        <v>50.454545454545453</v>
      </c>
      <c r="AR20" s="12">
        <v>9.5909090909090917</v>
      </c>
      <c r="AS20" s="13">
        <v>7710.1363636363631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37.363636363636367</v>
      </c>
      <c r="C21" s="12">
        <v>43.81818181818182</v>
      </c>
      <c r="D21" s="12">
        <v>22.454545454545453</v>
      </c>
      <c r="E21" s="12">
        <v>14.818181818181818</v>
      </c>
      <c r="F21" s="12">
        <v>134.36363636363637</v>
      </c>
      <c r="G21" s="12">
        <v>27.181818181818183</v>
      </c>
      <c r="H21" s="12">
        <v>134.81818181818181</v>
      </c>
      <c r="I21" s="12">
        <v>275.90909090909093</v>
      </c>
      <c r="J21" s="12">
        <v>301.54545454545456</v>
      </c>
      <c r="K21" s="12">
        <v>36.227272727272727</v>
      </c>
      <c r="L21" s="12">
        <v>52.409090909090907</v>
      </c>
      <c r="M21" s="12">
        <v>97.36363636363636</v>
      </c>
      <c r="N21" s="12">
        <v>36.545454545454547</v>
      </c>
      <c r="O21" s="12">
        <v>28.772727272727273</v>
      </c>
      <c r="P21" s="12">
        <v>32.545454545454547</v>
      </c>
      <c r="Q21" s="12">
        <v>21.454545454545453</v>
      </c>
      <c r="R21" s="12">
        <v>20.818181818181817</v>
      </c>
      <c r="S21" s="12">
        <v>34.363636363636367</v>
      </c>
      <c r="T21" s="12">
        <v>13</v>
      </c>
      <c r="U21" s="12">
        <v>122.86363636363636</v>
      </c>
      <c r="V21" s="12">
        <v>318.31818181818181</v>
      </c>
      <c r="W21" s="12">
        <v>95.545454545454547</v>
      </c>
      <c r="X21" s="12">
        <v>41.727272727272727</v>
      </c>
      <c r="Y21" s="12">
        <v>90.545454545454547</v>
      </c>
      <c r="Z21" s="12">
        <v>18.181818181818183</v>
      </c>
      <c r="AA21" s="12">
        <v>789.5454545454545</v>
      </c>
      <c r="AB21" s="12">
        <v>754.90909090909088</v>
      </c>
      <c r="AC21" s="12">
        <v>453.95454545454544</v>
      </c>
      <c r="AD21" s="12">
        <v>356.63636363636363</v>
      </c>
      <c r="AE21" s="12">
        <v>79.772727272727266</v>
      </c>
      <c r="AF21" s="12">
        <v>70.590909090909093</v>
      </c>
      <c r="AG21" s="12">
        <v>34.272727272727273</v>
      </c>
      <c r="AH21" s="12">
        <v>38.363636363636367</v>
      </c>
      <c r="AI21" s="12">
        <v>55.090909090909093</v>
      </c>
      <c r="AJ21" s="12">
        <v>23.5</v>
      </c>
      <c r="AK21" s="12">
        <v>8.954545454545455</v>
      </c>
      <c r="AL21" s="12">
        <v>9.954545454545455</v>
      </c>
      <c r="AM21" s="12">
        <v>62</v>
      </c>
      <c r="AN21" s="12">
        <v>328.68181818181819</v>
      </c>
      <c r="AO21" s="12">
        <v>17.545454545454547</v>
      </c>
      <c r="AP21" s="12">
        <v>25.954545454545453</v>
      </c>
      <c r="AQ21" s="12">
        <v>82.36363636363636</v>
      </c>
      <c r="AR21" s="12">
        <v>22.954545454545453</v>
      </c>
      <c r="AS21" s="13">
        <v>5272.5909090909063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20.545454545454547</v>
      </c>
      <c r="C22" s="12">
        <v>29.818181818181817</v>
      </c>
      <c r="D22" s="12">
        <v>16.90909090909091</v>
      </c>
      <c r="E22" s="12">
        <v>16.545454545454547</v>
      </c>
      <c r="F22" s="12">
        <v>148.36363636363637</v>
      </c>
      <c r="G22" s="12">
        <v>25.045454545454547</v>
      </c>
      <c r="H22" s="12">
        <v>118.81818181818181</v>
      </c>
      <c r="I22" s="12">
        <v>309.04545454545456</v>
      </c>
      <c r="J22" s="12">
        <v>341.90909090909093</v>
      </c>
      <c r="K22" s="12">
        <v>19.227272727272727</v>
      </c>
      <c r="L22" s="12">
        <v>32.727272727272727</v>
      </c>
      <c r="M22" s="12">
        <v>101.63636363636364</v>
      </c>
      <c r="N22" s="12">
        <v>19.227272727272727</v>
      </c>
      <c r="O22" s="12">
        <v>16.318181818181817</v>
      </c>
      <c r="P22" s="12">
        <v>20.954545454545453</v>
      </c>
      <c r="Q22" s="12">
        <v>7.8181818181818183</v>
      </c>
      <c r="R22" s="12">
        <v>19.136363636363637</v>
      </c>
      <c r="S22" s="12">
        <v>29.681818181818183</v>
      </c>
      <c r="T22" s="12">
        <v>112.09090909090909</v>
      </c>
      <c r="U22" s="12">
        <v>13.409090909090908</v>
      </c>
      <c r="V22" s="12">
        <v>124.09090909090909</v>
      </c>
      <c r="W22" s="12">
        <v>44.81818181818182</v>
      </c>
      <c r="X22" s="12">
        <v>30.272727272727273</v>
      </c>
      <c r="Y22" s="12">
        <v>114.77272727272727</v>
      </c>
      <c r="Z22" s="12">
        <v>11.909090909090908</v>
      </c>
      <c r="AA22" s="12">
        <v>1399.3636363636363</v>
      </c>
      <c r="AB22" s="12">
        <v>1291.7727272727273</v>
      </c>
      <c r="AC22" s="12">
        <v>541.36363636363637</v>
      </c>
      <c r="AD22" s="12">
        <v>409.5</v>
      </c>
      <c r="AE22" s="12">
        <v>92.454545454545453</v>
      </c>
      <c r="AF22" s="12">
        <v>56</v>
      </c>
      <c r="AG22" s="12">
        <v>61.81818181818182</v>
      </c>
      <c r="AH22" s="12">
        <v>32.272727272727273</v>
      </c>
      <c r="AI22" s="12">
        <v>60.409090909090907</v>
      </c>
      <c r="AJ22" s="12">
        <v>17.272727272727273</v>
      </c>
      <c r="AK22" s="12">
        <v>4</v>
      </c>
      <c r="AL22" s="12">
        <v>6.1818181818181817</v>
      </c>
      <c r="AM22" s="12">
        <v>35.636363636363633</v>
      </c>
      <c r="AN22" s="12">
        <v>127.86363636363636</v>
      </c>
      <c r="AO22" s="12">
        <v>17.045454545454547</v>
      </c>
      <c r="AP22" s="12">
        <v>25.545454545454547</v>
      </c>
      <c r="AQ22" s="12">
        <v>133.59090909090909</v>
      </c>
      <c r="AR22" s="12">
        <v>20.272727272727273</v>
      </c>
      <c r="AS22" s="13">
        <v>6080.545454545454</v>
      </c>
      <c r="AT22" s="14"/>
      <c r="AV22" s="17" t="s">
        <v>43</v>
      </c>
      <c r="AW22" s="22">
        <f>AW12</f>
        <v>5203.5909090909081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27.772727272727273</v>
      </c>
      <c r="C23" s="12">
        <v>40.81818181818182</v>
      </c>
      <c r="D23" s="12">
        <v>28.954545454545453</v>
      </c>
      <c r="E23" s="12">
        <v>25.59090909090909</v>
      </c>
      <c r="F23" s="12">
        <v>151.90909090909091</v>
      </c>
      <c r="G23" s="12">
        <v>34.136363636363633</v>
      </c>
      <c r="H23" s="12">
        <v>136.90909090909091</v>
      </c>
      <c r="I23" s="12">
        <v>267.77272727272725</v>
      </c>
      <c r="J23" s="12">
        <v>340.18181818181819</v>
      </c>
      <c r="K23" s="12">
        <v>29</v>
      </c>
      <c r="L23" s="12">
        <v>47.954545454545453</v>
      </c>
      <c r="M23" s="12">
        <v>117.5</v>
      </c>
      <c r="N23" s="12">
        <v>27.40909090909091</v>
      </c>
      <c r="O23" s="12">
        <v>16.90909090909091</v>
      </c>
      <c r="P23" s="12">
        <v>17.545454545454547</v>
      </c>
      <c r="Q23" s="12">
        <v>15.590909090909092</v>
      </c>
      <c r="R23" s="12">
        <v>18.181818181818183</v>
      </c>
      <c r="S23" s="12">
        <v>25.545454545454547</v>
      </c>
      <c r="T23" s="12">
        <v>366</v>
      </c>
      <c r="U23" s="12">
        <v>135.22727272727272</v>
      </c>
      <c r="V23" s="12">
        <v>16.045454545454547</v>
      </c>
      <c r="W23" s="12">
        <v>66.818181818181813</v>
      </c>
      <c r="X23" s="12">
        <v>51.090909090909093</v>
      </c>
      <c r="Y23" s="12">
        <v>177.68181818181819</v>
      </c>
      <c r="Z23" s="12">
        <v>19.772727272727273</v>
      </c>
      <c r="AA23" s="12">
        <v>1265.7272727272727</v>
      </c>
      <c r="AB23" s="12">
        <v>1101.8181818181818</v>
      </c>
      <c r="AC23" s="12">
        <v>521.86363636363637</v>
      </c>
      <c r="AD23" s="12">
        <v>356.40909090909093</v>
      </c>
      <c r="AE23" s="12">
        <v>84.5</v>
      </c>
      <c r="AF23" s="12">
        <v>54.909090909090907</v>
      </c>
      <c r="AG23" s="12">
        <v>43.454545454545453</v>
      </c>
      <c r="AH23" s="12">
        <v>33.045454545454547</v>
      </c>
      <c r="AI23" s="12">
        <v>54.454545454545453</v>
      </c>
      <c r="AJ23" s="12">
        <v>19</v>
      </c>
      <c r="AK23" s="12">
        <v>7.0454545454545459</v>
      </c>
      <c r="AL23" s="12">
        <v>7.8636363636363633</v>
      </c>
      <c r="AM23" s="12">
        <v>66.090909090909093</v>
      </c>
      <c r="AN23" s="12">
        <v>235.63636363636363</v>
      </c>
      <c r="AO23" s="12">
        <v>18.863636363636363</v>
      </c>
      <c r="AP23" s="12">
        <v>20.363636363636363</v>
      </c>
      <c r="AQ23" s="12">
        <v>153.04545454545453</v>
      </c>
      <c r="AR23" s="12">
        <v>27.772727272727273</v>
      </c>
      <c r="AS23" s="13">
        <v>6277.1363636363631</v>
      </c>
      <c r="AT23" s="14"/>
      <c r="AV23" s="17" t="s">
        <v>44</v>
      </c>
      <c r="AW23" s="22">
        <f>AW13+AX12</f>
        <v>31714.318181818184</v>
      </c>
      <c r="AX23" s="22">
        <f>AX13</f>
        <v>1843.2272727272723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14.181818181818182</v>
      </c>
      <c r="C24" s="12">
        <v>16.181818181818183</v>
      </c>
      <c r="D24" s="12">
        <v>14.909090909090908</v>
      </c>
      <c r="E24" s="12">
        <v>10.181818181818182</v>
      </c>
      <c r="F24" s="12">
        <v>108.04545454545455</v>
      </c>
      <c r="G24" s="12">
        <v>10.636363636363637</v>
      </c>
      <c r="H24" s="12">
        <v>49.81818181818182</v>
      </c>
      <c r="I24" s="12">
        <v>146.77272727272728</v>
      </c>
      <c r="J24" s="12">
        <v>180.63636363636363</v>
      </c>
      <c r="K24" s="12">
        <v>11.818181818181818</v>
      </c>
      <c r="L24" s="12">
        <v>21.5</v>
      </c>
      <c r="M24" s="12">
        <v>62.090909090909093</v>
      </c>
      <c r="N24" s="12">
        <v>11.363636363636363</v>
      </c>
      <c r="O24" s="12">
        <v>4.4090909090909092</v>
      </c>
      <c r="P24" s="12">
        <v>6.8636363636363633</v>
      </c>
      <c r="Q24" s="12">
        <v>3.2272727272727271</v>
      </c>
      <c r="R24" s="12">
        <v>6.0454545454545459</v>
      </c>
      <c r="S24" s="12">
        <v>10.045454545454545</v>
      </c>
      <c r="T24" s="12">
        <v>125.27272727272727</v>
      </c>
      <c r="U24" s="12">
        <v>58.590909090909093</v>
      </c>
      <c r="V24" s="12">
        <v>73.818181818181813</v>
      </c>
      <c r="W24" s="12">
        <v>8.0909090909090917</v>
      </c>
      <c r="X24" s="12">
        <v>17.136363636363637</v>
      </c>
      <c r="Y24" s="12">
        <v>84.727272727272734</v>
      </c>
      <c r="Z24" s="12">
        <v>7.4545454545454541</v>
      </c>
      <c r="AA24" s="12">
        <v>898.09090909090912</v>
      </c>
      <c r="AB24" s="12">
        <v>789.77272727272725</v>
      </c>
      <c r="AC24" s="12">
        <v>292.13636363636363</v>
      </c>
      <c r="AD24" s="12">
        <v>222.63636363636363</v>
      </c>
      <c r="AE24" s="12">
        <v>43.18181818181818</v>
      </c>
      <c r="AF24" s="12">
        <v>25.272727272727273</v>
      </c>
      <c r="AG24" s="12">
        <v>19.136363636363637</v>
      </c>
      <c r="AH24" s="12">
        <v>13.090909090909092</v>
      </c>
      <c r="AI24" s="12">
        <v>18.181818181818183</v>
      </c>
      <c r="AJ24" s="12">
        <v>3.2272727272727271</v>
      </c>
      <c r="AK24" s="12">
        <v>2.8181818181818183</v>
      </c>
      <c r="AL24" s="12">
        <v>3.5454545454545454</v>
      </c>
      <c r="AM24" s="12">
        <v>16.636363636363637</v>
      </c>
      <c r="AN24" s="12">
        <v>41.045454545454547</v>
      </c>
      <c r="AO24" s="12">
        <v>3.2272727272727271</v>
      </c>
      <c r="AP24" s="12">
        <v>5.4545454545454541</v>
      </c>
      <c r="AQ24" s="12">
        <v>74.727272727272734</v>
      </c>
      <c r="AR24" s="12">
        <v>11.590909090909092</v>
      </c>
      <c r="AS24" s="13">
        <v>3549.3181818181802</v>
      </c>
      <c r="AT24" s="14"/>
      <c r="AV24" s="17" t="s">
        <v>45</v>
      </c>
      <c r="AW24" s="22">
        <f>AW14+AY12</f>
        <v>59988.818181818177</v>
      </c>
      <c r="AX24" s="22">
        <f>AX14+AY13</f>
        <v>7349.5909090909081</v>
      </c>
      <c r="AY24" s="22">
        <f>AY14</f>
        <v>7443.590909090909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9.6363636363636367</v>
      </c>
      <c r="C25" s="12">
        <v>16.40909090909091</v>
      </c>
      <c r="D25" s="12">
        <v>11.363636363636363</v>
      </c>
      <c r="E25" s="12">
        <v>9.7272727272727266</v>
      </c>
      <c r="F25" s="12">
        <v>78.454545454545453</v>
      </c>
      <c r="G25" s="12">
        <v>11.363636363636363</v>
      </c>
      <c r="H25" s="12">
        <v>42.272727272727273</v>
      </c>
      <c r="I25" s="12">
        <v>101.27272727272727</v>
      </c>
      <c r="J25" s="12">
        <v>145.95454545454547</v>
      </c>
      <c r="K25" s="12">
        <v>13.863636363636363</v>
      </c>
      <c r="L25" s="12">
        <v>26.363636363636363</v>
      </c>
      <c r="M25" s="12">
        <v>47.954545454545453</v>
      </c>
      <c r="N25" s="12">
        <v>8.0909090909090917</v>
      </c>
      <c r="O25" s="12">
        <v>5.9545454545454541</v>
      </c>
      <c r="P25" s="12">
        <v>6.3636363636363633</v>
      </c>
      <c r="Q25" s="12">
        <v>2.6818181818181817</v>
      </c>
      <c r="R25" s="12">
        <v>2.9090909090909092</v>
      </c>
      <c r="S25" s="12">
        <v>12.045454545454545</v>
      </c>
      <c r="T25" s="12">
        <v>48.045454545454547</v>
      </c>
      <c r="U25" s="12">
        <v>33.863636363636367</v>
      </c>
      <c r="V25" s="12">
        <v>47.954545454545453</v>
      </c>
      <c r="W25" s="12">
        <v>19.5</v>
      </c>
      <c r="X25" s="12">
        <v>9.8636363636363633</v>
      </c>
      <c r="Y25" s="12">
        <v>66.318181818181813</v>
      </c>
      <c r="Z25" s="12">
        <v>5</v>
      </c>
      <c r="AA25" s="12">
        <v>753.9545454545455</v>
      </c>
      <c r="AB25" s="12">
        <v>649.90909090909088</v>
      </c>
      <c r="AC25" s="12">
        <v>227.5</v>
      </c>
      <c r="AD25" s="12">
        <v>185.45454545454547</v>
      </c>
      <c r="AE25" s="12">
        <v>37.363636363636367</v>
      </c>
      <c r="AF25" s="12">
        <v>23.636363636363637</v>
      </c>
      <c r="AG25" s="12">
        <v>18.727272727272727</v>
      </c>
      <c r="AH25" s="12">
        <v>14.681818181818182</v>
      </c>
      <c r="AI25" s="12">
        <v>15.409090909090908</v>
      </c>
      <c r="AJ25" s="12">
        <v>2.8636363636363638</v>
      </c>
      <c r="AK25" s="12">
        <v>0.81818181818181823</v>
      </c>
      <c r="AL25" s="12">
        <v>2.4090909090909092</v>
      </c>
      <c r="AM25" s="12">
        <v>8.1818181818181817</v>
      </c>
      <c r="AN25" s="12">
        <v>21.136363636363637</v>
      </c>
      <c r="AO25" s="12">
        <v>6.0909090909090908</v>
      </c>
      <c r="AP25" s="12">
        <v>4.5454545454545459</v>
      </c>
      <c r="AQ25" s="12">
        <v>55</v>
      </c>
      <c r="AR25" s="12">
        <v>11.045454545454545</v>
      </c>
      <c r="AS25" s="13">
        <v>2822.454545454545</v>
      </c>
      <c r="AT25" s="14"/>
      <c r="AV25" s="17" t="s">
        <v>46</v>
      </c>
      <c r="AW25" s="22">
        <f>AW15+AZ12</f>
        <v>26254.818181818184</v>
      </c>
      <c r="AX25" s="22">
        <f>AX15+AZ13</f>
        <v>11390.59090909091</v>
      </c>
      <c r="AY25" s="22">
        <f>AY15+AZ14</f>
        <v>5608.454545454546</v>
      </c>
      <c r="AZ25" s="22">
        <f>AZ15</f>
        <v>6504.227272727273</v>
      </c>
      <c r="BA25" s="22"/>
      <c r="BB25" s="22"/>
      <c r="BC25" s="23"/>
      <c r="BD25" s="22"/>
    </row>
    <row r="26" spans="1:56">
      <c r="A26" s="1" t="s">
        <v>23</v>
      </c>
      <c r="B26" s="12">
        <v>23.09090909090909</v>
      </c>
      <c r="C26" s="12">
        <v>34.045454545454547</v>
      </c>
      <c r="D26" s="12">
        <v>32.727272727272727</v>
      </c>
      <c r="E26" s="12">
        <v>20.09090909090909</v>
      </c>
      <c r="F26" s="12">
        <v>74.090909090909093</v>
      </c>
      <c r="G26" s="12">
        <v>17.90909090909091</v>
      </c>
      <c r="H26" s="12">
        <v>62.545454545454547</v>
      </c>
      <c r="I26" s="12">
        <v>168.95454545454547</v>
      </c>
      <c r="J26" s="12">
        <v>218.22727272727272</v>
      </c>
      <c r="K26" s="12">
        <v>34.68181818181818</v>
      </c>
      <c r="L26" s="12">
        <v>57.272727272727273</v>
      </c>
      <c r="M26" s="12">
        <v>91</v>
      </c>
      <c r="N26" s="12">
        <v>21.181818181818183</v>
      </c>
      <c r="O26" s="12">
        <v>16.954545454545453</v>
      </c>
      <c r="P26" s="12">
        <v>18.045454545454547</v>
      </c>
      <c r="Q26" s="12">
        <v>10.090909090909092</v>
      </c>
      <c r="R26" s="12">
        <v>10.454545454545455</v>
      </c>
      <c r="S26" s="12">
        <v>27</v>
      </c>
      <c r="T26" s="12">
        <v>80.727272727272734</v>
      </c>
      <c r="U26" s="12">
        <v>107.36363636363636</v>
      </c>
      <c r="V26" s="12">
        <v>166.31818181818181</v>
      </c>
      <c r="W26" s="12">
        <v>79.227272727272734</v>
      </c>
      <c r="X26" s="12">
        <v>67.545454545454547</v>
      </c>
      <c r="Y26" s="12">
        <v>13.681818181818182</v>
      </c>
      <c r="Z26" s="12">
        <v>29.818181818181817</v>
      </c>
      <c r="AA26" s="12">
        <v>1088.9545454545455</v>
      </c>
      <c r="AB26" s="12">
        <v>1132</v>
      </c>
      <c r="AC26" s="12">
        <v>603.36363636363637</v>
      </c>
      <c r="AD26" s="12">
        <v>499.90909090909093</v>
      </c>
      <c r="AE26" s="12">
        <v>175.72727272727272</v>
      </c>
      <c r="AF26" s="12">
        <v>99.909090909090907</v>
      </c>
      <c r="AG26" s="12">
        <v>51.81818181818182</v>
      </c>
      <c r="AH26" s="12">
        <v>26.5</v>
      </c>
      <c r="AI26" s="12">
        <v>27.545454545454547</v>
      </c>
      <c r="AJ26" s="12">
        <v>7.4090909090909092</v>
      </c>
      <c r="AK26" s="12">
        <v>7.7272727272727275</v>
      </c>
      <c r="AL26" s="12">
        <v>14.772727272727273</v>
      </c>
      <c r="AM26" s="12">
        <v>25.40909090909091</v>
      </c>
      <c r="AN26" s="12">
        <v>50.590909090909093</v>
      </c>
      <c r="AO26" s="12">
        <v>6.8181818181818183</v>
      </c>
      <c r="AP26" s="12">
        <v>11.409090909090908</v>
      </c>
      <c r="AQ26" s="12">
        <v>114.90909090909091</v>
      </c>
      <c r="AR26" s="12">
        <v>23.363636363636363</v>
      </c>
      <c r="AS26" s="13">
        <v>5454.136363636364</v>
      </c>
      <c r="AT26" s="14"/>
      <c r="AV26" s="9" t="s">
        <v>47</v>
      </c>
      <c r="AW26" s="22">
        <f>AW16+BA12</f>
        <v>39400.181818181809</v>
      </c>
      <c r="AX26" s="22">
        <f>AX16+BA13</f>
        <v>9465.636363636364</v>
      </c>
      <c r="AY26" s="22">
        <f>AY16+BA14</f>
        <v>3981.1818181818189</v>
      </c>
      <c r="AZ26" s="22">
        <f>AZ16+BA15</f>
        <v>3349.863636363636</v>
      </c>
      <c r="BA26" s="22">
        <f>BA16</f>
        <v>5290.727272727273</v>
      </c>
      <c r="BB26" s="22"/>
      <c r="BC26" s="22"/>
      <c r="BD26" s="22"/>
    </row>
    <row r="27" spans="1:56">
      <c r="A27" s="1" t="s">
        <v>24</v>
      </c>
      <c r="B27" s="12">
        <v>29.045454545454547</v>
      </c>
      <c r="C27" s="12">
        <v>43.409090909090907</v>
      </c>
      <c r="D27" s="12">
        <v>11.681818181818182</v>
      </c>
      <c r="E27" s="12">
        <v>18.045454545454547</v>
      </c>
      <c r="F27" s="12">
        <v>69.63636363636364</v>
      </c>
      <c r="G27" s="12">
        <v>36.045454545454547</v>
      </c>
      <c r="H27" s="12">
        <v>63.363636363636367</v>
      </c>
      <c r="I27" s="12">
        <v>59.590909090909093</v>
      </c>
      <c r="J27" s="12">
        <v>95.86363636363636</v>
      </c>
      <c r="K27" s="12">
        <v>30.272727272727273</v>
      </c>
      <c r="L27" s="12">
        <v>121.31818181818181</v>
      </c>
      <c r="M27" s="12">
        <v>117.27272727272727</v>
      </c>
      <c r="N27" s="12">
        <v>39.31818181818182</v>
      </c>
      <c r="O27" s="12">
        <v>48.363636363636367</v>
      </c>
      <c r="P27" s="12">
        <v>39.272727272727273</v>
      </c>
      <c r="Q27" s="12">
        <v>20.363636363636363</v>
      </c>
      <c r="R27" s="12">
        <v>17.181818181818183</v>
      </c>
      <c r="S27" s="12">
        <v>23</v>
      </c>
      <c r="T27" s="12">
        <v>19.545454545454547</v>
      </c>
      <c r="U27" s="12">
        <v>12.772727272727273</v>
      </c>
      <c r="V27" s="12">
        <v>17.227272727272727</v>
      </c>
      <c r="W27" s="12">
        <v>7.3181818181818183</v>
      </c>
      <c r="X27" s="12">
        <v>4.4090909090909092</v>
      </c>
      <c r="Y27" s="12">
        <v>25.5</v>
      </c>
      <c r="Z27" s="12">
        <v>8.7272727272727266</v>
      </c>
      <c r="AA27" s="12">
        <v>1332.1363636363637</v>
      </c>
      <c r="AB27" s="12">
        <v>1019.7727272727273</v>
      </c>
      <c r="AC27" s="12">
        <v>740.90909090909088</v>
      </c>
      <c r="AD27" s="12">
        <v>489.86363636363637</v>
      </c>
      <c r="AE27" s="12">
        <v>184.86363636363637</v>
      </c>
      <c r="AF27" s="12">
        <v>128.13636363636363</v>
      </c>
      <c r="AG27" s="12">
        <v>39.68181818181818</v>
      </c>
      <c r="AH27" s="12">
        <v>49.409090909090907</v>
      </c>
      <c r="AI27" s="12">
        <v>36.68181818181818</v>
      </c>
      <c r="AJ27" s="12">
        <v>10.863636363636363</v>
      </c>
      <c r="AK27" s="12">
        <v>9.045454545454545</v>
      </c>
      <c r="AL27" s="12">
        <v>24.59090909090909</v>
      </c>
      <c r="AM27" s="12">
        <v>4.6818181818181817</v>
      </c>
      <c r="AN27" s="12">
        <v>44.409090909090907</v>
      </c>
      <c r="AO27" s="12">
        <v>9.3181818181818183</v>
      </c>
      <c r="AP27" s="12">
        <v>14.818181818181818</v>
      </c>
      <c r="AQ27" s="12">
        <v>44.31818181818182</v>
      </c>
      <c r="AR27" s="12">
        <v>18.863636363636363</v>
      </c>
      <c r="AS27" s="13">
        <v>5186.954545454545</v>
      </c>
      <c r="AT27" s="14"/>
      <c r="AV27" s="9" t="s">
        <v>48</v>
      </c>
      <c r="AW27" s="22">
        <f>AW17+BB12</f>
        <v>44749.999999999993</v>
      </c>
      <c r="AX27" s="22">
        <f>AX17+BB13</f>
        <v>16541.5</v>
      </c>
      <c r="AY27" s="22">
        <f>AY17+BB14</f>
        <v>5870.2727272727261</v>
      </c>
      <c r="AZ27" s="22">
        <f>AZ17+BB15</f>
        <v>8413.0454545454559</v>
      </c>
      <c r="BA27" s="22">
        <f>BA17+BB16</f>
        <v>3893.045454545454</v>
      </c>
      <c r="BB27" s="22">
        <f>BB17</f>
        <v>13519.409090909092</v>
      </c>
      <c r="BC27" s="22"/>
      <c r="BD27" s="22"/>
    </row>
    <row r="28" spans="1:56">
      <c r="A28" s="1" t="s">
        <v>25</v>
      </c>
      <c r="B28" s="12">
        <v>282.13636363636363</v>
      </c>
      <c r="C28" s="12">
        <v>816.22727272727275</v>
      </c>
      <c r="D28" s="12">
        <v>593</v>
      </c>
      <c r="E28" s="12">
        <v>652.4545454545455</v>
      </c>
      <c r="F28" s="12">
        <v>1136.7272727272727</v>
      </c>
      <c r="G28" s="12">
        <v>669.63636363636363</v>
      </c>
      <c r="H28" s="12">
        <v>1063.590909090909</v>
      </c>
      <c r="I28" s="12">
        <v>1078.090909090909</v>
      </c>
      <c r="J28" s="12">
        <v>1229.8636363636363</v>
      </c>
      <c r="K28" s="12">
        <v>659.13636363636363</v>
      </c>
      <c r="L28" s="12">
        <v>839.77272727272725</v>
      </c>
      <c r="M28" s="12">
        <v>656.86363636363637</v>
      </c>
      <c r="N28" s="12">
        <v>755.59090909090912</v>
      </c>
      <c r="O28" s="12">
        <v>652.40909090909088</v>
      </c>
      <c r="P28" s="12">
        <v>461.90909090909093</v>
      </c>
      <c r="Q28" s="12">
        <v>481</v>
      </c>
      <c r="R28" s="12">
        <v>750.40909090909088</v>
      </c>
      <c r="S28" s="12">
        <v>1605.090909090909</v>
      </c>
      <c r="T28" s="12">
        <v>940.0454545454545</v>
      </c>
      <c r="U28" s="12">
        <v>1681.3636363636363</v>
      </c>
      <c r="V28" s="12">
        <v>1488.8636363636363</v>
      </c>
      <c r="W28" s="12">
        <v>983.72727272727275</v>
      </c>
      <c r="X28" s="12">
        <v>795.63636363636363</v>
      </c>
      <c r="Y28" s="12">
        <v>1067.5454545454545</v>
      </c>
      <c r="Z28" s="12">
        <v>1469.909090909091</v>
      </c>
      <c r="AA28" s="12">
        <v>120.81818181818181</v>
      </c>
      <c r="AB28" s="12">
        <v>128.13636363636363</v>
      </c>
      <c r="AC28" s="12">
        <v>551.5454545454545</v>
      </c>
      <c r="AD28" s="12">
        <v>529.5</v>
      </c>
      <c r="AE28" s="12">
        <v>1032.9545454545455</v>
      </c>
      <c r="AF28" s="12">
        <v>1637.7727272727273</v>
      </c>
      <c r="AG28" s="12">
        <v>1177.2272727272727</v>
      </c>
      <c r="AH28" s="12">
        <v>1400.0454545454545</v>
      </c>
      <c r="AI28" s="12">
        <v>1154.2272727272727</v>
      </c>
      <c r="AJ28" s="12">
        <v>638.13636363636363</v>
      </c>
      <c r="AK28" s="12">
        <v>554.9545454545455</v>
      </c>
      <c r="AL28" s="12">
        <v>1955.6818181818182</v>
      </c>
      <c r="AM28" s="12">
        <v>479.90909090909093</v>
      </c>
      <c r="AN28" s="12">
        <v>771.13636363636363</v>
      </c>
      <c r="AO28" s="12">
        <v>539</v>
      </c>
      <c r="AP28" s="12">
        <v>478.40909090909093</v>
      </c>
      <c r="AQ28" s="12">
        <v>511.45454545454544</v>
      </c>
      <c r="AR28" s="12">
        <v>910.09090909090912</v>
      </c>
      <c r="AS28" s="13">
        <v>37902.636363636353</v>
      </c>
      <c r="AT28" s="14"/>
      <c r="AV28" s="9" t="s">
        <v>58</v>
      </c>
      <c r="AW28" s="22">
        <f>AW18+BC12</f>
        <v>18894.272727272728</v>
      </c>
      <c r="AX28" s="22">
        <f>AX18+BC13</f>
        <v>1998.3636363636365</v>
      </c>
      <c r="AY28" s="22">
        <f>AY18+BC14</f>
        <v>5514.318181818182</v>
      </c>
      <c r="AZ28" s="22">
        <f>AZ18+BC15</f>
        <v>1994.8636363636363</v>
      </c>
      <c r="BA28" s="22">
        <f>BA18+BC16</f>
        <v>2305.136363636364</v>
      </c>
      <c r="BB28" s="22">
        <f>SUM(BB18,BC17)</f>
        <v>1567.9545454545448</v>
      </c>
      <c r="BC28" s="22">
        <f>BC18</f>
        <v>1245.590909090909</v>
      </c>
      <c r="BD28" s="22">
        <f>SUM(AW22:BC28)</f>
        <v>351296.59090909082</v>
      </c>
    </row>
    <row r="29" spans="1:56">
      <c r="A29" s="1" t="s">
        <v>26</v>
      </c>
      <c r="B29" s="12">
        <v>242.59090909090909</v>
      </c>
      <c r="C29" s="12">
        <v>762.59090909090912</v>
      </c>
      <c r="D29" s="12">
        <v>572</v>
      </c>
      <c r="E29" s="12">
        <v>608.86363636363637</v>
      </c>
      <c r="F29" s="12">
        <v>903.5454545454545</v>
      </c>
      <c r="G29" s="12">
        <v>617.77272727272725</v>
      </c>
      <c r="H29" s="12">
        <v>1006.5</v>
      </c>
      <c r="I29" s="12">
        <v>812.86363636363637</v>
      </c>
      <c r="J29" s="12">
        <v>939.77272727272725</v>
      </c>
      <c r="K29" s="12">
        <v>667.36363636363637</v>
      </c>
      <c r="L29" s="12">
        <v>767.4545454545455</v>
      </c>
      <c r="M29" s="12">
        <v>448.86363636363637</v>
      </c>
      <c r="N29" s="12">
        <v>592.90909090909088</v>
      </c>
      <c r="O29" s="12">
        <v>580</v>
      </c>
      <c r="P29" s="12">
        <v>413.95454545454544</v>
      </c>
      <c r="Q29" s="12">
        <v>370.09090909090907</v>
      </c>
      <c r="R29" s="12">
        <v>597.86363636363637</v>
      </c>
      <c r="S29" s="12">
        <v>1195.090909090909</v>
      </c>
      <c r="T29" s="12">
        <v>758.40909090909088</v>
      </c>
      <c r="U29" s="12">
        <v>1282.2272727272727</v>
      </c>
      <c r="V29" s="12">
        <v>1051.4545454545455</v>
      </c>
      <c r="W29" s="12">
        <v>725</v>
      </c>
      <c r="X29" s="12">
        <v>592.90909090909088</v>
      </c>
      <c r="Y29" s="12">
        <v>970.5454545454545</v>
      </c>
      <c r="Z29" s="12">
        <v>1098.5454545454545</v>
      </c>
      <c r="AA29" s="12">
        <v>139.18181818181819</v>
      </c>
      <c r="AB29" s="12">
        <v>93.727272727272734</v>
      </c>
      <c r="AC29" s="12">
        <v>217.95454545454547</v>
      </c>
      <c r="AD29" s="12">
        <v>477.40909090909093</v>
      </c>
      <c r="AE29" s="12">
        <v>1241.1363636363637</v>
      </c>
      <c r="AF29" s="12">
        <v>2116.5</v>
      </c>
      <c r="AG29" s="12">
        <v>1583.1363636363637</v>
      </c>
      <c r="AH29" s="12">
        <v>2449</v>
      </c>
      <c r="AI29" s="12">
        <v>1495.409090909091</v>
      </c>
      <c r="AJ29" s="12">
        <v>822.77272727272725</v>
      </c>
      <c r="AK29" s="12">
        <v>415.45454545454544</v>
      </c>
      <c r="AL29" s="12">
        <v>1261.2272727272727</v>
      </c>
      <c r="AM29" s="12">
        <v>357.81818181818181</v>
      </c>
      <c r="AN29" s="12">
        <v>595.90909090909088</v>
      </c>
      <c r="AO29" s="12">
        <v>686.90909090909088</v>
      </c>
      <c r="AP29" s="12">
        <v>511.22727272727275</v>
      </c>
      <c r="AQ29" s="12">
        <v>483.22727272727275</v>
      </c>
      <c r="AR29" s="12">
        <v>1124.0454545454545</v>
      </c>
      <c r="AS29" s="13">
        <v>35001.681818181823</v>
      </c>
      <c r="AT29" s="14"/>
      <c r="AW29" s="15"/>
    </row>
    <row r="30" spans="1:56">
      <c r="A30" s="1" t="s">
        <v>27</v>
      </c>
      <c r="B30" s="12">
        <v>296.95454545454544</v>
      </c>
      <c r="C30" s="12">
        <v>584.68181818181813</v>
      </c>
      <c r="D30" s="12">
        <v>305.22727272727275</v>
      </c>
      <c r="E30" s="12">
        <v>350.81818181818181</v>
      </c>
      <c r="F30" s="12">
        <v>863.09090909090912</v>
      </c>
      <c r="G30" s="12">
        <v>344.95454545454544</v>
      </c>
      <c r="H30" s="12">
        <v>679</v>
      </c>
      <c r="I30" s="12">
        <v>640.13636363636363</v>
      </c>
      <c r="J30" s="12">
        <v>789.72727272727275</v>
      </c>
      <c r="K30" s="12">
        <v>487</v>
      </c>
      <c r="L30" s="12">
        <v>633.0454545454545</v>
      </c>
      <c r="M30" s="12">
        <v>552.5454545454545</v>
      </c>
      <c r="N30" s="12">
        <v>395.27272727272725</v>
      </c>
      <c r="O30" s="12">
        <v>374.04545454545456</v>
      </c>
      <c r="P30" s="12">
        <v>254.45454545454547</v>
      </c>
      <c r="Q30" s="12">
        <v>208.09090909090909</v>
      </c>
      <c r="R30" s="12">
        <v>256.95454545454544</v>
      </c>
      <c r="S30" s="12">
        <v>460.36363636363637</v>
      </c>
      <c r="T30" s="12">
        <v>361.40909090909093</v>
      </c>
      <c r="U30" s="12">
        <v>437.77272727272725</v>
      </c>
      <c r="V30" s="12">
        <v>436.5</v>
      </c>
      <c r="W30" s="12">
        <v>244.36363636363637</v>
      </c>
      <c r="X30" s="12">
        <v>187.31818181818181</v>
      </c>
      <c r="Y30" s="12">
        <v>480.54545454545456</v>
      </c>
      <c r="Z30" s="12">
        <v>681.4545454545455</v>
      </c>
      <c r="AA30" s="12">
        <v>766.68181818181813</v>
      </c>
      <c r="AB30" s="12">
        <v>328.72727272727275</v>
      </c>
      <c r="AC30" s="12">
        <v>119.04545454545455</v>
      </c>
      <c r="AD30" s="12">
        <v>398.81818181818181</v>
      </c>
      <c r="AE30" s="12">
        <v>1429.8181818181818</v>
      </c>
      <c r="AF30" s="12">
        <v>1965.090909090909</v>
      </c>
      <c r="AG30" s="12">
        <v>1162.590909090909</v>
      </c>
      <c r="AH30" s="12">
        <v>2352.7727272727275</v>
      </c>
      <c r="AI30" s="12">
        <v>1128.7727272727273</v>
      </c>
      <c r="AJ30" s="12">
        <v>573.68181818181813</v>
      </c>
      <c r="AK30" s="12">
        <v>204.59090909090909</v>
      </c>
      <c r="AL30" s="12">
        <v>628.18181818181813</v>
      </c>
      <c r="AM30" s="12">
        <v>178.45454545454547</v>
      </c>
      <c r="AN30" s="12">
        <v>386.63636363636363</v>
      </c>
      <c r="AO30" s="12">
        <v>407.77272727272725</v>
      </c>
      <c r="AP30" s="12">
        <v>357.04545454545456</v>
      </c>
      <c r="AQ30" s="12">
        <v>1425.2727272727273</v>
      </c>
      <c r="AR30" s="12">
        <v>689.68181818181813</v>
      </c>
      <c r="AS30" s="13">
        <v>25984.954545454548</v>
      </c>
      <c r="AT30" s="14"/>
      <c r="AW30" s="15"/>
    </row>
    <row r="31" spans="1:56">
      <c r="A31" s="1" t="s">
        <v>28</v>
      </c>
      <c r="B31" s="12">
        <v>199.77272727272728</v>
      </c>
      <c r="C31" s="12">
        <v>464.68181818181819</v>
      </c>
      <c r="D31" s="12">
        <v>278.95454545454544</v>
      </c>
      <c r="E31" s="12">
        <v>300.54545454545456</v>
      </c>
      <c r="F31" s="12">
        <v>565.22727272727275</v>
      </c>
      <c r="G31" s="12">
        <v>352.18181818181819</v>
      </c>
      <c r="H31" s="12">
        <v>609.5454545454545</v>
      </c>
      <c r="I31" s="12">
        <v>523.27272727272725</v>
      </c>
      <c r="J31" s="12">
        <v>569.4545454545455</v>
      </c>
      <c r="K31" s="12">
        <v>349.40909090909093</v>
      </c>
      <c r="L31" s="12">
        <v>531.31818181818187</v>
      </c>
      <c r="M31" s="12">
        <v>352.81818181818181</v>
      </c>
      <c r="N31" s="12">
        <v>325.22727272727275</v>
      </c>
      <c r="O31" s="12">
        <v>297.22727272727275</v>
      </c>
      <c r="P31" s="12">
        <v>211.63636363636363</v>
      </c>
      <c r="Q31" s="12">
        <v>175.22727272727272</v>
      </c>
      <c r="R31" s="12">
        <v>205.45454545454547</v>
      </c>
      <c r="S31" s="12">
        <v>355.77272727272725</v>
      </c>
      <c r="T31" s="12">
        <v>307.31818181818181</v>
      </c>
      <c r="U31" s="12">
        <v>358.22727272727275</v>
      </c>
      <c r="V31" s="12">
        <v>305.72727272727275</v>
      </c>
      <c r="W31" s="12">
        <v>189.77272727272728</v>
      </c>
      <c r="X31" s="12">
        <v>155.59090909090909</v>
      </c>
      <c r="Y31" s="12">
        <v>409.40909090909093</v>
      </c>
      <c r="Z31" s="12">
        <v>480.86363636363637</v>
      </c>
      <c r="AA31" s="12">
        <v>468.81818181818181</v>
      </c>
      <c r="AB31" s="12">
        <v>432.45454545454544</v>
      </c>
      <c r="AC31" s="12">
        <v>368.40909090909093</v>
      </c>
      <c r="AD31" s="12">
        <v>62.363636363636367</v>
      </c>
      <c r="AE31" s="12">
        <v>776.77272727272725</v>
      </c>
      <c r="AF31" s="12">
        <v>1133.3636363636363</v>
      </c>
      <c r="AG31" s="12">
        <v>699.5</v>
      </c>
      <c r="AH31" s="12">
        <v>1396.2727272727273</v>
      </c>
      <c r="AI31" s="12">
        <v>659.90909090909088</v>
      </c>
      <c r="AJ31" s="12">
        <v>411.77272727272725</v>
      </c>
      <c r="AK31" s="12">
        <v>165.09090909090909</v>
      </c>
      <c r="AL31" s="12">
        <v>466.86363636363637</v>
      </c>
      <c r="AM31" s="12">
        <v>167.31818181818181</v>
      </c>
      <c r="AN31" s="12">
        <v>391.13636363636363</v>
      </c>
      <c r="AO31" s="12">
        <v>331.90909090909093</v>
      </c>
      <c r="AP31" s="12">
        <v>270.86363636363637</v>
      </c>
      <c r="AQ31" s="12">
        <v>518.09090909090912</v>
      </c>
      <c r="AR31" s="12">
        <v>438.31818181818181</v>
      </c>
      <c r="AS31" s="13">
        <v>18140.681818181816</v>
      </c>
      <c r="AT31" s="14"/>
      <c r="AW31" s="15"/>
    </row>
    <row r="32" spans="1:56">
      <c r="A32" s="1">
        <v>16</v>
      </c>
      <c r="B32" s="12">
        <v>105.54545454545455</v>
      </c>
      <c r="C32" s="12">
        <v>119.77272727272727</v>
      </c>
      <c r="D32" s="12">
        <v>71</v>
      </c>
      <c r="E32" s="12">
        <v>121.77272727272727</v>
      </c>
      <c r="F32" s="12">
        <v>338.22727272727275</v>
      </c>
      <c r="G32" s="12">
        <v>171.81818181818181</v>
      </c>
      <c r="H32" s="12">
        <v>295.45454545454544</v>
      </c>
      <c r="I32" s="12">
        <v>269.27272727272725</v>
      </c>
      <c r="J32" s="12">
        <v>264.36363636363637</v>
      </c>
      <c r="K32" s="12">
        <v>138.09090909090909</v>
      </c>
      <c r="L32" s="12">
        <v>207.86363636363637</v>
      </c>
      <c r="M32" s="12">
        <v>135.90909090909091</v>
      </c>
      <c r="N32" s="12">
        <v>98.86363636363636</v>
      </c>
      <c r="O32" s="12">
        <v>76.13636363636364</v>
      </c>
      <c r="P32" s="12">
        <v>61.363636363636367</v>
      </c>
      <c r="Q32" s="12">
        <v>56.18181818181818</v>
      </c>
      <c r="R32" s="12">
        <v>51.454545454545453</v>
      </c>
      <c r="S32" s="12">
        <v>96.772727272727266</v>
      </c>
      <c r="T32" s="12">
        <v>73.590909090909093</v>
      </c>
      <c r="U32" s="12">
        <v>83.272727272727266</v>
      </c>
      <c r="V32" s="12">
        <v>83.318181818181813</v>
      </c>
      <c r="W32" s="12">
        <v>38.227272727272727</v>
      </c>
      <c r="X32" s="12">
        <v>36.954545454545453</v>
      </c>
      <c r="Y32" s="12">
        <v>157.09090909090909</v>
      </c>
      <c r="Z32" s="12">
        <v>179.68181818181819</v>
      </c>
      <c r="AA32" s="12">
        <v>992.18181818181813</v>
      </c>
      <c r="AB32" s="12">
        <v>1168.5</v>
      </c>
      <c r="AC32" s="12">
        <v>1676.4545454545455</v>
      </c>
      <c r="AD32" s="12">
        <v>866.31818181818187</v>
      </c>
      <c r="AE32" s="12">
        <v>33.81818181818182</v>
      </c>
      <c r="AF32" s="12">
        <v>336.40909090909093</v>
      </c>
      <c r="AG32" s="12">
        <v>341.36363636363637</v>
      </c>
      <c r="AH32" s="12">
        <v>694.18181818181813</v>
      </c>
      <c r="AI32" s="12">
        <v>255.04545454545453</v>
      </c>
      <c r="AJ32" s="12">
        <v>147.13636363636363</v>
      </c>
      <c r="AK32" s="12">
        <v>37.045454545454547</v>
      </c>
      <c r="AL32" s="12">
        <v>112.31818181818181</v>
      </c>
      <c r="AM32" s="12">
        <v>31.136363636363637</v>
      </c>
      <c r="AN32" s="12">
        <v>115.45454545454545</v>
      </c>
      <c r="AO32" s="12">
        <v>106.18181818181819</v>
      </c>
      <c r="AP32" s="12">
        <v>112.22727272727273</v>
      </c>
      <c r="AQ32" s="12">
        <v>202.95454545454547</v>
      </c>
      <c r="AR32" s="12">
        <v>209.68181818181819</v>
      </c>
      <c r="AS32" s="13">
        <v>10796.681818181818</v>
      </c>
      <c r="AT32" s="14"/>
      <c r="AW32" s="15"/>
    </row>
    <row r="33" spans="1:49">
      <c r="A33" s="1">
        <v>24</v>
      </c>
      <c r="B33" s="12">
        <v>106.45454545454545</v>
      </c>
      <c r="C33" s="12">
        <v>128.95454545454547</v>
      </c>
      <c r="D33" s="12">
        <v>57.545454545454547</v>
      </c>
      <c r="E33" s="12">
        <v>84.409090909090907</v>
      </c>
      <c r="F33" s="12">
        <v>283.86363636363637</v>
      </c>
      <c r="G33" s="12">
        <v>120.90909090909091</v>
      </c>
      <c r="H33" s="12">
        <v>215.13636363636363</v>
      </c>
      <c r="I33" s="12">
        <v>241.36363636363637</v>
      </c>
      <c r="J33" s="12">
        <v>252.04545454545453</v>
      </c>
      <c r="K33" s="12">
        <v>92.818181818181813</v>
      </c>
      <c r="L33" s="12">
        <v>160.09090909090909</v>
      </c>
      <c r="M33" s="12">
        <v>120.04545454545455</v>
      </c>
      <c r="N33" s="12">
        <v>64.181818181818187</v>
      </c>
      <c r="O33" s="12">
        <v>55.545454545454547</v>
      </c>
      <c r="P33" s="12">
        <v>39.454545454545453</v>
      </c>
      <c r="Q33" s="12">
        <v>32.68181818181818</v>
      </c>
      <c r="R33" s="12">
        <v>31.954545454545453</v>
      </c>
      <c r="S33" s="12">
        <v>43.136363636363633</v>
      </c>
      <c r="T33" s="12">
        <v>68.272727272727266</v>
      </c>
      <c r="U33" s="12">
        <v>49.227272727272727</v>
      </c>
      <c r="V33" s="12">
        <v>48.727272727272727</v>
      </c>
      <c r="W33" s="12">
        <v>26.318181818181817</v>
      </c>
      <c r="X33" s="12">
        <v>23.954545454545453</v>
      </c>
      <c r="Y33" s="12">
        <v>99.318181818181813</v>
      </c>
      <c r="Z33" s="12">
        <v>133.40909090909091</v>
      </c>
      <c r="AA33" s="12">
        <v>1392.5454545454545</v>
      </c>
      <c r="AB33" s="12">
        <v>1707.6363636363637</v>
      </c>
      <c r="AC33" s="12">
        <v>2279.4545454545455</v>
      </c>
      <c r="AD33" s="12">
        <v>1199.7272727272727</v>
      </c>
      <c r="AE33" s="12">
        <v>319.40909090909093</v>
      </c>
      <c r="AF33" s="12">
        <v>44.5</v>
      </c>
      <c r="AG33" s="12">
        <v>289.81818181818181</v>
      </c>
      <c r="AH33" s="12">
        <v>670.9545454545455</v>
      </c>
      <c r="AI33" s="12">
        <v>252.72727272727272</v>
      </c>
      <c r="AJ33" s="12">
        <v>152.54545454545453</v>
      </c>
      <c r="AK33" s="12">
        <v>21.727272727272727</v>
      </c>
      <c r="AL33" s="12">
        <v>56.409090909090907</v>
      </c>
      <c r="AM33" s="12">
        <v>26.90909090909091</v>
      </c>
      <c r="AN33" s="12">
        <v>92.545454545454547</v>
      </c>
      <c r="AO33" s="12">
        <v>81.63636363636364</v>
      </c>
      <c r="AP33" s="12">
        <v>126.59090909090909</v>
      </c>
      <c r="AQ33" s="12">
        <v>181.36363636363637</v>
      </c>
      <c r="AR33" s="12">
        <v>208.45454545454547</v>
      </c>
      <c r="AS33" s="13">
        <v>11699.818181818178</v>
      </c>
      <c r="AT33" s="14"/>
      <c r="AW33" s="15"/>
    </row>
    <row r="34" spans="1:49">
      <c r="A34" s="1" t="s">
        <v>29</v>
      </c>
      <c r="B34" s="12">
        <v>25.863636363636363</v>
      </c>
      <c r="C34" s="12">
        <v>41.590909090909093</v>
      </c>
      <c r="D34" s="12">
        <v>25.181818181818183</v>
      </c>
      <c r="E34" s="12">
        <v>27.454545454545453</v>
      </c>
      <c r="F34" s="12">
        <v>117.63636363636364</v>
      </c>
      <c r="G34" s="12">
        <v>30.318181818181817</v>
      </c>
      <c r="H34" s="12">
        <v>69.86363636363636</v>
      </c>
      <c r="I34" s="12">
        <v>122.54545454545455</v>
      </c>
      <c r="J34" s="12">
        <v>140.36363636363637</v>
      </c>
      <c r="K34" s="12">
        <v>50.590909090909093</v>
      </c>
      <c r="L34" s="12">
        <v>58.954545454545453</v>
      </c>
      <c r="M34" s="12">
        <v>72.5</v>
      </c>
      <c r="N34" s="12">
        <v>33.136363636363633</v>
      </c>
      <c r="O34" s="12">
        <v>21.863636363636363</v>
      </c>
      <c r="P34" s="12">
        <v>23.772727272727273</v>
      </c>
      <c r="Q34" s="12">
        <v>13.136363636363637</v>
      </c>
      <c r="R34" s="12">
        <v>14.636363636363637</v>
      </c>
      <c r="S34" s="12">
        <v>27.272727272727273</v>
      </c>
      <c r="T34" s="12">
        <v>30.136363636363637</v>
      </c>
      <c r="U34" s="12">
        <v>50.18181818181818</v>
      </c>
      <c r="V34" s="12">
        <v>42</v>
      </c>
      <c r="W34" s="12">
        <v>18.40909090909091</v>
      </c>
      <c r="X34" s="12">
        <v>17.045454545454547</v>
      </c>
      <c r="Y34" s="12">
        <v>47.863636363636367</v>
      </c>
      <c r="Z34" s="12">
        <v>44.909090909090907</v>
      </c>
      <c r="AA34" s="12">
        <v>1073.8636363636363</v>
      </c>
      <c r="AB34" s="12">
        <v>1258.1363636363637</v>
      </c>
      <c r="AC34" s="12">
        <v>1399.090909090909</v>
      </c>
      <c r="AD34" s="12">
        <v>652.31818181818187</v>
      </c>
      <c r="AE34" s="12">
        <v>319.81818181818181</v>
      </c>
      <c r="AF34" s="12">
        <v>304.72727272727275</v>
      </c>
      <c r="AG34" s="12">
        <v>28.045454545454547</v>
      </c>
      <c r="AH34" s="12">
        <v>121.36363636363636</v>
      </c>
      <c r="AI34" s="12">
        <v>70.272727272727266</v>
      </c>
      <c r="AJ34" s="12">
        <v>62.863636363636367</v>
      </c>
      <c r="AK34" s="12">
        <v>12.909090909090908</v>
      </c>
      <c r="AL34" s="12">
        <v>39.863636363636367</v>
      </c>
      <c r="AM34" s="12">
        <v>7.6363636363636367</v>
      </c>
      <c r="AN34" s="12">
        <v>46.909090909090907</v>
      </c>
      <c r="AO34" s="12">
        <v>35.545454545454547</v>
      </c>
      <c r="AP34" s="12">
        <v>64.454545454545453</v>
      </c>
      <c r="AQ34" s="12">
        <v>88.5</v>
      </c>
      <c r="AR34" s="12">
        <v>115.13636363636364</v>
      </c>
      <c r="AS34" s="13">
        <v>6880.136363636364</v>
      </c>
      <c r="AT34" s="14"/>
      <c r="AW34" s="15"/>
    </row>
    <row r="35" spans="1:49">
      <c r="A35" s="1" t="s">
        <v>30</v>
      </c>
      <c r="B35" s="12">
        <v>56.31818181818182</v>
      </c>
      <c r="C35" s="12">
        <v>78.5</v>
      </c>
      <c r="D35" s="12">
        <v>20.318181818181817</v>
      </c>
      <c r="E35" s="12">
        <v>23.818181818181817</v>
      </c>
      <c r="F35" s="12">
        <v>96.13636363636364</v>
      </c>
      <c r="G35" s="12">
        <v>30.727272727272727</v>
      </c>
      <c r="H35" s="12">
        <v>62.772727272727273</v>
      </c>
      <c r="I35" s="12">
        <v>92.090909090909093</v>
      </c>
      <c r="J35" s="12">
        <v>126.63636363636364</v>
      </c>
      <c r="K35" s="12">
        <v>60.5</v>
      </c>
      <c r="L35" s="12">
        <v>73.318181818181813</v>
      </c>
      <c r="M35" s="12">
        <v>60.590909090909093</v>
      </c>
      <c r="N35" s="12">
        <v>46.68181818181818</v>
      </c>
      <c r="O35" s="12">
        <v>41.31818181818182</v>
      </c>
      <c r="P35" s="12">
        <v>26.181818181818183</v>
      </c>
      <c r="Q35" s="12">
        <v>19.045454545454547</v>
      </c>
      <c r="R35" s="12">
        <v>18.90909090909091</v>
      </c>
      <c r="S35" s="12">
        <v>32.409090909090907</v>
      </c>
      <c r="T35" s="12">
        <v>36.5</v>
      </c>
      <c r="U35" s="12">
        <v>30.136363636363637</v>
      </c>
      <c r="V35" s="12">
        <v>29.5</v>
      </c>
      <c r="W35" s="12">
        <v>11.409090909090908</v>
      </c>
      <c r="X35" s="12">
        <v>12.818181818181818</v>
      </c>
      <c r="Y35" s="12">
        <v>24.772727272727273</v>
      </c>
      <c r="Z35" s="12">
        <v>60.409090909090907</v>
      </c>
      <c r="AA35" s="12">
        <v>1234.6363636363637</v>
      </c>
      <c r="AB35" s="12">
        <v>1448.090909090909</v>
      </c>
      <c r="AC35" s="12">
        <v>2979.681818181818</v>
      </c>
      <c r="AD35" s="12">
        <v>1280.3181818181818</v>
      </c>
      <c r="AE35" s="12">
        <v>621.31818181818187</v>
      </c>
      <c r="AF35" s="12">
        <v>648.81818181818187</v>
      </c>
      <c r="AG35" s="12">
        <v>116.31818181818181</v>
      </c>
      <c r="AH35" s="12">
        <v>46.863636363636367</v>
      </c>
      <c r="AI35" s="12">
        <v>114.95454545454545</v>
      </c>
      <c r="AJ35" s="12">
        <v>118.81818181818181</v>
      </c>
      <c r="AK35" s="12">
        <v>14.545454545454545</v>
      </c>
      <c r="AL35" s="12">
        <v>52.909090909090907</v>
      </c>
      <c r="AM35" s="12">
        <v>11.772727272727273</v>
      </c>
      <c r="AN35" s="12">
        <v>51.545454545454547</v>
      </c>
      <c r="AO35" s="12">
        <v>71.681818181818187</v>
      </c>
      <c r="AP35" s="12">
        <v>124.68181818181819</v>
      </c>
      <c r="AQ35" s="12">
        <v>83.727272727272734</v>
      </c>
      <c r="AR35" s="12">
        <v>120.77272727272727</v>
      </c>
      <c r="AS35" s="13">
        <v>10321.636363636362</v>
      </c>
      <c r="AT35" s="14"/>
      <c r="AW35" s="15"/>
    </row>
    <row r="36" spans="1:49">
      <c r="A36" s="1" t="s">
        <v>31</v>
      </c>
      <c r="B36" s="12">
        <v>37.18181818181818</v>
      </c>
      <c r="C36" s="12">
        <v>58.954545454545453</v>
      </c>
      <c r="D36" s="12">
        <v>26.772727272727273</v>
      </c>
      <c r="E36" s="12">
        <v>30.818181818181817</v>
      </c>
      <c r="F36" s="12">
        <v>108.63636363636364</v>
      </c>
      <c r="G36" s="12">
        <v>33.636363636363633</v>
      </c>
      <c r="H36" s="12">
        <v>72.818181818181813</v>
      </c>
      <c r="I36" s="12">
        <v>125.04545454545455</v>
      </c>
      <c r="J36" s="12">
        <v>167.04545454545453</v>
      </c>
      <c r="K36" s="12">
        <v>62.090909090909093</v>
      </c>
      <c r="L36" s="12">
        <v>73.272727272727266</v>
      </c>
      <c r="M36" s="12">
        <v>90.318181818181813</v>
      </c>
      <c r="N36" s="12">
        <v>49.909090909090907</v>
      </c>
      <c r="O36" s="12">
        <v>41.18181818181818</v>
      </c>
      <c r="P36" s="12">
        <v>26.818181818181817</v>
      </c>
      <c r="Q36" s="12">
        <v>28.318181818181817</v>
      </c>
      <c r="R36" s="12">
        <v>27.181818181818183</v>
      </c>
      <c r="S36" s="12">
        <v>50.045454545454547</v>
      </c>
      <c r="T36" s="12">
        <v>55</v>
      </c>
      <c r="U36" s="12">
        <v>62.636363636363633</v>
      </c>
      <c r="V36" s="12">
        <v>55.272727272727273</v>
      </c>
      <c r="W36" s="12">
        <v>18.181818181818183</v>
      </c>
      <c r="X36" s="12">
        <v>14.727272727272727</v>
      </c>
      <c r="Y36" s="12">
        <v>25.272727272727273</v>
      </c>
      <c r="Z36" s="12">
        <v>44.727272727272727</v>
      </c>
      <c r="AA36" s="12">
        <v>1124.4545454545455</v>
      </c>
      <c r="AB36" s="12">
        <v>1332.1818181818182</v>
      </c>
      <c r="AC36" s="12">
        <v>1335.3636363636363</v>
      </c>
      <c r="AD36" s="12">
        <v>686.4545454545455</v>
      </c>
      <c r="AE36" s="12">
        <v>256.45454545454544</v>
      </c>
      <c r="AF36" s="12">
        <v>275.5</v>
      </c>
      <c r="AG36" s="12">
        <v>76.045454545454547</v>
      </c>
      <c r="AH36" s="12">
        <v>131</v>
      </c>
      <c r="AI36" s="12">
        <v>17.5</v>
      </c>
      <c r="AJ36" s="12">
        <v>52.772727272727273</v>
      </c>
      <c r="AK36" s="12">
        <v>17.5</v>
      </c>
      <c r="AL36" s="12">
        <v>90.227272727272734</v>
      </c>
      <c r="AM36" s="12">
        <v>16.136363636363637</v>
      </c>
      <c r="AN36" s="12">
        <v>58.909090909090907</v>
      </c>
      <c r="AO36" s="12">
        <v>62.909090909090907</v>
      </c>
      <c r="AP36" s="12">
        <v>120.09090909090909</v>
      </c>
      <c r="AQ36" s="12">
        <v>156.59090909090909</v>
      </c>
      <c r="AR36" s="12">
        <v>188.18181818181819</v>
      </c>
      <c r="AS36" s="13">
        <v>7402.090909090909</v>
      </c>
      <c r="AT36" s="14"/>
      <c r="AW36" s="15"/>
    </row>
    <row r="37" spans="1:49">
      <c r="A37" s="1" t="s">
        <v>32</v>
      </c>
      <c r="B37" s="12">
        <v>13.636363636363637</v>
      </c>
      <c r="C37" s="12">
        <v>25.09090909090909</v>
      </c>
      <c r="D37" s="12">
        <v>4.3181818181818183</v>
      </c>
      <c r="E37" s="12">
        <v>5.4090909090909092</v>
      </c>
      <c r="F37" s="12">
        <v>36.81818181818182</v>
      </c>
      <c r="G37" s="12">
        <v>11.363636363636363</v>
      </c>
      <c r="H37" s="12">
        <v>27.727272727272727</v>
      </c>
      <c r="I37" s="12">
        <v>62.31818181818182</v>
      </c>
      <c r="J37" s="12">
        <v>95.681818181818187</v>
      </c>
      <c r="K37" s="12">
        <v>12.090909090909092</v>
      </c>
      <c r="L37" s="12">
        <v>14.681818181818182</v>
      </c>
      <c r="M37" s="12">
        <v>18.181818181818183</v>
      </c>
      <c r="N37" s="12">
        <v>8.5909090909090917</v>
      </c>
      <c r="O37" s="12">
        <v>9.6818181818181817</v>
      </c>
      <c r="P37" s="12">
        <v>7.5454545454545459</v>
      </c>
      <c r="Q37" s="12">
        <v>5.4545454545454541</v>
      </c>
      <c r="R37" s="12">
        <v>8.9090909090909083</v>
      </c>
      <c r="S37" s="12">
        <v>8.3181818181818183</v>
      </c>
      <c r="T37" s="12">
        <v>21.727272727272727</v>
      </c>
      <c r="U37" s="12">
        <v>16.90909090909091</v>
      </c>
      <c r="V37" s="12">
        <v>17.454545454545453</v>
      </c>
      <c r="W37" s="12">
        <v>3.5454545454545454</v>
      </c>
      <c r="X37" s="12">
        <v>2.5</v>
      </c>
      <c r="Y37" s="12">
        <v>8.3636363636363633</v>
      </c>
      <c r="Z37" s="12">
        <v>11.136363636363637</v>
      </c>
      <c r="AA37" s="12">
        <v>644.72727272727275</v>
      </c>
      <c r="AB37" s="12">
        <v>731.31818181818187</v>
      </c>
      <c r="AC37" s="12">
        <v>663.9545454545455</v>
      </c>
      <c r="AD37" s="12">
        <v>422.77272727272725</v>
      </c>
      <c r="AE37" s="12">
        <v>138.13636363636363</v>
      </c>
      <c r="AF37" s="12">
        <v>149.95454545454547</v>
      </c>
      <c r="AG37" s="12">
        <v>58.090909090909093</v>
      </c>
      <c r="AH37" s="12">
        <v>119.77272727272727</v>
      </c>
      <c r="AI37" s="12">
        <v>46.045454545454547</v>
      </c>
      <c r="AJ37" s="12">
        <v>10.227272727272727</v>
      </c>
      <c r="AK37" s="12">
        <v>4</v>
      </c>
      <c r="AL37" s="12">
        <v>23.727272727272727</v>
      </c>
      <c r="AM37" s="12">
        <v>8.8636363636363633</v>
      </c>
      <c r="AN37" s="12">
        <v>21.454545454545453</v>
      </c>
      <c r="AO37" s="12">
        <v>16.454545454545453</v>
      </c>
      <c r="AP37" s="12">
        <v>60.863636363636367</v>
      </c>
      <c r="AQ37" s="12">
        <v>75.818181818181813</v>
      </c>
      <c r="AR37" s="12">
        <v>85.727272727272734</v>
      </c>
      <c r="AS37" s="13">
        <v>3742.5</v>
      </c>
      <c r="AT37" s="14"/>
      <c r="AW37" s="15"/>
    </row>
    <row r="38" spans="1:49">
      <c r="A38" s="1" t="s">
        <v>33</v>
      </c>
      <c r="B38" s="12">
        <v>10.045454545454545</v>
      </c>
      <c r="C38" s="12">
        <v>7.5454545454545459</v>
      </c>
      <c r="D38" s="12">
        <v>9.5909090909090917</v>
      </c>
      <c r="E38" s="12">
        <v>7.7272727272727275</v>
      </c>
      <c r="F38" s="12">
        <v>52.272727272727273</v>
      </c>
      <c r="G38" s="12">
        <v>11.909090909090908</v>
      </c>
      <c r="H38" s="12">
        <v>30.90909090909091</v>
      </c>
      <c r="I38" s="12">
        <v>65.954545454545453</v>
      </c>
      <c r="J38" s="12">
        <v>95.772727272727266</v>
      </c>
      <c r="K38" s="12">
        <v>100.81818181818181</v>
      </c>
      <c r="L38" s="12">
        <v>61.31818181818182</v>
      </c>
      <c r="M38" s="12">
        <v>98.090909090909093</v>
      </c>
      <c r="N38" s="12">
        <v>44</v>
      </c>
      <c r="O38" s="12">
        <v>76.727272727272734</v>
      </c>
      <c r="P38" s="12">
        <v>80.954545454545453</v>
      </c>
      <c r="Q38" s="12">
        <v>26.863636363636363</v>
      </c>
      <c r="R38" s="12">
        <v>18.636363636363637</v>
      </c>
      <c r="S38" s="12">
        <v>37.090909090909093</v>
      </c>
      <c r="T38" s="12">
        <v>7.0454545454545459</v>
      </c>
      <c r="U38" s="12">
        <v>4.1818181818181817</v>
      </c>
      <c r="V38" s="12">
        <v>4.9545454545454541</v>
      </c>
      <c r="W38" s="12">
        <v>2.8181818181818183</v>
      </c>
      <c r="X38" s="12">
        <v>1.3181818181818181</v>
      </c>
      <c r="Y38" s="12">
        <v>7.9090909090909092</v>
      </c>
      <c r="Z38" s="12">
        <v>9.7272727272727266</v>
      </c>
      <c r="AA38" s="12">
        <v>484.45454545454544</v>
      </c>
      <c r="AB38" s="12">
        <v>404.54545454545456</v>
      </c>
      <c r="AC38" s="12">
        <v>249.72727272727272</v>
      </c>
      <c r="AD38" s="12">
        <v>184.40909090909091</v>
      </c>
      <c r="AE38" s="12">
        <v>39.5</v>
      </c>
      <c r="AF38" s="12">
        <v>23.181818181818183</v>
      </c>
      <c r="AG38" s="12">
        <v>12.727272727272727</v>
      </c>
      <c r="AH38" s="12">
        <v>13.681818181818182</v>
      </c>
      <c r="AI38" s="12">
        <v>16.772727272727273</v>
      </c>
      <c r="AJ38" s="12">
        <v>3.4545454545454546</v>
      </c>
      <c r="AK38" s="12">
        <v>5.8636363636363633</v>
      </c>
      <c r="AL38" s="12">
        <v>116.40909090909091</v>
      </c>
      <c r="AM38" s="12">
        <v>1.2727272727272727</v>
      </c>
      <c r="AN38" s="12">
        <v>4.7727272727272725</v>
      </c>
      <c r="AO38" s="12">
        <v>3.4090909090909092</v>
      </c>
      <c r="AP38" s="12">
        <v>6.2727272727272725</v>
      </c>
      <c r="AQ38" s="12">
        <v>19.09090909090909</v>
      </c>
      <c r="AR38" s="12">
        <v>3.4090909090909092</v>
      </c>
      <c r="AS38" s="13">
        <v>2529.4545454545464</v>
      </c>
      <c r="AT38" s="14"/>
      <c r="AW38" s="15"/>
    </row>
    <row r="39" spans="1:49">
      <c r="A39" s="1" t="s">
        <v>34</v>
      </c>
      <c r="B39" s="12">
        <v>22.636363636363637</v>
      </c>
      <c r="C39" s="12">
        <v>37.909090909090907</v>
      </c>
      <c r="D39" s="12">
        <v>17.363636363636363</v>
      </c>
      <c r="E39" s="12">
        <v>17.363636363636363</v>
      </c>
      <c r="F39" s="12">
        <v>165.90909090909091</v>
      </c>
      <c r="G39" s="12">
        <v>33.590909090909093</v>
      </c>
      <c r="H39" s="12">
        <v>70.727272727272734</v>
      </c>
      <c r="I39" s="12">
        <v>215.90909090909091</v>
      </c>
      <c r="J39" s="12">
        <v>261.72727272727275</v>
      </c>
      <c r="K39" s="12">
        <v>191.22727272727272</v>
      </c>
      <c r="L39" s="12">
        <v>139.27272727272728</v>
      </c>
      <c r="M39" s="12">
        <v>369.59090909090907</v>
      </c>
      <c r="N39" s="12">
        <v>103.40909090909091</v>
      </c>
      <c r="O39" s="12">
        <v>228.72727272727272</v>
      </c>
      <c r="P39" s="12">
        <v>73.090909090909093</v>
      </c>
      <c r="Q39" s="12">
        <v>45.772727272727273</v>
      </c>
      <c r="R39" s="12">
        <v>56.727272727272727</v>
      </c>
      <c r="S39" s="12">
        <v>88.954545454545453</v>
      </c>
      <c r="T39" s="12">
        <v>11.5</v>
      </c>
      <c r="U39" s="12">
        <v>5.9545454545454541</v>
      </c>
      <c r="V39" s="12">
        <v>6.3636363636363633</v>
      </c>
      <c r="W39" s="12">
        <v>3.5</v>
      </c>
      <c r="X39" s="12">
        <v>2.7727272727272729</v>
      </c>
      <c r="Y39" s="12">
        <v>15.545454545454545</v>
      </c>
      <c r="Z39" s="12">
        <v>25.727272727272727</v>
      </c>
      <c r="AA39" s="12">
        <v>1695.7727272727273</v>
      </c>
      <c r="AB39" s="12">
        <v>1256.1363636363637</v>
      </c>
      <c r="AC39" s="12">
        <v>706.90909090909088</v>
      </c>
      <c r="AD39" s="12">
        <v>511.86363636363637</v>
      </c>
      <c r="AE39" s="12">
        <v>116.90909090909091</v>
      </c>
      <c r="AF39" s="12">
        <v>57.272727272727273</v>
      </c>
      <c r="AG39" s="12">
        <v>51.272727272727273</v>
      </c>
      <c r="AH39" s="12">
        <v>57.227272727272727</v>
      </c>
      <c r="AI39" s="12">
        <v>90.727272727272734</v>
      </c>
      <c r="AJ39" s="12">
        <v>25.5</v>
      </c>
      <c r="AK39" s="12">
        <v>135.90909090909091</v>
      </c>
      <c r="AL39" s="12">
        <v>19.045454545454547</v>
      </c>
      <c r="AM39" s="12">
        <v>1.3181818181818181</v>
      </c>
      <c r="AN39" s="12">
        <v>13.590909090909092</v>
      </c>
      <c r="AO39" s="12">
        <v>16.681818181818183</v>
      </c>
      <c r="AP39" s="12">
        <v>14.136363636363637</v>
      </c>
      <c r="AQ39" s="12">
        <v>125.18181818181819</v>
      </c>
      <c r="AR39" s="12">
        <v>18.5</v>
      </c>
      <c r="AS39" s="13">
        <v>7149.7727272727279</v>
      </c>
      <c r="AT39" s="14"/>
      <c r="AW39" s="15"/>
    </row>
    <row r="40" spans="1:49">
      <c r="A40" s="1" t="s">
        <v>35</v>
      </c>
      <c r="B40" s="12">
        <v>10.045454545454545</v>
      </c>
      <c r="C40" s="12">
        <v>10.272727272727273</v>
      </c>
      <c r="D40" s="12">
        <v>5.8181818181818183</v>
      </c>
      <c r="E40" s="12">
        <v>5</v>
      </c>
      <c r="F40" s="12">
        <v>37.68181818181818</v>
      </c>
      <c r="G40" s="12">
        <v>7.1363636363636367</v>
      </c>
      <c r="H40" s="12">
        <v>40.545454545454547</v>
      </c>
      <c r="I40" s="12">
        <v>130.72727272727272</v>
      </c>
      <c r="J40" s="12">
        <v>127.45454545454545</v>
      </c>
      <c r="K40" s="12">
        <v>9.6363636363636367</v>
      </c>
      <c r="L40" s="12">
        <v>12.318181818181818</v>
      </c>
      <c r="M40" s="12">
        <v>42.31818181818182</v>
      </c>
      <c r="N40" s="12">
        <v>5.2727272727272725</v>
      </c>
      <c r="O40" s="12">
        <v>9.4090909090909083</v>
      </c>
      <c r="P40" s="12">
        <v>9.3636363636363633</v>
      </c>
      <c r="Q40" s="12">
        <v>5.7272727272727275</v>
      </c>
      <c r="R40" s="12">
        <v>3.4545454545454546</v>
      </c>
      <c r="S40" s="12">
        <v>7.2272727272727275</v>
      </c>
      <c r="T40" s="12">
        <v>68.36363636363636</v>
      </c>
      <c r="U40" s="12">
        <v>35.727272727272727</v>
      </c>
      <c r="V40" s="12">
        <v>68.045454545454547</v>
      </c>
      <c r="W40" s="12">
        <v>15.227272727272727</v>
      </c>
      <c r="X40" s="12">
        <v>7.2727272727272725</v>
      </c>
      <c r="Y40" s="12">
        <v>24.363636363636363</v>
      </c>
      <c r="Z40" s="12">
        <v>5.1818181818181817</v>
      </c>
      <c r="AA40" s="12">
        <v>402.59090909090907</v>
      </c>
      <c r="AB40" s="12">
        <v>350.22727272727275</v>
      </c>
      <c r="AC40" s="12">
        <v>206.5</v>
      </c>
      <c r="AD40" s="12">
        <v>183.09090909090909</v>
      </c>
      <c r="AE40" s="12">
        <v>33.545454545454547</v>
      </c>
      <c r="AF40" s="12">
        <v>27.272727272727273</v>
      </c>
      <c r="AG40" s="12">
        <v>8.3181818181818183</v>
      </c>
      <c r="AH40" s="12">
        <v>11.681818181818182</v>
      </c>
      <c r="AI40" s="12">
        <v>16.818181818181817</v>
      </c>
      <c r="AJ40" s="12">
        <v>7.7272727272727275</v>
      </c>
      <c r="AK40" s="12">
        <v>0.90909090909090906</v>
      </c>
      <c r="AL40" s="12">
        <v>1.2727272727272727</v>
      </c>
      <c r="AM40" s="12">
        <v>5.2727272727272725</v>
      </c>
      <c r="AN40" s="12">
        <v>73.181818181818187</v>
      </c>
      <c r="AO40" s="12">
        <v>6.7272727272727275</v>
      </c>
      <c r="AP40" s="12">
        <v>7.8636363636363633</v>
      </c>
      <c r="AQ40" s="12">
        <v>41.045454545454547</v>
      </c>
      <c r="AR40" s="12">
        <v>11.181818181818182</v>
      </c>
      <c r="AS40" s="13">
        <v>2099.772727272727</v>
      </c>
      <c r="AT40" s="14"/>
      <c r="AW40" s="15"/>
    </row>
    <row r="41" spans="1:49">
      <c r="A41" s="1" t="s">
        <v>36</v>
      </c>
      <c r="B41" s="12">
        <v>50.909090909090907</v>
      </c>
      <c r="C41" s="12">
        <v>47.045454545454547</v>
      </c>
      <c r="D41" s="12">
        <v>13.5</v>
      </c>
      <c r="E41" s="12">
        <v>13.590909090909092</v>
      </c>
      <c r="F41" s="12">
        <v>96.272727272727266</v>
      </c>
      <c r="G41" s="12">
        <v>28.863636363636363</v>
      </c>
      <c r="H41" s="12">
        <v>211</v>
      </c>
      <c r="I41" s="12">
        <v>247.31818181818181</v>
      </c>
      <c r="J41" s="12">
        <v>307.86363636363637</v>
      </c>
      <c r="K41" s="12">
        <v>37.772727272727273</v>
      </c>
      <c r="L41" s="12">
        <v>64.36363636363636</v>
      </c>
      <c r="M41" s="12">
        <v>132.22727272727272</v>
      </c>
      <c r="N41" s="12">
        <v>41.227272727272727</v>
      </c>
      <c r="O41" s="12">
        <v>29.181818181818183</v>
      </c>
      <c r="P41" s="12">
        <v>37.68181818181818</v>
      </c>
      <c r="Q41" s="12">
        <v>16.636363636363637</v>
      </c>
      <c r="R41" s="12">
        <v>16.727272727272727</v>
      </c>
      <c r="S41" s="12">
        <v>42.68181818181818</v>
      </c>
      <c r="T41" s="12">
        <v>342.63636363636363</v>
      </c>
      <c r="U41" s="12">
        <v>145.95454545454547</v>
      </c>
      <c r="V41" s="12">
        <v>228.40909090909091</v>
      </c>
      <c r="W41" s="12">
        <v>39.227272727272727</v>
      </c>
      <c r="X41" s="12">
        <v>22.40909090909091</v>
      </c>
      <c r="Y41" s="12">
        <v>54.863636363636367</v>
      </c>
      <c r="Z41" s="12">
        <v>44.090909090909093</v>
      </c>
      <c r="AA41" s="12">
        <v>644.0454545454545</v>
      </c>
      <c r="AB41" s="12">
        <v>552.09090909090912</v>
      </c>
      <c r="AC41" s="12">
        <v>474.72727272727275</v>
      </c>
      <c r="AD41" s="12">
        <v>460.36363636363637</v>
      </c>
      <c r="AE41" s="12">
        <v>119.90909090909091</v>
      </c>
      <c r="AF41" s="12">
        <v>105.86363636363636</v>
      </c>
      <c r="AG41" s="12">
        <v>50.636363636363633</v>
      </c>
      <c r="AH41" s="12">
        <v>52.590909090909093</v>
      </c>
      <c r="AI41" s="12">
        <v>60</v>
      </c>
      <c r="AJ41" s="12">
        <v>22.045454545454547</v>
      </c>
      <c r="AK41" s="12">
        <v>6.0909090909090908</v>
      </c>
      <c r="AL41" s="12">
        <v>12.318181818181818</v>
      </c>
      <c r="AM41" s="12">
        <v>82.772727272727266</v>
      </c>
      <c r="AN41" s="12">
        <v>15.727272727272727</v>
      </c>
      <c r="AO41" s="12">
        <v>20.181818181818183</v>
      </c>
      <c r="AP41" s="12">
        <v>29.545454545454547</v>
      </c>
      <c r="AQ41" s="12">
        <v>100.54545454545455</v>
      </c>
      <c r="AR41" s="12">
        <v>26.90909090909091</v>
      </c>
      <c r="AS41" s="13">
        <v>5153.0000000000009</v>
      </c>
      <c r="AT41" s="14"/>
      <c r="AW41" s="15"/>
    </row>
    <row r="42" spans="1:49">
      <c r="A42" s="1" t="s">
        <v>53</v>
      </c>
      <c r="B42" s="12">
        <v>9.045454545454545</v>
      </c>
      <c r="C42" s="12">
        <v>26.181818181818183</v>
      </c>
      <c r="D42" s="12">
        <v>6.5909090909090908</v>
      </c>
      <c r="E42" s="12">
        <v>4.8181818181818183</v>
      </c>
      <c r="F42" s="12">
        <v>35.409090909090907</v>
      </c>
      <c r="G42" s="12">
        <v>7.3636363636363633</v>
      </c>
      <c r="H42" s="12">
        <v>20.454545454545453</v>
      </c>
      <c r="I42" s="12">
        <v>58.590909090909093</v>
      </c>
      <c r="J42" s="12">
        <v>76</v>
      </c>
      <c r="K42" s="12">
        <v>12.545454545454545</v>
      </c>
      <c r="L42" s="12">
        <v>13.818181818181818</v>
      </c>
      <c r="M42" s="12">
        <v>25.954545454545453</v>
      </c>
      <c r="N42" s="12">
        <v>10.272727272727273</v>
      </c>
      <c r="O42" s="12">
        <v>10.136363636363637</v>
      </c>
      <c r="P42" s="12">
        <v>6.6363636363636367</v>
      </c>
      <c r="Q42" s="12">
        <v>5.0454545454545459</v>
      </c>
      <c r="R42" s="12">
        <v>8.3181818181818183</v>
      </c>
      <c r="S42" s="12">
        <v>7.5909090909090908</v>
      </c>
      <c r="T42" s="12">
        <v>16.5</v>
      </c>
      <c r="U42" s="12">
        <v>14.818181818181818</v>
      </c>
      <c r="V42" s="12">
        <v>17.5</v>
      </c>
      <c r="W42" s="12">
        <v>4.4090909090909092</v>
      </c>
      <c r="X42" s="12">
        <v>6.5454545454545459</v>
      </c>
      <c r="Y42" s="12">
        <v>5.9545454545454541</v>
      </c>
      <c r="Z42" s="12">
        <v>8.045454545454545</v>
      </c>
      <c r="AA42" s="12">
        <v>521.77272727272725</v>
      </c>
      <c r="AB42" s="12">
        <v>620.63636363636363</v>
      </c>
      <c r="AC42" s="12">
        <v>464.31818181818181</v>
      </c>
      <c r="AD42" s="12">
        <v>331.90909090909093</v>
      </c>
      <c r="AE42" s="12">
        <v>92.409090909090907</v>
      </c>
      <c r="AF42" s="12">
        <v>85.909090909090907</v>
      </c>
      <c r="AG42" s="12">
        <v>40.727272727272727</v>
      </c>
      <c r="AH42" s="12">
        <v>81.227272727272734</v>
      </c>
      <c r="AI42" s="12">
        <v>59.31818181818182</v>
      </c>
      <c r="AJ42" s="12">
        <v>15.181818181818182</v>
      </c>
      <c r="AK42" s="12">
        <v>3.0909090909090908</v>
      </c>
      <c r="AL42" s="12">
        <v>15.772727272727273</v>
      </c>
      <c r="AM42" s="12">
        <v>6</v>
      </c>
      <c r="AN42" s="12">
        <v>19.636363636363637</v>
      </c>
      <c r="AO42" s="12">
        <v>6.6818181818181817</v>
      </c>
      <c r="AP42" s="12">
        <v>36.545454545454547</v>
      </c>
      <c r="AQ42" s="12">
        <v>31.863636363636363</v>
      </c>
      <c r="AR42" s="12">
        <v>56</v>
      </c>
      <c r="AS42" s="13">
        <v>2910.8181818181815</v>
      </c>
      <c r="AT42" s="14"/>
      <c r="AW42" s="15"/>
    </row>
    <row r="43" spans="1:49">
      <c r="A43" s="1" t="s">
        <v>54</v>
      </c>
      <c r="B43" s="12">
        <v>15.545454545454545</v>
      </c>
      <c r="C43" s="12">
        <v>36.045454545454547</v>
      </c>
      <c r="D43" s="12">
        <v>4.4090909090909092</v>
      </c>
      <c r="E43" s="12">
        <v>7.7727272727272725</v>
      </c>
      <c r="F43" s="12">
        <v>34.909090909090907</v>
      </c>
      <c r="G43" s="12">
        <v>8.8181818181818183</v>
      </c>
      <c r="H43" s="12">
        <v>26.90909090909091</v>
      </c>
      <c r="I43" s="12">
        <v>43.18181818181818</v>
      </c>
      <c r="J43" s="12">
        <v>70.181818181818187</v>
      </c>
      <c r="K43" s="12">
        <v>11.818181818181818</v>
      </c>
      <c r="L43" s="12">
        <v>16</v>
      </c>
      <c r="M43" s="12">
        <v>29.90909090909091</v>
      </c>
      <c r="N43" s="12">
        <v>15.409090909090908</v>
      </c>
      <c r="O43" s="12">
        <v>8.7727272727272734</v>
      </c>
      <c r="P43" s="12">
        <v>10.772727272727273</v>
      </c>
      <c r="Q43" s="12">
        <v>7.1818181818181817</v>
      </c>
      <c r="R43" s="12">
        <v>4.1818181818181817</v>
      </c>
      <c r="S43" s="12">
        <v>8.0909090909090917</v>
      </c>
      <c r="T43" s="12">
        <v>25.863636363636363</v>
      </c>
      <c r="U43" s="12">
        <v>21.454545454545453</v>
      </c>
      <c r="V43" s="12">
        <v>20.681818181818183</v>
      </c>
      <c r="W43" s="12">
        <v>5.4545454545454541</v>
      </c>
      <c r="X43" s="12">
        <v>3.4545454545454546</v>
      </c>
      <c r="Y43" s="12">
        <v>10.363636363636363</v>
      </c>
      <c r="Z43" s="12">
        <v>15.454545454545455</v>
      </c>
      <c r="AA43" s="12">
        <v>478.86363636363637</v>
      </c>
      <c r="AB43" s="12">
        <v>484.45454545454544</v>
      </c>
      <c r="AC43" s="12">
        <v>408.63636363636363</v>
      </c>
      <c r="AD43" s="12">
        <v>297.86363636363637</v>
      </c>
      <c r="AE43" s="12">
        <v>116.5</v>
      </c>
      <c r="AF43" s="12">
        <v>143.13636363636363</v>
      </c>
      <c r="AG43" s="12">
        <v>70.272727272727266</v>
      </c>
      <c r="AH43" s="12">
        <v>142.31818181818181</v>
      </c>
      <c r="AI43" s="12">
        <v>131.81818181818181</v>
      </c>
      <c r="AJ43" s="12">
        <v>67.63636363636364</v>
      </c>
      <c r="AK43" s="12">
        <v>5.5454545454545459</v>
      </c>
      <c r="AL43" s="12">
        <v>14.227272727272727</v>
      </c>
      <c r="AM43" s="12">
        <v>7.2727272727272725</v>
      </c>
      <c r="AN43" s="12">
        <v>26.727272727272727</v>
      </c>
      <c r="AO43" s="12">
        <v>38.81818181818182</v>
      </c>
      <c r="AP43" s="12">
        <v>8</v>
      </c>
      <c r="AQ43" s="12">
        <v>49.5</v>
      </c>
      <c r="AR43" s="12">
        <v>65.318181818181813</v>
      </c>
      <c r="AS43" s="13">
        <v>3022.1818181818185</v>
      </c>
      <c r="AT43" s="14"/>
      <c r="AW43" s="15"/>
    </row>
    <row r="44" spans="1:49">
      <c r="A44" s="1" t="s">
        <v>55</v>
      </c>
      <c r="B44" s="12">
        <v>31.954545454545453</v>
      </c>
      <c r="C44" s="12">
        <v>68.5</v>
      </c>
      <c r="D44" s="12">
        <v>56.545454545454547</v>
      </c>
      <c r="E44" s="12">
        <v>82.045454545454547</v>
      </c>
      <c r="F44" s="12">
        <v>178.04545454545453</v>
      </c>
      <c r="G44" s="12">
        <v>55.727272727272727</v>
      </c>
      <c r="H44" s="12">
        <v>104.18181818181819</v>
      </c>
      <c r="I44" s="12">
        <v>70.63636363636364</v>
      </c>
      <c r="J44" s="12">
        <v>101.09090909090909</v>
      </c>
      <c r="K44" s="12">
        <v>33</v>
      </c>
      <c r="L44" s="12">
        <v>52.772727272727273</v>
      </c>
      <c r="M44" s="12">
        <v>48.772727272727273</v>
      </c>
      <c r="N44" s="12">
        <v>33.090909090909093</v>
      </c>
      <c r="O44" s="12">
        <v>17.681818181818183</v>
      </c>
      <c r="P44" s="12">
        <v>16.5</v>
      </c>
      <c r="Q44" s="12">
        <v>9.4090909090909083</v>
      </c>
      <c r="R44" s="12">
        <v>19.227272727272727</v>
      </c>
      <c r="S44" s="12">
        <v>45.5</v>
      </c>
      <c r="T44" s="12">
        <v>89.63636363636364</v>
      </c>
      <c r="U44" s="12">
        <v>142.90909090909091</v>
      </c>
      <c r="V44" s="12">
        <v>159.27272727272728</v>
      </c>
      <c r="W44" s="12">
        <v>80.090909090909093</v>
      </c>
      <c r="X44" s="12">
        <v>67.681818181818187</v>
      </c>
      <c r="Y44" s="12">
        <v>120.36363636363636</v>
      </c>
      <c r="Z44" s="12">
        <v>62.045454545454547</v>
      </c>
      <c r="AA44" s="12">
        <v>470.04545454545456</v>
      </c>
      <c r="AB44" s="12">
        <v>465</v>
      </c>
      <c r="AC44" s="12">
        <v>1150.8181818181818</v>
      </c>
      <c r="AD44" s="12">
        <v>487.90909090909093</v>
      </c>
      <c r="AE44" s="12">
        <v>206.68181818181819</v>
      </c>
      <c r="AF44" s="12">
        <v>199.45454545454547</v>
      </c>
      <c r="AG44" s="12">
        <v>99.63636363636364</v>
      </c>
      <c r="AH44" s="12">
        <v>91</v>
      </c>
      <c r="AI44" s="12">
        <v>152.86363636363637</v>
      </c>
      <c r="AJ44" s="12">
        <v>70.727272727272734</v>
      </c>
      <c r="AK44" s="12">
        <v>19.5</v>
      </c>
      <c r="AL44" s="12">
        <v>132.04545454545453</v>
      </c>
      <c r="AM44" s="12">
        <v>50.409090909090907</v>
      </c>
      <c r="AN44" s="12">
        <v>100.45454545454545</v>
      </c>
      <c r="AO44" s="12">
        <v>36.18181818181818</v>
      </c>
      <c r="AP44" s="12">
        <v>60.272727272727273</v>
      </c>
      <c r="AQ44" s="12">
        <v>28.818181818181817</v>
      </c>
      <c r="AR44" s="12">
        <v>352.5</v>
      </c>
      <c r="AS44" s="13">
        <v>5946.2272727272721</v>
      </c>
      <c r="AT44" s="14"/>
      <c r="AW44" s="15"/>
    </row>
    <row r="45" spans="1:49">
      <c r="A45" s="1" t="s">
        <v>56</v>
      </c>
      <c r="B45" s="12">
        <v>27.545454545454547</v>
      </c>
      <c r="C45" s="12">
        <v>48.090909090909093</v>
      </c>
      <c r="D45" s="12">
        <v>24.181818181818183</v>
      </c>
      <c r="E45" s="12">
        <v>33.545454545454547</v>
      </c>
      <c r="F45" s="12">
        <v>163.81818181818181</v>
      </c>
      <c r="G45" s="12">
        <v>29.59090909090909</v>
      </c>
      <c r="H45" s="12">
        <v>47.590909090909093</v>
      </c>
      <c r="I45" s="12">
        <v>91.5</v>
      </c>
      <c r="J45" s="12">
        <v>118.36363636363636</v>
      </c>
      <c r="K45" s="12">
        <v>18.40909090909091</v>
      </c>
      <c r="L45" s="12">
        <v>21.59090909090909</v>
      </c>
      <c r="M45" s="12">
        <v>46.545454545454547</v>
      </c>
      <c r="N45" s="12">
        <v>20.181818181818183</v>
      </c>
      <c r="O45" s="12">
        <v>10.909090909090908</v>
      </c>
      <c r="P45" s="12">
        <v>8.6818181818181817</v>
      </c>
      <c r="Q45" s="12">
        <v>5.0454545454545459</v>
      </c>
      <c r="R45" s="12">
        <v>6.5</v>
      </c>
      <c r="S45" s="12">
        <v>8.6363636363636367</v>
      </c>
      <c r="T45" s="12">
        <v>19.045454545454547</v>
      </c>
      <c r="U45" s="12">
        <v>19.59090909090909</v>
      </c>
      <c r="V45" s="12">
        <v>24.454545454545453</v>
      </c>
      <c r="W45" s="12">
        <v>10.727272727272727</v>
      </c>
      <c r="X45" s="12">
        <v>10.318181818181818</v>
      </c>
      <c r="Y45" s="12">
        <v>23.454545454545453</v>
      </c>
      <c r="Z45" s="12">
        <v>23.045454545454547</v>
      </c>
      <c r="AA45" s="12">
        <v>883.09090909090912</v>
      </c>
      <c r="AB45" s="12">
        <v>1019.5909090909091</v>
      </c>
      <c r="AC45" s="12">
        <v>704.63636363636363</v>
      </c>
      <c r="AD45" s="12">
        <v>421.40909090909093</v>
      </c>
      <c r="AE45" s="12">
        <v>204.86363636363637</v>
      </c>
      <c r="AF45" s="12">
        <v>216.04545454545453</v>
      </c>
      <c r="AG45" s="12">
        <v>118.59090909090909</v>
      </c>
      <c r="AH45" s="12">
        <v>129.86363636363637</v>
      </c>
      <c r="AI45" s="12">
        <v>183.18181818181819</v>
      </c>
      <c r="AJ45" s="12">
        <v>94.727272727272734</v>
      </c>
      <c r="AK45" s="12">
        <v>3.2727272727272729</v>
      </c>
      <c r="AL45" s="12">
        <v>15</v>
      </c>
      <c r="AM45" s="12">
        <v>10.818181818181818</v>
      </c>
      <c r="AN45" s="12">
        <v>25.772727272727273</v>
      </c>
      <c r="AO45" s="12">
        <v>49.363636363636367</v>
      </c>
      <c r="AP45" s="12">
        <v>60.18181818181818</v>
      </c>
      <c r="AQ45" s="12">
        <v>340.81818181818181</v>
      </c>
      <c r="AR45" s="12">
        <v>24.727272727272727</v>
      </c>
      <c r="AS45" s="13">
        <v>5373.454545454545</v>
      </c>
      <c r="AT45" s="14"/>
      <c r="AW45" s="15"/>
    </row>
    <row r="46" spans="1:49">
      <c r="A46" s="11" t="s">
        <v>49</v>
      </c>
      <c r="B46" s="14">
        <v>3482.272727272727</v>
      </c>
      <c r="C46" s="14">
        <v>6977.590909090909</v>
      </c>
      <c r="D46" s="14">
        <v>4200.227272727273</v>
      </c>
      <c r="E46" s="14">
        <v>3911.5909090909104</v>
      </c>
      <c r="F46" s="14">
        <v>11408.954545454544</v>
      </c>
      <c r="G46" s="14">
        <v>4576.7727272727279</v>
      </c>
      <c r="H46" s="14">
        <v>8123.9545454545469</v>
      </c>
      <c r="I46" s="14">
        <v>10081.136363636362</v>
      </c>
      <c r="J46" s="14">
        <v>12411.272727272726</v>
      </c>
      <c r="K46" s="14">
        <v>5340.5909090909099</v>
      </c>
      <c r="L46" s="14">
        <v>7163.363636363636</v>
      </c>
      <c r="M46" s="14">
        <v>7525.4090909090901</v>
      </c>
      <c r="N46" s="14">
        <v>5155.272727272727</v>
      </c>
      <c r="O46" s="14">
        <v>5293.9545454545469</v>
      </c>
      <c r="P46" s="14">
        <v>4543.7727272727261</v>
      </c>
      <c r="Q46" s="14">
        <v>3215.1363636363626</v>
      </c>
      <c r="R46" s="14">
        <v>3998.9090909090905</v>
      </c>
      <c r="S46" s="14">
        <v>7647.6818181818171</v>
      </c>
      <c r="T46" s="14">
        <v>5360.545454545455</v>
      </c>
      <c r="U46" s="14">
        <v>6281.1363636363631</v>
      </c>
      <c r="V46" s="14">
        <v>6223.4545454545441</v>
      </c>
      <c r="W46" s="14">
        <v>3422.3636363636365</v>
      </c>
      <c r="X46" s="14">
        <v>2736.1818181818189</v>
      </c>
      <c r="Y46" s="14">
        <v>5028.4090909090883</v>
      </c>
      <c r="Z46" s="14">
        <v>5395.0909090909108</v>
      </c>
      <c r="AA46" s="14">
        <v>34003.272727272728</v>
      </c>
      <c r="AB46" s="14">
        <v>32891.363636363632</v>
      </c>
      <c r="AC46" s="14">
        <v>29588.590909090897</v>
      </c>
      <c r="AD46" s="14">
        <v>20204</v>
      </c>
      <c r="AE46" s="14">
        <v>10707.454545454544</v>
      </c>
      <c r="AF46" s="14">
        <v>12266.409090909088</v>
      </c>
      <c r="AG46" s="14">
        <v>7248.4545454545469</v>
      </c>
      <c r="AH46" s="14">
        <v>11209.5</v>
      </c>
      <c r="AI46" s="14">
        <v>7314.9090909090919</v>
      </c>
      <c r="AJ46" s="14">
        <v>3780.4090909090896</v>
      </c>
      <c r="AK46" s="14">
        <v>2541.136363636364</v>
      </c>
      <c r="AL46" s="14">
        <v>7273.2272727272739</v>
      </c>
      <c r="AM46" s="14">
        <v>2164.045454545455</v>
      </c>
      <c r="AN46" s="14">
        <v>5097.590909090909</v>
      </c>
      <c r="AO46" s="14">
        <v>2949.4090909090905</v>
      </c>
      <c r="AP46" s="14">
        <v>2925.090909090909</v>
      </c>
      <c r="AQ46" s="14">
        <v>6161.727272727273</v>
      </c>
      <c r="AR46" s="14">
        <v>5551.318181818182</v>
      </c>
      <c r="AS46" s="14">
        <v>355436.18181818171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40695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5.75</v>
      </c>
      <c r="C3" s="12">
        <v>68</v>
      </c>
      <c r="D3" s="12">
        <v>71.5</v>
      </c>
      <c r="E3" s="12">
        <v>44.75</v>
      </c>
      <c r="F3" s="12">
        <v>171</v>
      </c>
      <c r="G3" s="12">
        <v>81.75</v>
      </c>
      <c r="H3" s="12">
        <v>81.5</v>
      </c>
      <c r="I3" s="12">
        <v>42</v>
      </c>
      <c r="J3" s="12">
        <v>60</v>
      </c>
      <c r="K3" s="12">
        <v>17.25</v>
      </c>
      <c r="L3" s="12">
        <v>73</v>
      </c>
      <c r="M3" s="12">
        <v>62.75</v>
      </c>
      <c r="N3" s="12">
        <v>26.25</v>
      </c>
      <c r="O3" s="12">
        <v>25.5</v>
      </c>
      <c r="P3" s="12">
        <v>25.25</v>
      </c>
      <c r="Q3" s="12">
        <v>12.75</v>
      </c>
      <c r="R3" s="12">
        <v>8</v>
      </c>
      <c r="S3" s="12">
        <v>21.75</v>
      </c>
      <c r="T3" s="12">
        <v>16</v>
      </c>
      <c r="U3" s="12">
        <v>8</v>
      </c>
      <c r="V3" s="12">
        <v>11.5</v>
      </c>
      <c r="W3" s="12">
        <v>9.5</v>
      </c>
      <c r="X3" s="12">
        <v>6.25</v>
      </c>
      <c r="Y3" s="12">
        <v>15.25</v>
      </c>
      <c r="Z3" s="12">
        <v>18.25</v>
      </c>
      <c r="AA3" s="12">
        <v>105.25</v>
      </c>
      <c r="AB3" s="12">
        <v>82.25</v>
      </c>
      <c r="AC3" s="12">
        <v>258.5</v>
      </c>
      <c r="AD3" s="12">
        <v>127.75</v>
      </c>
      <c r="AE3" s="12">
        <v>78.25</v>
      </c>
      <c r="AF3" s="12">
        <v>94.25</v>
      </c>
      <c r="AG3" s="12">
        <v>16.75</v>
      </c>
      <c r="AH3" s="12">
        <v>42.5</v>
      </c>
      <c r="AI3" s="12">
        <v>26.25</v>
      </c>
      <c r="AJ3" s="12">
        <v>9.5</v>
      </c>
      <c r="AK3" s="12">
        <v>4.75</v>
      </c>
      <c r="AL3" s="12">
        <v>11.5</v>
      </c>
      <c r="AM3" s="12">
        <v>3.5</v>
      </c>
      <c r="AN3" s="12">
        <v>31.25</v>
      </c>
      <c r="AO3" s="12">
        <v>10.5</v>
      </c>
      <c r="AP3" s="12">
        <v>9.5</v>
      </c>
      <c r="AQ3" s="12">
        <v>28.75</v>
      </c>
      <c r="AR3" s="12">
        <v>12</v>
      </c>
      <c r="AS3" s="12">
        <v>2</v>
      </c>
      <c r="AT3" s="13">
        <v>1938.5</v>
      </c>
      <c r="AU3" s="14"/>
      <c r="AW3" s="9" t="s">
        <v>38</v>
      </c>
      <c r="AX3" s="24">
        <f>SUM(B3:Z27,AK3:AN27,B38:Z41,AK38:AN41,B46:Z46,AS3:AS27,AS38:AS41,AK46:AN46,AS46)</f>
        <v>38202</v>
      </c>
      <c r="AZ3" s="9" t="s">
        <v>39</v>
      </c>
      <c r="BA3" s="15">
        <f>SUM(AX12:AX18,AY12:BD12)</f>
        <v>106687.75</v>
      </c>
      <c r="BB3" s="16">
        <f>BA3/BE$19</f>
        <v>0.60700986290925951</v>
      </c>
    </row>
    <row r="4" spans="1:57">
      <c r="A4" s="1" t="s">
        <v>3</v>
      </c>
      <c r="B4" s="12">
        <v>70.5</v>
      </c>
      <c r="C4" s="12">
        <v>12.5</v>
      </c>
      <c r="D4" s="12">
        <v>66.5</v>
      </c>
      <c r="E4" s="12">
        <v>44</v>
      </c>
      <c r="F4" s="12">
        <v>307.25</v>
      </c>
      <c r="G4" s="12">
        <v>113.25</v>
      </c>
      <c r="H4" s="12">
        <v>118</v>
      </c>
      <c r="I4" s="12">
        <v>70.75</v>
      </c>
      <c r="J4" s="12">
        <v>117.75</v>
      </c>
      <c r="K4" s="12">
        <v>27.75</v>
      </c>
      <c r="L4" s="12">
        <v>100</v>
      </c>
      <c r="M4" s="12">
        <v>156.25</v>
      </c>
      <c r="N4" s="12">
        <v>38.5</v>
      </c>
      <c r="O4" s="12">
        <v>41.75</v>
      </c>
      <c r="P4" s="12">
        <v>36.5</v>
      </c>
      <c r="Q4" s="12">
        <v>26.5</v>
      </c>
      <c r="R4" s="12">
        <v>22.25</v>
      </c>
      <c r="S4" s="12">
        <v>43.75</v>
      </c>
      <c r="T4" s="12">
        <v>22.25</v>
      </c>
      <c r="U4" s="12">
        <v>16</v>
      </c>
      <c r="V4" s="12">
        <v>20.5</v>
      </c>
      <c r="W4" s="12">
        <v>12</v>
      </c>
      <c r="X4" s="12">
        <v>7.25</v>
      </c>
      <c r="Y4" s="12">
        <v>21.75</v>
      </c>
      <c r="Z4" s="12">
        <v>25</v>
      </c>
      <c r="AA4" s="12">
        <v>276</v>
      </c>
      <c r="AB4" s="12">
        <v>217</v>
      </c>
      <c r="AC4" s="12">
        <v>611.25</v>
      </c>
      <c r="AD4" s="12">
        <v>243.5</v>
      </c>
      <c r="AE4" s="12">
        <v>100</v>
      </c>
      <c r="AF4" s="12">
        <v>104.5</v>
      </c>
      <c r="AG4" s="12">
        <v>37.5</v>
      </c>
      <c r="AH4" s="12">
        <v>56.5</v>
      </c>
      <c r="AI4" s="12">
        <v>52.5</v>
      </c>
      <c r="AJ4" s="12">
        <v>20.5</v>
      </c>
      <c r="AK4" s="12">
        <v>7.75</v>
      </c>
      <c r="AL4" s="12">
        <v>15</v>
      </c>
      <c r="AM4" s="12">
        <v>4.25</v>
      </c>
      <c r="AN4" s="12">
        <v>42.75</v>
      </c>
      <c r="AO4" s="12">
        <v>14.75</v>
      </c>
      <c r="AP4" s="12">
        <v>22.5</v>
      </c>
      <c r="AQ4" s="12">
        <v>52.75</v>
      </c>
      <c r="AR4" s="12">
        <v>18.75</v>
      </c>
      <c r="AS4" s="12">
        <v>5.25</v>
      </c>
      <c r="AT4" s="13">
        <v>3441.5</v>
      </c>
      <c r="AU4" s="14"/>
      <c r="AW4" s="9" t="s">
        <v>40</v>
      </c>
      <c r="AX4" s="24">
        <f>SUM(AA28:AJ37, AA42:AJ45, AO28:AR37, AO42:AR45)</f>
        <v>54931.75</v>
      </c>
      <c r="AZ4" s="9" t="s">
        <v>41</v>
      </c>
      <c r="BA4" s="15">
        <f>SUM(AY13:BC18)</f>
        <v>63621</v>
      </c>
      <c r="BB4" s="16">
        <f>BA4/BE$19</f>
        <v>0.36197758869364105</v>
      </c>
    </row>
    <row r="5" spans="1:57">
      <c r="A5" s="1" t="s">
        <v>4</v>
      </c>
      <c r="B5" s="12">
        <v>78.5</v>
      </c>
      <c r="C5" s="12">
        <v>59</v>
      </c>
      <c r="D5" s="12">
        <v>7.5</v>
      </c>
      <c r="E5" s="12">
        <v>48.25</v>
      </c>
      <c r="F5" s="12">
        <v>327.25</v>
      </c>
      <c r="G5" s="12">
        <v>73.25</v>
      </c>
      <c r="H5" s="12">
        <v>69.25</v>
      </c>
      <c r="I5" s="12">
        <v>52</v>
      </c>
      <c r="J5" s="12">
        <v>88.25</v>
      </c>
      <c r="K5" s="12">
        <v>25</v>
      </c>
      <c r="L5" s="12">
        <v>39</v>
      </c>
      <c r="M5" s="12">
        <v>72.25</v>
      </c>
      <c r="N5" s="12">
        <v>14.5</v>
      </c>
      <c r="O5" s="12">
        <v>14</v>
      </c>
      <c r="P5" s="12">
        <v>13.25</v>
      </c>
      <c r="Q5" s="12">
        <v>7.5</v>
      </c>
      <c r="R5" s="12">
        <v>8.25</v>
      </c>
      <c r="S5" s="12">
        <v>21.75</v>
      </c>
      <c r="T5" s="12">
        <v>9.5</v>
      </c>
      <c r="U5" s="12">
        <v>7.75</v>
      </c>
      <c r="V5" s="12">
        <v>15.75</v>
      </c>
      <c r="W5" s="12">
        <v>10.75</v>
      </c>
      <c r="X5" s="12">
        <v>5.75</v>
      </c>
      <c r="Y5" s="12">
        <v>21.75</v>
      </c>
      <c r="Z5" s="12">
        <v>9.5</v>
      </c>
      <c r="AA5" s="12">
        <v>163.75</v>
      </c>
      <c r="AB5" s="12">
        <v>140.25</v>
      </c>
      <c r="AC5" s="12">
        <v>314.75</v>
      </c>
      <c r="AD5" s="12">
        <v>142.25</v>
      </c>
      <c r="AE5" s="12">
        <v>68</v>
      </c>
      <c r="AF5" s="12">
        <v>46</v>
      </c>
      <c r="AG5" s="12">
        <v>16.75</v>
      </c>
      <c r="AH5" s="12">
        <v>15.25</v>
      </c>
      <c r="AI5" s="12">
        <v>12.5</v>
      </c>
      <c r="AJ5" s="12">
        <v>2.25</v>
      </c>
      <c r="AK5" s="12">
        <v>4.75</v>
      </c>
      <c r="AL5" s="12">
        <v>10.5</v>
      </c>
      <c r="AM5" s="12">
        <v>2.5</v>
      </c>
      <c r="AN5" s="12">
        <v>9.75</v>
      </c>
      <c r="AO5" s="12">
        <v>2</v>
      </c>
      <c r="AP5" s="12">
        <v>4.25</v>
      </c>
      <c r="AQ5" s="12">
        <v>37.75</v>
      </c>
      <c r="AR5" s="12">
        <v>14.5</v>
      </c>
      <c r="AS5" s="12">
        <v>6.75</v>
      </c>
      <c r="AT5" s="13">
        <v>2114</v>
      </c>
      <c r="AU5" s="14"/>
      <c r="AW5" s="9" t="s">
        <v>42</v>
      </c>
      <c r="AX5" s="24">
        <f>SUM(AA3:AJ27,B28:Z37,AA38:AJ41,AK28:AN37, B42:Z45, AK42:AN45, AO3:AR27, AO38:AR41,AS28:AS37,AS42:AS45,AA46:AJ46,AO46:AR46)</f>
        <v>84551.5</v>
      </c>
    </row>
    <row r="6" spans="1:57">
      <c r="A6" s="1" t="s">
        <v>5</v>
      </c>
      <c r="B6" s="12">
        <v>50.5</v>
      </c>
      <c r="C6" s="12">
        <v>53.5</v>
      </c>
      <c r="D6" s="12">
        <v>45.5</v>
      </c>
      <c r="E6" s="12">
        <v>8.75</v>
      </c>
      <c r="F6" s="12">
        <v>106</v>
      </c>
      <c r="G6" s="12">
        <v>54</v>
      </c>
      <c r="H6" s="12">
        <v>50.75</v>
      </c>
      <c r="I6" s="12">
        <v>67.25</v>
      </c>
      <c r="J6" s="12">
        <v>76.75</v>
      </c>
      <c r="K6" s="12">
        <v>26.75</v>
      </c>
      <c r="L6" s="12">
        <v>51.5</v>
      </c>
      <c r="M6" s="12">
        <v>60.5</v>
      </c>
      <c r="N6" s="12">
        <v>17</v>
      </c>
      <c r="O6" s="12">
        <v>15.25</v>
      </c>
      <c r="P6" s="12">
        <v>16.25</v>
      </c>
      <c r="Q6" s="12">
        <v>3</v>
      </c>
      <c r="R6" s="12">
        <v>13</v>
      </c>
      <c r="S6" s="12">
        <v>25.75</v>
      </c>
      <c r="T6" s="12">
        <v>12.25</v>
      </c>
      <c r="U6" s="12">
        <v>14.75</v>
      </c>
      <c r="V6" s="12">
        <v>21.25</v>
      </c>
      <c r="W6" s="12">
        <v>10</v>
      </c>
      <c r="X6" s="12">
        <v>4.25</v>
      </c>
      <c r="Y6" s="12">
        <v>16.25</v>
      </c>
      <c r="Z6" s="12">
        <v>15.5</v>
      </c>
      <c r="AA6" s="12">
        <v>252.25</v>
      </c>
      <c r="AB6" s="12">
        <v>191</v>
      </c>
      <c r="AC6" s="12">
        <v>389.75</v>
      </c>
      <c r="AD6" s="12">
        <v>224</v>
      </c>
      <c r="AE6" s="12">
        <v>150.75</v>
      </c>
      <c r="AF6" s="12">
        <v>90</v>
      </c>
      <c r="AG6" s="12">
        <v>21.25</v>
      </c>
      <c r="AH6" s="12">
        <v>21.75</v>
      </c>
      <c r="AI6" s="12">
        <v>12.25</v>
      </c>
      <c r="AJ6" s="12">
        <v>5</v>
      </c>
      <c r="AK6" s="12">
        <v>4.5</v>
      </c>
      <c r="AL6" s="12">
        <v>12</v>
      </c>
      <c r="AM6" s="12">
        <v>1.5</v>
      </c>
      <c r="AN6" s="12">
        <v>10.5</v>
      </c>
      <c r="AO6" s="12">
        <v>1.5</v>
      </c>
      <c r="AP6" s="12">
        <v>5.5</v>
      </c>
      <c r="AQ6" s="12">
        <v>61.25</v>
      </c>
      <c r="AR6" s="12">
        <v>14</v>
      </c>
      <c r="AS6" s="12">
        <v>3.25</v>
      </c>
      <c r="AT6" s="13">
        <v>2308.25</v>
      </c>
      <c r="AU6" s="14"/>
      <c r="AX6" s="12"/>
    </row>
    <row r="7" spans="1:57">
      <c r="A7" s="1" t="s">
        <v>6</v>
      </c>
      <c r="B7" s="12">
        <v>170.25</v>
      </c>
      <c r="C7" s="12">
        <v>296.75</v>
      </c>
      <c r="D7" s="12">
        <v>343.5</v>
      </c>
      <c r="E7" s="12">
        <v>122.25</v>
      </c>
      <c r="F7" s="12">
        <v>24.25</v>
      </c>
      <c r="G7" s="12">
        <v>218.5</v>
      </c>
      <c r="H7" s="12">
        <v>251.75</v>
      </c>
      <c r="I7" s="12">
        <v>240.75</v>
      </c>
      <c r="J7" s="12">
        <v>217.5</v>
      </c>
      <c r="K7" s="12">
        <v>83.25</v>
      </c>
      <c r="L7" s="12">
        <v>163.25</v>
      </c>
      <c r="M7" s="12">
        <v>152</v>
      </c>
      <c r="N7" s="12">
        <v>74.25</v>
      </c>
      <c r="O7" s="12">
        <v>66.75</v>
      </c>
      <c r="P7" s="12">
        <v>61.75</v>
      </c>
      <c r="Q7" s="12">
        <v>37.75</v>
      </c>
      <c r="R7" s="12">
        <v>55.25</v>
      </c>
      <c r="S7" s="12">
        <v>189.75</v>
      </c>
      <c r="T7" s="12">
        <v>44.5</v>
      </c>
      <c r="U7" s="12">
        <v>56.5</v>
      </c>
      <c r="V7" s="12">
        <v>82.25</v>
      </c>
      <c r="W7" s="12">
        <v>51.25</v>
      </c>
      <c r="X7" s="12">
        <v>36</v>
      </c>
      <c r="Y7" s="12">
        <v>32.25</v>
      </c>
      <c r="Z7" s="12">
        <v>51</v>
      </c>
      <c r="AA7" s="12">
        <v>587.75</v>
      </c>
      <c r="AB7" s="12">
        <v>409.25</v>
      </c>
      <c r="AC7" s="12">
        <v>1085.5</v>
      </c>
      <c r="AD7" s="12">
        <v>548</v>
      </c>
      <c r="AE7" s="12">
        <v>343</v>
      </c>
      <c r="AF7" s="12">
        <v>212.75</v>
      </c>
      <c r="AG7" s="12">
        <v>77.75</v>
      </c>
      <c r="AH7" s="12">
        <v>51</v>
      </c>
      <c r="AI7" s="12">
        <v>72.25</v>
      </c>
      <c r="AJ7" s="12">
        <v>11</v>
      </c>
      <c r="AK7" s="12">
        <v>22.25</v>
      </c>
      <c r="AL7" s="12">
        <v>63.25</v>
      </c>
      <c r="AM7" s="12">
        <v>9</v>
      </c>
      <c r="AN7" s="12">
        <v>32.25</v>
      </c>
      <c r="AO7" s="12">
        <v>9.75</v>
      </c>
      <c r="AP7" s="12">
        <v>13.25</v>
      </c>
      <c r="AQ7" s="12">
        <v>171.75</v>
      </c>
      <c r="AR7" s="12">
        <v>95.75</v>
      </c>
      <c r="AS7" s="12">
        <v>12.25</v>
      </c>
      <c r="AT7" s="13">
        <v>6951</v>
      </c>
      <c r="AU7" s="14"/>
      <c r="AX7" s="12"/>
    </row>
    <row r="8" spans="1:57">
      <c r="A8" s="1" t="s">
        <v>7</v>
      </c>
      <c r="B8" s="12">
        <v>74.75</v>
      </c>
      <c r="C8" s="12">
        <v>111</v>
      </c>
      <c r="D8" s="12">
        <v>64.5</v>
      </c>
      <c r="E8" s="12">
        <v>46.5</v>
      </c>
      <c r="F8" s="12">
        <v>179</v>
      </c>
      <c r="G8" s="12">
        <v>10</v>
      </c>
      <c r="H8" s="12">
        <v>74</v>
      </c>
      <c r="I8" s="12">
        <v>99.25</v>
      </c>
      <c r="J8" s="12">
        <v>103.5</v>
      </c>
      <c r="K8" s="12">
        <v>33.5</v>
      </c>
      <c r="L8" s="12">
        <v>91.5</v>
      </c>
      <c r="M8" s="12">
        <v>92.25</v>
      </c>
      <c r="N8" s="12">
        <v>32.5</v>
      </c>
      <c r="O8" s="12">
        <v>31.5</v>
      </c>
      <c r="P8" s="12">
        <v>30</v>
      </c>
      <c r="Q8" s="12">
        <v>14.5</v>
      </c>
      <c r="R8" s="12">
        <v>9</v>
      </c>
      <c r="S8" s="12">
        <v>29</v>
      </c>
      <c r="T8" s="12">
        <v>14.25</v>
      </c>
      <c r="U8" s="12">
        <v>6</v>
      </c>
      <c r="V8" s="12">
        <v>21.25</v>
      </c>
      <c r="W8" s="12">
        <v>8</v>
      </c>
      <c r="X8" s="12">
        <v>6</v>
      </c>
      <c r="Y8" s="12">
        <v>15.25</v>
      </c>
      <c r="Z8" s="12">
        <v>28.75</v>
      </c>
      <c r="AA8" s="12">
        <v>182</v>
      </c>
      <c r="AB8" s="12">
        <v>150</v>
      </c>
      <c r="AC8" s="12">
        <v>337.5</v>
      </c>
      <c r="AD8" s="12">
        <v>260.75</v>
      </c>
      <c r="AE8" s="12">
        <v>212.5</v>
      </c>
      <c r="AF8" s="12">
        <v>119.75</v>
      </c>
      <c r="AG8" s="12">
        <v>15.25</v>
      </c>
      <c r="AH8" s="12">
        <v>20.75</v>
      </c>
      <c r="AI8" s="12">
        <v>17.75</v>
      </c>
      <c r="AJ8" s="12">
        <v>5</v>
      </c>
      <c r="AK8" s="12">
        <v>9.5</v>
      </c>
      <c r="AL8" s="12">
        <v>16</v>
      </c>
      <c r="AM8" s="12">
        <v>3.75</v>
      </c>
      <c r="AN8" s="12">
        <v>19.25</v>
      </c>
      <c r="AO8" s="12">
        <v>3</v>
      </c>
      <c r="AP8" s="12">
        <v>4.75</v>
      </c>
      <c r="AQ8" s="12">
        <v>37.25</v>
      </c>
      <c r="AR8" s="12">
        <v>11.25</v>
      </c>
      <c r="AS8" s="12">
        <v>5.75</v>
      </c>
      <c r="AT8" s="13">
        <v>2657.5</v>
      </c>
      <c r="AU8" s="14"/>
      <c r="AX8" s="15"/>
    </row>
    <row r="9" spans="1:57">
      <c r="A9" s="1" t="s">
        <v>8</v>
      </c>
      <c r="B9" s="12">
        <v>96.75</v>
      </c>
      <c r="C9" s="12">
        <v>104.25</v>
      </c>
      <c r="D9" s="12">
        <v>72.5</v>
      </c>
      <c r="E9" s="12">
        <v>55</v>
      </c>
      <c r="F9" s="12">
        <v>239.25</v>
      </c>
      <c r="G9" s="12">
        <v>80</v>
      </c>
      <c r="H9" s="12">
        <v>15.25</v>
      </c>
      <c r="I9" s="12">
        <v>65.5</v>
      </c>
      <c r="J9" s="12">
        <v>89.75</v>
      </c>
      <c r="K9" s="12">
        <v>33.5</v>
      </c>
      <c r="L9" s="12">
        <v>110.25</v>
      </c>
      <c r="M9" s="12">
        <v>136.25</v>
      </c>
      <c r="N9" s="12">
        <v>48.5</v>
      </c>
      <c r="O9" s="12">
        <v>63.5</v>
      </c>
      <c r="P9" s="12">
        <v>50.5</v>
      </c>
      <c r="Q9" s="12">
        <v>26.5</v>
      </c>
      <c r="R9" s="12">
        <v>19.5</v>
      </c>
      <c r="S9" s="12">
        <v>47.25</v>
      </c>
      <c r="T9" s="12">
        <v>43.75</v>
      </c>
      <c r="U9" s="12">
        <v>35</v>
      </c>
      <c r="V9" s="12">
        <v>37.75</v>
      </c>
      <c r="W9" s="12">
        <v>17.5</v>
      </c>
      <c r="X9" s="12">
        <v>17.25</v>
      </c>
      <c r="Y9" s="12">
        <v>39.5</v>
      </c>
      <c r="Z9" s="12">
        <v>52.5</v>
      </c>
      <c r="AA9" s="12">
        <v>380.25</v>
      </c>
      <c r="AB9" s="12">
        <v>291.75</v>
      </c>
      <c r="AC9" s="12">
        <v>654.25</v>
      </c>
      <c r="AD9" s="12">
        <v>424</v>
      </c>
      <c r="AE9" s="12">
        <v>381</v>
      </c>
      <c r="AF9" s="12">
        <v>194.5</v>
      </c>
      <c r="AG9" s="12">
        <v>33.25</v>
      </c>
      <c r="AH9" s="12">
        <v>37</v>
      </c>
      <c r="AI9" s="12">
        <v>26</v>
      </c>
      <c r="AJ9" s="12">
        <v>8.5</v>
      </c>
      <c r="AK9" s="12">
        <v>12.5</v>
      </c>
      <c r="AL9" s="12">
        <v>20.5</v>
      </c>
      <c r="AM9" s="12">
        <v>8.5</v>
      </c>
      <c r="AN9" s="12">
        <v>86.5</v>
      </c>
      <c r="AO9" s="12">
        <v>3.5</v>
      </c>
      <c r="AP9" s="12">
        <v>10.5</v>
      </c>
      <c r="AQ9" s="12">
        <v>65</v>
      </c>
      <c r="AR9" s="12">
        <v>24.75</v>
      </c>
      <c r="AS9" s="12">
        <v>11.5</v>
      </c>
      <c r="AT9" s="13">
        <v>4271</v>
      </c>
      <c r="AU9" s="14"/>
      <c r="AX9" s="15"/>
    </row>
    <row r="10" spans="1:57">
      <c r="A10" s="1">
        <v>19</v>
      </c>
      <c r="B10" s="12">
        <v>40</v>
      </c>
      <c r="C10" s="12">
        <v>72.5</v>
      </c>
      <c r="D10" s="12">
        <v>47</v>
      </c>
      <c r="E10" s="12">
        <v>68.75</v>
      </c>
      <c r="F10" s="12">
        <v>207</v>
      </c>
      <c r="G10" s="12">
        <v>89.25</v>
      </c>
      <c r="H10" s="12">
        <v>75.75</v>
      </c>
      <c r="I10" s="12">
        <v>8.75</v>
      </c>
      <c r="J10" s="12">
        <v>20.75</v>
      </c>
      <c r="K10" s="12">
        <v>9.75</v>
      </c>
      <c r="L10" s="12">
        <v>66</v>
      </c>
      <c r="M10" s="12">
        <v>77.25</v>
      </c>
      <c r="N10" s="12">
        <v>44.75</v>
      </c>
      <c r="O10" s="12">
        <v>53.75</v>
      </c>
      <c r="P10" s="12">
        <v>52.75</v>
      </c>
      <c r="Q10" s="12">
        <v>19</v>
      </c>
      <c r="R10" s="12">
        <v>20.25</v>
      </c>
      <c r="S10" s="12">
        <v>35.75</v>
      </c>
      <c r="T10" s="12">
        <v>35</v>
      </c>
      <c r="U10" s="12">
        <v>32.5</v>
      </c>
      <c r="V10" s="12">
        <v>36</v>
      </c>
      <c r="W10" s="12">
        <v>25.75</v>
      </c>
      <c r="X10" s="12">
        <v>17</v>
      </c>
      <c r="Y10" s="12">
        <v>58.25</v>
      </c>
      <c r="Z10" s="12">
        <v>35.5</v>
      </c>
      <c r="AA10" s="12">
        <v>218.75</v>
      </c>
      <c r="AB10" s="12">
        <v>202</v>
      </c>
      <c r="AC10" s="12">
        <v>421</v>
      </c>
      <c r="AD10" s="12">
        <v>311.5</v>
      </c>
      <c r="AE10" s="12">
        <v>239.5</v>
      </c>
      <c r="AF10" s="12">
        <v>137.5</v>
      </c>
      <c r="AG10" s="12">
        <v>39.75</v>
      </c>
      <c r="AH10" s="12">
        <v>26.5</v>
      </c>
      <c r="AI10" s="12">
        <v>33.25</v>
      </c>
      <c r="AJ10" s="12">
        <v>15</v>
      </c>
      <c r="AK10" s="12">
        <v>8.5</v>
      </c>
      <c r="AL10" s="12">
        <v>22.25</v>
      </c>
      <c r="AM10" s="12">
        <v>10.75</v>
      </c>
      <c r="AN10" s="12">
        <v>38.25</v>
      </c>
      <c r="AO10" s="12">
        <v>9.5</v>
      </c>
      <c r="AP10" s="12">
        <v>8</v>
      </c>
      <c r="AQ10" s="12">
        <v>35.25</v>
      </c>
      <c r="AR10" s="12">
        <v>26.75</v>
      </c>
      <c r="AS10" s="12">
        <v>8</v>
      </c>
      <c r="AT10" s="13">
        <v>3061</v>
      </c>
      <c r="AU10" s="14"/>
      <c r="AW10" s="17"/>
      <c r="AX10" s="15"/>
      <c r="BD10" s="11"/>
    </row>
    <row r="11" spans="1:57">
      <c r="A11" s="1">
        <v>12</v>
      </c>
      <c r="B11" s="12">
        <v>65</v>
      </c>
      <c r="C11" s="12">
        <v>107</v>
      </c>
      <c r="D11" s="12">
        <v>84</v>
      </c>
      <c r="E11" s="12">
        <v>65.75</v>
      </c>
      <c r="F11" s="12">
        <v>197.5</v>
      </c>
      <c r="G11" s="12">
        <v>98</v>
      </c>
      <c r="H11" s="12">
        <v>78.75</v>
      </c>
      <c r="I11" s="12">
        <v>17.25</v>
      </c>
      <c r="J11" s="12">
        <v>11.25</v>
      </c>
      <c r="K11" s="12">
        <v>10</v>
      </c>
      <c r="L11" s="12">
        <v>74.75</v>
      </c>
      <c r="M11" s="12">
        <v>112.25</v>
      </c>
      <c r="N11" s="12">
        <v>80</v>
      </c>
      <c r="O11" s="12">
        <v>94.75</v>
      </c>
      <c r="P11" s="12">
        <v>56</v>
      </c>
      <c r="Q11" s="12">
        <v>28.5</v>
      </c>
      <c r="R11" s="12">
        <v>37</v>
      </c>
      <c r="S11" s="12">
        <v>73.75</v>
      </c>
      <c r="T11" s="12">
        <v>47.25</v>
      </c>
      <c r="U11" s="12">
        <v>41.5</v>
      </c>
      <c r="V11" s="12">
        <v>55.75</v>
      </c>
      <c r="W11" s="12">
        <v>25.75</v>
      </c>
      <c r="X11" s="12">
        <v>32</v>
      </c>
      <c r="Y11" s="12">
        <v>54.5</v>
      </c>
      <c r="Z11" s="12">
        <v>55.25</v>
      </c>
      <c r="AA11" s="12">
        <v>256.25</v>
      </c>
      <c r="AB11" s="12">
        <v>223.5</v>
      </c>
      <c r="AC11" s="12">
        <v>570.75</v>
      </c>
      <c r="AD11" s="12">
        <v>301.25</v>
      </c>
      <c r="AE11" s="12">
        <v>160.5</v>
      </c>
      <c r="AF11" s="12">
        <v>97</v>
      </c>
      <c r="AG11" s="12">
        <v>36.5</v>
      </c>
      <c r="AH11" s="12">
        <v>55</v>
      </c>
      <c r="AI11" s="12">
        <v>45.25</v>
      </c>
      <c r="AJ11" s="12">
        <v>19.5</v>
      </c>
      <c r="AK11" s="12">
        <v>8</v>
      </c>
      <c r="AL11" s="12">
        <v>26.75</v>
      </c>
      <c r="AM11" s="12">
        <v>10.75</v>
      </c>
      <c r="AN11" s="12">
        <v>69.25</v>
      </c>
      <c r="AO11" s="12">
        <v>13.75</v>
      </c>
      <c r="AP11" s="12">
        <v>13.75</v>
      </c>
      <c r="AQ11" s="12">
        <v>62.75</v>
      </c>
      <c r="AR11" s="12">
        <v>41</v>
      </c>
      <c r="AS11" s="12">
        <v>5.75</v>
      </c>
      <c r="AT11" s="13">
        <v>3620.75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13.75</v>
      </c>
      <c r="C12" s="12">
        <v>25.25</v>
      </c>
      <c r="D12" s="12">
        <v>21</v>
      </c>
      <c r="E12" s="12">
        <v>23.75</v>
      </c>
      <c r="F12" s="12">
        <v>75.25</v>
      </c>
      <c r="G12" s="12">
        <v>35</v>
      </c>
      <c r="H12" s="12">
        <v>30.5</v>
      </c>
      <c r="I12" s="12">
        <v>11.5</v>
      </c>
      <c r="J12" s="12">
        <v>14.25</v>
      </c>
      <c r="K12" s="12">
        <v>9</v>
      </c>
      <c r="L12" s="12">
        <v>59.75</v>
      </c>
      <c r="M12" s="12">
        <v>116</v>
      </c>
      <c r="N12" s="12">
        <v>104.75</v>
      </c>
      <c r="O12" s="12">
        <v>128.25</v>
      </c>
      <c r="P12" s="12">
        <v>50</v>
      </c>
      <c r="Q12" s="12">
        <v>18.5</v>
      </c>
      <c r="R12" s="12">
        <v>38.75</v>
      </c>
      <c r="S12" s="12">
        <v>61.75</v>
      </c>
      <c r="T12" s="12">
        <v>10.75</v>
      </c>
      <c r="U12" s="12">
        <v>5.75</v>
      </c>
      <c r="V12" s="12">
        <v>12.75</v>
      </c>
      <c r="W12" s="12">
        <v>5.25</v>
      </c>
      <c r="X12" s="12">
        <v>10.5</v>
      </c>
      <c r="Y12" s="12">
        <v>14.5</v>
      </c>
      <c r="Z12" s="12">
        <v>14.5</v>
      </c>
      <c r="AA12" s="12">
        <v>208.5</v>
      </c>
      <c r="AB12" s="12">
        <v>198.5</v>
      </c>
      <c r="AC12" s="12">
        <v>462.5</v>
      </c>
      <c r="AD12" s="12">
        <v>241.75</v>
      </c>
      <c r="AE12" s="12">
        <v>154.75</v>
      </c>
      <c r="AF12" s="12">
        <v>83.5</v>
      </c>
      <c r="AG12" s="12">
        <v>33.25</v>
      </c>
      <c r="AH12" s="12">
        <v>38.25</v>
      </c>
      <c r="AI12" s="12">
        <v>22.75</v>
      </c>
      <c r="AJ12" s="12">
        <v>4.5</v>
      </c>
      <c r="AK12" s="12">
        <v>47.5</v>
      </c>
      <c r="AL12" s="12">
        <v>60.25</v>
      </c>
      <c r="AM12" s="12">
        <v>2.5</v>
      </c>
      <c r="AN12" s="12">
        <v>10</v>
      </c>
      <c r="AO12" s="12">
        <v>2.5</v>
      </c>
      <c r="AP12" s="12">
        <v>5</v>
      </c>
      <c r="AQ12" s="12">
        <v>22.75</v>
      </c>
      <c r="AR12" s="12">
        <v>6.25</v>
      </c>
      <c r="AS12" s="12">
        <v>25</v>
      </c>
      <c r="AT12" s="13">
        <v>2541</v>
      </c>
      <c r="AU12" s="14"/>
      <c r="AW12" s="17" t="s">
        <v>43</v>
      </c>
      <c r="AX12" s="15">
        <f>SUM(AA28:AD31)</f>
        <v>2274.5</v>
      </c>
      <c r="AY12" s="15">
        <f>SUM(Z28:Z31,H28:K31)</f>
        <v>7756.5</v>
      </c>
      <c r="AZ12" s="15">
        <f>SUM(AE28:AJ31)</f>
        <v>16186</v>
      </c>
      <c r="BA12" s="15">
        <f>SUM(B28:G31)</f>
        <v>7524</v>
      </c>
      <c r="BB12" s="15">
        <f>SUM(AM28:AN31,T28:Y31)</f>
        <v>7366.75</v>
      </c>
      <c r="BC12" s="15">
        <f>SUM(AK28:AL31,L28:S31)</f>
        <v>9370.75</v>
      </c>
      <c r="BD12" s="14">
        <f>SUM(AO28:AR31)</f>
        <v>5177</v>
      </c>
      <c r="BE12" s="9">
        <f t="shared" ref="BE12:BE19" si="0">SUM(AX12:BD12)</f>
        <v>55655.5</v>
      </c>
    </row>
    <row r="13" spans="1:57">
      <c r="A13" s="1" t="s">
        <v>10</v>
      </c>
      <c r="B13" s="12">
        <v>69.75</v>
      </c>
      <c r="C13" s="12">
        <v>96.25</v>
      </c>
      <c r="D13" s="12">
        <v>44.75</v>
      </c>
      <c r="E13" s="12">
        <v>48.75</v>
      </c>
      <c r="F13" s="12">
        <v>160.75</v>
      </c>
      <c r="G13" s="12">
        <v>93.75</v>
      </c>
      <c r="H13" s="12">
        <v>107.75</v>
      </c>
      <c r="I13" s="12">
        <v>76.25</v>
      </c>
      <c r="J13" s="12">
        <v>89</v>
      </c>
      <c r="K13" s="12">
        <v>49.75</v>
      </c>
      <c r="L13" s="12">
        <v>13.25</v>
      </c>
      <c r="M13" s="12">
        <v>175</v>
      </c>
      <c r="N13" s="12">
        <v>141.25</v>
      </c>
      <c r="O13" s="12">
        <v>210.25</v>
      </c>
      <c r="P13" s="12">
        <v>138.5</v>
      </c>
      <c r="Q13" s="12">
        <v>72.25</v>
      </c>
      <c r="R13" s="12">
        <v>44.75</v>
      </c>
      <c r="S13" s="12">
        <v>78.75</v>
      </c>
      <c r="T13" s="12">
        <v>36.25</v>
      </c>
      <c r="U13" s="12">
        <v>17.75</v>
      </c>
      <c r="V13" s="12">
        <v>32.5</v>
      </c>
      <c r="W13" s="12">
        <v>18</v>
      </c>
      <c r="X13" s="12">
        <v>17.25</v>
      </c>
      <c r="Y13" s="12">
        <v>35.75</v>
      </c>
      <c r="Z13" s="12">
        <v>85.25</v>
      </c>
      <c r="AA13" s="12">
        <v>302</v>
      </c>
      <c r="AB13" s="12">
        <v>201</v>
      </c>
      <c r="AC13" s="12">
        <v>599.75</v>
      </c>
      <c r="AD13" s="12">
        <v>329.5</v>
      </c>
      <c r="AE13" s="12">
        <v>192.25</v>
      </c>
      <c r="AF13" s="12">
        <v>133</v>
      </c>
      <c r="AG13" s="12">
        <v>34.75</v>
      </c>
      <c r="AH13" s="12">
        <v>54.5</v>
      </c>
      <c r="AI13" s="12">
        <v>49</v>
      </c>
      <c r="AJ13" s="12">
        <v>9.25</v>
      </c>
      <c r="AK13" s="12">
        <v>38.75</v>
      </c>
      <c r="AL13" s="12">
        <v>77.25</v>
      </c>
      <c r="AM13" s="12">
        <v>6.5</v>
      </c>
      <c r="AN13" s="12">
        <v>55</v>
      </c>
      <c r="AO13" s="12">
        <v>6.75</v>
      </c>
      <c r="AP13" s="12">
        <v>12.75</v>
      </c>
      <c r="AQ13" s="12">
        <v>33</v>
      </c>
      <c r="AR13" s="12">
        <v>16.5</v>
      </c>
      <c r="AS13" s="12">
        <v>38.5</v>
      </c>
      <c r="AT13" s="13">
        <v>4143.5</v>
      </c>
      <c r="AU13" s="14"/>
      <c r="AW13" s="17" t="s">
        <v>44</v>
      </c>
      <c r="AX13" s="15">
        <f>SUM(AA27:AD27,AA9:AD12)</f>
        <v>7276.5</v>
      </c>
      <c r="AY13" s="15">
        <f>SUM(Z27,Z9:Z12,H9:K12,H27:K27)</f>
        <v>815</v>
      </c>
      <c r="AZ13" s="15">
        <f>SUM(AE9:AJ12,AE27:AJ27)</f>
        <v>2361.5</v>
      </c>
      <c r="BA13" s="15">
        <f>SUM(B9:G12,B27:G27)</f>
        <v>2137.25</v>
      </c>
      <c r="BB13" s="15">
        <f>SUM(T9:Y12,AM9:AN12,T27:Y27,AM27:AN27)</f>
        <v>1014.75</v>
      </c>
      <c r="BC13" s="15">
        <f>SUM(L9:S12,AK9:AL12,L27:S27,AK27:AL27)</f>
        <v>2490.5</v>
      </c>
      <c r="BD13" s="14">
        <f>SUM(AO9:AR12,AO27:AR27)</f>
        <v>415.5</v>
      </c>
      <c r="BE13" s="9">
        <f t="shared" si="0"/>
        <v>16511</v>
      </c>
    </row>
    <row r="14" spans="1:57">
      <c r="A14" s="1" t="s">
        <v>11</v>
      </c>
      <c r="B14" s="12">
        <v>70</v>
      </c>
      <c r="C14" s="12">
        <v>163.5</v>
      </c>
      <c r="D14" s="12">
        <v>69.5</v>
      </c>
      <c r="E14" s="12">
        <v>61.75</v>
      </c>
      <c r="F14" s="12">
        <v>205</v>
      </c>
      <c r="G14" s="12">
        <v>94</v>
      </c>
      <c r="H14" s="12">
        <v>126</v>
      </c>
      <c r="I14" s="12">
        <v>93</v>
      </c>
      <c r="J14" s="12">
        <v>126.5</v>
      </c>
      <c r="K14" s="12">
        <v>86</v>
      </c>
      <c r="L14" s="12">
        <v>166.25</v>
      </c>
      <c r="M14" s="12">
        <v>9.75</v>
      </c>
      <c r="N14" s="12">
        <v>123</v>
      </c>
      <c r="O14" s="12">
        <v>201.25</v>
      </c>
      <c r="P14" s="12">
        <v>154.25</v>
      </c>
      <c r="Q14" s="12">
        <v>83</v>
      </c>
      <c r="R14" s="12">
        <v>120.5</v>
      </c>
      <c r="S14" s="12">
        <v>279.25</v>
      </c>
      <c r="T14" s="12">
        <v>87.25</v>
      </c>
      <c r="U14" s="12">
        <v>97.5</v>
      </c>
      <c r="V14" s="12">
        <v>112</v>
      </c>
      <c r="W14" s="12">
        <v>61.5</v>
      </c>
      <c r="X14" s="12">
        <v>40</v>
      </c>
      <c r="Y14" s="12">
        <v>66.25</v>
      </c>
      <c r="Z14" s="12">
        <v>75</v>
      </c>
      <c r="AA14" s="12">
        <v>251.5</v>
      </c>
      <c r="AB14" s="12">
        <v>165.5</v>
      </c>
      <c r="AC14" s="12">
        <v>432.75</v>
      </c>
      <c r="AD14" s="12">
        <v>229.5</v>
      </c>
      <c r="AE14" s="12">
        <v>109.5</v>
      </c>
      <c r="AF14" s="12">
        <v>76.75</v>
      </c>
      <c r="AG14" s="12">
        <v>45.5</v>
      </c>
      <c r="AH14" s="12">
        <v>42</v>
      </c>
      <c r="AI14" s="12">
        <v>56.75</v>
      </c>
      <c r="AJ14" s="12">
        <v>11.5</v>
      </c>
      <c r="AK14" s="12">
        <v>87.5</v>
      </c>
      <c r="AL14" s="12">
        <v>490.5</v>
      </c>
      <c r="AM14" s="12">
        <v>53.5</v>
      </c>
      <c r="AN14" s="12">
        <v>122</v>
      </c>
      <c r="AO14" s="12">
        <v>15</v>
      </c>
      <c r="AP14" s="12">
        <v>19.25</v>
      </c>
      <c r="AQ14" s="12">
        <v>42.25</v>
      </c>
      <c r="AR14" s="12">
        <v>31.5</v>
      </c>
      <c r="AS14" s="12">
        <v>91.75</v>
      </c>
      <c r="AT14" s="13">
        <v>5146.5</v>
      </c>
      <c r="AU14" s="14"/>
      <c r="AW14" s="17" t="s">
        <v>45</v>
      </c>
      <c r="AX14" s="15">
        <f>SUM(AA32:AD37)</f>
        <v>15808.5</v>
      </c>
      <c r="AY14" s="15">
        <f>SUM(H32:K37,Z32:Z37)</f>
        <v>2508</v>
      </c>
      <c r="AZ14" s="15">
        <f>SUM(AE32:AJ37)</f>
        <v>5761</v>
      </c>
      <c r="BA14" s="15">
        <f>SUM(B32:G37)</f>
        <v>2242</v>
      </c>
      <c r="BB14" s="15">
        <f>SUM(T32:Y37,AM32:AN37)</f>
        <v>1412.75</v>
      </c>
      <c r="BC14" s="15">
        <f>SUM(L32:S37,AK32:AL37)</f>
        <v>1958.75</v>
      </c>
      <c r="BD14" s="14">
        <f>SUM(AO32:AR37)</f>
        <v>2154.75</v>
      </c>
      <c r="BE14" s="9">
        <f t="shared" si="0"/>
        <v>31845.75</v>
      </c>
    </row>
    <row r="15" spans="1:57">
      <c r="A15" s="1" t="s">
        <v>12</v>
      </c>
      <c r="B15" s="12">
        <v>27.75</v>
      </c>
      <c r="C15" s="12">
        <v>35.25</v>
      </c>
      <c r="D15" s="12">
        <v>14.25</v>
      </c>
      <c r="E15" s="12">
        <v>20.5</v>
      </c>
      <c r="F15" s="12">
        <v>76.25</v>
      </c>
      <c r="G15" s="12">
        <v>36.25</v>
      </c>
      <c r="H15" s="12">
        <v>57.25</v>
      </c>
      <c r="I15" s="12">
        <v>55.5</v>
      </c>
      <c r="J15" s="12">
        <v>81</v>
      </c>
      <c r="K15" s="12">
        <v>102.5</v>
      </c>
      <c r="L15" s="12">
        <v>142</v>
      </c>
      <c r="M15" s="12">
        <v>121.75</v>
      </c>
      <c r="N15" s="12">
        <v>8.75</v>
      </c>
      <c r="O15" s="12">
        <v>93.25</v>
      </c>
      <c r="P15" s="12">
        <v>76.5</v>
      </c>
      <c r="Q15" s="12">
        <v>42.25</v>
      </c>
      <c r="R15" s="12">
        <v>35.5</v>
      </c>
      <c r="S15" s="12">
        <v>55.25</v>
      </c>
      <c r="T15" s="12">
        <v>17.25</v>
      </c>
      <c r="U15" s="12">
        <v>8</v>
      </c>
      <c r="V15" s="12">
        <v>19.5</v>
      </c>
      <c r="W15" s="12">
        <v>2.75</v>
      </c>
      <c r="X15" s="12">
        <v>2.25</v>
      </c>
      <c r="Y15" s="12">
        <v>12</v>
      </c>
      <c r="Z15" s="12">
        <v>28.75</v>
      </c>
      <c r="AA15" s="12">
        <v>174</v>
      </c>
      <c r="AB15" s="12">
        <v>117.25</v>
      </c>
      <c r="AC15" s="12">
        <v>348.5</v>
      </c>
      <c r="AD15" s="12">
        <v>144.75</v>
      </c>
      <c r="AE15" s="12">
        <v>64.75</v>
      </c>
      <c r="AF15" s="12">
        <v>53.75</v>
      </c>
      <c r="AG15" s="12">
        <v>22</v>
      </c>
      <c r="AH15" s="12">
        <v>27.25</v>
      </c>
      <c r="AI15" s="12">
        <v>24.75</v>
      </c>
      <c r="AJ15" s="12">
        <v>7.5</v>
      </c>
      <c r="AK15" s="12">
        <v>31.75</v>
      </c>
      <c r="AL15" s="12">
        <v>37.25</v>
      </c>
      <c r="AM15" s="12">
        <v>3</v>
      </c>
      <c r="AN15" s="12">
        <v>24.5</v>
      </c>
      <c r="AO15" s="12">
        <v>4.75</v>
      </c>
      <c r="AP15" s="12">
        <v>8.75</v>
      </c>
      <c r="AQ15" s="12">
        <v>24.5</v>
      </c>
      <c r="AR15" s="12">
        <v>11.75</v>
      </c>
      <c r="AS15" s="12">
        <v>21.5</v>
      </c>
      <c r="AT15" s="13">
        <v>2324.5</v>
      </c>
      <c r="AU15" s="14"/>
      <c r="AW15" s="17" t="s">
        <v>46</v>
      </c>
      <c r="AX15" s="15">
        <f>SUM(AA3:AD8)</f>
        <v>7300.25</v>
      </c>
      <c r="AY15" s="15">
        <f>SUM(H3:K8,Z3:Z8)</f>
        <v>2242.5</v>
      </c>
      <c r="AZ15" s="15">
        <f>SUM(AE3:AJ8)</f>
        <v>2259.5</v>
      </c>
      <c r="BA15" s="15">
        <f>SUM(B3:G8)</f>
        <v>3630</v>
      </c>
      <c r="BB15" s="15">
        <f>SUM(T3:Y8,AM3:AN8)</f>
        <v>860</v>
      </c>
      <c r="BC15" s="15">
        <f>SUM(L3:S8,AK3:AL8)</f>
        <v>2426.25</v>
      </c>
      <c r="BD15" s="14">
        <f>SUM(AO3:AR8)</f>
        <v>657</v>
      </c>
      <c r="BE15" s="9">
        <f t="shared" si="0"/>
        <v>19375.5</v>
      </c>
    </row>
    <row r="16" spans="1:57">
      <c r="A16" s="1" t="s">
        <v>13</v>
      </c>
      <c r="B16" s="12">
        <v>23.25</v>
      </c>
      <c r="C16" s="12">
        <v>46</v>
      </c>
      <c r="D16" s="12">
        <v>15.75</v>
      </c>
      <c r="E16" s="12">
        <v>14.75</v>
      </c>
      <c r="F16" s="12">
        <v>62.25</v>
      </c>
      <c r="G16" s="12">
        <v>36</v>
      </c>
      <c r="H16" s="12">
        <v>71.75</v>
      </c>
      <c r="I16" s="12">
        <v>69.5</v>
      </c>
      <c r="J16" s="12">
        <v>115.25</v>
      </c>
      <c r="K16" s="12">
        <v>119.5</v>
      </c>
      <c r="L16" s="12">
        <v>224.25</v>
      </c>
      <c r="M16" s="12">
        <v>201.75</v>
      </c>
      <c r="N16" s="12">
        <v>102.5</v>
      </c>
      <c r="O16" s="12">
        <v>6.5</v>
      </c>
      <c r="P16" s="12">
        <v>124.75</v>
      </c>
      <c r="Q16" s="12">
        <v>75</v>
      </c>
      <c r="R16" s="12">
        <v>77.5</v>
      </c>
      <c r="S16" s="12">
        <v>133</v>
      </c>
      <c r="T16" s="12">
        <v>18.75</v>
      </c>
      <c r="U16" s="12">
        <v>7.75</v>
      </c>
      <c r="V16" s="12">
        <v>7.25</v>
      </c>
      <c r="W16" s="12">
        <v>4.5</v>
      </c>
      <c r="X16" s="12">
        <v>5.25</v>
      </c>
      <c r="Y16" s="12">
        <v>7.75</v>
      </c>
      <c r="Z16" s="12">
        <v>31</v>
      </c>
      <c r="AA16" s="12">
        <v>155.25</v>
      </c>
      <c r="AB16" s="12">
        <v>118.75</v>
      </c>
      <c r="AC16" s="12">
        <v>334.5</v>
      </c>
      <c r="AD16" s="12">
        <v>136</v>
      </c>
      <c r="AE16" s="12">
        <v>56.5</v>
      </c>
      <c r="AF16" s="12">
        <v>37.25</v>
      </c>
      <c r="AG16" s="12">
        <v>16</v>
      </c>
      <c r="AH16" s="12">
        <v>31.75</v>
      </c>
      <c r="AI16" s="12">
        <v>26.75</v>
      </c>
      <c r="AJ16" s="12">
        <v>9.5</v>
      </c>
      <c r="AK16" s="12">
        <v>52</v>
      </c>
      <c r="AL16" s="12">
        <v>102.25</v>
      </c>
      <c r="AM16" s="12">
        <v>3</v>
      </c>
      <c r="AN16" s="12">
        <v>22.75</v>
      </c>
      <c r="AO16" s="12">
        <v>5</v>
      </c>
      <c r="AP16" s="12">
        <v>5.25</v>
      </c>
      <c r="AQ16" s="12">
        <v>16</v>
      </c>
      <c r="AR16" s="12">
        <v>6</v>
      </c>
      <c r="AS16" s="12">
        <v>64</v>
      </c>
      <c r="AT16" s="13">
        <v>2800</v>
      </c>
      <c r="AU16" s="14"/>
      <c r="AW16" s="17" t="s">
        <v>47</v>
      </c>
      <c r="AX16" s="15">
        <f>SUM(AA21:AD26,AA40:AD41)</f>
        <v>7120</v>
      </c>
      <c r="AY16" s="15">
        <f>SUM(H21:K26,H40:K41,Z21:Z26,Z40:Z41)</f>
        <v>1119.75</v>
      </c>
      <c r="AZ16" s="15">
        <f>SUM(AE21:AJ26,AE40:AJ41)</f>
        <v>1455.25</v>
      </c>
      <c r="BA16" s="15">
        <f>SUM(B21:G26,B40:G41)</f>
        <v>901</v>
      </c>
      <c r="BB16" s="15">
        <f>SUM(T21:Y26,T40:Y41,AM21:AN26,AM40:AN41)</f>
        <v>2899.25</v>
      </c>
      <c r="BC16" s="15">
        <f>SUM(L21:S26,L40:S41,AK21:AL26,AK40:AL41)</f>
        <v>1434.5</v>
      </c>
      <c r="BD16" s="14">
        <f>SUM(AO21:AR26,AO40:AR41)</f>
        <v>778.75</v>
      </c>
      <c r="BE16" s="9">
        <f t="shared" si="0"/>
        <v>15708.5</v>
      </c>
    </row>
    <row r="17" spans="1:57">
      <c r="A17" s="1" t="s">
        <v>14</v>
      </c>
      <c r="B17" s="12">
        <v>26.75</v>
      </c>
      <c r="C17" s="12">
        <v>33.25</v>
      </c>
      <c r="D17" s="12">
        <v>12.5</v>
      </c>
      <c r="E17" s="12">
        <v>16</v>
      </c>
      <c r="F17" s="12">
        <v>63.75</v>
      </c>
      <c r="G17" s="12">
        <v>29</v>
      </c>
      <c r="H17" s="12">
        <v>55.5</v>
      </c>
      <c r="I17" s="12">
        <v>55.75</v>
      </c>
      <c r="J17" s="12">
        <v>53</v>
      </c>
      <c r="K17" s="12">
        <v>46.5</v>
      </c>
      <c r="L17" s="12">
        <v>143</v>
      </c>
      <c r="M17" s="12">
        <v>153</v>
      </c>
      <c r="N17" s="12">
        <v>101.25</v>
      </c>
      <c r="O17" s="12">
        <v>123.5</v>
      </c>
      <c r="P17" s="12">
        <v>8</v>
      </c>
      <c r="Q17" s="12">
        <v>78.75</v>
      </c>
      <c r="R17" s="12">
        <v>93.75</v>
      </c>
      <c r="S17" s="12">
        <v>137.75</v>
      </c>
      <c r="T17" s="12">
        <v>13.25</v>
      </c>
      <c r="U17" s="12">
        <v>10.25</v>
      </c>
      <c r="V17" s="12">
        <v>9.25</v>
      </c>
      <c r="W17" s="12">
        <v>3.5</v>
      </c>
      <c r="X17" s="12">
        <v>2.75</v>
      </c>
      <c r="Y17" s="12">
        <v>8.75</v>
      </c>
      <c r="Z17" s="12">
        <v>24.25</v>
      </c>
      <c r="AA17" s="12">
        <v>109.5</v>
      </c>
      <c r="AB17" s="12">
        <v>59.25</v>
      </c>
      <c r="AC17" s="12">
        <v>195.75</v>
      </c>
      <c r="AD17" s="12">
        <v>95.75</v>
      </c>
      <c r="AE17" s="12">
        <v>29</v>
      </c>
      <c r="AF17" s="12">
        <v>24</v>
      </c>
      <c r="AG17" s="12">
        <v>10.5</v>
      </c>
      <c r="AH17" s="12">
        <v>14</v>
      </c>
      <c r="AI17" s="12">
        <v>17.5</v>
      </c>
      <c r="AJ17" s="12">
        <v>3.75</v>
      </c>
      <c r="AK17" s="12">
        <v>14</v>
      </c>
      <c r="AL17" s="12">
        <v>42.5</v>
      </c>
      <c r="AM17" s="12">
        <v>3.5</v>
      </c>
      <c r="AN17" s="12">
        <v>24</v>
      </c>
      <c r="AO17" s="12">
        <v>4.5</v>
      </c>
      <c r="AP17" s="12">
        <v>6.5</v>
      </c>
      <c r="AQ17" s="12">
        <v>10.25</v>
      </c>
      <c r="AR17" s="12">
        <v>7.25</v>
      </c>
      <c r="AS17" s="12">
        <v>21</v>
      </c>
      <c r="AT17" s="13">
        <v>1995.5</v>
      </c>
      <c r="AU17" s="14"/>
      <c r="AW17" s="1" t="s">
        <v>48</v>
      </c>
      <c r="AX17" s="14">
        <f>SUM(AA13:AD20,AA38:AD39)</f>
        <v>8998.5</v>
      </c>
      <c r="AY17" s="14">
        <f>SUM(H13:K20,H38:K39,Z13:Z20,Z38:Z39)</f>
        <v>2633</v>
      </c>
      <c r="AZ17" s="14">
        <f>SUM(AE13:AJ20,AE38:AJ39)</f>
        <v>2018.75</v>
      </c>
      <c r="BA17" s="14">
        <f>SUM(B13:G20,B38:G39)</f>
        <v>2580.75</v>
      </c>
      <c r="BB17" s="14">
        <f>SUM(T13:Y20,T38:Y39,AM13:AN20,AM38:AN39)</f>
        <v>1386</v>
      </c>
      <c r="BC17" s="14">
        <f>SUM(L13:S20,L38:S39,AK13:AL20,AK38:AL39)</f>
        <v>8703.75</v>
      </c>
      <c r="BD17" s="14">
        <f>SUM(AO13:AR20,AO38:AR39)</f>
        <v>548</v>
      </c>
      <c r="BE17" s="9">
        <f t="shared" si="0"/>
        <v>26868.75</v>
      </c>
    </row>
    <row r="18" spans="1:57">
      <c r="A18" s="1" t="s">
        <v>15</v>
      </c>
      <c r="B18" s="12">
        <v>12.5</v>
      </c>
      <c r="C18" s="12">
        <v>25</v>
      </c>
      <c r="D18" s="12">
        <v>6.75</v>
      </c>
      <c r="E18" s="12">
        <v>4</v>
      </c>
      <c r="F18" s="12">
        <v>35.25</v>
      </c>
      <c r="G18" s="12">
        <v>14.75</v>
      </c>
      <c r="H18" s="12">
        <v>29.25</v>
      </c>
      <c r="I18" s="12">
        <v>22</v>
      </c>
      <c r="J18" s="12">
        <v>34.75</v>
      </c>
      <c r="K18" s="12">
        <v>17.5</v>
      </c>
      <c r="L18" s="12">
        <v>68.5</v>
      </c>
      <c r="M18" s="12">
        <v>84</v>
      </c>
      <c r="N18" s="12">
        <v>41.5</v>
      </c>
      <c r="O18" s="12">
        <v>71</v>
      </c>
      <c r="P18" s="12">
        <v>74.5</v>
      </c>
      <c r="Q18" s="12">
        <v>6.5</v>
      </c>
      <c r="R18" s="12">
        <v>41.5</v>
      </c>
      <c r="S18" s="12">
        <v>88</v>
      </c>
      <c r="T18" s="12">
        <v>7.75</v>
      </c>
      <c r="U18" s="12">
        <v>3.75</v>
      </c>
      <c r="V18" s="12">
        <v>8.25</v>
      </c>
      <c r="W18" s="12">
        <v>1.25</v>
      </c>
      <c r="X18" s="12">
        <v>1.5</v>
      </c>
      <c r="Y18" s="12">
        <v>6.25</v>
      </c>
      <c r="Z18" s="12">
        <v>11.5</v>
      </c>
      <c r="AA18" s="12">
        <v>72.75</v>
      </c>
      <c r="AB18" s="12">
        <v>50.75</v>
      </c>
      <c r="AC18" s="12">
        <v>155</v>
      </c>
      <c r="AD18" s="12">
        <v>74.25</v>
      </c>
      <c r="AE18" s="12">
        <v>29.25</v>
      </c>
      <c r="AF18" s="12">
        <v>25.5</v>
      </c>
      <c r="AG18" s="12">
        <v>5.25</v>
      </c>
      <c r="AH18" s="12">
        <v>13.25</v>
      </c>
      <c r="AI18" s="12">
        <v>14.5</v>
      </c>
      <c r="AJ18" s="12">
        <v>5.75</v>
      </c>
      <c r="AK18" s="12">
        <v>16</v>
      </c>
      <c r="AL18" s="12">
        <v>26</v>
      </c>
      <c r="AM18" s="12">
        <v>2</v>
      </c>
      <c r="AN18" s="12">
        <v>14.75</v>
      </c>
      <c r="AO18" s="12">
        <v>3.5</v>
      </c>
      <c r="AP18" s="12">
        <v>5.75</v>
      </c>
      <c r="AQ18" s="12">
        <v>6.5</v>
      </c>
      <c r="AR18" s="12">
        <v>2.75</v>
      </c>
      <c r="AS18" s="12">
        <v>7.25</v>
      </c>
      <c r="AT18" s="13">
        <v>1248.25</v>
      </c>
      <c r="AU18" s="14"/>
      <c r="AW18" s="9" t="s">
        <v>58</v>
      </c>
      <c r="AX18" s="15">
        <f>SUM(AA42:AD45)</f>
        <v>4528.5</v>
      </c>
      <c r="AY18" s="9">
        <f>SUM(Z42:Z45,H42:K45)</f>
        <v>397.75</v>
      </c>
      <c r="AZ18" s="9">
        <f>SUM(AE42:AJ45)</f>
        <v>2144.75</v>
      </c>
      <c r="BA18" s="9">
        <f>SUM(B42:G45)</f>
        <v>664.25</v>
      </c>
      <c r="BB18" s="9">
        <f>SUM(T42:Y45, AM42:AN45)</f>
        <v>672.25</v>
      </c>
      <c r="BC18" s="9">
        <f>SUM(AK42:AL45,L42:S45)</f>
        <v>490.25</v>
      </c>
      <c r="BD18" s="9">
        <f>SUM(AO42:AR45)</f>
        <v>896.75</v>
      </c>
      <c r="BE18" s="9">
        <f t="shared" si="0"/>
        <v>9794.5</v>
      </c>
    </row>
    <row r="19" spans="1:57">
      <c r="A19" s="1" t="s">
        <v>16</v>
      </c>
      <c r="B19" s="12">
        <v>10</v>
      </c>
      <c r="C19" s="12">
        <v>21.75</v>
      </c>
      <c r="D19" s="12">
        <v>6</v>
      </c>
      <c r="E19" s="12">
        <v>10.75</v>
      </c>
      <c r="F19" s="12">
        <v>58.75</v>
      </c>
      <c r="G19" s="12">
        <v>13.5</v>
      </c>
      <c r="H19" s="12">
        <v>25.75</v>
      </c>
      <c r="I19" s="12">
        <v>27.5</v>
      </c>
      <c r="J19" s="12">
        <v>44</v>
      </c>
      <c r="K19" s="12">
        <v>40</v>
      </c>
      <c r="L19" s="12">
        <v>48.75</v>
      </c>
      <c r="M19" s="12">
        <v>117</v>
      </c>
      <c r="N19" s="12">
        <v>36</v>
      </c>
      <c r="O19" s="12">
        <v>85.25</v>
      </c>
      <c r="P19" s="12">
        <v>80.5</v>
      </c>
      <c r="Q19" s="12">
        <v>36</v>
      </c>
      <c r="R19" s="12">
        <v>7.25</v>
      </c>
      <c r="S19" s="12">
        <v>91.25</v>
      </c>
      <c r="T19" s="12">
        <v>10.5</v>
      </c>
      <c r="U19" s="12">
        <v>8</v>
      </c>
      <c r="V19" s="12">
        <v>7.5</v>
      </c>
      <c r="W19" s="12">
        <v>4.5</v>
      </c>
      <c r="X19" s="12">
        <v>1.75</v>
      </c>
      <c r="Y19" s="12">
        <v>6.5</v>
      </c>
      <c r="Z19" s="12">
        <v>15.25</v>
      </c>
      <c r="AA19" s="12">
        <v>124.75</v>
      </c>
      <c r="AB19" s="12">
        <v>81.25</v>
      </c>
      <c r="AC19" s="12">
        <v>236.75</v>
      </c>
      <c r="AD19" s="12">
        <v>77.5</v>
      </c>
      <c r="AE19" s="12">
        <v>28.5</v>
      </c>
      <c r="AF19" s="12">
        <v>20.75</v>
      </c>
      <c r="AG19" s="12">
        <v>10</v>
      </c>
      <c r="AH19" s="12">
        <v>19.25</v>
      </c>
      <c r="AI19" s="12">
        <v>24.25</v>
      </c>
      <c r="AJ19" s="12">
        <v>9</v>
      </c>
      <c r="AK19" s="12">
        <v>16.75</v>
      </c>
      <c r="AL19" s="12">
        <v>21.25</v>
      </c>
      <c r="AM19" s="12">
        <v>2.25</v>
      </c>
      <c r="AN19" s="12">
        <v>12</v>
      </c>
      <c r="AO19" s="12">
        <v>3.75</v>
      </c>
      <c r="AP19" s="12">
        <v>7.25</v>
      </c>
      <c r="AQ19" s="12">
        <v>15.5</v>
      </c>
      <c r="AR19" s="12">
        <v>5.75</v>
      </c>
      <c r="AS19" s="12">
        <v>13.5</v>
      </c>
      <c r="AT19" s="13">
        <v>1544</v>
      </c>
      <c r="AU19" s="14"/>
      <c r="AW19" s="9" t="s">
        <v>49</v>
      </c>
      <c r="AX19" s="15">
        <f>SUM(AX12:AX18)</f>
        <v>53306.75</v>
      </c>
      <c r="AY19" s="9">
        <f t="shared" ref="AY19:BD19" si="1">SUM(AY12:AY18)</f>
        <v>17472.5</v>
      </c>
      <c r="AZ19" s="9">
        <f t="shared" si="1"/>
        <v>32186.75</v>
      </c>
      <c r="BA19" s="9">
        <f t="shared" si="1"/>
        <v>19679.25</v>
      </c>
      <c r="BB19" s="9">
        <f t="shared" si="1"/>
        <v>15611.75</v>
      </c>
      <c r="BC19" s="9">
        <f t="shared" si="1"/>
        <v>26874.75</v>
      </c>
      <c r="BD19" s="9">
        <f t="shared" si="1"/>
        <v>10627.75</v>
      </c>
      <c r="BE19" s="9">
        <f t="shared" si="0"/>
        <v>175759.5</v>
      </c>
    </row>
    <row r="20" spans="1:57">
      <c r="A20" s="1" t="s">
        <v>17</v>
      </c>
      <c r="B20" s="12">
        <v>19.75</v>
      </c>
      <c r="C20" s="12">
        <v>42</v>
      </c>
      <c r="D20" s="12">
        <v>26.75</v>
      </c>
      <c r="E20" s="12">
        <v>26</v>
      </c>
      <c r="F20" s="12">
        <v>252.25</v>
      </c>
      <c r="G20" s="12">
        <v>36.75</v>
      </c>
      <c r="H20" s="12">
        <v>60.25</v>
      </c>
      <c r="I20" s="12">
        <v>48.75</v>
      </c>
      <c r="J20" s="12">
        <v>80</v>
      </c>
      <c r="K20" s="12">
        <v>49</v>
      </c>
      <c r="L20" s="12">
        <v>89.75</v>
      </c>
      <c r="M20" s="12">
        <v>271</v>
      </c>
      <c r="N20" s="12">
        <v>51.75</v>
      </c>
      <c r="O20" s="12">
        <v>127</v>
      </c>
      <c r="P20" s="12">
        <v>148.5</v>
      </c>
      <c r="Q20" s="12">
        <v>96.75</v>
      </c>
      <c r="R20" s="12">
        <v>89.75</v>
      </c>
      <c r="S20" s="12">
        <v>22</v>
      </c>
      <c r="T20" s="12">
        <v>21.25</v>
      </c>
      <c r="U20" s="12">
        <v>16.75</v>
      </c>
      <c r="V20" s="12">
        <v>14.5</v>
      </c>
      <c r="W20" s="12">
        <v>6</v>
      </c>
      <c r="X20" s="12">
        <v>5.5</v>
      </c>
      <c r="Y20" s="12">
        <v>19.75</v>
      </c>
      <c r="Z20" s="12">
        <v>11</v>
      </c>
      <c r="AA20" s="12">
        <v>297.5</v>
      </c>
      <c r="AB20" s="12">
        <v>179.5</v>
      </c>
      <c r="AC20" s="12">
        <v>467.75</v>
      </c>
      <c r="AD20" s="12">
        <v>203</v>
      </c>
      <c r="AE20" s="12">
        <v>72</v>
      </c>
      <c r="AF20" s="12">
        <v>34.75</v>
      </c>
      <c r="AG20" s="12">
        <v>20.25</v>
      </c>
      <c r="AH20" s="12">
        <v>23.25</v>
      </c>
      <c r="AI20" s="12">
        <v>39</v>
      </c>
      <c r="AJ20" s="12">
        <v>8</v>
      </c>
      <c r="AK20" s="12">
        <v>22.25</v>
      </c>
      <c r="AL20" s="12">
        <v>54</v>
      </c>
      <c r="AM20" s="12">
        <v>3.75</v>
      </c>
      <c r="AN20" s="12">
        <v>24</v>
      </c>
      <c r="AO20" s="12">
        <v>6.75</v>
      </c>
      <c r="AP20" s="12">
        <v>6</v>
      </c>
      <c r="AQ20" s="12">
        <v>34.25</v>
      </c>
      <c r="AR20" s="12">
        <v>8.25</v>
      </c>
      <c r="AS20" s="12">
        <v>14.25</v>
      </c>
      <c r="AT20" s="13">
        <v>3151.25</v>
      </c>
      <c r="AU20" s="14"/>
      <c r="AW20" s="18"/>
      <c r="AX20" s="15"/>
    </row>
    <row r="21" spans="1:57">
      <c r="A21" s="1" t="s">
        <v>18</v>
      </c>
      <c r="B21" s="12">
        <v>17.75</v>
      </c>
      <c r="C21" s="12">
        <v>20</v>
      </c>
      <c r="D21" s="12">
        <v>11.25</v>
      </c>
      <c r="E21" s="12">
        <v>11.5</v>
      </c>
      <c r="F21" s="12">
        <v>51.75</v>
      </c>
      <c r="G21" s="12">
        <v>11.75</v>
      </c>
      <c r="H21" s="12">
        <v>46.75</v>
      </c>
      <c r="I21" s="12">
        <v>40</v>
      </c>
      <c r="J21" s="12">
        <v>56</v>
      </c>
      <c r="K21" s="12">
        <v>6.75</v>
      </c>
      <c r="L21" s="12">
        <v>36.5</v>
      </c>
      <c r="M21" s="12">
        <v>91</v>
      </c>
      <c r="N21" s="12">
        <v>14.25</v>
      </c>
      <c r="O21" s="12">
        <v>15.75</v>
      </c>
      <c r="P21" s="12">
        <v>14.75</v>
      </c>
      <c r="Q21" s="12">
        <v>7</v>
      </c>
      <c r="R21" s="12">
        <v>8.75</v>
      </c>
      <c r="S21" s="12">
        <v>20</v>
      </c>
      <c r="T21" s="12">
        <v>13.25</v>
      </c>
      <c r="U21" s="12">
        <v>59</v>
      </c>
      <c r="V21" s="12">
        <v>224.5</v>
      </c>
      <c r="W21" s="12">
        <v>54</v>
      </c>
      <c r="X21" s="12">
        <v>25</v>
      </c>
      <c r="Y21" s="12">
        <v>43.25</v>
      </c>
      <c r="Z21" s="12">
        <v>6.5</v>
      </c>
      <c r="AA21" s="12">
        <v>217.25</v>
      </c>
      <c r="AB21" s="12">
        <v>121.25</v>
      </c>
      <c r="AC21" s="12">
        <v>275.25</v>
      </c>
      <c r="AD21" s="12">
        <v>136.25</v>
      </c>
      <c r="AE21" s="12">
        <v>48.25</v>
      </c>
      <c r="AF21" s="12">
        <v>39.75</v>
      </c>
      <c r="AG21" s="12">
        <v>26.5</v>
      </c>
      <c r="AH21" s="12">
        <v>24.25</v>
      </c>
      <c r="AI21" s="12">
        <v>30.75</v>
      </c>
      <c r="AJ21" s="12">
        <v>11.5</v>
      </c>
      <c r="AK21" s="12">
        <v>6.5</v>
      </c>
      <c r="AL21" s="12">
        <v>5.75</v>
      </c>
      <c r="AM21" s="12">
        <v>24.25</v>
      </c>
      <c r="AN21" s="12">
        <v>202.25</v>
      </c>
      <c r="AO21" s="12">
        <v>11.75</v>
      </c>
      <c r="AP21" s="12">
        <v>11.75</v>
      </c>
      <c r="AQ21" s="12">
        <v>74.25</v>
      </c>
      <c r="AR21" s="12">
        <v>13</v>
      </c>
      <c r="AS21" s="12">
        <v>5.25</v>
      </c>
      <c r="AT21" s="13">
        <v>2192.75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10.25</v>
      </c>
      <c r="C22" s="12">
        <v>13.75</v>
      </c>
      <c r="D22" s="12">
        <v>7.75</v>
      </c>
      <c r="E22" s="12">
        <v>11</v>
      </c>
      <c r="F22" s="12">
        <v>54.5</v>
      </c>
      <c r="G22" s="12">
        <v>9.25</v>
      </c>
      <c r="H22" s="12">
        <v>33.5</v>
      </c>
      <c r="I22" s="12">
        <v>34.25</v>
      </c>
      <c r="J22" s="12">
        <v>32.75</v>
      </c>
      <c r="K22" s="12">
        <v>11</v>
      </c>
      <c r="L22" s="12">
        <v>15.75</v>
      </c>
      <c r="M22" s="12">
        <v>90.5</v>
      </c>
      <c r="N22" s="12">
        <v>9.5</v>
      </c>
      <c r="O22" s="12">
        <v>7.5</v>
      </c>
      <c r="P22" s="12">
        <v>7.5</v>
      </c>
      <c r="Q22" s="12">
        <v>2.75</v>
      </c>
      <c r="R22" s="12">
        <v>7.5</v>
      </c>
      <c r="S22" s="12">
        <v>17</v>
      </c>
      <c r="T22" s="12">
        <v>53.75</v>
      </c>
      <c r="U22" s="12">
        <v>13.5</v>
      </c>
      <c r="V22" s="12">
        <v>84.5</v>
      </c>
      <c r="W22" s="12">
        <v>22.25</v>
      </c>
      <c r="X22" s="12">
        <v>14.25</v>
      </c>
      <c r="Y22" s="12">
        <v>43.75</v>
      </c>
      <c r="Z22" s="12">
        <v>7</v>
      </c>
      <c r="AA22" s="12">
        <v>335</v>
      </c>
      <c r="AB22" s="12">
        <v>181.25</v>
      </c>
      <c r="AC22" s="12">
        <v>352.5</v>
      </c>
      <c r="AD22" s="12">
        <v>133.75</v>
      </c>
      <c r="AE22" s="12">
        <v>46</v>
      </c>
      <c r="AF22" s="12">
        <v>26.5</v>
      </c>
      <c r="AG22" s="12">
        <v>16.25</v>
      </c>
      <c r="AH22" s="12">
        <v>13.75</v>
      </c>
      <c r="AI22" s="12">
        <v>26.5</v>
      </c>
      <c r="AJ22" s="12">
        <v>7.5</v>
      </c>
      <c r="AK22" s="12">
        <v>1.75</v>
      </c>
      <c r="AL22" s="12">
        <v>8.25</v>
      </c>
      <c r="AM22" s="12">
        <v>7.5</v>
      </c>
      <c r="AN22" s="12">
        <v>58.5</v>
      </c>
      <c r="AO22" s="12">
        <v>7.25</v>
      </c>
      <c r="AP22" s="12">
        <v>3.5</v>
      </c>
      <c r="AQ22" s="12">
        <v>94.75</v>
      </c>
      <c r="AR22" s="12">
        <v>13</v>
      </c>
      <c r="AS22" s="12">
        <v>2.25</v>
      </c>
      <c r="AT22" s="13">
        <v>1950.75</v>
      </c>
      <c r="AU22" s="14"/>
      <c r="AW22" s="17" t="s">
        <v>43</v>
      </c>
      <c r="AX22" s="15">
        <f>AX12</f>
        <v>2274.5</v>
      </c>
      <c r="AY22" s="15"/>
      <c r="AZ22" s="15"/>
    </row>
    <row r="23" spans="1:57">
      <c r="A23" s="1" t="s">
        <v>20</v>
      </c>
      <c r="B23" s="12">
        <v>11.25</v>
      </c>
      <c r="C23" s="12">
        <v>21.5</v>
      </c>
      <c r="D23" s="12">
        <v>17.5</v>
      </c>
      <c r="E23" s="12">
        <v>16.75</v>
      </c>
      <c r="F23" s="12">
        <v>99.75</v>
      </c>
      <c r="G23" s="12">
        <v>20</v>
      </c>
      <c r="H23" s="12">
        <v>43.75</v>
      </c>
      <c r="I23" s="12">
        <v>43.5</v>
      </c>
      <c r="J23" s="12">
        <v>61.25</v>
      </c>
      <c r="K23" s="12">
        <v>13.75</v>
      </c>
      <c r="L23" s="12">
        <v>34.75</v>
      </c>
      <c r="M23" s="12">
        <v>117.75</v>
      </c>
      <c r="N23" s="12">
        <v>18</v>
      </c>
      <c r="O23" s="12">
        <v>9</v>
      </c>
      <c r="P23" s="12">
        <v>9</v>
      </c>
      <c r="Q23" s="12">
        <v>7.75</v>
      </c>
      <c r="R23" s="12">
        <v>5</v>
      </c>
      <c r="S23" s="12">
        <v>11.25</v>
      </c>
      <c r="T23" s="12">
        <v>265.75</v>
      </c>
      <c r="U23" s="12">
        <v>85.75</v>
      </c>
      <c r="V23" s="12">
        <v>18.25</v>
      </c>
      <c r="W23" s="12">
        <v>43.5</v>
      </c>
      <c r="X23" s="12">
        <v>26.25</v>
      </c>
      <c r="Y23" s="12">
        <v>78.75</v>
      </c>
      <c r="Z23" s="12">
        <v>9</v>
      </c>
      <c r="AA23" s="12">
        <v>425.75</v>
      </c>
      <c r="AB23" s="12">
        <v>246</v>
      </c>
      <c r="AC23" s="12">
        <v>446.5</v>
      </c>
      <c r="AD23" s="12">
        <v>204</v>
      </c>
      <c r="AE23" s="12">
        <v>71.5</v>
      </c>
      <c r="AF23" s="12">
        <v>39</v>
      </c>
      <c r="AG23" s="12">
        <v>24</v>
      </c>
      <c r="AH23" s="12">
        <v>21</v>
      </c>
      <c r="AI23" s="12">
        <v>25.5</v>
      </c>
      <c r="AJ23" s="12">
        <v>8</v>
      </c>
      <c r="AK23" s="12">
        <v>4</v>
      </c>
      <c r="AL23" s="12">
        <v>7.5</v>
      </c>
      <c r="AM23" s="12">
        <v>20.25</v>
      </c>
      <c r="AN23" s="12">
        <v>88.25</v>
      </c>
      <c r="AO23" s="12">
        <v>7.75</v>
      </c>
      <c r="AP23" s="12">
        <v>7</v>
      </c>
      <c r="AQ23" s="12">
        <v>116.25</v>
      </c>
      <c r="AR23" s="12">
        <v>21.75</v>
      </c>
      <c r="AS23" s="12">
        <v>3.25</v>
      </c>
      <c r="AT23" s="13">
        <v>2876</v>
      </c>
      <c r="AU23" s="14"/>
      <c r="AW23" s="17" t="s">
        <v>44</v>
      </c>
      <c r="AX23" s="15">
        <f>AX13+AY12</f>
        <v>15033</v>
      </c>
      <c r="AY23" s="15">
        <f>AY13</f>
        <v>815</v>
      </c>
      <c r="AZ23" s="15"/>
      <c r="BA23" s="15"/>
    </row>
    <row r="24" spans="1:57">
      <c r="A24" s="1" t="s">
        <v>21</v>
      </c>
      <c r="B24" s="12">
        <v>10</v>
      </c>
      <c r="C24" s="12">
        <v>12.25</v>
      </c>
      <c r="D24" s="12">
        <v>13.25</v>
      </c>
      <c r="E24" s="12">
        <v>10</v>
      </c>
      <c r="F24" s="12">
        <v>48.25</v>
      </c>
      <c r="G24" s="12">
        <v>10.5</v>
      </c>
      <c r="H24" s="12">
        <v>21.5</v>
      </c>
      <c r="I24" s="12">
        <v>30.25</v>
      </c>
      <c r="J24" s="12">
        <v>33.25</v>
      </c>
      <c r="K24" s="12">
        <v>3</v>
      </c>
      <c r="L24" s="12">
        <v>17.25</v>
      </c>
      <c r="M24" s="12">
        <v>65.75</v>
      </c>
      <c r="N24" s="12">
        <v>3.25</v>
      </c>
      <c r="O24" s="12">
        <v>6.5</v>
      </c>
      <c r="P24" s="12">
        <v>4.5</v>
      </c>
      <c r="Q24" s="12">
        <v>1.75</v>
      </c>
      <c r="R24" s="12">
        <v>4.5</v>
      </c>
      <c r="S24" s="12">
        <v>4.5</v>
      </c>
      <c r="T24" s="12">
        <v>75.5</v>
      </c>
      <c r="U24" s="12">
        <v>28.5</v>
      </c>
      <c r="V24" s="12">
        <v>39.75</v>
      </c>
      <c r="W24" s="12">
        <v>5.75</v>
      </c>
      <c r="X24" s="12">
        <v>12.25</v>
      </c>
      <c r="Y24" s="12">
        <v>63.25</v>
      </c>
      <c r="Z24" s="12">
        <v>4</v>
      </c>
      <c r="AA24" s="12">
        <v>279</v>
      </c>
      <c r="AB24" s="12">
        <v>160.25</v>
      </c>
      <c r="AC24" s="12">
        <v>263.25</v>
      </c>
      <c r="AD24" s="12">
        <v>123.5</v>
      </c>
      <c r="AE24" s="12">
        <v>44.5</v>
      </c>
      <c r="AF24" s="12">
        <v>26.25</v>
      </c>
      <c r="AG24" s="12">
        <v>10</v>
      </c>
      <c r="AH24" s="12">
        <v>6.25</v>
      </c>
      <c r="AI24" s="12">
        <v>10.75</v>
      </c>
      <c r="AJ24" s="12">
        <v>1.25</v>
      </c>
      <c r="AK24" s="12">
        <v>1.75</v>
      </c>
      <c r="AL24" s="12">
        <v>1.25</v>
      </c>
      <c r="AM24" s="12">
        <v>8.5</v>
      </c>
      <c r="AN24" s="12">
        <v>18.25</v>
      </c>
      <c r="AO24" s="12">
        <v>1.75</v>
      </c>
      <c r="AP24" s="12">
        <v>3.5</v>
      </c>
      <c r="AQ24" s="12">
        <v>57.25</v>
      </c>
      <c r="AR24" s="12">
        <v>8.25</v>
      </c>
      <c r="AS24" s="12">
        <v>0.25</v>
      </c>
      <c r="AT24" s="13">
        <v>1555</v>
      </c>
      <c r="AU24" s="14"/>
      <c r="AW24" s="17" t="s">
        <v>45</v>
      </c>
      <c r="AX24" s="15">
        <f>AX14+AZ12</f>
        <v>31994.5</v>
      </c>
      <c r="AY24" s="15">
        <f>AY14+AZ13</f>
        <v>4869.5</v>
      </c>
      <c r="AZ24" s="15">
        <f>AZ14</f>
        <v>5761</v>
      </c>
      <c r="BA24" s="15"/>
      <c r="BB24" s="15"/>
    </row>
    <row r="25" spans="1:57">
      <c r="A25" s="1" t="s">
        <v>22</v>
      </c>
      <c r="B25" s="12">
        <v>5</v>
      </c>
      <c r="C25" s="12">
        <v>7.25</v>
      </c>
      <c r="D25" s="12">
        <v>4.75</v>
      </c>
      <c r="E25" s="12">
        <v>3.75</v>
      </c>
      <c r="F25" s="12">
        <v>35</v>
      </c>
      <c r="G25" s="12">
        <v>7.5</v>
      </c>
      <c r="H25" s="12">
        <v>20.25</v>
      </c>
      <c r="I25" s="12">
        <v>17.75</v>
      </c>
      <c r="J25" s="12">
        <v>26.5</v>
      </c>
      <c r="K25" s="12">
        <v>10.75</v>
      </c>
      <c r="L25" s="12">
        <v>20.5</v>
      </c>
      <c r="M25" s="12">
        <v>37.5</v>
      </c>
      <c r="N25" s="12">
        <v>3.25</v>
      </c>
      <c r="O25" s="12">
        <v>2</v>
      </c>
      <c r="P25" s="12">
        <v>3.75</v>
      </c>
      <c r="Q25" s="12">
        <v>2</v>
      </c>
      <c r="R25" s="12">
        <v>2</v>
      </c>
      <c r="S25" s="12">
        <v>21.5</v>
      </c>
      <c r="T25" s="12">
        <v>22.75</v>
      </c>
      <c r="U25" s="12">
        <v>16.5</v>
      </c>
      <c r="V25" s="12">
        <v>30.25</v>
      </c>
      <c r="W25" s="12">
        <v>12.5</v>
      </c>
      <c r="X25" s="12">
        <v>6.5</v>
      </c>
      <c r="Y25" s="12">
        <v>54.75</v>
      </c>
      <c r="Z25" s="12">
        <v>3.5</v>
      </c>
      <c r="AA25" s="12">
        <v>196.75</v>
      </c>
      <c r="AB25" s="12">
        <v>112</v>
      </c>
      <c r="AC25" s="12">
        <v>215.75</v>
      </c>
      <c r="AD25" s="12">
        <v>81</v>
      </c>
      <c r="AE25" s="12">
        <v>34.5</v>
      </c>
      <c r="AF25" s="12">
        <v>27.75</v>
      </c>
      <c r="AG25" s="12">
        <v>7</v>
      </c>
      <c r="AH25" s="12">
        <v>10</v>
      </c>
      <c r="AI25" s="12">
        <v>9.5</v>
      </c>
      <c r="AJ25" s="12">
        <v>3.5</v>
      </c>
      <c r="AK25" s="12">
        <v>2.5</v>
      </c>
      <c r="AL25" s="12">
        <v>1.75</v>
      </c>
      <c r="AM25" s="12">
        <v>2.5</v>
      </c>
      <c r="AN25" s="12">
        <v>10.75</v>
      </c>
      <c r="AO25" s="12">
        <v>2</v>
      </c>
      <c r="AP25" s="12">
        <v>2</v>
      </c>
      <c r="AQ25" s="12">
        <v>44.25</v>
      </c>
      <c r="AR25" s="12">
        <v>6</v>
      </c>
      <c r="AS25" s="12">
        <v>0.5</v>
      </c>
      <c r="AT25" s="13">
        <v>1147.75</v>
      </c>
      <c r="AU25" s="14"/>
      <c r="AW25" s="17" t="s">
        <v>46</v>
      </c>
      <c r="AX25" s="15">
        <f>AX15+BA12</f>
        <v>14824.25</v>
      </c>
      <c r="AY25" s="15">
        <f>AY15+BA13</f>
        <v>4379.75</v>
      </c>
      <c r="AZ25" s="15">
        <f>AZ15+BA14</f>
        <v>4501.5</v>
      </c>
      <c r="BA25" s="15">
        <f>BA15</f>
        <v>3630</v>
      </c>
      <c r="BB25" s="15"/>
      <c r="BC25" s="15"/>
      <c r="BD25" s="14"/>
    </row>
    <row r="26" spans="1:57">
      <c r="A26" s="1" t="s">
        <v>23</v>
      </c>
      <c r="B26" s="12">
        <v>10.75</v>
      </c>
      <c r="C26" s="12">
        <v>24</v>
      </c>
      <c r="D26" s="12">
        <v>23.75</v>
      </c>
      <c r="E26" s="12">
        <v>17</v>
      </c>
      <c r="F26" s="12">
        <v>41.75</v>
      </c>
      <c r="G26" s="12">
        <v>11.25</v>
      </c>
      <c r="H26" s="12">
        <v>35.75</v>
      </c>
      <c r="I26" s="12">
        <v>65.5</v>
      </c>
      <c r="J26" s="12">
        <v>58.25</v>
      </c>
      <c r="K26" s="12">
        <v>18.75</v>
      </c>
      <c r="L26" s="12">
        <v>39</v>
      </c>
      <c r="M26" s="12">
        <v>61.5</v>
      </c>
      <c r="N26" s="12">
        <v>12.25</v>
      </c>
      <c r="O26" s="12">
        <v>11.5</v>
      </c>
      <c r="P26" s="12">
        <v>10.5</v>
      </c>
      <c r="Q26" s="12">
        <v>6.75</v>
      </c>
      <c r="R26" s="12">
        <v>6.25</v>
      </c>
      <c r="S26" s="12">
        <v>20.25</v>
      </c>
      <c r="T26" s="12">
        <v>40.5</v>
      </c>
      <c r="U26" s="12">
        <v>44.75</v>
      </c>
      <c r="V26" s="12">
        <v>81</v>
      </c>
      <c r="W26" s="12">
        <v>52.25</v>
      </c>
      <c r="X26" s="12">
        <v>57.5</v>
      </c>
      <c r="Y26" s="12">
        <v>11</v>
      </c>
      <c r="Z26" s="12">
        <v>20</v>
      </c>
      <c r="AA26" s="12">
        <v>370.25</v>
      </c>
      <c r="AB26" s="12">
        <v>272.75</v>
      </c>
      <c r="AC26" s="12">
        <v>560.75</v>
      </c>
      <c r="AD26" s="12">
        <v>286.25</v>
      </c>
      <c r="AE26" s="12">
        <v>238.5</v>
      </c>
      <c r="AF26" s="12">
        <v>105.5</v>
      </c>
      <c r="AG26" s="12">
        <v>31.25</v>
      </c>
      <c r="AH26" s="12">
        <v>17.25</v>
      </c>
      <c r="AI26" s="12">
        <v>12.25</v>
      </c>
      <c r="AJ26" s="12">
        <v>5</v>
      </c>
      <c r="AK26" s="12">
        <v>4.75</v>
      </c>
      <c r="AL26" s="12">
        <v>9.5</v>
      </c>
      <c r="AM26" s="12">
        <v>9.25</v>
      </c>
      <c r="AN26" s="12">
        <v>28.5</v>
      </c>
      <c r="AO26" s="12">
        <v>5.75</v>
      </c>
      <c r="AP26" s="12">
        <v>3.25</v>
      </c>
      <c r="AQ26" s="12">
        <v>78</v>
      </c>
      <c r="AR26" s="12">
        <v>21</v>
      </c>
      <c r="AS26" s="12">
        <v>3.75</v>
      </c>
      <c r="AT26" s="13">
        <v>2845.25</v>
      </c>
      <c r="AU26" s="14"/>
      <c r="AW26" s="9" t="s">
        <v>47</v>
      </c>
      <c r="AX26" s="15">
        <f>AX16+BB12</f>
        <v>14486.75</v>
      </c>
      <c r="AY26" s="9">
        <f>AY16+BB13</f>
        <v>2134.5</v>
      </c>
      <c r="AZ26" s="9">
        <f>AZ16+BB14</f>
        <v>2868</v>
      </c>
      <c r="BA26" s="9">
        <f>BA16+BB15</f>
        <v>1761</v>
      </c>
      <c r="BB26" s="9">
        <f>BB16</f>
        <v>2899.25</v>
      </c>
    </row>
    <row r="27" spans="1:57">
      <c r="A27" s="1" t="s">
        <v>24</v>
      </c>
      <c r="B27" s="12">
        <v>15.25</v>
      </c>
      <c r="C27" s="12">
        <v>35.25</v>
      </c>
      <c r="D27" s="12">
        <v>6</v>
      </c>
      <c r="E27" s="12">
        <v>14.75</v>
      </c>
      <c r="F27" s="12">
        <v>47</v>
      </c>
      <c r="G27" s="12">
        <v>35.5</v>
      </c>
      <c r="H27" s="12">
        <v>40.75</v>
      </c>
      <c r="I27" s="12">
        <v>40.25</v>
      </c>
      <c r="J27" s="12">
        <v>55</v>
      </c>
      <c r="K27" s="12">
        <v>11.25</v>
      </c>
      <c r="L27" s="12">
        <v>78.5</v>
      </c>
      <c r="M27" s="12">
        <v>69.25</v>
      </c>
      <c r="N27" s="12">
        <v>20</v>
      </c>
      <c r="O27" s="12">
        <v>31.75</v>
      </c>
      <c r="P27" s="12">
        <v>19.75</v>
      </c>
      <c r="Q27" s="12">
        <v>11.25</v>
      </c>
      <c r="R27" s="12">
        <v>11</v>
      </c>
      <c r="S27" s="12">
        <v>13</v>
      </c>
      <c r="T27" s="12">
        <v>8.25</v>
      </c>
      <c r="U27" s="12">
        <v>3.25</v>
      </c>
      <c r="V27" s="12">
        <v>6.5</v>
      </c>
      <c r="W27" s="12">
        <v>6.5</v>
      </c>
      <c r="X27" s="12">
        <v>3</v>
      </c>
      <c r="Y27" s="12">
        <v>13.75</v>
      </c>
      <c r="Z27" s="12">
        <v>8.5</v>
      </c>
      <c r="AA27" s="12">
        <v>415</v>
      </c>
      <c r="AB27" s="12">
        <v>339.25</v>
      </c>
      <c r="AC27" s="12">
        <v>777.25</v>
      </c>
      <c r="AD27" s="12">
        <v>378.5</v>
      </c>
      <c r="AE27" s="12">
        <v>241</v>
      </c>
      <c r="AF27" s="12">
        <v>126.75</v>
      </c>
      <c r="AG27" s="12">
        <v>24.75</v>
      </c>
      <c r="AH27" s="12">
        <v>26.25</v>
      </c>
      <c r="AI27" s="12">
        <v>15.75</v>
      </c>
      <c r="AJ27" s="12">
        <v>4.5</v>
      </c>
      <c r="AK27" s="12">
        <v>9.25</v>
      </c>
      <c r="AL27" s="12">
        <v>14</v>
      </c>
      <c r="AM27" s="12">
        <v>2.25</v>
      </c>
      <c r="AN27" s="12">
        <v>23.25</v>
      </c>
      <c r="AO27" s="12">
        <v>5</v>
      </c>
      <c r="AP27" s="12">
        <v>9.75</v>
      </c>
      <c r="AQ27" s="12">
        <v>42</v>
      </c>
      <c r="AR27" s="12">
        <v>7.75</v>
      </c>
      <c r="AS27" s="12">
        <v>4.75</v>
      </c>
      <c r="AT27" s="13">
        <v>3072.25</v>
      </c>
      <c r="AU27" s="14"/>
      <c r="AW27" s="9" t="s">
        <v>48</v>
      </c>
      <c r="AX27" s="15">
        <f>AX17+BC12</f>
        <v>18369.25</v>
      </c>
      <c r="AY27" s="9">
        <f>AY17+BC13</f>
        <v>5123.5</v>
      </c>
      <c r="AZ27" s="9">
        <f>AZ17+BC14</f>
        <v>3977.5</v>
      </c>
      <c r="BA27" s="9">
        <f>BA17+BC15</f>
        <v>5007</v>
      </c>
      <c r="BB27" s="9">
        <f>BB17+BC16</f>
        <v>2820.5</v>
      </c>
      <c r="BC27" s="9">
        <f>BC17</f>
        <v>8703.75</v>
      </c>
    </row>
    <row r="28" spans="1:57">
      <c r="A28" s="1" t="s">
        <v>25</v>
      </c>
      <c r="B28" s="12">
        <v>116.75</v>
      </c>
      <c r="C28" s="12">
        <v>324</v>
      </c>
      <c r="D28" s="12">
        <v>207</v>
      </c>
      <c r="E28" s="12">
        <v>325.25</v>
      </c>
      <c r="F28" s="12">
        <v>771.5</v>
      </c>
      <c r="G28" s="12">
        <v>235</v>
      </c>
      <c r="H28" s="12">
        <v>482.25</v>
      </c>
      <c r="I28" s="12">
        <v>296.75</v>
      </c>
      <c r="J28" s="12">
        <v>347.25</v>
      </c>
      <c r="K28" s="12">
        <v>233.25</v>
      </c>
      <c r="L28" s="12">
        <v>342.25</v>
      </c>
      <c r="M28" s="12">
        <v>275.75</v>
      </c>
      <c r="N28" s="12">
        <v>200.25</v>
      </c>
      <c r="O28" s="12">
        <v>186.75</v>
      </c>
      <c r="P28" s="12">
        <v>121.25</v>
      </c>
      <c r="Q28" s="12">
        <v>84.5</v>
      </c>
      <c r="R28" s="12">
        <v>156</v>
      </c>
      <c r="S28" s="12">
        <v>344.75</v>
      </c>
      <c r="T28" s="12">
        <v>235.25</v>
      </c>
      <c r="U28" s="12">
        <v>416.75</v>
      </c>
      <c r="V28" s="12">
        <v>530.75</v>
      </c>
      <c r="W28" s="12">
        <v>317.75</v>
      </c>
      <c r="X28" s="12">
        <v>221.5</v>
      </c>
      <c r="Y28" s="12">
        <v>456</v>
      </c>
      <c r="Z28" s="12">
        <v>512.5</v>
      </c>
      <c r="AA28" s="12">
        <v>76.25</v>
      </c>
      <c r="AB28" s="12">
        <v>46</v>
      </c>
      <c r="AC28" s="12">
        <v>355.75</v>
      </c>
      <c r="AD28" s="12">
        <v>169.75</v>
      </c>
      <c r="AE28" s="12">
        <v>566.75</v>
      </c>
      <c r="AF28" s="12">
        <v>692.25</v>
      </c>
      <c r="AG28" s="12">
        <v>331.25</v>
      </c>
      <c r="AH28" s="12">
        <v>452.25</v>
      </c>
      <c r="AI28" s="12">
        <v>273.5</v>
      </c>
      <c r="AJ28" s="12">
        <v>92</v>
      </c>
      <c r="AK28" s="12">
        <v>164.75</v>
      </c>
      <c r="AL28" s="12">
        <v>957.5</v>
      </c>
      <c r="AM28" s="12">
        <v>119.5</v>
      </c>
      <c r="AN28" s="12">
        <v>243.5</v>
      </c>
      <c r="AO28" s="12">
        <v>81.25</v>
      </c>
      <c r="AP28" s="12">
        <v>103</v>
      </c>
      <c r="AQ28" s="12">
        <v>389</v>
      </c>
      <c r="AR28" s="12">
        <v>231.25</v>
      </c>
      <c r="AS28" s="12">
        <v>160.25</v>
      </c>
      <c r="AT28" s="13">
        <v>13246.75</v>
      </c>
      <c r="AU28" s="14"/>
      <c r="AW28" s="9" t="s">
        <v>58</v>
      </c>
      <c r="AX28" s="15">
        <f>AX18+BD12</f>
        <v>9705.5</v>
      </c>
      <c r="AY28" s="9">
        <f>AY18+BD13</f>
        <v>813.25</v>
      </c>
      <c r="AZ28" s="9">
        <f>AZ18+BD14</f>
        <v>4299.5</v>
      </c>
      <c r="BA28" s="9">
        <f>BA18+BD15</f>
        <v>1321.25</v>
      </c>
      <c r="BB28" s="9">
        <f>BB18+BD16</f>
        <v>1451</v>
      </c>
      <c r="BC28" s="9">
        <f>SUM(BC18,BD17)</f>
        <v>1038.25</v>
      </c>
      <c r="BD28" s="9">
        <f>BD18</f>
        <v>896.75</v>
      </c>
      <c r="BE28" s="9">
        <f>SUM(AX22:BD28)</f>
        <v>175759.5</v>
      </c>
    </row>
    <row r="29" spans="1:57">
      <c r="A29" s="1" t="s">
        <v>26</v>
      </c>
      <c r="B29" s="12">
        <v>99</v>
      </c>
      <c r="C29" s="12">
        <v>252.75</v>
      </c>
      <c r="D29" s="12">
        <v>160.75</v>
      </c>
      <c r="E29" s="12">
        <v>225</v>
      </c>
      <c r="F29" s="12">
        <v>464</v>
      </c>
      <c r="G29" s="12">
        <v>196.5</v>
      </c>
      <c r="H29" s="12">
        <v>353.75</v>
      </c>
      <c r="I29" s="12">
        <v>267.25</v>
      </c>
      <c r="J29" s="12">
        <v>284</v>
      </c>
      <c r="K29" s="12">
        <v>232</v>
      </c>
      <c r="L29" s="12">
        <v>240.75</v>
      </c>
      <c r="M29" s="12">
        <v>165.5</v>
      </c>
      <c r="N29" s="12">
        <v>149.25</v>
      </c>
      <c r="O29" s="12">
        <v>150.25</v>
      </c>
      <c r="P29" s="12">
        <v>73.25</v>
      </c>
      <c r="Q29" s="12">
        <v>60.75</v>
      </c>
      <c r="R29" s="12">
        <v>114</v>
      </c>
      <c r="S29" s="12">
        <v>199</v>
      </c>
      <c r="T29" s="12">
        <v>134.5</v>
      </c>
      <c r="U29" s="12">
        <v>199.75</v>
      </c>
      <c r="V29" s="12">
        <v>254</v>
      </c>
      <c r="W29" s="12">
        <v>158.5</v>
      </c>
      <c r="X29" s="12">
        <v>122.75</v>
      </c>
      <c r="Y29" s="12">
        <v>330</v>
      </c>
      <c r="Z29" s="12">
        <v>410.25</v>
      </c>
      <c r="AA29" s="12">
        <v>41</v>
      </c>
      <c r="AB29" s="12">
        <v>39</v>
      </c>
      <c r="AC29" s="12">
        <v>70.5</v>
      </c>
      <c r="AD29" s="12">
        <v>106.75</v>
      </c>
      <c r="AE29" s="12">
        <v>501.5</v>
      </c>
      <c r="AF29" s="12">
        <v>674.25</v>
      </c>
      <c r="AG29" s="12">
        <v>438</v>
      </c>
      <c r="AH29" s="12">
        <v>1073</v>
      </c>
      <c r="AI29" s="12">
        <v>331.5</v>
      </c>
      <c r="AJ29" s="12">
        <v>127.25</v>
      </c>
      <c r="AK29" s="12">
        <v>109.75</v>
      </c>
      <c r="AL29" s="12">
        <v>309</v>
      </c>
      <c r="AM29" s="12">
        <v>53.75</v>
      </c>
      <c r="AN29" s="12">
        <v>118.25</v>
      </c>
      <c r="AO29" s="12">
        <v>89.25</v>
      </c>
      <c r="AP29" s="12">
        <v>86.25</v>
      </c>
      <c r="AQ29" s="12">
        <v>338.5</v>
      </c>
      <c r="AR29" s="12">
        <v>197.25</v>
      </c>
      <c r="AS29" s="12">
        <v>61</v>
      </c>
      <c r="AT29" s="13">
        <v>10063.25</v>
      </c>
      <c r="AU29" s="14"/>
      <c r="AX29" s="15"/>
    </row>
    <row r="30" spans="1:57">
      <c r="A30" s="1" t="s">
        <v>27</v>
      </c>
      <c r="B30" s="12">
        <v>219.5</v>
      </c>
      <c r="C30" s="12">
        <v>533</v>
      </c>
      <c r="D30" s="12">
        <v>291.5</v>
      </c>
      <c r="E30" s="12">
        <v>371</v>
      </c>
      <c r="F30" s="12">
        <v>1031.5</v>
      </c>
      <c r="G30" s="12">
        <v>325.75</v>
      </c>
      <c r="H30" s="12">
        <v>649</v>
      </c>
      <c r="I30" s="12">
        <v>436</v>
      </c>
      <c r="J30" s="12">
        <v>504.75</v>
      </c>
      <c r="K30" s="12">
        <v>408.75</v>
      </c>
      <c r="L30" s="12">
        <v>523.25</v>
      </c>
      <c r="M30" s="12">
        <v>417</v>
      </c>
      <c r="N30" s="12">
        <v>317.5</v>
      </c>
      <c r="O30" s="12">
        <v>304.25</v>
      </c>
      <c r="P30" s="12">
        <v>186</v>
      </c>
      <c r="Q30" s="12">
        <v>122.75</v>
      </c>
      <c r="R30" s="12">
        <v>208.75</v>
      </c>
      <c r="S30" s="12">
        <v>448</v>
      </c>
      <c r="T30" s="12">
        <v>276.5</v>
      </c>
      <c r="U30" s="12">
        <v>338.5</v>
      </c>
      <c r="V30" s="12">
        <v>405</v>
      </c>
      <c r="W30" s="12">
        <v>239.75</v>
      </c>
      <c r="X30" s="12">
        <v>217.75</v>
      </c>
      <c r="Y30" s="12">
        <v>491.75</v>
      </c>
      <c r="Z30" s="12">
        <v>822.75</v>
      </c>
      <c r="AA30" s="12">
        <v>387.5</v>
      </c>
      <c r="AB30" s="12">
        <v>78</v>
      </c>
      <c r="AC30" s="12">
        <v>116.75</v>
      </c>
      <c r="AD30" s="12">
        <v>243</v>
      </c>
      <c r="AE30" s="12">
        <v>1584.5</v>
      </c>
      <c r="AF30" s="12">
        <v>1876.5</v>
      </c>
      <c r="AG30" s="12">
        <v>988.75</v>
      </c>
      <c r="AH30" s="12">
        <v>1779.5</v>
      </c>
      <c r="AI30" s="12">
        <v>1040.5</v>
      </c>
      <c r="AJ30" s="12">
        <v>347.25</v>
      </c>
      <c r="AK30" s="12">
        <v>176.25</v>
      </c>
      <c r="AL30" s="12">
        <v>665.75</v>
      </c>
      <c r="AM30" s="12">
        <v>97.75</v>
      </c>
      <c r="AN30" s="12">
        <v>321.75</v>
      </c>
      <c r="AO30" s="12">
        <v>255.5</v>
      </c>
      <c r="AP30" s="12">
        <v>270.75</v>
      </c>
      <c r="AQ30" s="12">
        <v>1464.75</v>
      </c>
      <c r="AR30" s="12">
        <v>625.25</v>
      </c>
      <c r="AS30" s="12">
        <v>143</v>
      </c>
      <c r="AT30" s="13">
        <v>22553.25</v>
      </c>
      <c r="AU30" s="14"/>
      <c r="AX30" s="15"/>
    </row>
    <row r="31" spans="1:57">
      <c r="A31" s="1" t="s">
        <v>28</v>
      </c>
      <c r="B31" s="12">
        <v>114.5</v>
      </c>
      <c r="C31" s="12">
        <v>220</v>
      </c>
      <c r="D31" s="12">
        <v>118.5</v>
      </c>
      <c r="E31" s="12">
        <v>202.5</v>
      </c>
      <c r="F31" s="12">
        <v>484.75</v>
      </c>
      <c r="G31" s="12">
        <v>234</v>
      </c>
      <c r="H31" s="12">
        <v>405.5</v>
      </c>
      <c r="I31" s="12">
        <v>281.25</v>
      </c>
      <c r="J31" s="12">
        <v>243.75</v>
      </c>
      <c r="K31" s="12">
        <v>195.5</v>
      </c>
      <c r="L31" s="12">
        <v>331.5</v>
      </c>
      <c r="M31" s="12">
        <v>226.5</v>
      </c>
      <c r="N31" s="12">
        <v>125.25</v>
      </c>
      <c r="O31" s="12">
        <v>135.5</v>
      </c>
      <c r="P31" s="12">
        <v>101</v>
      </c>
      <c r="Q31" s="12">
        <v>71.75</v>
      </c>
      <c r="R31" s="12">
        <v>71.5</v>
      </c>
      <c r="S31" s="12">
        <v>189.75</v>
      </c>
      <c r="T31" s="12">
        <v>121.5</v>
      </c>
      <c r="U31" s="12">
        <v>129</v>
      </c>
      <c r="V31" s="12">
        <v>172.25</v>
      </c>
      <c r="W31" s="12">
        <v>107.25</v>
      </c>
      <c r="X31" s="12">
        <v>84.5</v>
      </c>
      <c r="Y31" s="12">
        <v>248</v>
      </c>
      <c r="Z31" s="12">
        <v>390</v>
      </c>
      <c r="AA31" s="12">
        <v>157.75</v>
      </c>
      <c r="AB31" s="12">
        <v>84.25</v>
      </c>
      <c r="AC31" s="12">
        <v>235.25</v>
      </c>
      <c r="AD31" s="12">
        <v>67</v>
      </c>
      <c r="AE31" s="12">
        <v>668</v>
      </c>
      <c r="AF31" s="12">
        <v>830</v>
      </c>
      <c r="AG31" s="12">
        <v>356.25</v>
      </c>
      <c r="AH31" s="12">
        <v>628.25</v>
      </c>
      <c r="AI31" s="12">
        <v>363</v>
      </c>
      <c r="AJ31" s="12">
        <v>170</v>
      </c>
      <c r="AK31" s="12">
        <v>83.75</v>
      </c>
      <c r="AL31" s="12">
        <v>259.5</v>
      </c>
      <c r="AM31" s="12">
        <v>54.25</v>
      </c>
      <c r="AN31" s="12">
        <v>148.75</v>
      </c>
      <c r="AO31" s="12">
        <v>117</v>
      </c>
      <c r="AP31" s="12">
        <v>170</v>
      </c>
      <c r="AQ31" s="12">
        <v>442.5</v>
      </c>
      <c r="AR31" s="12">
        <v>315.5</v>
      </c>
      <c r="AS31" s="12">
        <v>47.5</v>
      </c>
      <c r="AT31" s="13">
        <v>10204</v>
      </c>
      <c r="AU31" s="14"/>
      <c r="AX31" s="15"/>
    </row>
    <row r="32" spans="1:57">
      <c r="A32" s="1">
        <v>16</v>
      </c>
      <c r="B32" s="12">
        <v>79.5</v>
      </c>
      <c r="C32" s="12">
        <v>101.75</v>
      </c>
      <c r="D32" s="12">
        <v>65.5</v>
      </c>
      <c r="E32" s="12">
        <v>163.25</v>
      </c>
      <c r="F32" s="12">
        <v>376.25</v>
      </c>
      <c r="G32" s="12">
        <v>248</v>
      </c>
      <c r="H32" s="12">
        <v>421.5</v>
      </c>
      <c r="I32" s="12">
        <v>270.25</v>
      </c>
      <c r="J32" s="12">
        <v>174.75</v>
      </c>
      <c r="K32" s="12">
        <v>156.25</v>
      </c>
      <c r="L32" s="12">
        <v>206</v>
      </c>
      <c r="M32" s="12">
        <v>95.75</v>
      </c>
      <c r="N32" s="12">
        <v>68.5</v>
      </c>
      <c r="O32" s="12">
        <v>50</v>
      </c>
      <c r="P32" s="12">
        <v>31.75</v>
      </c>
      <c r="Q32" s="12">
        <v>35.25</v>
      </c>
      <c r="R32" s="12">
        <v>28.5</v>
      </c>
      <c r="S32" s="12">
        <v>72.25</v>
      </c>
      <c r="T32" s="12">
        <v>45.5</v>
      </c>
      <c r="U32" s="12">
        <v>51</v>
      </c>
      <c r="V32" s="12">
        <v>81</v>
      </c>
      <c r="W32" s="12">
        <v>43.75</v>
      </c>
      <c r="X32" s="12">
        <v>38</v>
      </c>
      <c r="Y32" s="12">
        <v>237.5</v>
      </c>
      <c r="Z32" s="12">
        <v>272</v>
      </c>
      <c r="AA32" s="12">
        <v>512.75</v>
      </c>
      <c r="AB32" s="12">
        <v>413.25</v>
      </c>
      <c r="AC32" s="12">
        <v>1747.25</v>
      </c>
      <c r="AD32" s="12">
        <v>838.75</v>
      </c>
      <c r="AE32" s="12">
        <v>48.5</v>
      </c>
      <c r="AF32" s="12">
        <v>357.75</v>
      </c>
      <c r="AG32" s="12">
        <v>332.75</v>
      </c>
      <c r="AH32" s="12">
        <v>484.5</v>
      </c>
      <c r="AI32" s="12">
        <v>269.25</v>
      </c>
      <c r="AJ32" s="12">
        <v>90.25</v>
      </c>
      <c r="AK32" s="12">
        <v>26.75</v>
      </c>
      <c r="AL32" s="12">
        <v>96.75</v>
      </c>
      <c r="AM32" s="12">
        <v>18.25</v>
      </c>
      <c r="AN32" s="12">
        <v>51</v>
      </c>
      <c r="AO32" s="12">
        <v>75.5</v>
      </c>
      <c r="AP32" s="12">
        <v>135.5</v>
      </c>
      <c r="AQ32" s="12">
        <v>167</v>
      </c>
      <c r="AR32" s="12">
        <v>245.5</v>
      </c>
      <c r="AS32" s="12">
        <v>18</v>
      </c>
      <c r="AT32" s="13">
        <v>9343</v>
      </c>
      <c r="AU32" s="14"/>
      <c r="AX32" s="15"/>
    </row>
    <row r="33" spans="1:50">
      <c r="A33" s="1">
        <v>24</v>
      </c>
      <c r="B33" s="12">
        <v>75.5</v>
      </c>
      <c r="C33" s="12">
        <v>89.5</v>
      </c>
      <c r="D33" s="12">
        <v>44</v>
      </c>
      <c r="E33" s="12">
        <v>91.75</v>
      </c>
      <c r="F33" s="12">
        <v>211.75</v>
      </c>
      <c r="G33" s="12">
        <v>120.5</v>
      </c>
      <c r="H33" s="12">
        <v>197.25</v>
      </c>
      <c r="I33" s="12">
        <v>144.5</v>
      </c>
      <c r="J33" s="12">
        <v>97.75</v>
      </c>
      <c r="K33" s="12">
        <v>80.5</v>
      </c>
      <c r="L33" s="12">
        <v>134.25</v>
      </c>
      <c r="M33" s="12">
        <v>73.25</v>
      </c>
      <c r="N33" s="12">
        <v>51.75</v>
      </c>
      <c r="O33" s="12">
        <v>40.75</v>
      </c>
      <c r="P33" s="12">
        <v>20.75</v>
      </c>
      <c r="Q33" s="12">
        <v>19.5</v>
      </c>
      <c r="R33" s="12">
        <v>23.5</v>
      </c>
      <c r="S33" s="12">
        <v>36</v>
      </c>
      <c r="T33" s="12">
        <v>46</v>
      </c>
      <c r="U33" s="12">
        <v>31.25</v>
      </c>
      <c r="V33" s="12">
        <v>39.5</v>
      </c>
      <c r="W33" s="12">
        <v>27.25</v>
      </c>
      <c r="X33" s="12">
        <v>23.25</v>
      </c>
      <c r="Y33" s="12">
        <v>117.25</v>
      </c>
      <c r="Z33" s="12">
        <v>122.25</v>
      </c>
      <c r="AA33" s="12">
        <v>568.25</v>
      </c>
      <c r="AB33" s="12">
        <v>474</v>
      </c>
      <c r="AC33" s="12">
        <v>2098</v>
      </c>
      <c r="AD33" s="12">
        <v>899.75</v>
      </c>
      <c r="AE33" s="12">
        <v>326</v>
      </c>
      <c r="AF33" s="12">
        <v>51.25</v>
      </c>
      <c r="AG33" s="12">
        <v>246.25</v>
      </c>
      <c r="AH33" s="12">
        <v>438.25</v>
      </c>
      <c r="AI33" s="12">
        <v>231.25</v>
      </c>
      <c r="AJ33" s="12">
        <v>119.5</v>
      </c>
      <c r="AK33" s="12">
        <v>18</v>
      </c>
      <c r="AL33" s="12">
        <v>44.75</v>
      </c>
      <c r="AM33" s="12">
        <v>10</v>
      </c>
      <c r="AN33" s="12">
        <v>54</v>
      </c>
      <c r="AO33" s="12">
        <v>64</v>
      </c>
      <c r="AP33" s="12">
        <v>132.75</v>
      </c>
      <c r="AQ33" s="12">
        <v>145.25</v>
      </c>
      <c r="AR33" s="12">
        <v>156.25</v>
      </c>
      <c r="AS33" s="12">
        <v>7.75</v>
      </c>
      <c r="AT33" s="13">
        <v>8044.75</v>
      </c>
      <c r="AU33" s="14"/>
      <c r="AX33" s="15"/>
    </row>
    <row r="34" spans="1:50">
      <c r="A34" s="1" t="s">
        <v>29</v>
      </c>
      <c r="B34" s="12">
        <v>17.75</v>
      </c>
      <c r="C34" s="12">
        <v>25.25</v>
      </c>
      <c r="D34" s="12">
        <v>14.25</v>
      </c>
      <c r="E34" s="12">
        <v>20.25</v>
      </c>
      <c r="F34" s="12">
        <v>73.5</v>
      </c>
      <c r="G34" s="12">
        <v>17</v>
      </c>
      <c r="H34" s="12">
        <v>38.25</v>
      </c>
      <c r="I34" s="12">
        <v>39</v>
      </c>
      <c r="J34" s="12">
        <v>45.75</v>
      </c>
      <c r="K34" s="12">
        <v>31</v>
      </c>
      <c r="L34" s="12">
        <v>31.25</v>
      </c>
      <c r="M34" s="12">
        <v>49</v>
      </c>
      <c r="N34" s="12">
        <v>18.75</v>
      </c>
      <c r="O34" s="12">
        <v>14.5</v>
      </c>
      <c r="P34" s="12">
        <v>10</v>
      </c>
      <c r="Q34" s="12">
        <v>6.75</v>
      </c>
      <c r="R34" s="12">
        <v>7.75</v>
      </c>
      <c r="S34" s="12">
        <v>17</v>
      </c>
      <c r="T34" s="12">
        <v>25.25</v>
      </c>
      <c r="U34" s="12">
        <v>20</v>
      </c>
      <c r="V34" s="12">
        <v>28</v>
      </c>
      <c r="W34" s="12">
        <v>8.5</v>
      </c>
      <c r="X34" s="12">
        <v>8.25</v>
      </c>
      <c r="Y34" s="12">
        <v>25</v>
      </c>
      <c r="Z34" s="12">
        <v>32</v>
      </c>
      <c r="AA34" s="12">
        <v>276.5</v>
      </c>
      <c r="AB34" s="12">
        <v>291.75</v>
      </c>
      <c r="AC34" s="12">
        <v>1130</v>
      </c>
      <c r="AD34" s="12">
        <v>324.75</v>
      </c>
      <c r="AE34" s="12">
        <v>279.5</v>
      </c>
      <c r="AF34" s="12">
        <v>239.25</v>
      </c>
      <c r="AG34" s="12">
        <v>20.5</v>
      </c>
      <c r="AH34" s="12">
        <v>68</v>
      </c>
      <c r="AI34" s="12">
        <v>67</v>
      </c>
      <c r="AJ34" s="12">
        <v>37</v>
      </c>
      <c r="AK34" s="12">
        <v>8.5</v>
      </c>
      <c r="AL34" s="12">
        <v>25.25</v>
      </c>
      <c r="AM34" s="12">
        <v>5.75</v>
      </c>
      <c r="AN34" s="12">
        <v>25</v>
      </c>
      <c r="AO34" s="12">
        <v>19.25</v>
      </c>
      <c r="AP34" s="12">
        <v>56.5</v>
      </c>
      <c r="AQ34" s="12">
        <v>70.75</v>
      </c>
      <c r="AR34" s="12">
        <v>62.5</v>
      </c>
      <c r="AS34" s="12">
        <v>4.5</v>
      </c>
      <c r="AT34" s="13">
        <v>3636.25</v>
      </c>
      <c r="AU34" s="14"/>
      <c r="AX34" s="15"/>
    </row>
    <row r="35" spans="1:50">
      <c r="A35" s="1" t="s">
        <v>30</v>
      </c>
      <c r="B35" s="12">
        <v>33.75</v>
      </c>
      <c r="C35" s="12">
        <v>49.5</v>
      </c>
      <c r="D35" s="12">
        <v>16.25</v>
      </c>
      <c r="E35" s="12">
        <v>14.75</v>
      </c>
      <c r="F35" s="12">
        <v>45.25</v>
      </c>
      <c r="G35" s="12">
        <v>15.75</v>
      </c>
      <c r="H35" s="12">
        <v>36.75</v>
      </c>
      <c r="I35" s="12">
        <v>26.75</v>
      </c>
      <c r="J35" s="12">
        <v>49.25</v>
      </c>
      <c r="K35" s="12">
        <v>29.25</v>
      </c>
      <c r="L35" s="12">
        <v>48.5</v>
      </c>
      <c r="M35" s="12">
        <v>37</v>
      </c>
      <c r="N35" s="12">
        <v>21</v>
      </c>
      <c r="O35" s="12">
        <v>28</v>
      </c>
      <c r="P35" s="12">
        <v>13.5</v>
      </c>
      <c r="Q35" s="12">
        <v>9.5</v>
      </c>
      <c r="R35" s="12">
        <v>14</v>
      </c>
      <c r="S35" s="12">
        <v>26</v>
      </c>
      <c r="T35" s="12">
        <v>23.25</v>
      </c>
      <c r="U35" s="12">
        <v>10.75</v>
      </c>
      <c r="V35" s="12">
        <v>20.5</v>
      </c>
      <c r="W35" s="12">
        <v>5.5</v>
      </c>
      <c r="X35" s="12">
        <v>7</v>
      </c>
      <c r="Y35" s="12">
        <v>15.25</v>
      </c>
      <c r="Z35" s="12">
        <v>29.25</v>
      </c>
      <c r="AA35" s="12">
        <v>354.5</v>
      </c>
      <c r="AB35" s="12">
        <v>408.25</v>
      </c>
      <c r="AC35" s="12">
        <v>2182.75</v>
      </c>
      <c r="AD35" s="12">
        <v>520</v>
      </c>
      <c r="AE35" s="12">
        <v>401.5</v>
      </c>
      <c r="AF35" s="12">
        <v>369.25</v>
      </c>
      <c r="AG35" s="12">
        <v>64</v>
      </c>
      <c r="AH35" s="12">
        <v>29.75</v>
      </c>
      <c r="AI35" s="12">
        <v>57.75</v>
      </c>
      <c r="AJ35" s="12">
        <v>74.25</v>
      </c>
      <c r="AK35" s="12">
        <v>8.75</v>
      </c>
      <c r="AL35" s="12">
        <v>25.5</v>
      </c>
      <c r="AM35" s="12">
        <v>3</v>
      </c>
      <c r="AN35" s="12">
        <v>31.25</v>
      </c>
      <c r="AO35" s="12">
        <v>31.75</v>
      </c>
      <c r="AP35" s="12">
        <v>114.25</v>
      </c>
      <c r="AQ35" s="12">
        <v>73.25</v>
      </c>
      <c r="AR35" s="12">
        <v>63.5</v>
      </c>
      <c r="AS35" s="12">
        <v>4.5</v>
      </c>
      <c r="AT35" s="13">
        <v>5444</v>
      </c>
      <c r="AU35" s="14"/>
      <c r="AX35" s="15"/>
    </row>
    <row r="36" spans="1:50">
      <c r="A36" s="1" t="s">
        <v>31</v>
      </c>
      <c r="B36" s="12">
        <v>23.25</v>
      </c>
      <c r="C36" s="12">
        <v>41.25</v>
      </c>
      <c r="D36" s="12">
        <v>11.25</v>
      </c>
      <c r="E36" s="12">
        <v>14.5</v>
      </c>
      <c r="F36" s="12">
        <v>71.25</v>
      </c>
      <c r="G36" s="12">
        <v>20.25</v>
      </c>
      <c r="H36" s="12">
        <v>27.5</v>
      </c>
      <c r="I36" s="12">
        <v>36.25</v>
      </c>
      <c r="J36" s="12">
        <v>51.5</v>
      </c>
      <c r="K36" s="12">
        <v>19.75</v>
      </c>
      <c r="L36" s="12">
        <v>49</v>
      </c>
      <c r="M36" s="12">
        <v>56</v>
      </c>
      <c r="N36" s="12">
        <v>23.75</v>
      </c>
      <c r="O36" s="12">
        <v>21.5</v>
      </c>
      <c r="P36" s="12">
        <v>16.5</v>
      </c>
      <c r="Q36" s="12">
        <v>13.25</v>
      </c>
      <c r="R36" s="12">
        <v>24.25</v>
      </c>
      <c r="S36" s="12">
        <v>33</v>
      </c>
      <c r="T36" s="12">
        <v>29.25</v>
      </c>
      <c r="U36" s="12">
        <v>26.5</v>
      </c>
      <c r="V36" s="12">
        <v>27.25</v>
      </c>
      <c r="W36" s="12">
        <v>8</v>
      </c>
      <c r="X36" s="12">
        <v>10.5</v>
      </c>
      <c r="Y36" s="12">
        <v>15.5</v>
      </c>
      <c r="Z36" s="12">
        <v>19.75</v>
      </c>
      <c r="AA36" s="12">
        <v>256.25</v>
      </c>
      <c r="AB36" s="12">
        <v>257.75</v>
      </c>
      <c r="AC36" s="12">
        <v>1160.25</v>
      </c>
      <c r="AD36" s="12">
        <v>356.75</v>
      </c>
      <c r="AE36" s="12">
        <v>264.75</v>
      </c>
      <c r="AF36" s="12">
        <v>242.25</v>
      </c>
      <c r="AG36" s="12">
        <v>62.5</v>
      </c>
      <c r="AH36" s="12">
        <v>86.5</v>
      </c>
      <c r="AI36" s="12">
        <v>15</v>
      </c>
      <c r="AJ36" s="12">
        <v>42.5</v>
      </c>
      <c r="AK36" s="12">
        <v>15.25</v>
      </c>
      <c r="AL36" s="12">
        <v>46.5</v>
      </c>
      <c r="AM36" s="12">
        <v>8.5</v>
      </c>
      <c r="AN36" s="12">
        <v>45.25</v>
      </c>
      <c r="AO36" s="12">
        <v>33</v>
      </c>
      <c r="AP36" s="12">
        <v>102.75</v>
      </c>
      <c r="AQ36" s="12">
        <v>122.25</v>
      </c>
      <c r="AR36" s="12">
        <v>98.75</v>
      </c>
      <c r="AS36" s="12">
        <v>8</v>
      </c>
      <c r="AT36" s="13">
        <v>3915.5</v>
      </c>
      <c r="AU36" s="14"/>
      <c r="AX36" s="15"/>
    </row>
    <row r="37" spans="1:50">
      <c r="A37" s="1" t="s">
        <v>32</v>
      </c>
      <c r="B37" s="12">
        <v>8.25</v>
      </c>
      <c r="C37" s="12">
        <v>16.5</v>
      </c>
      <c r="D37" s="12">
        <v>3.5</v>
      </c>
      <c r="E37" s="12">
        <v>4</v>
      </c>
      <c r="F37" s="12">
        <v>12.5</v>
      </c>
      <c r="G37" s="12">
        <v>5</v>
      </c>
      <c r="H37" s="12">
        <v>12.75</v>
      </c>
      <c r="I37" s="12">
        <v>15.25</v>
      </c>
      <c r="J37" s="12">
        <v>17.75</v>
      </c>
      <c r="K37" s="12">
        <v>6.75</v>
      </c>
      <c r="L37" s="12">
        <v>8.5</v>
      </c>
      <c r="M37" s="12">
        <v>10.75</v>
      </c>
      <c r="N37" s="12">
        <v>6.75</v>
      </c>
      <c r="O37" s="12">
        <v>6.25</v>
      </c>
      <c r="P37" s="12">
        <v>6</v>
      </c>
      <c r="Q37" s="12">
        <v>4.75</v>
      </c>
      <c r="R37" s="12">
        <v>6.5</v>
      </c>
      <c r="S37" s="12">
        <v>3.75</v>
      </c>
      <c r="T37" s="12">
        <v>13.25</v>
      </c>
      <c r="U37" s="12">
        <v>11.75</v>
      </c>
      <c r="V37" s="12">
        <v>8.75</v>
      </c>
      <c r="W37" s="12">
        <v>1.5</v>
      </c>
      <c r="X37" s="12">
        <v>2.25</v>
      </c>
      <c r="Y37" s="12">
        <v>5.75</v>
      </c>
      <c r="Z37" s="12">
        <v>6.5</v>
      </c>
      <c r="AA37" s="12">
        <v>85.5</v>
      </c>
      <c r="AB37" s="12">
        <v>96.25</v>
      </c>
      <c r="AC37" s="12">
        <v>392.25</v>
      </c>
      <c r="AD37" s="12">
        <v>163</v>
      </c>
      <c r="AE37" s="12">
        <v>78</v>
      </c>
      <c r="AF37" s="12">
        <v>105.75</v>
      </c>
      <c r="AG37" s="12">
        <v>38.75</v>
      </c>
      <c r="AH37" s="12">
        <v>76.5</v>
      </c>
      <c r="AI37" s="12">
        <v>38.25</v>
      </c>
      <c r="AJ37" s="12">
        <v>7</v>
      </c>
      <c r="AK37" s="12">
        <v>4</v>
      </c>
      <c r="AL37" s="12">
        <v>8</v>
      </c>
      <c r="AM37" s="12">
        <v>4.75</v>
      </c>
      <c r="AN37" s="12">
        <v>17.25</v>
      </c>
      <c r="AO37" s="12">
        <v>13.5</v>
      </c>
      <c r="AP37" s="12">
        <v>67.75</v>
      </c>
      <c r="AQ37" s="12">
        <v>63</v>
      </c>
      <c r="AR37" s="12">
        <v>40.25</v>
      </c>
      <c r="AS37" s="12">
        <v>1.25</v>
      </c>
      <c r="AT37" s="13">
        <v>1506.25</v>
      </c>
      <c r="AU37" s="14"/>
      <c r="AX37" s="15"/>
    </row>
    <row r="38" spans="1:50">
      <c r="A38" s="1" t="s">
        <v>33</v>
      </c>
      <c r="B38" s="12">
        <v>6</v>
      </c>
      <c r="C38" s="12">
        <v>5</v>
      </c>
      <c r="D38" s="12">
        <v>5.5</v>
      </c>
      <c r="E38" s="12">
        <v>5.25</v>
      </c>
      <c r="F38" s="12">
        <v>23</v>
      </c>
      <c r="G38" s="12">
        <v>7.75</v>
      </c>
      <c r="H38" s="12">
        <v>13</v>
      </c>
      <c r="I38" s="12">
        <v>8</v>
      </c>
      <c r="J38" s="12">
        <v>11.5</v>
      </c>
      <c r="K38" s="12">
        <v>45.5</v>
      </c>
      <c r="L38" s="12">
        <v>37</v>
      </c>
      <c r="M38" s="12">
        <v>89</v>
      </c>
      <c r="N38" s="12">
        <v>33</v>
      </c>
      <c r="O38" s="12">
        <v>66.5</v>
      </c>
      <c r="P38" s="12">
        <v>22.25</v>
      </c>
      <c r="Q38" s="12">
        <v>14.25</v>
      </c>
      <c r="R38" s="12">
        <v>11</v>
      </c>
      <c r="S38" s="12">
        <v>21.75</v>
      </c>
      <c r="T38" s="12">
        <v>4.5</v>
      </c>
      <c r="U38" s="12">
        <v>1.75</v>
      </c>
      <c r="V38" s="12">
        <v>3.75</v>
      </c>
      <c r="W38" s="12">
        <v>1.25</v>
      </c>
      <c r="X38" s="12">
        <v>1.25</v>
      </c>
      <c r="Y38" s="12">
        <v>7.5</v>
      </c>
      <c r="Z38" s="12">
        <v>8.5</v>
      </c>
      <c r="AA38" s="12">
        <v>149</v>
      </c>
      <c r="AB38" s="12">
        <v>93.5</v>
      </c>
      <c r="AC38" s="12">
        <v>179.25</v>
      </c>
      <c r="AD38" s="12">
        <v>88.25</v>
      </c>
      <c r="AE38" s="12">
        <v>27.75</v>
      </c>
      <c r="AF38" s="12">
        <v>15.75</v>
      </c>
      <c r="AG38" s="12">
        <v>5.25</v>
      </c>
      <c r="AH38" s="12">
        <v>9.75</v>
      </c>
      <c r="AI38" s="12">
        <v>15.25</v>
      </c>
      <c r="AJ38" s="12">
        <v>4</v>
      </c>
      <c r="AK38" s="12">
        <v>7.5</v>
      </c>
      <c r="AL38" s="12">
        <v>79.5</v>
      </c>
      <c r="AM38" s="12">
        <v>1.75</v>
      </c>
      <c r="AN38" s="12">
        <v>5</v>
      </c>
      <c r="AO38" s="12">
        <v>1.25</v>
      </c>
      <c r="AP38" s="12">
        <v>4</v>
      </c>
      <c r="AQ38" s="12">
        <v>12.75</v>
      </c>
      <c r="AR38" s="12">
        <v>3.75</v>
      </c>
      <c r="AS38" s="12">
        <v>50.5</v>
      </c>
      <c r="AT38" s="13">
        <v>1207.5</v>
      </c>
      <c r="AU38" s="14"/>
      <c r="AX38" s="15"/>
    </row>
    <row r="39" spans="1:50">
      <c r="A39" s="1" t="s">
        <v>34</v>
      </c>
      <c r="B39" s="12">
        <v>9</v>
      </c>
      <c r="C39" s="12">
        <v>15.5</v>
      </c>
      <c r="D39" s="12">
        <v>10.5</v>
      </c>
      <c r="E39" s="12">
        <v>12</v>
      </c>
      <c r="F39" s="12">
        <v>70.25</v>
      </c>
      <c r="G39" s="12">
        <v>21.25</v>
      </c>
      <c r="H39" s="12">
        <v>18.5</v>
      </c>
      <c r="I39" s="12">
        <v>31</v>
      </c>
      <c r="J39" s="12">
        <v>30</v>
      </c>
      <c r="K39" s="12">
        <v>57.5</v>
      </c>
      <c r="L39" s="12">
        <v>82.25</v>
      </c>
      <c r="M39" s="12">
        <v>483</v>
      </c>
      <c r="N39" s="12">
        <v>32</v>
      </c>
      <c r="O39" s="12">
        <v>110.75</v>
      </c>
      <c r="P39" s="12">
        <v>40</v>
      </c>
      <c r="Q39" s="12">
        <v>24.25</v>
      </c>
      <c r="R39" s="12">
        <v>18.75</v>
      </c>
      <c r="S39" s="12">
        <v>59</v>
      </c>
      <c r="T39" s="12">
        <v>9.75</v>
      </c>
      <c r="U39" s="12">
        <v>8.25</v>
      </c>
      <c r="V39" s="12">
        <v>6.75</v>
      </c>
      <c r="W39" s="12">
        <v>2.5</v>
      </c>
      <c r="X39" s="12">
        <v>1.75</v>
      </c>
      <c r="Y39" s="12">
        <v>7</v>
      </c>
      <c r="Z39" s="12">
        <v>11.5</v>
      </c>
      <c r="AA39" s="12">
        <v>781.25</v>
      </c>
      <c r="AB39" s="12">
        <v>287.75</v>
      </c>
      <c r="AC39" s="12">
        <v>661.25</v>
      </c>
      <c r="AD39" s="12">
        <v>236.75</v>
      </c>
      <c r="AE39" s="12">
        <v>90.25</v>
      </c>
      <c r="AF39" s="12">
        <v>55.5</v>
      </c>
      <c r="AG39" s="12">
        <v>23.5</v>
      </c>
      <c r="AH39" s="12">
        <v>26.75</v>
      </c>
      <c r="AI39" s="12">
        <v>44.75</v>
      </c>
      <c r="AJ39" s="12">
        <v>6.5</v>
      </c>
      <c r="AK39" s="12">
        <v>77.25</v>
      </c>
      <c r="AL39" s="12">
        <v>20</v>
      </c>
      <c r="AM39" s="12">
        <v>0.75</v>
      </c>
      <c r="AN39" s="12">
        <v>12</v>
      </c>
      <c r="AO39" s="12">
        <v>5.5</v>
      </c>
      <c r="AP39" s="12">
        <v>6</v>
      </c>
      <c r="AQ39" s="12">
        <v>110.5</v>
      </c>
      <c r="AR39" s="12">
        <v>10.75</v>
      </c>
      <c r="AS39" s="12">
        <v>26</v>
      </c>
      <c r="AT39" s="13">
        <v>3656</v>
      </c>
      <c r="AU39" s="14"/>
      <c r="AX39" s="15"/>
    </row>
    <row r="40" spans="1:50">
      <c r="A40" s="1" t="s">
        <v>35</v>
      </c>
      <c r="B40" s="12">
        <v>3.25</v>
      </c>
      <c r="C40" s="12">
        <v>4.25</v>
      </c>
      <c r="D40" s="12">
        <v>1.75</v>
      </c>
      <c r="E40" s="12">
        <v>2</v>
      </c>
      <c r="F40" s="12">
        <v>11.25</v>
      </c>
      <c r="G40" s="12">
        <v>2.75</v>
      </c>
      <c r="H40" s="12">
        <v>13.75</v>
      </c>
      <c r="I40" s="12">
        <v>9.25</v>
      </c>
      <c r="J40" s="12">
        <v>11</v>
      </c>
      <c r="K40" s="12">
        <v>1.25</v>
      </c>
      <c r="L40" s="12">
        <v>6.75</v>
      </c>
      <c r="M40" s="12">
        <v>56.75</v>
      </c>
      <c r="N40" s="12">
        <v>2</v>
      </c>
      <c r="O40" s="12">
        <v>3.5</v>
      </c>
      <c r="P40" s="12">
        <v>3.25</v>
      </c>
      <c r="Q40" s="12">
        <v>2.25</v>
      </c>
      <c r="R40" s="12">
        <v>2.5</v>
      </c>
      <c r="S40" s="12">
        <v>3.5</v>
      </c>
      <c r="T40" s="12">
        <v>19.75</v>
      </c>
      <c r="U40" s="12">
        <v>7.5</v>
      </c>
      <c r="V40" s="12">
        <v>20.5</v>
      </c>
      <c r="W40" s="12">
        <v>3.75</v>
      </c>
      <c r="X40" s="12">
        <v>3.75</v>
      </c>
      <c r="Y40" s="12">
        <v>12.5</v>
      </c>
      <c r="Z40" s="12">
        <v>2.25</v>
      </c>
      <c r="AA40" s="12">
        <v>95.5</v>
      </c>
      <c r="AB40" s="12">
        <v>44</v>
      </c>
      <c r="AC40" s="12">
        <v>107</v>
      </c>
      <c r="AD40" s="12">
        <v>54</v>
      </c>
      <c r="AE40" s="12">
        <v>17.75</v>
      </c>
      <c r="AF40" s="12">
        <v>11.75</v>
      </c>
      <c r="AG40" s="12">
        <v>3.75</v>
      </c>
      <c r="AH40" s="12">
        <v>7.25</v>
      </c>
      <c r="AI40" s="12">
        <v>6.5</v>
      </c>
      <c r="AJ40" s="12">
        <v>4</v>
      </c>
      <c r="AK40" s="12">
        <v>1</v>
      </c>
      <c r="AL40" s="12">
        <v>3.5</v>
      </c>
      <c r="AM40" s="12">
        <v>5.5</v>
      </c>
      <c r="AN40" s="12">
        <v>27.5</v>
      </c>
      <c r="AO40" s="12">
        <v>2.25</v>
      </c>
      <c r="AP40" s="12">
        <v>1.75</v>
      </c>
      <c r="AQ40" s="12">
        <v>27.5</v>
      </c>
      <c r="AR40" s="12">
        <v>4</v>
      </c>
      <c r="AS40" s="12">
        <v>0</v>
      </c>
      <c r="AT40" s="13">
        <v>635.5</v>
      </c>
      <c r="AU40" s="14"/>
      <c r="AX40" s="15"/>
    </row>
    <row r="41" spans="1:50">
      <c r="A41" s="1" t="s">
        <v>36</v>
      </c>
      <c r="B41" s="12">
        <v>39.75</v>
      </c>
      <c r="C41" s="12">
        <v>46.5</v>
      </c>
      <c r="D41" s="12">
        <v>11</v>
      </c>
      <c r="E41" s="12">
        <v>10.75</v>
      </c>
      <c r="F41" s="12">
        <v>30.5</v>
      </c>
      <c r="G41" s="12">
        <v>24</v>
      </c>
      <c r="H41" s="12">
        <v>105.75</v>
      </c>
      <c r="I41" s="12">
        <v>43</v>
      </c>
      <c r="J41" s="12">
        <v>76.75</v>
      </c>
      <c r="K41" s="12">
        <v>11.25</v>
      </c>
      <c r="L41" s="12">
        <v>57</v>
      </c>
      <c r="M41" s="12">
        <v>132.5</v>
      </c>
      <c r="N41" s="12">
        <v>24.5</v>
      </c>
      <c r="O41" s="12">
        <v>22</v>
      </c>
      <c r="P41" s="12">
        <v>26.75</v>
      </c>
      <c r="Q41" s="12">
        <v>17.5</v>
      </c>
      <c r="R41" s="12">
        <v>12.5</v>
      </c>
      <c r="S41" s="12">
        <v>36.5</v>
      </c>
      <c r="T41" s="12">
        <v>207</v>
      </c>
      <c r="U41" s="12">
        <v>66.5</v>
      </c>
      <c r="V41" s="12">
        <v>90.25</v>
      </c>
      <c r="W41" s="12">
        <v>19.5</v>
      </c>
      <c r="X41" s="12">
        <v>15</v>
      </c>
      <c r="Y41" s="12">
        <v>34.5</v>
      </c>
      <c r="Z41" s="12">
        <v>30.75</v>
      </c>
      <c r="AA41" s="12">
        <v>196.25</v>
      </c>
      <c r="AB41" s="12">
        <v>117.5</v>
      </c>
      <c r="AC41" s="12">
        <v>341.5</v>
      </c>
      <c r="AD41" s="12">
        <v>168</v>
      </c>
      <c r="AE41" s="12">
        <v>67.25</v>
      </c>
      <c r="AF41" s="12">
        <v>73.25</v>
      </c>
      <c r="AG41" s="12">
        <v>31.75</v>
      </c>
      <c r="AH41" s="12">
        <v>53.75</v>
      </c>
      <c r="AI41" s="12">
        <v>51</v>
      </c>
      <c r="AJ41" s="12">
        <v>19.75</v>
      </c>
      <c r="AK41" s="12">
        <v>7</v>
      </c>
      <c r="AL41" s="12">
        <v>11</v>
      </c>
      <c r="AM41" s="12">
        <v>48.25</v>
      </c>
      <c r="AN41" s="12">
        <v>14.25</v>
      </c>
      <c r="AO41" s="12">
        <v>14.75</v>
      </c>
      <c r="AP41" s="12">
        <v>20.5</v>
      </c>
      <c r="AQ41" s="12">
        <v>74.75</v>
      </c>
      <c r="AR41" s="12">
        <v>18.25</v>
      </c>
      <c r="AS41" s="12">
        <v>4</v>
      </c>
      <c r="AT41" s="13">
        <v>2524.75</v>
      </c>
      <c r="AU41" s="14"/>
      <c r="AX41" s="15"/>
    </row>
    <row r="42" spans="1:50">
      <c r="A42" s="1" t="s">
        <v>53</v>
      </c>
      <c r="B42" s="12">
        <v>5.25</v>
      </c>
      <c r="C42" s="12">
        <v>12.25</v>
      </c>
      <c r="D42" s="12">
        <v>3.5</v>
      </c>
      <c r="E42" s="12">
        <v>3</v>
      </c>
      <c r="F42" s="12">
        <v>11.75</v>
      </c>
      <c r="G42" s="12">
        <v>3</v>
      </c>
      <c r="H42" s="12">
        <v>8.25</v>
      </c>
      <c r="I42" s="12">
        <v>10.25</v>
      </c>
      <c r="J42" s="12">
        <v>10.25</v>
      </c>
      <c r="K42" s="12">
        <v>4</v>
      </c>
      <c r="L42" s="12">
        <v>9.75</v>
      </c>
      <c r="M42" s="12">
        <v>12.25</v>
      </c>
      <c r="N42" s="12">
        <v>4.5</v>
      </c>
      <c r="O42" s="12">
        <v>4</v>
      </c>
      <c r="P42" s="12">
        <v>1.75</v>
      </c>
      <c r="Q42" s="12">
        <v>3.25</v>
      </c>
      <c r="R42" s="12">
        <v>2.75</v>
      </c>
      <c r="S42" s="12">
        <v>5.25</v>
      </c>
      <c r="T42" s="12">
        <v>7.75</v>
      </c>
      <c r="U42" s="12">
        <v>4.5</v>
      </c>
      <c r="V42" s="12">
        <v>8.75</v>
      </c>
      <c r="W42" s="12">
        <v>1.5</v>
      </c>
      <c r="X42" s="12">
        <v>1.5</v>
      </c>
      <c r="Y42" s="12">
        <v>5.25</v>
      </c>
      <c r="Z42" s="12">
        <v>5</v>
      </c>
      <c r="AA42" s="12">
        <v>66.5</v>
      </c>
      <c r="AB42" s="12">
        <v>74.25</v>
      </c>
      <c r="AC42" s="12">
        <v>273.25</v>
      </c>
      <c r="AD42" s="12">
        <v>103</v>
      </c>
      <c r="AE42" s="12">
        <v>62</v>
      </c>
      <c r="AF42" s="12">
        <v>72.5</v>
      </c>
      <c r="AG42" s="12">
        <v>24.5</v>
      </c>
      <c r="AH42" s="12">
        <v>42.75</v>
      </c>
      <c r="AI42" s="12">
        <v>34.5</v>
      </c>
      <c r="AJ42" s="12">
        <v>10</v>
      </c>
      <c r="AK42" s="12">
        <v>1</v>
      </c>
      <c r="AL42" s="12">
        <v>4.75</v>
      </c>
      <c r="AM42" s="12">
        <v>2.5</v>
      </c>
      <c r="AN42" s="12">
        <v>16.75</v>
      </c>
      <c r="AO42" s="12">
        <v>5.25</v>
      </c>
      <c r="AP42" s="12">
        <v>34.25</v>
      </c>
      <c r="AQ42" s="12">
        <v>22.75</v>
      </c>
      <c r="AR42" s="12">
        <v>19</v>
      </c>
      <c r="AS42" s="12">
        <v>0.5</v>
      </c>
      <c r="AT42" s="13">
        <v>1019.25</v>
      </c>
      <c r="AU42" s="14"/>
      <c r="AX42" s="15"/>
    </row>
    <row r="43" spans="1:50">
      <c r="A43" s="1" t="s">
        <v>54</v>
      </c>
      <c r="B43" s="12">
        <v>9.5</v>
      </c>
      <c r="C43" s="12">
        <v>20.25</v>
      </c>
      <c r="D43" s="12">
        <v>2.75</v>
      </c>
      <c r="E43" s="12">
        <v>6</v>
      </c>
      <c r="F43" s="12">
        <v>14.5</v>
      </c>
      <c r="G43" s="12">
        <v>5.75</v>
      </c>
      <c r="H43" s="12">
        <v>10.5</v>
      </c>
      <c r="I43" s="12">
        <v>7.25</v>
      </c>
      <c r="J43" s="12">
        <v>15</v>
      </c>
      <c r="K43" s="12">
        <v>4.25</v>
      </c>
      <c r="L43" s="12">
        <v>13</v>
      </c>
      <c r="M43" s="12">
        <v>23.25</v>
      </c>
      <c r="N43" s="12">
        <v>7.25</v>
      </c>
      <c r="O43" s="12">
        <v>3.75</v>
      </c>
      <c r="P43" s="12">
        <v>4.25</v>
      </c>
      <c r="Q43" s="12">
        <v>7.25</v>
      </c>
      <c r="R43" s="12">
        <v>4.5</v>
      </c>
      <c r="S43" s="12">
        <v>8.25</v>
      </c>
      <c r="T43" s="12">
        <v>5.25</v>
      </c>
      <c r="U43" s="12">
        <v>3.75</v>
      </c>
      <c r="V43" s="12">
        <v>6.75</v>
      </c>
      <c r="W43" s="12">
        <v>2.75</v>
      </c>
      <c r="X43" s="12">
        <v>2.5</v>
      </c>
      <c r="Y43" s="12">
        <v>3.5</v>
      </c>
      <c r="Z43" s="12">
        <v>7.5</v>
      </c>
      <c r="AA43" s="12">
        <v>87.5</v>
      </c>
      <c r="AB43" s="12">
        <v>73</v>
      </c>
      <c r="AC43" s="12">
        <v>304.5</v>
      </c>
      <c r="AD43" s="12">
        <v>180.5</v>
      </c>
      <c r="AE43" s="12">
        <v>115.25</v>
      </c>
      <c r="AF43" s="12">
        <v>138.5</v>
      </c>
      <c r="AG43" s="12">
        <v>65.5</v>
      </c>
      <c r="AH43" s="12">
        <v>119</v>
      </c>
      <c r="AI43" s="12">
        <v>114</v>
      </c>
      <c r="AJ43" s="12">
        <v>62.25</v>
      </c>
      <c r="AK43" s="12">
        <v>5.25</v>
      </c>
      <c r="AL43" s="12">
        <v>5.5</v>
      </c>
      <c r="AM43" s="12">
        <v>0.75</v>
      </c>
      <c r="AN43" s="12">
        <v>13.25</v>
      </c>
      <c r="AO43" s="12">
        <v>40.5</v>
      </c>
      <c r="AP43" s="12">
        <v>8.5</v>
      </c>
      <c r="AQ43" s="12">
        <v>45</v>
      </c>
      <c r="AR43" s="12">
        <v>34.75</v>
      </c>
      <c r="AS43" s="12">
        <v>1.5</v>
      </c>
      <c r="AT43" s="13">
        <v>1614.25</v>
      </c>
      <c r="AU43" s="14"/>
      <c r="AX43" s="15"/>
    </row>
    <row r="44" spans="1:50">
      <c r="A44" s="1" t="s">
        <v>55</v>
      </c>
      <c r="B44" s="12">
        <v>19.75</v>
      </c>
      <c r="C44" s="12">
        <v>41.5</v>
      </c>
      <c r="D44" s="12">
        <v>35.25</v>
      </c>
      <c r="E44" s="12">
        <v>58.5</v>
      </c>
      <c r="F44" s="12">
        <v>173.25</v>
      </c>
      <c r="G44" s="12">
        <v>34.5</v>
      </c>
      <c r="H44" s="12">
        <v>54.5</v>
      </c>
      <c r="I44" s="12">
        <v>37.5</v>
      </c>
      <c r="J44" s="12">
        <v>61.75</v>
      </c>
      <c r="K44" s="12">
        <v>16.75</v>
      </c>
      <c r="L44" s="12">
        <v>36</v>
      </c>
      <c r="M44" s="12">
        <v>33.25</v>
      </c>
      <c r="N44" s="12">
        <v>19.75</v>
      </c>
      <c r="O44" s="12">
        <v>11</v>
      </c>
      <c r="P44" s="12">
        <v>8.25</v>
      </c>
      <c r="Q44" s="12">
        <v>5.75</v>
      </c>
      <c r="R44" s="12">
        <v>11.25</v>
      </c>
      <c r="S44" s="12">
        <v>28.25</v>
      </c>
      <c r="T44" s="12">
        <v>55.5</v>
      </c>
      <c r="U44" s="12">
        <v>80</v>
      </c>
      <c r="V44" s="12">
        <v>89.25</v>
      </c>
      <c r="W44" s="12">
        <v>54.5</v>
      </c>
      <c r="X44" s="12">
        <v>43.75</v>
      </c>
      <c r="Y44" s="12">
        <v>78.25</v>
      </c>
      <c r="Z44" s="12">
        <v>36.75</v>
      </c>
      <c r="AA44" s="12">
        <v>310.5</v>
      </c>
      <c r="AB44" s="12">
        <v>250</v>
      </c>
      <c r="AC44" s="12">
        <v>1141.5</v>
      </c>
      <c r="AD44" s="12">
        <v>371.5</v>
      </c>
      <c r="AE44" s="12">
        <v>150.25</v>
      </c>
      <c r="AF44" s="12">
        <v>139</v>
      </c>
      <c r="AG44" s="12">
        <v>63</v>
      </c>
      <c r="AH44" s="12">
        <v>82.75</v>
      </c>
      <c r="AI44" s="12">
        <v>111.25</v>
      </c>
      <c r="AJ44" s="12">
        <v>60</v>
      </c>
      <c r="AK44" s="12">
        <v>9.5</v>
      </c>
      <c r="AL44" s="12">
        <v>92.25</v>
      </c>
      <c r="AM44" s="12">
        <v>21.75</v>
      </c>
      <c r="AN44" s="12">
        <v>53.25</v>
      </c>
      <c r="AO44" s="12">
        <v>24.25</v>
      </c>
      <c r="AP44" s="12">
        <v>40.75</v>
      </c>
      <c r="AQ44" s="12">
        <v>21.5</v>
      </c>
      <c r="AR44" s="12">
        <v>246</v>
      </c>
      <c r="AS44" s="12">
        <v>17.5</v>
      </c>
      <c r="AT44" s="13">
        <v>4331.25</v>
      </c>
      <c r="AU44" s="14"/>
      <c r="AX44" s="15"/>
    </row>
    <row r="45" spans="1:50">
      <c r="A45" s="1" t="s">
        <v>56</v>
      </c>
      <c r="B45" s="12">
        <v>13.25</v>
      </c>
      <c r="C45" s="12">
        <v>24.5</v>
      </c>
      <c r="D45" s="12">
        <v>15</v>
      </c>
      <c r="E45" s="12">
        <v>19.5</v>
      </c>
      <c r="F45" s="12">
        <v>117.25</v>
      </c>
      <c r="G45" s="12">
        <v>14.5</v>
      </c>
      <c r="H45" s="12">
        <v>28</v>
      </c>
      <c r="I45" s="12">
        <v>24</v>
      </c>
      <c r="J45" s="12">
        <v>35</v>
      </c>
      <c r="K45" s="12">
        <v>9.5</v>
      </c>
      <c r="L45" s="12">
        <v>15.75</v>
      </c>
      <c r="M45" s="12">
        <v>31.25</v>
      </c>
      <c r="N45" s="12">
        <v>9</v>
      </c>
      <c r="O45" s="12">
        <v>8</v>
      </c>
      <c r="P45" s="12">
        <v>7</v>
      </c>
      <c r="Q45" s="12">
        <v>6.5</v>
      </c>
      <c r="R45" s="12">
        <v>7</v>
      </c>
      <c r="S45" s="12">
        <v>5.75</v>
      </c>
      <c r="T45" s="12">
        <v>15.25</v>
      </c>
      <c r="U45" s="12">
        <v>14.5</v>
      </c>
      <c r="V45" s="12">
        <v>15.75</v>
      </c>
      <c r="W45" s="12">
        <v>8.5</v>
      </c>
      <c r="X45" s="12">
        <v>6.5</v>
      </c>
      <c r="Y45" s="12">
        <v>24.25</v>
      </c>
      <c r="Z45" s="12">
        <v>11.75</v>
      </c>
      <c r="AA45" s="12">
        <v>201</v>
      </c>
      <c r="AB45" s="12">
        <v>159</v>
      </c>
      <c r="AC45" s="12">
        <v>640</v>
      </c>
      <c r="AD45" s="12">
        <v>292.5</v>
      </c>
      <c r="AE45" s="12">
        <v>209.5</v>
      </c>
      <c r="AF45" s="12">
        <v>151.75</v>
      </c>
      <c r="AG45" s="12">
        <v>71.25</v>
      </c>
      <c r="AH45" s="12">
        <v>84.5</v>
      </c>
      <c r="AI45" s="12">
        <v>119.25</v>
      </c>
      <c r="AJ45" s="12">
        <v>41.5</v>
      </c>
      <c r="AK45" s="12">
        <v>2</v>
      </c>
      <c r="AL45" s="12">
        <v>11.25</v>
      </c>
      <c r="AM45" s="12">
        <v>6.75</v>
      </c>
      <c r="AN45" s="12">
        <v>17.5</v>
      </c>
      <c r="AO45" s="12">
        <v>20.75</v>
      </c>
      <c r="AP45" s="12">
        <v>36.5</v>
      </c>
      <c r="AQ45" s="12">
        <v>281.5</v>
      </c>
      <c r="AR45" s="12">
        <v>15.5</v>
      </c>
      <c r="AS45" s="12">
        <v>5.25</v>
      </c>
      <c r="AT45" s="13">
        <v>2854.5</v>
      </c>
      <c r="AU45" s="14"/>
      <c r="AX45" s="15"/>
    </row>
    <row r="46" spans="1:50">
      <c r="A46" s="1" t="s">
        <v>62</v>
      </c>
      <c r="B46" s="12">
        <v>2.25</v>
      </c>
      <c r="C46" s="12">
        <v>6.5</v>
      </c>
      <c r="D46" s="12">
        <v>5</v>
      </c>
      <c r="E46" s="12">
        <v>4</v>
      </c>
      <c r="F46" s="12">
        <v>16.25</v>
      </c>
      <c r="G46" s="12">
        <v>4</v>
      </c>
      <c r="H46" s="12">
        <v>13.75</v>
      </c>
      <c r="I46" s="12">
        <v>8.75</v>
      </c>
      <c r="J46" s="12">
        <v>9</v>
      </c>
      <c r="K46" s="12">
        <v>22.5</v>
      </c>
      <c r="L46" s="12">
        <v>37.25</v>
      </c>
      <c r="M46" s="12">
        <v>101.75</v>
      </c>
      <c r="N46" s="12">
        <v>27</v>
      </c>
      <c r="O46" s="12">
        <v>62.25</v>
      </c>
      <c r="P46" s="12">
        <v>22</v>
      </c>
      <c r="Q46" s="12">
        <v>9.25</v>
      </c>
      <c r="R46" s="12">
        <v>12</v>
      </c>
      <c r="S46" s="12">
        <v>13.5</v>
      </c>
      <c r="T46" s="12">
        <v>3.5</v>
      </c>
      <c r="U46" s="12">
        <v>2</v>
      </c>
      <c r="V46" s="12">
        <v>2.75</v>
      </c>
      <c r="W46" s="12">
        <v>0.5</v>
      </c>
      <c r="X46" s="12">
        <v>0.5</v>
      </c>
      <c r="Y46" s="12">
        <v>2.25</v>
      </c>
      <c r="Z46" s="12">
        <v>7.25</v>
      </c>
      <c r="AA46" s="12">
        <v>154</v>
      </c>
      <c r="AB46" s="12">
        <v>68.25</v>
      </c>
      <c r="AC46" s="12">
        <v>156</v>
      </c>
      <c r="AD46" s="12">
        <v>59</v>
      </c>
      <c r="AE46" s="12">
        <v>15.25</v>
      </c>
      <c r="AF46" s="12">
        <v>11</v>
      </c>
      <c r="AG46" s="12">
        <v>4.75</v>
      </c>
      <c r="AH46" s="12">
        <v>3.5</v>
      </c>
      <c r="AI46" s="12">
        <v>12.75</v>
      </c>
      <c r="AJ46" s="12">
        <v>1.5</v>
      </c>
      <c r="AK46" s="12">
        <v>52.25</v>
      </c>
      <c r="AL46" s="12">
        <v>12</v>
      </c>
      <c r="AM46" s="12">
        <v>0</v>
      </c>
      <c r="AN46" s="12">
        <v>4.5</v>
      </c>
      <c r="AO46" s="12">
        <v>1.25</v>
      </c>
      <c r="AP46" s="12">
        <v>3.25</v>
      </c>
      <c r="AQ46" s="12">
        <v>23.75</v>
      </c>
      <c r="AR46" s="12">
        <v>3.25</v>
      </c>
      <c r="AS46" s="12">
        <v>5.5</v>
      </c>
      <c r="AT46" s="13">
        <v>987.5</v>
      </c>
      <c r="AU46" s="14"/>
      <c r="AX46" s="15"/>
    </row>
    <row r="47" spans="1:50">
      <c r="A47" s="11" t="s">
        <v>49</v>
      </c>
      <c r="B47" s="14">
        <v>1901.5</v>
      </c>
      <c r="C47" s="14">
        <v>3336.5</v>
      </c>
      <c r="D47" s="14">
        <v>2126.75</v>
      </c>
      <c r="E47" s="14">
        <v>2368.25</v>
      </c>
      <c r="F47" s="14">
        <v>7136.25</v>
      </c>
      <c r="G47" s="14">
        <v>2848</v>
      </c>
      <c r="H47" s="14">
        <v>4511.75</v>
      </c>
      <c r="I47" s="14">
        <v>3387</v>
      </c>
      <c r="J47" s="14">
        <v>3823</v>
      </c>
      <c r="K47" s="14">
        <v>2427.25</v>
      </c>
      <c r="L47" s="14">
        <v>4177</v>
      </c>
      <c r="M47" s="14">
        <v>5073.75</v>
      </c>
      <c r="N47" s="14">
        <v>2309.25</v>
      </c>
      <c r="O47" s="14">
        <v>2766.5</v>
      </c>
      <c r="P47" s="14">
        <v>1983</v>
      </c>
      <c r="Q47" s="14">
        <v>1243.25</v>
      </c>
      <c r="R47" s="14">
        <v>1523.75</v>
      </c>
      <c r="S47" s="14">
        <v>3094.25</v>
      </c>
      <c r="T47" s="14">
        <v>2226</v>
      </c>
      <c r="U47" s="14">
        <v>2068.75</v>
      </c>
      <c r="V47" s="14">
        <v>2821.75</v>
      </c>
      <c r="W47" s="14">
        <v>1487</v>
      </c>
      <c r="X47" s="14">
        <v>1175.5</v>
      </c>
      <c r="Y47" s="14">
        <v>2877.75</v>
      </c>
      <c r="Z47" s="14">
        <v>3384.75</v>
      </c>
      <c r="AA47" s="14">
        <v>11114.75</v>
      </c>
      <c r="AB47" s="14">
        <v>7867.25</v>
      </c>
      <c r="AC47" s="14">
        <v>24060.75</v>
      </c>
      <c r="AD47" s="14">
        <v>10701.25</v>
      </c>
      <c r="AE47" s="14">
        <v>8668.5</v>
      </c>
      <c r="AF47" s="14">
        <v>8084.5</v>
      </c>
      <c r="AG47" s="14">
        <v>3804.25</v>
      </c>
      <c r="AH47" s="14">
        <v>6255</v>
      </c>
      <c r="AI47" s="14">
        <v>3900.5</v>
      </c>
      <c r="AJ47" s="14">
        <v>1522.75</v>
      </c>
      <c r="AK47" s="14">
        <v>1218</v>
      </c>
      <c r="AL47" s="14">
        <v>3835.25</v>
      </c>
      <c r="AM47" s="14">
        <v>672.5</v>
      </c>
      <c r="AN47" s="14">
        <v>2298.5</v>
      </c>
      <c r="AO47" s="14">
        <v>1057.75</v>
      </c>
      <c r="AP47" s="14">
        <v>1604.25</v>
      </c>
      <c r="AQ47" s="14">
        <v>5160.5</v>
      </c>
      <c r="AR47" s="14">
        <v>2836.75</v>
      </c>
      <c r="AS47" s="14">
        <v>943.75</v>
      </c>
      <c r="AT47" s="14">
        <v>177685.25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40695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9.25</v>
      </c>
      <c r="C3" s="12">
        <v>41.75</v>
      </c>
      <c r="D3" s="12">
        <v>52.5</v>
      </c>
      <c r="E3" s="12">
        <v>37</v>
      </c>
      <c r="F3" s="12">
        <v>114.5</v>
      </c>
      <c r="G3" s="12">
        <v>76.25</v>
      </c>
      <c r="H3" s="12">
        <v>60</v>
      </c>
      <c r="I3" s="12">
        <v>27.25</v>
      </c>
      <c r="J3" s="12">
        <v>62.5</v>
      </c>
      <c r="K3" s="12">
        <v>27</v>
      </c>
      <c r="L3" s="12">
        <v>50.75</v>
      </c>
      <c r="M3" s="12">
        <v>68.75</v>
      </c>
      <c r="N3" s="12">
        <v>14.75</v>
      </c>
      <c r="O3" s="12">
        <v>20.5</v>
      </c>
      <c r="P3" s="12">
        <v>16.25</v>
      </c>
      <c r="Q3" s="12">
        <v>13.75</v>
      </c>
      <c r="R3" s="12">
        <v>7.25</v>
      </c>
      <c r="S3" s="12">
        <v>19.25</v>
      </c>
      <c r="T3" s="12">
        <v>16.75</v>
      </c>
      <c r="U3" s="12">
        <v>4.75</v>
      </c>
      <c r="V3" s="12">
        <v>5.25</v>
      </c>
      <c r="W3" s="12">
        <v>6</v>
      </c>
      <c r="X3" s="12">
        <v>2.75</v>
      </c>
      <c r="Y3" s="12">
        <v>9.75</v>
      </c>
      <c r="Z3" s="12">
        <v>18.25</v>
      </c>
      <c r="AA3" s="12">
        <v>103</v>
      </c>
      <c r="AB3" s="12">
        <v>55.75</v>
      </c>
      <c r="AC3" s="12">
        <v>222.25</v>
      </c>
      <c r="AD3" s="12">
        <v>171.75</v>
      </c>
      <c r="AE3" s="12">
        <v>59</v>
      </c>
      <c r="AF3" s="12">
        <v>61.25</v>
      </c>
      <c r="AG3" s="12">
        <v>14.75</v>
      </c>
      <c r="AH3" s="12">
        <v>22.75</v>
      </c>
      <c r="AI3" s="12">
        <v>19.5</v>
      </c>
      <c r="AJ3" s="12">
        <v>5.5</v>
      </c>
      <c r="AK3" s="12">
        <v>2.25</v>
      </c>
      <c r="AL3" s="12">
        <v>4.5</v>
      </c>
      <c r="AM3" s="12">
        <v>2.75</v>
      </c>
      <c r="AN3" s="12">
        <v>27</v>
      </c>
      <c r="AO3" s="12">
        <v>5.25</v>
      </c>
      <c r="AP3" s="12">
        <v>7.75</v>
      </c>
      <c r="AQ3" s="12">
        <v>26.5</v>
      </c>
      <c r="AR3" s="12">
        <v>13</v>
      </c>
      <c r="AS3" s="12">
        <v>2</v>
      </c>
      <c r="AT3" s="13">
        <v>1609.25</v>
      </c>
      <c r="AU3" s="14"/>
      <c r="AW3" s="9" t="s">
        <v>38</v>
      </c>
      <c r="AX3" s="24">
        <f>SUM(B3:Z27,AK3:AN27,B38:Z41,AK38:AN41,B46:Z46,AS3:AS27,AS38:AS41,AK46:AN46,AS46)</f>
        <v>30258.75</v>
      </c>
      <c r="AZ3" s="9" t="s">
        <v>39</v>
      </c>
      <c r="BA3" s="15">
        <f>SUM(AX12:AX18,AY12:BD12)</f>
        <v>102036.25</v>
      </c>
      <c r="BB3" s="16">
        <f>BA3/BE$19</f>
        <v>0.6523108051737998</v>
      </c>
    </row>
    <row r="4" spans="1:57">
      <c r="A4" s="1" t="s">
        <v>3</v>
      </c>
      <c r="B4" s="12">
        <v>55.5</v>
      </c>
      <c r="C4" s="12">
        <v>13.5</v>
      </c>
      <c r="D4" s="12">
        <v>53.75</v>
      </c>
      <c r="E4" s="12">
        <v>46</v>
      </c>
      <c r="F4" s="12">
        <v>208.5</v>
      </c>
      <c r="G4" s="12">
        <v>98.25</v>
      </c>
      <c r="H4" s="12">
        <v>89</v>
      </c>
      <c r="I4" s="12">
        <v>51.5</v>
      </c>
      <c r="J4" s="12">
        <v>82.75</v>
      </c>
      <c r="K4" s="12">
        <v>34</v>
      </c>
      <c r="L4" s="12">
        <v>74</v>
      </c>
      <c r="M4" s="12">
        <v>156.5</v>
      </c>
      <c r="N4" s="12">
        <v>23.5</v>
      </c>
      <c r="O4" s="12">
        <v>29.25</v>
      </c>
      <c r="P4" s="12">
        <v>29.25</v>
      </c>
      <c r="Q4" s="12">
        <v>15</v>
      </c>
      <c r="R4" s="12">
        <v>15.5</v>
      </c>
      <c r="S4" s="12">
        <v>48</v>
      </c>
      <c r="T4" s="12">
        <v>15.75</v>
      </c>
      <c r="U4" s="12">
        <v>12</v>
      </c>
      <c r="V4" s="12">
        <v>16.75</v>
      </c>
      <c r="W4" s="12">
        <v>13.75</v>
      </c>
      <c r="X4" s="12">
        <v>4.25</v>
      </c>
      <c r="Y4" s="12">
        <v>16.5</v>
      </c>
      <c r="Z4" s="12">
        <v>22.75</v>
      </c>
      <c r="AA4" s="12">
        <v>211.5</v>
      </c>
      <c r="AB4" s="12">
        <v>145.75</v>
      </c>
      <c r="AC4" s="12">
        <v>525.75</v>
      </c>
      <c r="AD4" s="12">
        <v>379.5</v>
      </c>
      <c r="AE4" s="12">
        <v>83.25</v>
      </c>
      <c r="AF4" s="12">
        <v>77.75</v>
      </c>
      <c r="AG4" s="12">
        <v>26.25</v>
      </c>
      <c r="AH4" s="12">
        <v>40.75</v>
      </c>
      <c r="AI4" s="12">
        <v>33</v>
      </c>
      <c r="AJ4" s="12">
        <v>14.5</v>
      </c>
      <c r="AK4" s="12">
        <v>9.25</v>
      </c>
      <c r="AL4" s="12">
        <v>15.25</v>
      </c>
      <c r="AM4" s="12">
        <v>1.75</v>
      </c>
      <c r="AN4" s="12">
        <v>33.5</v>
      </c>
      <c r="AO4" s="12">
        <v>8.5</v>
      </c>
      <c r="AP4" s="12">
        <v>13.25</v>
      </c>
      <c r="AQ4" s="12">
        <v>53.75</v>
      </c>
      <c r="AR4" s="12">
        <v>20</v>
      </c>
      <c r="AS4" s="12">
        <v>6.75</v>
      </c>
      <c r="AT4" s="13">
        <v>2925.5</v>
      </c>
      <c r="AU4" s="14"/>
      <c r="AW4" s="9" t="s">
        <v>40</v>
      </c>
      <c r="AX4" s="24">
        <f>SUM(AA28:AJ37, AA42:AJ45, AO28:AR37, AO42:AR45)</f>
        <v>49300.5</v>
      </c>
      <c r="AZ4" s="9" t="s">
        <v>41</v>
      </c>
      <c r="BA4" s="15">
        <f>SUM(AY13:BC18)</f>
        <v>48850.75</v>
      </c>
      <c r="BB4" s="16">
        <f>BA4/BE$19</f>
        <v>0.31229952164886504</v>
      </c>
    </row>
    <row r="5" spans="1:57">
      <c r="A5" s="1" t="s">
        <v>4</v>
      </c>
      <c r="B5" s="12">
        <v>56.25</v>
      </c>
      <c r="C5" s="12">
        <v>40.75</v>
      </c>
      <c r="D5" s="12">
        <v>5.75</v>
      </c>
      <c r="E5" s="12">
        <v>33.5</v>
      </c>
      <c r="F5" s="12">
        <v>218</v>
      </c>
      <c r="G5" s="12">
        <v>64.5</v>
      </c>
      <c r="H5" s="12">
        <v>48.25</v>
      </c>
      <c r="I5" s="12">
        <v>36.5</v>
      </c>
      <c r="J5" s="12">
        <v>57.5</v>
      </c>
      <c r="K5" s="12">
        <v>32.5</v>
      </c>
      <c r="L5" s="12">
        <v>33</v>
      </c>
      <c r="M5" s="12">
        <v>86.75</v>
      </c>
      <c r="N5" s="12">
        <v>10.75</v>
      </c>
      <c r="O5" s="12">
        <v>8.25</v>
      </c>
      <c r="P5" s="12">
        <v>9.75</v>
      </c>
      <c r="Q5" s="12">
        <v>4.75</v>
      </c>
      <c r="R5" s="12">
        <v>7.5</v>
      </c>
      <c r="S5" s="12">
        <v>20.25</v>
      </c>
      <c r="T5" s="12">
        <v>7.5</v>
      </c>
      <c r="U5" s="12">
        <v>7.5</v>
      </c>
      <c r="V5" s="12">
        <v>14.5</v>
      </c>
      <c r="W5" s="12">
        <v>4.25</v>
      </c>
      <c r="X5" s="12">
        <v>5.5</v>
      </c>
      <c r="Y5" s="12">
        <v>17</v>
      </c>
      <c r="Z5" s="12">
        <v>8.25</v>
      </c>
      <c r="AA5" s="12">
        <v>150</v>
      </c>
      <c r="AB5" s="12">
        <v>88.5</v>
      </c>
      <c r="AC5" s="12">
        <v>287.75</v>
      </c>
      <c r="AD5" s="12">
        <v>255</v>
      </c>
      <c r="AE5" s="12">
        <v>52</v>
      </c>
      <c r="AF5" s="12">
        <v>38.5</v>
      </c>
      <c r="AG5" s="12">
        <v>12.25</v>
      </c>
      <c r="AH5" s="12">
        <v>14.5</v>
      </c>
      <c r="AI5" s="12">
        <v>9.5</v>
      </c>
      <c r="AJ5" s="12">
        <v>2.75</v>
      </c>
      <c r="AK5" s="12">
        <v>4.25</v>
      </c>
      <c r="AL5" s="12">
        <v>8.75</v>
      </c>
      <c r="AM5" s="12">
        <v>1.5</v>
      </c>
      <c r="AN5" s="12">
        <v>7.75</v>
      </c>
      <c r="AO5" s="12">
        <v>1.75</v>
      </c>
      <c r="AP5" s="12">
        <v>5.75</v>
      </c>
      <c r="AQ5" s="12">
        <v>45.25</v>
      </c>
      <c r="AR5" s="12">
        <v>9.25</v>
      </c>
      <c r="AS5" s="12">
        <v>3.25</v>
      </c>
      <c r="AT5" s="13">
        <v>1837.25</v>
      </c>
      <c r="AU5" s="14"/>
      <c r="AW5" s="9" t="s">
        <v>42</v>
      </c>
      <c r="AX5" s="24">
        <f>SUM(AA3:AJ27,B28:Z37,AA38:AJ41,AK28:AN37, B42:Z45, AK42:AN45, AO3:AR27, AO38:AR41,AS28:AS37,AS42:AS45,AA46:AJ46,AO46:AR46)</f>
        <v>78440</v>
      </c>
    </row>
    <row r="6" spans="1:57">
      <c r="A6" s="1" t="s">
        <v>5</v>
      </c>
      <c r="B6" s="12">
        <v>35</v>
      </c>
      <c r="C6" s="12">
        <v>44.25</v>
      </c>
      <c r="D6" s="12">
        <v>36.5</v>
      </c>
      <c r="E6" s="12">
        <v>10.5</v>
      </c>
      <c r="F6" s="12">
        <v>62.5</v>
      </c>
      <c r="G6" s="12">
        <v>45</v>
      </c>
      <c r="H6" s="12">
        <v>49.75</v>
      </c>
      <c r="I6" s="12">
        <v>51.75</v>
      </c>
      <c r="J6" s="12">
        <v>52</v>
      </c>
      <c r="K6" s="12">
        <v>27.25</v>
      </c>
      <c r="L6" s="12">
        <v>39.25</v>
      </c>
      <c r="M6" s="12">
        <v>102.5</v>
      </c>
      <c r="N6" s="12">
        <v>15.5</v>
      </c>
      <c r="O6" s="12">
        <v>18.25</v>
      </c>
      <c r="P6" s="12">
        <v>15.5</v>
      </c>
      <c r="Q6" s="12">
        <v>3.5</v>
      </c>
      <c r="R6" s="12">
        <v>8.5</v>
      </c>
      <c r="S6" s="12">
        <v>32.25</v>
      </c>
      <c r="T6" s="12">
        <v>11.75</v>
      </c>
      <c r="U6" s="12">
        <v>9.25</v>
      </c>
      <c r="V6" s="12">
        <v>15</v>
      </c>
      <c r="W6" s="12">
        <v>6.5</v>
      </c>
      <c r="X6" s="12">
        <v>4.25</v>
      </c>
      <c r="Y6" s="12">
        <v>12.25</v>
      </c>
      <c r="Z6" s="12">
        <v>9.75</v>
      </c>
      <c r="AA6" s="12">
        <v>214.75</v>
      </c>
      <c r="AB6" s="12">
        <v>161.5</v>
      </c>
      <c r="AC6" s="12">
        <v>347.25</v>
      </c>
      <c r="AD6" s="12">
        <v>344.5</v>
      </c>
      <c r="AE6" s="12">
        <v>103</v>
      </c>
      <c r="AF6" s="12">
        <v>70</v>
      </c>
      <c r="AG6" s="12">
        <v>16.5</v>
      </c>
      <c r="AH6" s="12">
        <v>15.5</v>
      </c>
      <c r="AI6" s="12">
        <v>12</v>
      </c>
      <c r="AJ6" s="12">
        <v>5.25</v>
      </c>
      <c r="AK6" s="12">
        <v>2.5</v>
      </c>
      <c r="AL6" s="12">
        <v>11.75</v>
      </c>
      <c r="AM6" s="12">
        <v>3.75</v>
      </c>
      <c r="AN6" s="12">
        <v>10</v>
      </c>
      <c r="AO6" s="12">
        <v>3.5</v>
      </c>
      <c r="AP6" s="12">
        <v>4.75</v>
      </c>
      <c r="AQ6" s="12">
        <v>79</v>
      </c>
      <c r="AR6" s="12">
        <v>17.75</v>
      </c>
      <c r="AS6" s="12">
        <v>3.75</v>
      </c>
      <c r="AT6" s="13">
        <v>2145.5</v>
      </c>
      <c r="AU6" s="14"/>
      <c r="AX6" s="12"/>
    </row>
    <row r="7" spans="1:57">
      <c r="A7" s="1" t="s">
        <v>6</v>
      </c>
      <c r="B7" s="12">
        <v>125</v>
      </c>
      <c r="C7" s="12">
        <v>194</v>
      </c>
      <c r="D7" s="12">
        <v>205.25</v>
      </c>
      <c r="E7" s="12">
        <v>77.5</v>
      </c>
      <c r="F7" s="12">
        <v>21.75</v>
      </c>
      <c r="G7" s="12">
        <v>142.75</v>
      </c>
      <c r="H7" s="12">
        <v>142</v>
      </c>
      <c r="I7" s="12">
        <v>157.25</v>
      </c>
      <c r="J7" s="12">
        <v>155.75</v>
      </c>
      <c r="K7" s="12">
        <v>69.25</v>
      </c>
      <c r="L7" s="12">
        <v>102</v>
      </c>
      <c r="M7" s="12">
        <v>233.25</v>
      </c>
      <c r="N7" s="12">
        <v>44.25</v>
      </c>
      <c r="O7" s="12">
        <v>46</v>
      </c>
      <c r="P7" s="12">
        <v>30.25</v>
      </c>
      <c r="Q7" s="12">
        <v>24</v>
      </c>
      <c r="R7" s="12">
        <v>46.25</v>
      </c>
      <c r="S7" s="12">
        <v>200</v>
      </c>
      <c r="T7" s="12">
        <v>30.75</v>
      </c>
      <c r="U7" s="12">
        <v>33</v>
      </c>
      <c r="V7" s="12">
        <v>48.25</v>
      </c>
      <c r="W7" s="12">
        <v>33</v>
      </c>
      <c r="X7" s="12">
        <v>15.5</v>
      </c>
      <c r="Y7" s="12">
        <v>28.5</v>
      </c>
      <c r="Z7" s="12">
        <v>34.25</v>
      </c>
      <c r="AA7" s="12">
        <v>484.75</v>
      </c>
      <c r="AB7" s="12">
        <v>272.5</v>
      </c>
      <c r="AC7" s="12">
        <v>966</v>
      </c>
      <c r="AD7" s="12">
        <v>754.5</v>
      </c>
      <c r="AE7" s="12">
        <v>239.25</v>
      </c>
      <c r="AF7" s="12">
        <v>145</v>
      </c>
      <c r="AG7" s="12">
        <v>56</v>
      </c>
      <c r="AH7" s="12">
        <v>43.25</v>
      </c>
      <c r="AI7" s="12">
        <v>45</v>
      </c>
      <c r="AJ7" s="12">
        <v>13.25</v>
      </c>
      <c r="AK7" s="12">
        <v>16.25</v>
      </c>
      <c r="AL7" s="12">
        <v>66.25</v>
      </c>
      <c r="AM7" s="12">
        <v>5.25</v>
      </c>
      <c r="AN7" s="12">
        <v>19.5</v>
      </c>
      <c r="AO7" s="12">
        <v>9.5</v>
      </c>
      <c r="AP7" s="12">
        <v>10</v>
      </c>
      <c r="AQ7" s="12">
        <v>262.75</v>
      </c>
      <c r="AR7" s="12">
        <v>88.5</v>
      </c>
      <c r="AS7" s="12">
        <v>12.5</v>
      </c>
      <c r="AT7" s="13">
        <v>5749.75</v>
      </c>
      <c r="AU7" s="14"/>
      <c r="AX7" s="12"/>
    </row>
    <row r="8" spans="1:57">
      <c r="A8" s="1" t="s">
        <v>7</v>
      </c>
      <c r="B8" s="12">
        <v>80</v>
      </c>
      <c r="C8" s="12">
        <v>99.75</v>
      </c>
      <c r="D8" s="12">
        <v>57</v>
      </c>
      <c r="E8" s="12">
        <v>40.5</v>
      </c>
      <c r="F8" s="12">
        <v>116.5</v>
      </c>
      <c r="G8" s="12">
        <v>10.5</v>
      </c>
      <c r="H8" s="12">
        <v>83.75</v>
      </c>
      <c r="I8" s="12">
        <v>81.75</v>
      </c>
      <c r="J8" s="12">
        <v>87.5</v>
      </c>
      <c r="K8" s="12">
        <v>51.5</v>
      </c>
      <c r="L8" s="12">
        <v>78</v>
      </c>
      <c r="M8" s="12">
        <v>95</v>
      </c>
      <c r="N8" s="12">
        <v>33.25</v>
      </c>
      <c r="O8" s="12">
        <v>32.5</v>
      </c>
      <c r="P8" s="12">
        <v>29</v>
      </c>
      <c r="Q8" s="12">
        <v>14</v>
      </c>
      <c r="R8" s="12">
        <v>14</v>
      </c>
      <c r="S8" s="12">
        <v>34.25</v>
      </c>
      <c r="T8" s="12">
        <v>15</v>
      </c>
      <c r="U8" s="12">
        <v>9.75</v>
      </c>
      <c r="V8" s="12">
        <v>15.75</v>
      </c>
      <c r="W8" s="12">
        <v>5.5</v>
      </c>
      <c r="X8" s="12">
        <v>3.5</v>
      </c>
      <c r="Y8" s="12">
        <v>13</v>
      </c>
      <c r="Z8" s="12">
        <v>32.25</v>
      </c>
      <c r="AA8" s="12">
        <v>171</v>
      </c>
      <c r="AB8" s="12">
        <v>121.5</v>
      </c>
      <c r="AC8" s="12">
        <v>311.5</v>
      </c>
      <c r="AD8" s="12">
        <v>365</v>
      </c>
      <c r="AE8" s="12">
        <v>139.25</v>
      </c>
      <c r="AF8" s="12">
        <v>88.5</v>
      </c>
      <c r="AG8" s="12">
        <v>20.5</v>
      </c>
      <c r="AH8" s="12">
        <v>16.5</v>
      </c>
      <c r="AI8" s="12">
        <v>15.5</v>
      </c>
      <c r="AJ8" s="12">
        <v>2.75</v>
      </c>
      <c r="AK8" s="12">
        <v>6.5</v>
      </c>
      <c r="AL8" s="12">
        <v>16.25</v>
      </c>
      <c r="AM8" s="12">
        <v>1.75</v>
      </c>
      <c r="AN8" s="12">
        <v>30</v>
      </c>
      <c r="AO8" s="12">
        <v>2.75</v>
      </c>
      <c r="AP8" s="12">
        <v>3.75</v>
      </c>
      <c r="AQ8" s="12">
        <v>44.75</v>
      </c>
      <c r="AR8" s="12">
        <v>11.5</v>
      </c>
      <c r="AS8" s="12">
        <v>2.5</v>
      </c>
      <c r="AT8" s="13">
        <v>2505.25</v>
      </c>
      <c r="AU8" s="14"/>
      <c r="AX8" s="15"/>
    </row>
    <row r="9" spans="1:57">
      <c r="A9" s="1" t="s">
        <v>8</v>
      </c>
      <c r="B9" s="12">
        <v>69.25</v>
      </c>
      <c r="C9" s="12">
        <v>84.5</v>
      </c>
      <c r="D9" s="12">
        <v>49.75</v>
      </c>
      <c r="E9" s="12">
        <v>44.25</v>
      </c>
      <c r="F9" s="12">
        <v>157.25</v>
      </c>
      <c r="G9" s="12">
        <v>86</v>
      </c>
      <c r="H9" s="12">
        <v>11.5</v>
      </c>
      <c r="I9" s="12">
        <v>39.75</v>
      </c>
      <c r="J9" s="12">
        <v>70</v>
      </c>
      <c r="K9" s="12">
        <v>27.25</v>
      </c>
      <c r="L9" s="12">
        <v>79.25</v>
      </c>
      <c r="M9" s="12">
        <v>132</v>
      </c>
      <c r="N9" s="12">
        <v>32.75</v>
      </c>
      <c r="O9" s="12">
        <v>48.5</v>
      </c>
      <c r="P9" s="12">
        <v>40.5</v>
      </c>
      <c r="Q9" s="12">
        <v>20.5</v>
      </c>
      <c r="R9" s="12">
        <v>23.5</v>
      </c>
      <c r="S9" s="12">
        <v>32</v>
      </c>
      <c r="T9" s="12">
        <v>34.25</v>
      </c>
      <c r="U9" s="12">
        <v>25.75</v>
      </c>
      <c r="V9" s="12">
        <v>30</v>
      </c>
      <c r="W9" s="12">
        <v>12.75</v>
      </c>
      <c r="X9" s="12">
        <v>11.75</v>
      </c>
      <c r="Y9" s="12">
        <v>29.25</v>
      </c>
      <c r="Z9" s="12">
        <v>31.75</v>
      </c>
      <c r="AA9" s="12">
        <v>291.25</v>
      </c>
      <c r="AB9" s="12">
        <v>199.5</v>
      </c>
      <c r="AC9" s="12">
        <v>546.75</v>
      </c>
      <c r="AD9" s="12">
        <v>632.75</v>
      </c>
      <c r="AE9" s="12">
        <v>212</v>
      </c>
      <c r="AF9" s="12">
        <v>139.5</v>
      </c>
      <c r="AG9" s="12">
        <v>34.75</v>
      </c>
      <c r="AH9" s="12">
        <v>30.75</v>
      </c>
      <c r="AI9" s="12">
        <v>25</v>
      </c>
      <c r="AJ9" s="12">
        <v>7.75</v>
      </c>
      <c r="AK9" s="12">
        <v>15.5</v>
      </c>
      <c r="AL9" s="12">
        <v>14.25</v>
      </c>
      <c r="AM9" s="12">
        <v>10</v>
      </c>
      <c r="AN9" s="12">
        <v>56</v>
      </c>
      <c r="AO9" s="12">
        <v>4.25</v>
      </c>
      <c r="AP9" s="12">
        <v>12</v>
      </c>
      <c r="AQ9" s="12">
        <v>90.25</v>
      </c>
      <c r="AR9" s="12">
        <v>17.5</v>
      </c>
      <c r="AS9" s="12">
        <v>6.25</v>
      </c>
      <c r="AT9" s="13">
        <v>3570</v>
      </c>
      <c r="AU9" s="14"/>
      <c r="AX9" s="15"/>
    </row>
    <row r="10" spans="1:57">
      <c r="A10" s="1">
        <v>19</v>
      </c>
      <c r="B10" s="12">
        <v>33.75</v>
      </c>
      <c r="C10" s="12">
        <v>41</v>
      </c>
      <c r="D10" s="12">
        <v>36</v>
      </c>
      <c r="E10" s="12">
        <v>46.75</v>
      </c>
      <c r="F10" s="12">
        <v>136.5</v>
      </c>
      <c r="G10" s="12">
        <v>75.25</v>
      </c>
      <c r="H10" s="12">
        <v>30</v>
      </c>
      <c r="I10" s="12">
        <v>7</v>
      </c>
      <c r="J10" s="12">
        <v>16.25</v>
      </c>
      <c r="K10" s="12">
        <v>21.25</v>
      </c>
      <c r="L10" s="12">
        <v>38</v>
      </c>
      <c r="M10" s="12">
        <v>73</v>
      </c>
      <c r="N10" s="12">
        <v>28.25</v>
      </c>
      <c r="O10" s="12">
        <v>33.75</v>
      </c>
      <c r="P10" s="12">
        <v>34.25</v>
      </c>
      <c r="Q10" s="12">
        <v>14.5</v>
      </c>
      <c r="R10" s="12">
        <v>13</v>
      </c>
      <c r="S10" s="12">
        <v>31.75</v>
      </c>
      <c r="T10" s="12">
        <v>24</v>
      </c>
      <c r="U10" s="12">
        <v>19.25</v>
      </c>
      <c r="V10" s="12">
        <v>29.5</v>
      </c>
      <c r="W10" s="12">
        <v>11.5</v>
      </c>
      <c r="X10" s="12">
        <v>5.5</v>
      </c>
      <c r="Y10" s="12">
        <v>39.5</v>
      </c>
      <c r="Z10" s="12">
        <v>24.25</v>
      </c>
      <c r="AA10" s="12">
        <v>170</v>
      </c>
      <c r="AB10" s="12">
        <v>127.25</v>
      </c>
      <c r="AC10" s="12">
        <v>343</v>
      </c>
      <c r="AD10" s="12">
        <v>327</v>
      </c>
      <c r="AE10" s="12">
        <v>143.25</v>
      </c>
      <c r="AF10" s="12">
        <v>92.5</v>
      </c>
      <c r="AG10" s="12">
        <v>21.5</v>
      </c>
      <c r="AH10" s="12">
        <v>21</v>
      </c>
      <c r="AI10" s="12">
        <v>16.75</v>
      </c>
      <c r="AJ10" s="12">
        <v>5.5</v>
      </c>
      <c r="AK10" s="12">
        <v>7.75</v>
      </c>
      <c r="AL10" s="12">
        <v>10.25</v>
      </c>
      <c r="AM10" s="12">
        <v>4.25</v>
      </c>
      <c r="AN10" s="12">
        <v>34</v>
      </c>
      <c r="AO10" s="12">
        <v>3</v>
      </c>
      <c r="AP10" s="12">
        <v>3.5</v>
      </c>
      <c r="AQ10" s="12">
        <v>49.25</v>
      </c>
      <c r="AR10" s="12">
        <v>16</v>
      </c>
      <c r="AS10" s="12">
        <v>2.5</v>
      </c>
      <c r="AT10" s="13">
        <v>2262</v>
      </c>
      <c r="AU10" s="14"/>
      <c r="AW10" s="17"/>
      <c r="AX10" s="15"/>
      <c r="BD10" s="11"/>
    </row>
    <row r="11" spans="1:57">
      <c r="A11" s="1">
        <v>12</v>
      </c>
      <c r="B11" s="12">
        <v>56.75</v>
      </c>
      <c r="C11" s="12">
        <v>67.25</v>
      </c>
      <c r="D11" s="12">
        <v>53.75</v>
      </c>
      <c r="E11" s="12">
        <v>42.5</v>
      </c>
      <c r="F11" s="12">
        <v>130.5</v>
      </c>
      <c r="G11" s="12">
        <v>71.5</v>
      </c>
      <c r="H11" s="12">
        <v>51.25</v>
      </c>
      <c r="I11" s="12">
        <v>11.25</v>
      </c>
      <c r="J11" s="12">
        <v>14.5</v>
      </c>
      <c r="K11" s="12">
        <v>13.5</v>
      </c>
      <c r="L11" s="12">
        <v>60</v>
      </c>
      <c r="M11" s="12">
        <v>120.75</v>
      </c>
      <c r="N11" s="12">
        <v>51.25</v>
      </c>
      <c r="O11" s="12">
        <v>68.5</v>
      </c>
      <c r="P11" s="12">
        <v>38</v>
      </c>
      <c r="Q11" s="12">
        <v>28.5</v>
      </c>
      <c r="R11" s="12">
        <v>26.25</v>
      </c>
      <c r="S11" s="12">
        <v>51.5</v>
      </c>
      <c r="T11" s="12">
        <v>34.5</v>
      </c>
      <c r="U11" s="12">
        <v>25</v>
      </c>
      <c r="V11" s="12">
        <v>43</v>
      </c>
      <c r="W11" s="12">
        <v>15.25</v>
      </c>
      <c r="X11" s="12">
        <v>18.25</v>
      </c>
      <c r="Y11" s="12">
        <v>38</v>
      </c>
      <c r="Z11" s="12">
        <v>41.25</v>
      </c>
      <c r="AA11" s="12">
        <v>222</v>
      </c>
      <c r="AB11" s="12">
        <v>195</v>
      </c>
      <c r="AC11" s="12">
        <v>517.5</v>
      </c>
      <c r="AD11" s="12">
        <v>320.75</v>
      </c>
      <c r="AE11" s="12">
        <v>108.75</v>
      </c>
      <c r="AF11" s="12">
        <v>87.5</v>
      </c>
      <c r="AG11" s="12">
        <v>26</v>
      </c>
      <c r="AH11" s="12">
        <v>43</v>
      </c>
      <c r="AI11" s="12">
        <v>30</v>
      </c>
      <c r="AJ11" s="12">
        <v>18.5</v>
      </c>
      <c r="AK11" s="12">
        <v>7.75</v>
      </c>
      <c r="AL11" s="12">
        <v>16.75</v>
      </c>
      <c r="AM11" s="12">
        <v>8.75</v>
      </c>
      <c r="AN11" s="12">
        <v>43</v>
      </c>
      <c r="AO11" s="12">
        <v>8.25</v>
      </c>
      <c r="AP11" s="12">
        <v>10.5</v>
      </c>
      <c r="AQ11" s="12">
        <v>81.5</v>
      </c>
      <c r="AR11" s="12">
        <v>22.5</v>
      </c>
      <c r="AS11" s="12">
        <v>4</v>
      </c>
      <c r="AT11" s="13">
        <v>2944.75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31.75</v>
      </c>
      <c r="C12" s="12">
        <v>41.5</v>
      </c>
      <c r="D12" s="12">
        <v>34.5</v>
      </c>
      <c r="E12" s="12">
        <v>23.25</v>
      </c>
      <c r="F12" s="12">
        <v>74.75</v>
      </c>
      <c r="G12" s="12">
        <v>41.75</v>
      </c>
      <c r="H12" s="12">
        <v>32.5</v>
      </c>
      <c r="I12" s="12">
        <v>13.75</v>
      </c>
      <c r="J12" s="12">
        <v>18</v>
      </c>
      <c r="K12" s="12">
        <v>8</v>
      </c>
      <c r="L12" s="12">
        <v>112.25</v>
      </c>
      <c r="M12" s="12">
        <v>123.25</v>
      </c>
      <c r="N12" s="12">
        <v>88.75</v>
      </c>
      <c r="O12" s="12">
        <v>100</v>
      </c>
      <c r="P12" s="12">
        <v>38</v>
      </c>
      <c r="Q12" s="12">
        <v>26</v>
      </c>
      <c r="R12" s="12">
        <v>28</v>
      </c>
      <c r="S12" s="12">
        <v>47.5</v>
      </c>
      <c r="T12" s="12">
        <v>8.25</v>
      </c>
      <c r="U12" s="12">
        <v>6.25</v>
      </c>
      <c r="V12" s="12">
        <v>9.75</v>
      </c>
      <c r="W12" s="12">
        <v>5.25</v>
      </c>
      <c r="X12" s="12">
        <v>5.5</v>
      </c>
      <c r="Y12" s="12">
        <v>8.75</v>
      </c>
      <c r="Z12" s="12">
        <v>21.75</v>
      </c>
      <c r="AA12" s="12">
        <v>160.5</v>
      </c>
      <c r="AB12" s="12">
        <v>139</v>
      </c>
      <c r="AC12" s="12">
        <v>417.5</v>
      </c>
      <c r="AD12" s="12">
        <v>343</v>
      </c>
      <c r="AE12" s="12">
        <v>112.75</v>
      </c>
      <c r="AF12" s="12">
        <v>92.75</v>
      </c>
      <c r="AG12" s="12">
        <v>23.5</v>
      </c>
      <c r="AH12" s="12">
        <v>36.5</v>
      </c>
      <c r="AI12" s="12">
        <v>24</v>
      </c>
      <c r="AJ12" s="12">
        <v>3</v>
      </c>
      <c r="AK12" s="12">
        <v>31</v>
      </c>
      <c r="AL12" s="12">
        <v>43.25</v>
      </c>
      <c r="AM12" s="12">
        <v>3.25</v>
      </c>
      <c r="AN12" s="12">
        <v>11.75</v>
      </c>
      <c r="AO12" s="12">
        <v>3.25</v>
      </c>
      <c r="AP12" s="12">
        <v>3.25</v>
      </c>
      <c r="AQ12" s="12">
        <v>28.25</v>
      </c>
      <c r="AR12" s="12">
        <v>4.75</v>
      </c>
      <c r="AS12" s="12">
        <v>17.75</v>
      </c>
      <c r="AT12" s="13">
        <v>2448</v>
      </c>
      <c r="AU12" s="14"/>
      <c r="AW12" s="17" t="s">
        <v>43</v>
      </c>
      <c r="AX12" s="15">
        <f>SUM(AA28:AD31)</f>
        <v>2305.5</v>
      </c>
      <c r="AY12" s="15">
        <f>SUM(Z28:Z31,H28:K31)</f>
        <v>7012.75</v>
      </c>
      <c r="AZ12" s="15">
        <f>SUM(AE28:AJ31)</f>
        <v>13691.75</v>
      </c>
      <c r="BA12" s="15">
        <f>SUM(B28:G31)</f>
        <v>7150</v>
      </c>
      <c r="BB12" s="15">
        <f>SUM(AM28:AN31,T28:Y31)</f>
        <v>7144</v>
      </c>
      <c r="BC12" s="15">
        <f>SUM(AK28:AL31,L28:S31)</f>
        <v>9560</v>
      </c>
      <c r="BD12" s="14">
        <f>SUM(AO28:AR31)</f>
        <v>5658.25</v>
      </c>
      <c r="BE12" s="9">
        <f t="shared" ref="BE12:BE19" si="0">SUM(AX12:BD12)</f>
        <v>52522.25</v>
      </c>
    </row>
    <row r="13" spans="1:57">
      <c r="A13" s="1" t="s">
        <v>10</v>
      </c>
      <c r="B13" s="12">
        <v>59.25</v>
      </c>
      <c r="C13" s="12">
        <v>69</v>
      </c>
      <c r="D13" s="12">
        <v>32.25</v>
      </c>
      <c r="E13" s="12">
        <v>42.75</v>
      </c>
      <c r="F13" s="12">
        <v>113</v>
      </c>
      <c r="G13" s="12">
        <v>78.25</v>
      </c>
      <c r="H13" s="12">
        <v>83</v>
      </c>
      <c r="I13" s="12">
        <v>71</v>
      </c>
      <c r="J13" s="12">
        <v>73.75</v>
      </c>
      <c r="K13" s="12">
        <v>109.75</v>
      </c>
      <c r="L13" s="12">
        <v>13</v>
      </c>
      <c r="M13" s="12">
        <v>145.75</v>
      </c>
      <c r="N13" s="12">
        <v>103</v>
      </c>
      <c r="O13" s="12">
        <v>162.75</v>
      </c>
      <c r="P13" s="12">
        <v>101.5</v>
      </c>
      <c r="Q13" s="12">
        <v>52.25</v>
      </c>
      <c r="R13" s="12">
        <v>34.25</v>
      </c>
      <c r="S13" s="12">
        <v>69.25</v>
      </c>
      <c r="T13" s="12">
        <v>27</v>
      </c>
      <c r="U13" s="12">
        <v>13.25</v>
      </c>
      <c r="V13" s="12">
        <v>22.25</v>
      </c>
      <c r="W13" s="12">
        <v>9.5</v>
      </c>
      <c r="X13" s="12">
        <v>15.25</v>
      </c>
      <c r="Y13" s="12">
        <v>24.5</v>
      </c>
      <c r="Z13" s="12">
        <v>62.75</v>
      </c>
      <c r="AA13" s="12">
        <v>229.75</v>
      </c>
      <c r="AB13" s="12">
        <v>155.75</v>
      </c>
      <c r="AC13" s="12">
        <v>561.5</v>
      </c>
      <c r="AD13" s="12">
        <v>503.75</v>
      </c>
      <c r="AE13" s="12">
        <v>126</v>
      </c>
      <c r="AF13" s="12">
        <v>112.25</v>
      </c>
      <c r="AG13" s="12">
        <v>27.75</v>
      </c>
      <c r="AH13" s="12">
        <v>47</v>
      </c>
      <c r="AI13" s="12">
        <v>36.5</v>
      </c>
      <c r="AJ13" s="12">
        <v>9.25</v>
      </c>
      <c r="AK13" s="12">
        <v>31.5</v>
      </c>
      <c r="AL13" s="12">
        <v>64.75</v>
      </c>
      <c r="AM13" s="12">
        <v>5.5</v>
      </c>
      <c r="AN13" s="12">
        <v>42.75</v>
      </c>
      <c r="AO13" s="12">
        <v>6.5</v>
      </c>
      <c r="AP13" s="12">
        <v>7.75</v>
      </c>
      <c r="AQ13" s="12">
        <v>38.5</v>
      </c>
      <c r="AR13" s="12">
        <v>13.75</v>
      </c>
      <c r="AS13" s="12">
        <v>20.75</v>
      </c>
      <c r="AT13" s="13">
        <v>3629.5</v>
      </c>
      <c r="AU13" s="14"/>
      <c r="AW13" s="17" t="s">
        <v>44</v>
      </c>
      <c r="AX13" s="15">
        <f>SUM(AA27:AD27,AA9:AD12)</f>
        <v>6799</v>
      </c>
      <c r="AY13" s="15">
        <f>SUM(Z27,Z9:Z12,H9:K12,H27:K27)</f>
        <v>644.25</v>
      </c>
      <c r="AZ13" s="15">
        <f>SUM(AE9:AJ12,AE27:AJ27)</f>
        <v>1684</v>
      </c>
      <c r="BA13" s="15">
        <f>SUM(B9:G12,B27:G27)</f>
        <v>1653</v>
      </c>
      <c r="BB13" s="15">
        <f>SUM(T9:Y12,AM9:AN12,T27:Y27,AM27:AN27)</f>
        <v>727</v>
      </c>
      <c r="BC13" s="15">
        <f>SUM(L9:S12,AK9:AL12,L27:S27,AK27:AL27)</f>
        <v>2055.25</v>
      </c>
      <c r="BD13" s="14">
        <f>SUM(AO9:AR12,AO27:AR27)</f>
        <v>411.25</v>
      </c>
      <c r="BE13" s="9">
        <f t="shared" si="0"/>
        <v>13973.75</v>
      </c>
    </row>
    <row r="14" spans="1:57">
      <c r="A14" s="1" t="s">
        <v>11</v>
      </c>
      <c r="B14" s="12">
        <v>74.75</v>
      </c>
      <c r="C14" s="12">
        <v>151.25</v>
      </c>
      <c r="D14" s="12">
        <v>79.25</v>
      </c>
      <c r="E14" s="12">
        <v>80.5</v>
      </c>
      <c r="F14" s="12">
        <v>107.25</v>
      </c>
      <c r="G14" s="12">
        <v>81</v>
      </c>
      <c r="H14" s="12">
        <v>113</v>
      </c>
      <c r="I14" s="12">
        <v>73.75</v>
      </c>
      <c r="J14" s="12">
        <v>95.75</v>
      </c>
      <c r="K14" s="12">
        <v>96.5</v>
      </c>
      <c r="L14" s="12">
        <v>135</v>
      </c>
      <c r="M14" s="12">
        <v>8.25</v>
      </c>
      <c r="N14" s="12">
        <v>109.25</v>
      </c>
      <c r="O14" s="12">
        <v>177.5</v>
      </c>
      <c r="P14" s="12">
        <v>134.25</v>
      </c>
      <c r="Q14" s="12">
        <v>69.75</v>
      </c>
      <c r="R14" s="12">
        <v>109.5</v>
      </c>
      <c r="S14" s="12">
        <v>239.5</v>
      </c>
      <c r="T14" s="12">
        <v>89</v>
      </c>
      <c r="U14" s="12">
        <v>86</v>
      </c>
      <c r="V14" s="12">
        <v>90</v>
      </c>
      <c r="W14" s="12">
        <v>62</v>
      </c>
      <c r="X14" s="12">
        <v>47</v>
      </c>
      <c r="Y14" s="12">
        <v>47.5</v>
      </c>
      <c r="Z14" s="12">
        <v>67.75</v>
      </c>
      <c r="AA14" s="12">
        <v>234.75</v>
      </c>
      <c r="AB14" s="12">
        <v>129</v>
      </c>
      <c r="AC14" s="12">
        <v>424.5</v>
      </c>
      <c r="AD14" s="12">
        <v>307.75</v>
      </c>
      <c r="AE14" s="12">
        <v>80.25</v>
      </c>
      <c r="AF14" s="12">
        <v>73.75</v>
      </c>
      <c r="AG14" s="12">
        <v>48.5</v>
      </c>
      <c r="AH14" s="12">
        <v>35.25</v>
      </c>
      <c r="AI14" s="12">
        <v>55</v>
      </c>
      <c r="AJ14" s="12">
        <v>9</v>
      </c>
      <c r="AK14" s="12">
        <v>86.75</v>
      </c>
      <c r="AL14" s="12">
        <v>437.25</v>
      </c>
      <c r="AM14" s="12">
        <v>49.25</v>
      </c>
      <c r="AN14" s="12">
        <v>106.25</v>
      </c>
      <c r="AO14" s="12">
        <v>15.25</v>
      </c>
      <c r="AP14" s="12">
        <v>18.25</v>
      </c>
      <c r="AQ14" s="12">
        <v>37.25</v>
      </c>
      <c r="AR14" s="12">
        <v>26</v>
      </c>
      <c r="AS14" s="12">
        <v>87.25</v>
      </c>
      <c r="AT14" s="13">
        <v>4686.5</v>
      </c>
      <c r="AU14" s="14"/>
      <c r="AW14" s="17" t="s">
        <v>45</v>
      </c>
      <c r="AX14" s="15">
        <f>SUM(AA32:AD37)</f>
        <v>13716.75</v>
      </c>
      <c r="AY14" s="15">
        <f>SUM(H32:K37,Z32:Z37)</f>
        <v>1561.25</v>
      </c>
      <c r="AZ14" s="15">
        <f>SUM(AE32:AJ37)</f>
        <v>4038.25</v>
      </c>
      <c r="BA14" s="15">
        <f>SUM(B32:G37)</f>
        <v>1469.75</v>
      </c>
      <c r="BB14" s="15">
        <f>SUM(T32:Y37,AM32:AN37)</f>
        <v>1052.75</v>
      </c>
      <c r="BC14" s="15">
        <f>SUM(L32:S37,AK32:AL37)</f>
        <v>1527</v>
      </c>
      <c r="BD14" s="14">
        <f>SUM(AO32:AR37)</f>
        <v>2032.5</v>
      </c>
      <c r="BE14" s="9">
        <f t="shared" si="0"/>
        <v>25398.25</v>
      </c>
    </row>
    <row r="15" spans="1:57">
      <c r="A15" s="1" t="s">
        <v>12</v>
      </c>
      <c r="B15" s="12">
        <v>18</v>
      </c>
      <c r="C15" s="12">
        <v>29.5</v>
      </c>
      <c r="D15" s="12">
        <v>7.5</v>
      </c>
      <c r="E15" s="12">
        <v>13.25</v>
      </c>
      <c r="F15" s="12">
        <v>40.5</v>
      </c>
      <c r="G15" s="12">
        <v>26.5</v>
      </c>
      <c r="H15" s="12">
        <v>41.25</v>
      </c>
      <c r="I15" s="12">
        <v>33.25</v>
      </c>
      <c r="J15" s="12">
        <v>57</v>
      </c>
      <c r="K15" s="12">
        <v>96.5</v>
      </c>
      <c r="L15" s="12">
        <v>104.25</v>
      </c>
      <c r="M15" s="12">
        <v>121.75</v>
      </c>
      <c r="N15" s="12">
        <v>7.25</v>
      </c>
      <c r="O15" s="12">
        <v>69.25</v>
      </c>
      <c r="P15" s="12">
        <v>62.25</v>
      </c>
      <c r="Q15" s="12">
        <v>32</v>
      </c>
      <c r="R15" s="12">
        <v>25.25</v>
      </c>
      <c r="S15" s="12">
        <v>38</v>
      </c>
      <c r="T15" s="12">
        <v>13</v>
      </c>
      <c r="U15" s="12">
        <v>8</v>
      </c>
      <c r="V15" s="12">
        <v>7.5</v>
      </c>
      <c r="W15" s="12">
        <v>2.25</v>
      </c>
      <c r="X15" s="12">
        <v>2</v>
      </c>
      <c r="Y15" s="12">
        <v>8.5</v>
      </c>
      <c r="Z15" s="12">
        <v>14</v>
      </c>
      <c r="AA15" s="12">
        <v>154.25</v>
      </c>
      <c r="AB15" s="12">
        <v>90</v>
      </c>
      <c r="AC15" s="12">
        <v>342.25</v>
      </c>
      <c r="AD15" s="12">
        <v>244.75</v>
      </c>
      <c r="AE15" s="12">
        <v>43.25</v>
      </c>
      <c r="AF15" s="12">
        <v>42.75</v>
      </c>
      <c r="AG15" s="12">
        <v>15.25</v>
      </c>
      <c r="AH15" s="12">
        <v>14.5</v>
      </c>
      <c r="AI15" s="12">
        <v>28</v>
      </c>
      <c r="AJ15" s="12">
        <v>4.75</v>
      </c>
      <c r="AK15" s="12">
        <v>22</v>
      </c>
      <c r="AL15" s="12">
        <v>25.5</v>
      </c>
      <c r="AM15" s="12">
        <v>2.75</v>
      </c>
      <c r="AN15" s="12">
        <v>21</v>
      </c>
      <c r="AO15" s="12">
        <v>3</v>
      </c>
      <c r="AP15" s="12">
        <v>7.25</v>
      </c>
      <c r="AQ15" s="12">
        <v>25</v>
      </c>
      <c r="AR15" s="12">
        <v>5.5</v>
      </c>
      <c r="AS15" s="12">
        <v>14.5</v>
      </c>
      <c r="AT15" s="13">
        <v>1984.75</v>
      </c>
      <c r="AU15" s="14"/>
      <c r="AW15" s="17" t="s">
        <v>46</v>
      </c>
      <c r="AX15" s="15">
        <f>SUM(AA3:AD8)</f>
        <v>7111.25</v>
      </c>
      <c r="AY15" s="15">
        <f>SUM(H3:K8,Z3:Z8)</f>
        <v>1743.75</v>
      </c>
      <c r="AZ15" s="15">
        <f>SUM(AE3:AJ8)</f>
        <v>1634.75</v>
      </c>
      <c r="BA15" s="15">
        <f>SUM(B3:G8)</f>
        <v>2629.75</v>
      </c>
      <c r="BB15" s="15">
        <f>SUM(T3:Y8,AM3:AN8)</f>
        <v>635.5</v>
      </c>
      <c r="BC15" s="15">
        <f>SUM(L3:S8,AK3:AL8)</f>
        <v>2238.25</v>
      </c>
      <c r="BD15" s="14">
        <f>SUM(AO3:AR8)</f>
        <v>748.5</v>
      </c>
      <c r="BE15" s="9">
        <f t="shared" si="0"/>
        <v>16741.75</v>
      </c>
    </row>
    <row r="16" spans="1:57">
      <c r="A16" s="1" t="s">
        <v>13</v>
      </c>
      <c r="B16" s="12">
        <v>16.75</v>
      </c>
      <c r="C16" s="12">
        <v>29.25</v>
      </c>
      <c r="D16" s="12">
        <v>9</v>
      </c>
      <c r="E16" s="12">
        <v>12.75</v>
      </c>
      <c r="F16" s="12">
        <v>40.5</v>
      </c>
      <c r="G16" s="12">
        <v>29.25</v>
      </c>
      <c r="H16" s="12">
        <v>46.75</v>
      </c>
      <c r="I16" s="12">
        <v>39.5</v>
      </c>
      <c r="J16" s="12">
        <v>74.5</v>
      </c>
      <c r="K16" s="12">
        <v>101</v>
      </c>
      <c r="L16" s="12">
        <v>161.75</v>
      </c>
      <c r="M16" s="12">
        <v>171.5</v>
      </c>
      <c r="N16" s="12">
        <v>67.75</v>
      </c>
      <c r="O16" s="12">
        <v>7.75</v>
      </c>
      <c r="P16" s="12">
        <v>84.75</v>
      </c>
      <c r="Q16" s="12">
        <v>56.5</v>
      </c>
      <c r="R16" s="12">
        <v>59.5</v>
      </c>
      <c r="S16" s="12">
        <v>101</v>
      </c>
      <c r="T16" s="12">
        <v>12</v>
      </c>
      <c r="U16" s="12">
        <v>4</v>
      </c>
      <c r="V16" s="12">
        <v>6</v>
      </c>
      <c r="W16" s="12">
        <v>5.75</v>
      </c>
      <c r="X16" s="12">
        <v>2</v>
      </c>
      <c r="Y16" s="12">
        <v>8.25</v>
      </c>
      <c r="Z16" s="12">
        <v>25.5</v>
      </c>
      <c r="AA16" s="12">
        <v>132.25</v>
      </c>
      <c r="AB16" s="12">
        <v>94.25</v>
      </c>
      <c r="AC16" s="12">
        <v>358.25</v>
      </c>
      <c r="AD16" s="12">
        <v>255.5</v>
      </c>
      <c r="AE16" s="12">
        <v>39.5</v>
      </c>
      <c r="AF16" s="12">
        <v>36.5</v>
      </c>
      <c r="AG16" s="12">
        <v>14.75</v>
      </c>
      <c r="AH16" s="12">
        <v>19.5</v>
      </c>
      <c r="AI16" s="12">
        <v>23.5</v>
      </c>
      <c r="AJ16" s="12">
        <v>9.5</v>
      </c>
      <c r="AK16" s="12">
        <v>47</v>
      </c>
      <c r="AL16" s="12">
        <v>80</v>
      </c>
      <c r="AM16" s="12">
        <v>3.25</v>
      </c>
      <c r="AN16" s="12">
        <v>22.5</v>
      </c>
      <c r="AO16" s="12">
        <v>2.25</v>
      </c>
      <c r="AP16" s="12">
        <v>4.25</v>
      </c>
      <c r="AQ16" s="12">
        <v>15</v>
      </c>
      <c r="AR16" s="12">
        <v>7.25</v>
      </c>
      <c r="AS16" s="12">
        <v>42.75</v>
      </c>
      <c r="AT16" s="13">
        <v>2381</v>
      </c>
      <c r="AU16" s="14"/>
      <c r="AW16" s="17" t="s">
        <v>47</v>
      </c>
      <c r="AX16" s="15">
        <f>SUM(AA21:AD26,AA40:AD41)</f>
        <v>7255.25</v>
      </c>
      <c r="AY16" s="15">
        <f>SUM(H21:K26,H40:K41,Z21:Z26,Z40:Z41)</f>
        <v>843</v>
      </c>
      <c r="AZ16" s="15">
        <f>SUM(AE21:AJ26,AE40:AJ41)</f>
        <v>1142.25</v>
      </c>
      <c r="BA16" s="15">
        <f>SUM(B21:G26,B40:G41)</f>
        <v>642</v>
      </c>
      <c r="BB16" s="15">
        <f>SUM(T21:Y26,T40:Y41,AM21:AN26,AM40:AN41)</f>
        <v>2125.5</v>
      </c>
      <c r="BC16" s="15">
        <f>SUM(L21:S26,L40:S41,AK21:AL26,AK40:AL41)</f>
        <v>1231.25</v>
      </c>
      <c r="BD16" s="14">
        <f>SUM(AO21:AR26,AO40:AR41)</f>
        <v>845.75</v>
      </c>
      <c r="BE16" s="9">
        <f t="shared" si="0"/>
        <v>14085</v>
      </c>
    </row>
    <row r="17" spans="1:57">
      <c r="A17" s="1" t="s">
        <v>14</v>
      </c>
      <c r="B17" s="12">
        <v>17.5</v>
      </c>
      <c r="C17" s="12">
        <v>29.25</v>
      </c>
      <c r="D17" s="12">
        <v>9.25</v>
      </c>
      <c r="E17" s="12">
        <v>12.75</v>
      </c>
      <c r="F17" s="12">
        <v>35</v>
      </c>
      <c r="G17" s="12">
        <v>30</v>
      </c>
      <c r="H17" s="12">
        <v>46</v>
      </c>
      <c r="I17" s="12">
        <v>30.25</v>
      </c>
      <c r="J17" s="12">
        <v>46</v>
      </c>
      <c r="K17" s="12">
        <v>36.75</v>
      </c>
      <c r="L17" s="12">
        <v>107.75</v>
      </c>
      <c r="M17" s="12">
        <v>150.75</v>
      </c>
      <c r="N17" s="12">
        <v>62</v>
      </c>
      <c r="O17" s="12">
        <v>91.25</v>
      </c>
      <c r="P17" s="12">
        <v>10.25</v>
      </c>
      <c r="Q17" s="12">
        <v>53.25</v>
      </c>
      <c r="R17" s="12">
        <v>61.75</v>
      </c>
      <c r="S17" s="12">
        <v>117</v>
      </c>
      <c r="T17" s="12">
        <v>7.75</v>
      </c>
      <c r="U17" s="12">
        <v>3.75</v>
      </c>
      <c r="V17" s="12">
        <v>6.25</v>
      </c>
      <c r="W17" s="12">
        <v>2</v>
      </c>
      <c r="X17" s="12">
        <v>0.75</v>
      </c>
      <c r="Y17" s="12">
        <v>5.25</v>
      </c>
      <c r="Z17" s="12">
        <v>19</v>
      </c>
      <c r="AA17" s="12">
        <v>77.5</v>
      </c>
      <c r="AB17" s="12">
        <v>45</v>
      </c>
      <c r="AC17" s="12">
        <v>208.25</v>
      </c>
      <c r="AD17" s="12">
        <v>182.75</v>
      </c>
      <c r="AE17" s="12">
        <v>22.25</v>
      </c>
      <c r="AF17" s="12">
        <v>22.75</v>
      </c>
      <c r="AG17" s="12">
        <v>5.75</v>
      </c>
      <c r="AH17" s="12">
        <v>15.25</v>
      </c>
      <c r="AI17" s="12">
        <v>12</v>
      </c>
      <c r="AJ17" s="12">
        <v>4</v>
      </c>
      <c r="AK17" s="12">
        <v>12.25</v>
      </c>
      <c r="AL17" s="12">
        <v>27</v>
      </c>
      <c r="AM17" s="12">
        <v>3.5</v>
      </c>
      <c r="AN17" s="12">
        <v>19.25</v>
      </c>
      <c r="AO17" s="12">
        <v>5</v>
      </c>
      <c r="AP17" s="12">
        <v>5.75</v>
      </c>
      <c r="AQ17" s="12">
        <v>11.75</v>
      </c>
      <c r="AR17" s="12">
        <v>6</v>
      </c>
      <c r="AS17" s="12">
        <v>14</v>
      </c>
      <c r="AT17" s="13">
        <v>1691.5</v>
      </c>
      <c r="AU17" s="14"/>
      <c r="AW17" s="1" t="s">
        <v>48</v>
      </c>
      <c r="AX17" s="14">
        <f>SUM(AA13:AD20,AA38:AD39)</f>
        <v>9472.25</v>
      </c>
      <c r="AY17" s="14">
        <f>SUM(H13:K20,H38:K39,Z13:Z20,Z38:Z39)</f>
        <v>2128.75</v>
      </c>
      <c r="AZ17" s="14">
        <f>SUM(AE13:AJ20,AE38:AJ39)</f>
        <v>1612</v>
      </c>
      <c r="BA17" s="14">
        <f>SUM(B13:G20,B38:G39)</f>
        <v>2020.75</v>
      </c>
      <c r="BB17" s="14">
        <f>SUM(T13:Y20,T38:Y39,AM13:AN20,AM38:AN39)</f>
        <v>1162.75</v>
      </c>
      <c r="BC17" s="14">
        <f>SUM(L13:S20,L38:S39,AK13:AL20,AK38:AL39)</f>
        <v>7067.75</v>
      </c>
      <c r="BD17" s="14">
        <f>SUM(AO13:AR20,AO38:AR39)</f>
        <v>536.5</v>
      </c>
      <c r="BE17" s="9">
        <f t="shared" si="0"/>
        <v>24000.75</v>
      </c>
    </row>
    <row r="18" spans="1:57">
      <c r="A18" s="1" t="s">
        <v>15</v>
      </c>
      <c r="B18" s="12">
        <v>11.75</v>
      </c>
      <c r="C18" s="12">
        <v>17</v>
      </c>
      <c r="D18" s="12">
        <v>4</v>
      </c>
      <c r="E18" s="12">
        <v>0.75</v>
      </c>
      <c r="F18" s="12">
        <v>22.25</v>
      </c>
      <c r="G18" s="12">
        <v>16</v>
      </c>
      <c r="H18" s="12">
        <v>18.5</v>
      </c>
      <c r="I18" s="12">
        <v>16</v>
      </c>
      <c r="J18" s="12">
        <v>27.5</v>
      </c>
      <c r="K18" s="12">
        <v>21.5</v>
      </c>
      <c r="L18" s="12">
        <v>45</v>
      </c>
      <c r="M18" s="12">
        <v>76.5</v>
      </c>
      <c r="N18" s="12">
        <v>32.5</v>
      </c>
      <c r="O18" s="12">
        <v>61.5</v>
      </c>
      <c r="P18" s="12">
        <v>56</v>
      </c>
      <c r="Q18" s="12">
        <v>5.75</v>
      </c>
      <c r="R18" s="12">
        <v>31</v>
      </c>
      <c r="S18" s="12">
        <v>58.75</v>
      </c>
      <c r="T18" s="12">
        <v>5.5</v>
      </c>
      <c r="U18" s="12">
        <v>4.25</v>
      </c>
      <c r="V18" s="12">
        <v>4.25</v>
      </c>
      <c r="W18" s="12">
        <v>1</v>
      </c>
      <c r="X18" s="12">
        <v>0.5</v>
      </c>
      <c r="Y18" s="12">
        <v>3</v>
      </c>
      <c r="Z18" s="12">
        <v>7.75</v>
      </c>
      <c r="AA18" s="12">
        <v>51.75</v>
      </c>
      <c r="AB18" s="12">
        <v>39.75</v>
      </c>
      <c r="AC18" s="12">
        <v>121</v>
      </c>
      <c r="AD18" s="12">
        <v>91.25</v>
      </c>
      <c r="AE18" s="12">
        <v>20</v>
      </c>
      <c r="AF18" s="12">
        <v>19</v>
      </c>
      <c r="AG18" s="12">
        <v>5.25</v>
      </c>
      <c r="AH18" s="12">
        <v>9.5</v>
      </c>
      <c r="AI18" s="12">
        <v>12.75</v>
      </c>
      <c r="AJ18" s="12">
        <v>3.75</v>
      </c>
      <c r="AK18" s="12">
        <v>10</v>
      </c>
      <c r="AL18" s="12">
        <v>15.5</v>
      </c>
      <c r="AM18" s="12">
        <v>0.75</v>
      </c>
      <c r="AN18" s="12">
        <v>11.75</v>
      </c>
      <c r="AO18" s="12">
        <v>2.5</v>
      </c>
      <c r="AP18" s="12">
        <v>5.25</v>
      </c>
      <c r="AQ18" s="12">
        <v>6.75</v>
      </c>
      <c r="AR18" s="12">
        <v>5</v>
      </c>
      <c r="AS18" s="12">
        <v>4.5</v>
      </c>
      <c r="AT18" s="13">
        <v>984.5</v>
      </c>
      <c r="AU18" s="14"/>
      <c r="AW18" s="9" t="s">
        <v>58</v>
      </c>
      <c r="AX18" s="15">
        <f>SUM(AA42:AD45)</f>
        <v>5159.5</v>
      </c>
      <c r="AY18" s="9">
        <f>SUM(Z42:Z45,H42:K45)</f>
        <v>312.5</v>
      </c>
      <c r="AZ18" s="9">
        <f>SUM(AE42:AJ45)</f>
        <v>1736.75</v>
      </c>
      <c r="BA18" s="9">
        <f>SUM(B42:G45)</f>
        <v>485.5</v>
      </c>
      <c r="BB18" s="9">
        <f>SUM(T42:Y45, AM42:AN45)</f>
        <v>636.5</v>
      </c>
      <c r="BC18" s="9">
        <f>SUM(AK42:AL45,L42:S45)</f>
        <v>409</v>
      </c>
      <c r="BD18" s="9">
        <f>SUM(AO42:AR45)</f>
        <v>961.25</v>
      </c>
      <c r="BE18" s="9">
        <f t="shared" si="0"/>
        <v>9701</v>
      </c>
    </row>
    <row r="19" spans="1:57">
      <c r="A19" s="1" t="s">
        <v>16</v>
      </c>
      <c r="B19" s="12">
        <v>8</v>
      </c>
      <c r="C19" s="12">
        <v>20.5</v>
      </c>
      <c r="D19" s="12">
        <v>8.5</v>
      </c>
      <c r="E19" s="12">
        <v>8.5</v>
      </c>
      <c r="F19" s="12">
        <v>44.75</v>
      </c>
      <c r="G19" s="12">
        <v>13.5</v>
      </c>
      <c r="H19" s="12">
        <v>22.25</v>
      </c>
      <c r="I19" s="12">
        <v>16.75</v>
      </c>
      <c r="J19" s="12">
        <v>29.5</v>
      </c>
      <c r="K19" s="12">
        <v>28</v>
      </c>
      <c r="L19" s="12">
        <v>41.75</v>
      </c>
      <c r="M19" s="12">
        <v>113</v>
      </c>
      <c r="N19" s="12">
        <v>29.5</v>
      </c>
      <c r="O19" s="12">
        <v>58.25</v>
      </c>
      <c r="P19" s="12">
        <v>70.25</v>
      </c>
      <c r="Q19" s="12">
        <v>25.25</v>
      </c>
      <c r="R19" s="12">
        <v>11.25</v>
      </c>
      <c r="S19" s="12">
        <v>64</v>
      </c>
      <c r="T19" s="12">
        <v>7.25</v>
      </c>
      <c r="U19" s="12">
        <v>6.5</v>
      </c>
      <c r="V19" s="12">
        <v>6.5</v>
      </c>
      <c r="W19" s="12">
        <v>3.75</v>
      </c>
      <c r="X19" s="12">
        <v>2.75</v>
      </c>
      <c r="Y19" s="12">
        <v>3.5</v>
      </c>
      <c r="Z19" s="12">
        <v>9</v>
      </c>
      <c r="AA19" s="12">
        <v>106</v>
      </c>
      <c r="AB19" s="12">
        <v>74.5</v>
      </c>
      <c r="AC19" s="12">
        <v>230.75</v>
      </c>
      <c r="AD19" s="12">
        <v>162.75</v>
      </c>
      <c r="AE19" s="12">
        <v>19</v>
      </c>
      <c r="AF19" s="12">
        <v>16.25</v>
      </c>
      <c r="AG19" s="12">
        <v>10.75</v>
      </c>
      <c r="AH19" s="12">
        <v>13.5</v>
      </c>
      <c r="AI19" s="12">
        <v>16.25</v>
      </c>
      <c r="AJ19" s="12">
        <v>6.25</v>
      </c>
      <c r="AK19" s="12">
        <v>8.25</v>
      </c>
      <c r="AL19" s="12">
        <v>22</v>
      </c>
      <c r="AM19" s="12">
        <v>0.5</v>
      </c>
      <c r="AN19" s="12">
        <v>13</v>
      </c>
      <c r="AO19" s="12">
        <v>2.5</v>
      </c>
      <c r="AP19" s="12">
        <v>4.5</v>
      </c>
      <c r="AQ19" s="12">
        <v>20.75</v>
      </c>
      <c r="AR19" s="12">
        <v>3.25</v>
      </c>
      <c r="AS19" s="12">
        <v>9</v>
      </c>
      <c r="AT19" s="13">
        <v>1392.5</v>
      </c>
      <c r="AU19" s="14"/>
      <c r="AW19" s="9" t="s">
        <v>49</v>
      </c>
      <c r="AX19" s="15">
        <f>SUM(AX12:AX18)</f>
        <v>51819.5</v>
      </c>
      <c r="AY19" s="9">
        <f t="shared" ref="AY19:BD19" si="1">SUM(AY12:AY18)</f>
        <v>14246.25</v>
      </c>
      <c r="AZ19" s="9">
        <f t="shared" si="1"/>
        <v>25539.75</v>
      </c>
      <c r="BA19" s="9">
        <f t="shared" si="1"/>
        <v>16050.75</v>
      </c>
      <c r="BB19" s="9">
        <f t="shared" si="1"/>
        <v>13484</v>
      </c>
      <c r="BC19" s="9">
        <f t="shared" si="1"/>
        <v>24088.5</v>
      </c>
      <c r="BD19" s="9">
        <f t="shared" si="1"/>
        <v>11194</v>
      </c>
      <c r="BE19" s="9">
        <f t="shared" si="0"/>
        <v>156422.75</v>
      </c>
    </row>
    <row r="20" spans="1:57">
      <c r="A20" s="1" t="s">
        <v>17</v>
      </c>
      <c r="B20" s="12">
        <v>22.5</v>
      </c>
      <c r="C20" s="12">
        <v>51</v>
      </c>
      <c r="D20" s="12">
        <v>22.5</v>
      </c>
      <c r="E20" s="12">
        <v>27.25</v>
      </c>
      <c r="F20" s="12">
        <v>150.25</v>
      </c>
      <c r="G20" s="12">
        <v>31.25</v>
      </c>
      <c r="H20" s="12">
        <v>31.75</v>
      </c>
      <c r="I20" s="12">
        <v>35</v>
      </c>
      <c r="J20" s="12">
        <v>60.75</v>
      </c>
      <c r="K20" s="12">
        <v>50.25</v>
      </c>
      <c r="L20" s="12">
        <v>74</v>
      </c>
      <c r="M20" s="12">
        <v>244.75</v>
      </c>
      <c r="N20" s="12">
        <v>45.5</v>
      </c>
      <c r="O20" s="12">
        <v>109.25</v>
      </c>
      <c r="P20" s="12">
        <v>117.25</v>
      </c>
      <c r="Q20" s="12">
        <v>69.5</v>
      </c>
      <c r="R20" s="12">
        <v>65.25</v>
      </c>
      <c r="S20" s="12">
        <v>21.75</v>
      </c>
      <c r="T20" s="12">
        <v>24.75</v>
      </c>
      <c r="U20" s="12">
        <v>12.25</v>
      </c>
      <c r="V20" s="12">
        <v>13.25</v>
      </c>
      <c r="W20" s="12">
        <v>6.25</v>
      </c>
      <c r="X20" s="12">
        <v>3.75</v>
      </c>
      <c r="Y20" s="12">
        <v>15.75</v>
      </c>
      <c r="Z20" s="12">
        <v>10</v>
      </c>
      <c r="AA20" s="12">
        <v>253.5</v>
      </c>
      <c r="AB20" s="12">
        <v>139</v>
      </c>
      <c r="AC20" s="12">
        <v>451.25</v>
      </c>
      <c r="AD20" s="12">
        <v>407.25</v>
      </c>
      <c r="AE20" s="12">
        <v>40.5</v>
      </c>
      <c r="AF20" s="12">
        <v>38</v>
      </c>
      <c r="AG20" s="12">
        <v>18.25</v>
      </c>
      <c r="AH20" s="12">
        <v>21.75</v>
      </c>
      <c r="AI20" s="12">
        <v>29.25</v>
      </c>
      <c r="AJ20" s="12">
        <v>3.75</v>
      </c>
      <c r="AK20" s="12">
        <v>17.5</v>
      </c>
      <c r="AL20" s="12">
        <v>42.25</v>
      </c>
      <c r="AM20" s="12">
        <v>3.5</v>
      </c>
      <c r="AN20" s="12">
        <v>27</v>
      </c>
      <c r="AO20" s="12">
        <v>1.75</v>
      </c>
      <c r="AP20" s="12">
        <v>7</v>
      </c>
      <c r="AQ20" s="12">
        <v>50.25</v>
      </c>
      <c r="AR20" s="12">
        <v>8.25</v>
      </c>
      <c r="AS20" s="12">
        <v>13.25</v>
      </c>
      <c r="AT20" s="13">
        <v>2889</v>
      </c>
      <c r="AU20" s="14"/>
      <c r="AW20" s="18"/>
      <c r="AX20" s="15"/>
    </row>
    <row r="21" spans="1:57">
      <c r="A21" s="1" t="s">
        <v>18</v>
      </c>
      <c r="B21" s="12">
        <v>16.5</v>
      </c>
      <c r="C21" s="12">
        <v>17</v>
      </c>
      <c r="D21" s="12">
        <v>6.75</v>
      </c>
      <c r="E21" s="12">
        <v>10.75</v>
      </c>
      <c r="F21" s="12">
        <v>33</v>
      </c>
      <c r="G21" s="12">
        <v>11.5</v>
      </c>
      <c r="H21" s="12">
        <v>38.25</v>
      </c>
      <c r="I21" s="12">
        <v>30</v>
      </c>
      <c r="J21" s="12">
        <v>41</v>
      </c>
      <c r="K21" s="12">
        <v>7.75</v>
      </c>
      <c r="L21" s="12">
        <v>24.75</v>
      </c>
      <c r="M21" s="12">
        <v>93.75</v>
      </c>
      <c r="N21" s="12">
        <v>10</v>
      </c>
      <c r="O21" s="12">
        <v>13</v>
      </c>
      <c r="P21" s="12">
        <v>7.5</v>
      </c>
      <c r="Q21" s="12">
        <v>4.5</v>
      </c>
      <c r="R21" s="12">
        <v>7</v>
      </c>
      <c r="S21" s="12">
        <v>20.25</v>
      </c>
      <c r="T21" s="12">
        <v>9.25</v>
      </c>
      <c r="U21" s="12">
        <v>43.75</v>
      </c>
      <c r="V21" s="12">
        <v>135.75</v>
      </c>
      <c r="W21" s="12">
        <v>46</v>
      </c>
      <c r="X21" s="12">
        <v>19</v>
      </c>
      <c r="Y21" s="12">
        <v>40.75</v>
      </c>
      <c r="Z21" s="12">
        <v>4.5</v>
      </c>
      <c r="AA21" s="12">
        <v>174.5</v>
      </c>
      <c r="AB21" s="12">
        <v>97.75</v>
      </c>
      <c r="AC21" s="12">
        <v>280.75</v>
      </c>
      <c r="AD21" s="12">
        <v>227.5</v>
      </c>
      <c r="AE21" s="12">
        <v>36</v>
      </c>
      <c r="AF21" s="12">
        <v>43.25</v>
      </c>
      <c r="AG21" s="12">
        <v>19.5</v>
      </c>
      <c r="AH21" s="12">
        <v>20</v>
      </c>
      <c r="AI21" s="12">
        <v>27</v>
      </c>
      <c r="AJ21" s="12">
        <v>7.75</v>
      </c>
      <c r="AK21" s="12">
        <v>4.75</v>
      </c>
      <c r="AL21" s="12">
        <v>9.5</v>
      </c>
      <c r="AM21" s="12">
        <v>18.5</v>
      </c>
      <c r="AN21" s="12">
        <v>135.75</v>
      </c>
      <c r="AO21" s="12">
        <v>13.25</v>
      </c>
      <c r="AP21" s="12">
        <v>7.5</v>
      </c>
      <c r="AQ21" s="12">
        <v>61.25</v>
      </c>
      <c r="AR21" s="12">
        <v>16.5</v>
      </c>
      <c r="AS21" s="12">
        <v>4.75</v>
      </c>
      <c r="AT21" s="13">
        <v>1898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4.25</v>
      </c>
      <c r="C22" s="12">
        <v>10.5</v>
      </c>
      <c r="D22" s="12">
        <v>6.25</v>
      </c>
      <c r="E22" s="12">
        <v>11.25</v>
      </c>
      <c r="F22" s="12">
        <v>32.5</v>
      </c>
      <c r="G22" s="12">
        <v>7.5</v>
      </c>
      <c r="H22" s="12">
        <v>24.5</v>
      </c>
      <c r="I22" s="12">
        <v>16</v>
      </c>
      <c r="J22" s="12">
        <v>29.25</v>
      </c>
      <c r="K22" s="12">
        <v>5.75</v>
      </c>
      <c r="L22" s="12">
        <v>10</v>
      </c>
      <c r="M22" s="12">
        <v>103</v>
      </c>
      <c r="N22" s="12">
        <v>5.25</v>
      </c>
      <c r="O22" s="12">
        <v>4.75</v>
      </c>
      <c r="P22" s="12">
        <v>6</v>
      </c>
      <c r="Q22" s="12">
        <v>2.75</v>
      </c>
      <c r="R22" s="12">
        <v>6.25</v>
      </c>
      <c r="S22" s="12">
        <v>14.25</v>
      </c>
      <c r="T22" s="12">
        <v>39.25</v>
      </c>
      <c r="U22" s="12">
        <v>5.75</v>
      </c>
      <c r="V22" s="12">
        <v>64.75</v>
      </c>
      <c r="W22" s="12">
        <v>19.75</v>
      </c>
      <c r="X22" s="12">
        <v>11.5</v>
      </c>
      <c r="Y22" s="12">
        <v>41</v>
      </c>
      <c r="Z22" s="12">
        <v>3.75</v>
      </c>
      <c r="AA22" s="12">
        <v>250.25</v>
      </c>
      <c r="AB22" s="12">
        <v>131</v>
      </c>
      <c r="AC22" s="12">
        <v>292</v>
      </c>
      <c r="AD22" s="12">
        <v>239.5</v>
      </c>
      <c r="AE22" s="12">
        <v>34.25</v>
      </c>
      <c r="AF22" s="12">
        <v>28.25</v>
      </c>
      <c r="AG22" s="12">
        <v>16.25</v>
      </c>
      <c r="AH22" s="12">
        <v>10</v>
      </c>
      <c r="AI22" s="12">
        <v>24.75</v>
      </c>
      <c r="AJ22" s="12">
        <v>6.75</v>
      </c>
      <c r="AK22" s="12">
        <v>2.5</v>
      </c>
      <c r="AL22" s="12">
        <v>5.5</v>
      </c>
      <c r="AM22" s="12">
        <v>4.25</v>
      </c>
      <c r="AN22" s="12">
        <v>31.5</v>
      </c>
      <c r="AO22" s="12">
        <v>3</v>
      </c>
      <c r="AP22" s="12">
        <v>3</v>
      </c>
      <c r="AQ22" s="12">
        <v>117</v>
      </c>
      <c r="AR22" s="12">
        <v>12.5</v>
      </c>
      <c r="AS22" s="12">
        <v>1</v>
      </c>
      <c r="AT22" s="13">
        <v>1699</v>
      </c>
      <c r="AU22" s="14"/>
      <c r="AW22" s="17" t="s">
        <v>43</v>
      </c>
      <c r="AX22" s="15">
        <f>AX12</f>
        <v>2305.5</v>
      </c>
      <c r="AY22" s="15"/>
      <c r="AZ22" s="15"/>
    </row>
    <row r="23" spans="1:57">
      <c r="A23" s="1" t="s">
        <v>20</v>
      </c>
      <c r="B23" s="12">
        <v>6.5</v>
      </c>
      <c r="C23" s="12">
        <v>16.5</v>
      </c>
      <c r="D23" s="12">
        <v>11</v>
      </c>
      <c r="E23" s="12">
        <v>16</v>
      </c>
      <c r="F23" s="12">
        <v>53.5</v>
      </c>
      <c r="G23" s="12">
        <v>17.75</v>
      </c>
      <c r="H23" s="12">
        <v>34</v>
      </c>
      <c r="I23" s="12">
        <v>33.25</v>
      </c>
      <c r="J23" s="12">
        <v>44.75</v>
      </c>
      <c r="K23" s="12">
        <v>13.75</v>
      </c>
      <c r="L23" s="12">
        <v>20.75</v>
      </c>
      <c r="M23" s="12">
        <v>103</v>
      </c>
      <c r="N23" s="12">
        <v>6</v>
      </c>
      <c r="O23" s="12">
        <v>4.75</v>
      </c>
      <c r="P23" s="12">
        <v>5.75</v>
      </c>
      <c r="Q23" s="12">
        <v>7.5</v>
      </c>
      <c r="R23" s="12">
        <v>9.25</v>
      </c>
      <c r="S23" s="12">
        <v>14.75</v>
      </c>
      <c r="T23" s="12">
        <v>159.25</v>
      </c>
      <c r="U23" s="12">
        <v>67</v>
      </c>
      <c r="V23" s="12">
        <v>7.5</v>
      </c>
      <c r="W23" s="12">
        <v>31.25</v>
      </c>
      <c r="X23" s="12">
        <v>21.5</v>
      </c>
      <c r="Y23" s="12">
        <v>74</v>
      </c>
      <c r="Z23" s="12">
        <v>4</v>
      </c>
      <c r="AA23" s="12">
        <v>353</v>
      </c>
      <c r="AB23" s="12">
        <v>178.75</v>
      </c>
      <c r="AC23" s="12">
        <v>395.5</v>
      </c>
      <c r="AD23" s="12">
        <v>353.25</v>
      </c>
      <c r="AE23" s="12">
        <v>41</v>
      </c>
      <c r="AF23" s="12">
        <v>32.75</v>
      </c>
      <c r="AG23" s="12">
        <v>18.25</v>
      </c>
      <c r="AH23" s="12">
        <v>14.5</v>
      </c>
      <c r="AI23" s="12">
        <v>24</v>
      </c>
      <c r="AJ23" s="12">
        <v>6</v>
      </c>
      <c r="AK23" s="12">
        <v>2.75</v>
      </c>
      <c r="AL23" s="12">
        <v>3.25</v>
      </c>
      <c r="AM23" s="12">
        <v>15</v>
      </c>
      <c r="AN23" s="12">
        <v>62.25</v>
      </c>
      <c r="AO23" s="12">
        <v>8</v>
      </c>
      <c r="AP23" s="12">
        <v>4.25</v>
      </c>
      <c r="AQ23" s="12">
        <v>138.75</v>
      </c>
      <c r="AR23" s="12">
        <v>13</v>
      </c>
      <c r="AS23" s="12">
        <v>1.75</v>
      </c>
      <c r="AT23" s="13">
        <v>2449.25</v>
      </c>
      <c r="AU23" s="14"/>
      <c r="AW23" s="17" t="s">
        <v>44</v>
      </c>
      <c r="AX23" s="15">
        <f>AX13+AY12</f>
        <v>13811.75</v>
      </c>
      <c r="AY23" s="15">
        <f>AY13</f>
        <v>644.25</v>
      </c>
      <c r="AZ23" s="15"/>
      <c r="BA23" s="15"/>
    </row>
    <row r="24" spans="1:57">
      <c r="A24" s="1" t="s">
        <v>21</v>
      </c>
      <c r="B24" s="12">
        <v>5.5</v>
      </c>
      <c r="C24" s="12">
        <v>9.5</v>
      </c>
      <c r="D24" s="12">
        <v>7</v>
      </c>
      <c r="E24" s="12">
        <v>5.5</v>
      </c>
      <c r="F24" s="12">
        <v>35.25</v>
      </c>
      <c r="G24" s="12">
        <v>9</v>
      </c>
      <c r="H24" s="12">
        <v>15.75</v>
      </c>
      <c r="I24" s="12">
        <v>15.5</v>
      </c>
      <c r="J24" s="12">
        <v>22.75</v>
      </c>
      <c r="K24" s="12">
        <v>5.75</v>
      </c>
      <c r="L24" s="12">
        <v>12.5</v>
      </c>
      <c r="M24" s="12">
        <v>64.25</v>
      </c>
      <c r="N24" s="12">
        <v>3.25</v>
      </c>
      <c r="O24" s="12">
        <v>7.5</v>
      </c>
      <c r="P24" s="12">
        <v>3</v>
      </c>
      <c r="Q24" s="12">
        <v>0.25</v>
      </c>
      <c r="R24" s="12">
        <v>4.5</v>
      </c>
      <c r="S24" s="12">
        <v>4.5</v>
      </c>
      <c r="T24" s="12">
        <v>57.5</v>
      </c>
      <c r="U24" s="12">
        <v>21.5</v>
      </c>
      <c r="V24" s="12">
        <v>29.75</v>
      </c>
      <c r="W24" s="12">
        <v>9.75</v>
      </c>
      <c r="X24" s="12">
        <v>9.25</v>
      </c>
      <c r="Y24" s="12">
        <v>43.5</v>
      </c>
      <c r="Z24" s="12">
        <v>6.5</v>
      </c>
      <c r="AA24" s="12">
        <v>213.75</v>
      </c>
      <c r="AB24" s="12">
        <v>109.25</v>
      </c>
      <c r="AC24" s="12">
        <v>211.5</v>
      </c>
      <c r="AD24" s="12">
        <v>186.5</v>
      </c>
      <c r="AE24" s="12">
        <v>30.75</v>
      </c>
      <c r="AF24" s="12">
        <v>24</v>
      </c>
      <c r="AG24" s="12">
        <v>10</v>
      </c>
      <c r="AH24" s="12">
        <v>5.5</v>
      </c>
      <c r="AI24" s="12">
        <v>8.75</v>
      </c>
      <c r="AJ24" s="12">
        <v>1</v>
      </c>
      <c r="AK24" s="12">
        <v>2.25</v>
      </c>
      <c r="AL24" s="12">
        <v>1.75</v>
      </c>
      <c r="AM24" s="12">
        <v>2.5</v>
      </c>
      <c r="AN24" s="12">
        <v>16.75</v>
      </c>
      <c r="AO24" s="12">
        <v>2</v>
      </c>
      <c r="AP24" s="12">
        <v>2.5</v>
      </c>
      <c r="AQ24" s="12">
        <v>72.25</v>
      </c>
      <c r="AR24" s="12">
        <v>7.75</v>
      </c>
      <c r="AS24" s="12">
        <v>0.25</v>
      </c>
      <c r="AT24" s="13">
        <v>1318</v>
      </c>
      <c r="AU24" s="14"/>
      <c r="AW24" s="17" t="s">
        <v>45</v>
      </c>
      <c r="AX24" s="15">
        <f>AX14+AZ12</f>
        <v>27408.5</v>
      </c>
      <c r="AY24" s="15">
        <f>AY14+AZ13</f>
        <v>3245.25</v>
      </c>
      <c r="AZ24" s="15">
        <f>AZ14</f>
        <v>4038.25</v>
      </c>
      <c r="BA24" s="15"/>
      <c r="BB24" s="15"/>
    </row>
    <row r="25" spans="1:57">
      <c r="A25" s="1" t="s">
        <v>22</v>
      </c>
      <c r="B25" s="12">
        <v>4.5</v>
      </c>
      <c r="C25" s="12">
        <v>3.75</v>
      </c>
      <c r="D25" s="12">
        <v>6.75</v>
      </c>
      <c r="E25" s="12">
        <v>3.75</v>
      </c>
      <c r="F25" s="12">
        <v>21.5</v>
      </c>
      <c r="G25" s="12">
        <v>5.25</v>
      </c>
      <c r="H25" s="12">
        <v>15.25</v>
      </c>
      <c r="I25" s="12">
        <v>7.25</v>
      </c>
      <c r="J25" s="12">
        <v>24</v>
      </c>
      <c r="K25" s="12">
        <v>4.5</v>
      </c>
      <c r="L25" s="12">
        <v>8.5</v>
      </c>
      <c r="M25" s="12">
        <v>50</v>
      </c>
      <c r="N25" s="12">
        <v>1.25</v>
      </c>
      <c r="O25" s="12">
        <v>2.5</v>
      </c>
      <c r="P25" s="12">
        <v>1.75</v>
      </c>
      <c r="Q25" s="12">
        <v>0.75</v>
      </c>
      <c r="R25" s="12">
        <v>3</v>
      </c>
      <c r="S25" s="12">
        <v>3.5</v>
      </c>
      <c r="T25" s="12">
        <v>21.5</v>
      </c>
      <c r="U25" s="12">
        <v>9.75</v>
      </c>
      <c r="V25" s="12">
        <v>24</v>
      </c>
      <c r="W25" s="12">
        <v>13</v>
      </c>
      <c r="X25" s="12">
        <v>5</v>
      </c>
      <c r="Y25" s="12">
        <v>37.75</v>
      </c>
      <c r="Z25" s="12">
        <v>4.25</v>
      </c>
      <c r="AA25" s="12">
        <v>190.25</v>
      </c>
      <c r="AB25" s="12">
        <v>96</v>
      </c>
      <c r="AC25" s="12">
        <v>176.75</v>
      </c>
      <c r="AD25" s="12">
        <v>178</v>
      </c>
      <c r="AE25" s="12">
        <v>25</v>
      </c>
      <c r="AF25" s="12">
        <v>15.75</v>
      </c>
      <c r="AG25" s="12">
        <v>7</v>
      </c>
      <c r="AH25" s="12">
        <v>10.5</v>
      </c>
      <c r="AI25" s="12">
        <v>6.5</v>
      </c>
      <c r="AJ25" s="12">
        <v>1.25</v>
      </c>
      <c r="AK25" s="12">
        <v>2</v>
      </c>
      <c r="AL25" s="12">
        <v>3.5</v>
      </c>
      <c r="AM25" s="12">
        <v>1.75</v>
      </c>
      <c r="AN25" s="12">
        <v>9.25</v>
      </c>
      <c r="AO25" s="12">
        <v>1</v>
      </c>
      <c r="AP25" s="12">
        <v>1.75</v>
      </c>
      <c r="AQ25" s="12">
        <v>50</v>
      </c>
      <c r="AR25" s="12">
        <v>5.5</v>
      </c>
      <c r="AS25" s="12">
        <v>0.25</v>
      </c>
      <c r="AT25" s="13">
        <v>1065</v>
      </c>
      <c r="AU25" s="14"/>
      <c r="AW25" s="17" t="s">
        <v>46</v>
      </c>
      <c r="AX25" s="15">
        <f>AX15+BA12</f>
        <v>14261.25</v>
      </c>
      <c r="AY25" s="15">
        <f>AY15+BA13</f>
        <v>3396.75</v>
      </c>
      <c r="AZ25" s="15">
        <f>AZ15+BA14</f>
        <v>3104.5</v>
      </c>
      <c r="BA25" s="15">
        <f>BA15</f>
        <v>2629.75</v>
      </c>
      <c r="BB25" s="15"/>
      <c r="BC25" s="15"/>
      <c r="BD25" s="14"/>
    </row>
    <row r="26" spans="1:57">
      <c r="A26" s="1" t="s">
        <v>23</v>
      </c>
      <c r="B26" s="12">
        <v>11.5</v>
      </c>
      <c r="C26" s="12">
        <v>11.5</v>
      </c>
      <c r="D26" s="12">
        <v>21.5</v>
      </c>
      <c r="E26" s="12">
        <v>10.25</v>
      </c>
      <c r="F26" s="12">
        <v>34.25</v>
      </c>
      <c r="G26" s="12">
        <v>11.5</v>
      </c>
      <c r="H26" s="12">
        <v>33.75</v>
      </c>
      <c r="I26" s="12">
        <v>41.75</v>
      </c>
      <c r="J26" s="12">
        <v>48.25</v>
      </c>
      <c r="K26" s="12">
        <v>14.25</v>
      </c>
      <c r="L26" s="12">
        <v>24</v>
      </c>
      <c r="M26" s="12">
        <v>67.75</v>
      </c>
      <c r="N26" s="12">
        <v>7.5</v>
      </c>
      <c r="O26" s="12">
        <v>8</v>
      </c>
      <c r="P26" s="12">
        <v>5.25</v>
      </c>
      <c r="Q26" s="12">
        <v>4</v>
      </c>
      <c r="R26" s="12">
        <v>3.25</v>
      </c>
      <c r="S26" s="12">
        <v>15</v>
      </c>
      <c r="T26" s="12">
        <v>34</v>
      </c>
      <c r="U26" s="12">
        <v>39.5</v>
      </c>
      <c r="V26" s="12">
        <v>74.75</v>
      </c>
      <c r="W26" s="12">
        <v>41.5</v>
      </c>
      <c r="X26" s="12">
        <v>38</v>
      </c>
      <c r="Y26" s="12">
        <v>11</v>
      </c>
      <c r="Z26" s="12">
        <v>18</v>
      </c>
      <c r="AA26" s="12">
        <v>312.75</v>
      </c>
      <c r="AB26" s="12">
        <v>230.5</v>
      </c>
      <c r="AC26" s="12">
        <v>515.25</v>
      </c>
      <c r="AD26" s="12">
        <v>531.5</v>
      </c>
      <c r="AE26" s="12">
        <v>153.25</v>
      </c>
      <c r="AF26" s="12">
        <v>98</v>
      </c>
      <c r="AG26" s="12">
        <v>26.75</v>
      </c>
      <c r="AH26" s="12">
        <v>15.25</v>
      </c>
      <c r="AI26" s="12">
        <v>20.25</v>
      </c>
      <c r="AJ26" s="12">
        <v>4.25</v>
      </c>
      <c r="AK26" s="12">
        <v>3.25</v>
      </c>
      <c r="AL26" s="12">
        <v>7.75</v>
      </c>
      <c r="AM26" s="12">
        <v>5.5</v>
      </c>
      <c r="AN26" s="12">
        <v>26</v>
      </c>
      <c r="AO26" s="12">
        <v>4.5</v>
      </c>
      <c r="AP26" s="12">
        <v>2.5</v>
      </c>
      <c r="AQ26" s="12">
        <v>116.25</v>
      </c>
      <c r="AR26" s="12">
        <v>21.25</v>
      </c>
      <c r="AS26" s="12">
        <v>3</v>
      </c>
      <c r="AT26" s="13">
        <v>2727.75</v>
      </c>
      <c r="AU26" s="14"/>
      <c r="AW26" s="9" t="s">
        <v>47</v>
      </c>
      <c r="AX26" s="15">
        <f>AX16+BB12</f>
        <v>14399.25</v>
      </c>
      <c r="AY26" s="9">
        <f>AY16+BB13</f>
        <v>1570</v>
      </c>
      <c r="AZ26" s="9">
        <f>AZ16+BB14</f>
        <v>2195</v>
      </c>
      <c r="BA26" s="9">
        <f>BA16+BB15</f>
        <v>1277.5</v>
      </c>
      <c r="BB26" s="9">
        <f>BB16</f>
        <v>2125.5</v>
      </c>
    </row>
    <row r="27" spans="1:57">
      <c r="A27" s="1" t="s">
        <v>24</v>
      </c>
      <c r="B27" s="12">
        <v>14.5</v>
      </c>
      <c r="C27" s="12">
        <v>24.75</v>
      </c>
      <c r="D27" s="12">
        <v>7.5</v>
      </c>
      <c r="E27" s="12">
        <v>10.25</v>
      </c>
      <c r="F27" s="12">
        <v>32</v>
      </c>
      <c r="G27" s="12">
        <v>34</v>
      </c>
      <c r="H27" s="12">
        <v>36</v>
      </c>
      <c r="I27" s="12">
        <v>24.25</v>
      </c>
      <c r="J27" s="12">
        <v>45.25</v>
      </c>
      <c r="K27" s="12">
        <v>24</v>
      </c>
      <c r="L27" s="12">
        <v>60.75</v>
      </c>
      <c r="M27" s="12">
        <v>58.5</v>
      </c>
      <c r="N27" s="12">
        <v>14.25</v>
      </c>
      <c r="O27" s="12">
        <v>25</v>
      </c>
      <c r="P27" s="12">
        <v>18</v>
      </c>
      <c r="Q27" s="12">
        <v>10.5</v>
      </c>
      <c r="R27" s="12">
        <v>7</v>
      </c>
      <c r="S27" s="12">
        <v>11</v>
      </c>
      <c r="T27" s="12">
        <v>6.75</v>
      </c>
      <c r="U27" s="12">
        <v>3.75</v>
      </c>
      <c r="V27" s="12">
        <v>7</v>
      </c>
      <c r="W27" s="12">
        <v>5.25</v>
      </c>
      <c r="X27" s="12">
        <v>3.25</v>
      </c>
      <c r="Y27" s="12">
        <v>14.25</v>
      </c>
      <c r="Z27" s="12">
        <v>10</v>
      </c>
      <c r="AA27" s="12">
        <v>337.5</v>
      </c>
      <c r="AB27" s="12">
        <v>228.25</v>
      </c>
      <c r="AC27" s="12">
        <v>672.75</v>
      </c>
      <c r="AD27" s="12">
        <v>607.75</v>
      </c>
      <c r="AE27" s="12">
        <v>160</v>
      </c>
      <c r="AF27" s="12">
        <v>90</v>
      </c>
      <c r="AG27" s="12">
        <v>26</v>
      </c>
      <c r="AH27" s="12">
        <v>28.5</v>
      </c>
      <c r="AI27" s="12">
        <v>18.5</v>
      </c>
      <c r="AJ27" s="12">
        <v>4.5</v>
      </c>
      <c r="AK27" s="12">
        <v>8.75</v>
      </c>
      <c r="AL27" s="12">
        <v>11</v>
      </c>
      <c r="AM27" s="12">
        <v>1.5</v>
      </c>
      <c r="AN27" s="12">
        <v>23.5</v>
      </c>
      <c r="AO27" s="12">
        <v>4.5</v>
      </c>
      <c r="AP27" s="12">
        <v>5</v>
      </c>
      <c r="AQ27" s="12">
        <v>37.25</v>
      </c>
      <c r="AR27" s="12">
        <v>6.5</v>
      </c>
      <c r="AS27" s="12">
        <v>3.5</v>
      </c>
      <c r="AT27" s="13">
        <v>2783</v>
      </c>
      <c r="AU27" s="14"/>
      <c r="AW27" s="9" t="s">
        <v>48</v>
      </c>
      <c r="AX27" s="15">
        <f>AX17+BC12</f>
        <v>19032.25</v>
      </c>
      <c r="AY27" s="9">
        <f>AY17+BC13</f>
        <v>4184</v>
      </c>
      <c r="AZ27" s="9">
        <f>AZ17+BC14</f>
        <v>3139</v>
      </c>
      <c r="BA27" s="9">
        <f>BA17+BC15</f>
        <v>4259</v>
      </c>
      <c r="BB27" s="9">
        <f>BB17+BC16</f>
        <v>2394</v>
      </c>
      <c r="BC27" s="9">
        <f>BC17</f>
        <v>7067.75</v>
      </c>
    </row>
    <row r="28" spans="1:57">
      <c r="A28" s="1" t="s">
        <v>25</v>
      </c>
      <c r="B28" s="12">
        <v>122.25</v>
      </c>
      <c r="C28" s="12">
        <v>284.5</v>
      </c>
      <c r="D28" s="12">
        <v>193.75</v>
      </c>
      <c r="E28" s="12">
        <v>295.5</v>
      </c>
      <c r="F28" s="12">
        <v>597.75</v>
      </c>
      <c r="G28" s="12">
        <v>233</v>
      </c>
      <c r="H28" s="12">
        <v>409.25</v>
      </c>
      <c r="I28" s="12">
        <v>242.5</v>
      </c>
      <c r="J28" s="12">
        <v>290.75</v>
      </c>
      <c r="K28" s="12">
        <v>206.75</v>
      </c>
      <c r="L28" s="12">
        <v>315.75</v>
      </c>
      <c r="M28" s="12">
        <v>291.25</v>
      </c>
      <c r="N28" s="12">
        <v>216.75</v>
      </c>
      <c r="O28" s="12">
        <v>181</v>
      </c>
      <c r="P28" s="12">
        <v>108.25</v>
      </c>
      <c r="Q28" s="12">
        <v>72.75</v>
      </c>
      <c r="R28" s="12">
        <v>138.75</v>
      </c>
      <c r="S28" s="12">
        <v>318.25</v>
      </c>
      <c r="T28" s="12">
        <v>213</v>
      </c>
      <c r="U28" s="12">
        <v>302.5</v>
      </c>
      <c r="V28" s="12">
        <v>444.25</v>
      </c>
      <c r="W28" s="12">
        <v>256.25</v>
      </c>
      <c r="X28" s="12">
        <v>222.25</v>
      </c>
      <c r="Y28" s="12">
        <v>411.25</v>
      </c>
      <c r="Z28" s="12">
        <v>466.25</v>
      </c>
      <c r="AA28" s="12">
        <v>81.5</v>
      </c>
      <c r="AB28" s="12">
        <v>33.75</v>
      </c>
      <c r="AC28" s="12">
        <v>263</v>
      </c>
      <c r="AD28" s="12">
        <v>281</v>
      </c>
      <c r="AE28" s="12">
        <v>400</v>
      </c>
      <c r="AF28" s="12">
        <v>522</v>
      </c>
      <c r="AG28" s="12">
        <v>299.75</v>
      </c>
      <c r="AH28" s="12">
        <v>316.5</v>
      </c>
      <c r="AI28" s="12">
        <v>238.25</v>
      </c>
      <c r="AJ28" s="12">
        <v>78.75</v>
      </c>
      <c r="AK28" s="12">
        <v>129.25</v>
      </c>
      <c r="AL28" s="12">
        <v>784.75</v>
      </c>
      <c r="AM28" s="12">
        <v>133.5</v>
      </c>
      <c r="AN28" s="12">
        <v>279</v>
      </c>
      <c r="AO28" s="12">
        <v>65.5</v>
      </c>
      <c r="AP28" s="12">
        <v>84.5</v>
      </c>
      <c r="AQ28" s="12">
        <v>420</v>
      </c>
      <c r="AR28" s="12">
        <v>228.75</v>
      </c>
      <c r="AS28" s="12">
        <v>112.75</v>
      </c>
      <c r="AT28" s="13">
        <v>11587</v>
      </c>
      <c r="AU28" s="14"/>
      <c r="AW28" s="9" t="s">
        <v>58</v>
      </c>
      <c r="AX28" s="15">
        <f>AX18+BD12</f>
        <v>10817.75</v>
      </c>
      <c r="AY28" s="9">
        <f>AY18+BD13</f>
        <v>723.75</v>
      </c>
      <c r="AZ28" s="9">
        <f>AZ18+BD14</f>
        <v>3769.25</v>
      </c>
      <c r="BA28" s="9">
        <f>BA18+BD15</f>
        <v>1234</v>
      </c>
      <c r="BB28" s="9">
        <f>BB18+BD16</f>
        <v>1482.25</v>
      </c>
      <c r="BC28" s="9">
        <f>SUM(BC18,BD17)</f>
        <v>945.5</v>
      </c>
      <c r="BD28" s="9">
        <f>BD18</f>
        <v>961.25</v>
      </c>
      <c r="BE28" s="9">
        <f>SUM(AX22:BD28)</f>
        <v>156422.75</v>
      </c>
    </row>
    <row r="29" spans="1:57">
      <c r="A29" s="1" t="s">
        <v>26</v>
      </c>
      <c r="B29" s="12">
        <v>72.75</v>
      </c>
      <c r="C29" s="12">
        <v>171.5</v>
      </c>
      <c r="D29" s="12">
        <v>113.25</v>
      </c>
      <c r="E29" s="12">
        <v>179</v>
      </c>
      <c r="F29" s="12">
        <v>345</v>
      </c>
      <c r="G29" s="12">
        <v>141.5</v>
      </c>
      <c r="H29" s="12">
        <v>267.75</v>
      </c>
      <c r="I29" s="12">
        <v>170</v>
      </c>
      <c r="J29" s="12">
        <v>230</v>
      </c>
      <c r="K29" s="12">
        <v>175</v>
      </c>
      <c r="L29" s="12">
        <v>187.75</v>
      </c>
      <c r="M29" s="12">
        <v>148.75</v>
      </c>
      <c r="N29" s="12">
        <v>118.25</v>
      </c>
      <c r="O29" s="12">
        <v>118</v>
      </c>
      <c r="P29" s="12">
        <v>66</v>
      </c>
      <c r="Q29" s="12">
        <v>26.25</v>
      </c>
      <c r="R29" s="12">
        <v>86</v>
      </c>
      <c r="S29" s="12">
        <v>163</v>
      </c>
      <c r="T29" s="12">
        <v>108.5</v>
      </c>
      <c r="U29" s="12">
        <v>142.75</v>
      </c>
      <c r="V29" s="12">
        <v>175.75</v>
      </c>
      <c r="W29" s="12">
        <v>112.75</v>
      </c>
      <c r="X29" s="12">
        <v>87</v>
      </c>
      <c r="Y29" s="12">
        <v>255</v>
      </c>
      <c r="Z29" s="12">
        <v>267.5</v>
      </c>
      <c r="AA29" s="12">
        <v>23</v>
      </c>
      <c r="AB29" s="12">
        <v>38</v>
      </c>
      <c r="AC29" s="12">
        <v>62.5</v>
      </c>
      <c r="AD29" s="12">
        <v>118.75</v>
      </c>
      <c r="AE29" s="12">
        <v>318</v>
      </c>
      <c r="AF29" s="12">
        <v>453.25</v>
      </c>
      <c r="AG29" s="12">
        <v>318.25</v>
      </c>
      <c r="AH29" s="12">
        <v>678.75</v>
      </c>
      <c r="AI29" s="12">
        <v>212.25</v>
      </c>
      <c r="AJ29" s="12">
        <v>93</v>
      </c>
      <c r="AK29" s="12">
        <v>65</v>
      </c>
      <c r="AL29" s="12">
        <v>232.75</v>
      </c>
      <c r="AM29" s="12">
        <v>46.75</v>
      </c>
      <c r="AN29" s="12">
        <v>103.75</v>
      </c>
      <c r="AO29" s="12">
        <v>55.25</v>
      </c>
      <c r="AP29" s="12">
        <v>57</v>
      </c>
      <c r="AQ29" s="12">
        <v>372.25</v>
      </c>
      <c r="AR29" s="12">
        <v>151.75</v>
      </c>
      <c r="AS29" s="12">
        <v>49.75</v>
      </c>
      <c r="AT29" s="13">
        <v>7379</v>
      </c>
      <c r="AU29" s="14"/>
      <c r="AX29" s="15"/>
    </row>
    <row r="30" spans="1:57">
      <c r="A30" s="1" t="s">
        <v>27</v>
      </c>
      <c r="B30" s="12">
        <v>216</v>
      </c>
      <c r="C30" s="12">
        <v>492.25</v>
      </c>
      <c r="D30" s="12">
        <v>269</v>
      </c>
      <c r="E30" s="12">
        <v>316.75</v>
      </c>
      <c r="F30" s="12">
        <v>885.25</v>
      </c>
      <c r="G30" s="12">
        <v>311.5</v>
      </c>
      <c r="H30" s="12">
        <v>510.75</v>
      </c>
      <c r="I30" s="12">
        <v>350.5</v>
      </c>
      <c r="J30" s="12">
        <v>426.5</v>
      </c>
      <c r="K30" s="12">
        <v>409</v>
      </c>
      <c r="L30" s="12">
        <v>522</v>
      </c>
      <c r="M30" s="12">
        <v>423.75</v>
      </c>
      <c r="N30" s="12">
        <v>304.5</v>
      </c>
      <c r="O30" s="12">
        <v>317</v>
      </c>
      <c r="P30" s="12">
        <v>194</v>
      </c>
      <c r="Q30" s="12">
        <v>131.5</v>
      </c>
      <c r="R30" s="12">
        <v>217.75</v>
      </c>
      <c r="S30" s="12">
        <v>454.75</v>
      </c>
      <c r="T30" s="12">
        <v>244.25</v>
      </c>
      <c r="U30" s="12">
        <v>273.5</v>
      </c>
      <c r="V30" s="12">
        <v>363</v>
      </c>
      <c r="W30" s="12">
        <v>200.75</v>
      </c>
      <c r="X30" s="12">
        <v>148.75</v>
      </c>
      <c r="Y30" s="12">
        <v>439.5</v>
      </c>
      <c r="Z30" s="12">
        <v>692.75</v>
      </c>
      <c r="AA30" s="12">
        <v>241.5</v>
      </c>
      <c r="AB30" s="12">
        <v>54.75</v>
      </c>
      <c r="AC30" s="12">
        <v>130</v>
      </c>
      <c r="AD30" s="12">
        <v>280</v>
      </c>
      <c r="AE30" s="12">
        <v>1135</v>
      </c>
      <c r="AF30" s="12">
        <v>1449</v>
      </c>
      <c r="AG30" s="12">
        <v>743.75</v>
      </c>
      <c r="AH30" s="12">
        <v>1359.75</v>
      </c>
      <c r="AI30" s="12">
        <v>779.5</v>
      </c>
      <c r="AJ30" s="12">
        <v>274.5</v>
      </c>
      <c r="AK30" s="12">
        <v>165.25</v>
      </c>
      <c r="AL30" s="12">
        <v>608.75</v>
      </c>
      <c r="AM30" s="12">
        <v>110.25</v>
      </c>
      <c r="AN30" s="12">
        <v>326.75</v>
      </c>
      <c r="AO30" s="12">
        <v>187</v>
      </c>
      <c r="AP30" s="12">
        <v>213.75</v>
      </c>
      <c r="AQ30" s="12">
        <v>1484.5</v>
      </c>
      <c r="AR30" s="12">
        <v>538</v>
      </c>
      <c r="AS30" s="12">
        <v>94.25</v>
      </c>
      <c r="AT30" s="13">
        <v>19291.5</v>
      </c>
      <c r="AU30" s="14"/>
      <c r="AX30" s="15"/>
    </row>
    <row r="31" spans="1:57">
      <c r="A31" s="1" t="s">
        <v>28</v>
      </c>
      <c r="B31" s="12">
        <v>139</v>
      </c>
      <c r="C31" s="12">
        <v>334.5</v>
      </c>
      <c r="D31" s="12">
        <v>216.5</v>
      </c>
      <c r="E31" s="12">
        <v>299.75</v>
      </c>
      <c r="F31" s="12">
        <v>610</v>
      </c>
      <c r="G31" s="12">
        <v>309.75</v>
      </c>
      <c r="H31" s="12">
        <v>520.25</v>
      </c>
      <c r="I31" s="12">
        <v>285</v>
      </c>
      <c r="J31" s="12">
        <v>269.25</v>
      </c>
      <c r="K31" s="12">
        <v>278</v>
      </c>
      <c r="L31" s="12">
        <v>443.75</v>
      </c>
      <c r="M31" s="12">
        <v>284.5</v>
      </c>
      <c r="N31" s="12">
        <v>200.75</v>
      </c>
      <c r="O31" s="12">
        <v>221.25</v>
      </c>
      <c r="P31" s="12">
        <v>170</v>
      </c>
      <c r="Q31" s="12">
        <v>90.75</v>
      </c>
      <c r="R31" s="12">
        <v>134.25</v>
      </c>
      <c r="S31" s="12">
        <v>328.75</v>
      </c>
      <c r="T31" s="12">
        <v>213.75</v>
      </c>
      <c r="U31" s="12">
        <v>191</v>
      </c>
      <c r="V31" s="12">
        <v>268.5</v>
      </c>
      <c r="W31" s="12">
        <v>159.75</v>
      </c>
      <c r="X31" s="12">
        <v>156.5</v>
      </c>
      <c r="Y31" s="12">
        <v>420.25</v>
      </c>
      <c r="Z31" s="12">
        <v>545</v>
      </c>
      <c r="AA31" s="12">
        <v>201</v>
      </c>
      <c r="AB31" s="12">
        <v>127.25</v>
      </c>
      <c r="AC31" s="12">
        <v>271.75</v>
      </c>
      <c r="AD31" s="12">
        <v>97.75</v>
      </c>
      <c r="AE31" s="12">
        <v>808.75</v>
      </c>
      <c r="AF31" s="12">
        <v>1079</v>
      </c>
      <c r="AG31" s="12">
        <v>530.75</v>
      </c>
      <c r="AH31" s="12">
        <v>691.5</v>
      </c>
      <c r="AI31" s="12">
        <v>686</v>
      </c>
      <c r="AJ31" s="12">
        <v>225.5</v>
      </c>
      <c r="AK31" s="12">
        <v>139.25</v>
      </c>
      <c r="AL31" s="12">
        <v>439</v>
      </c>
      <c r="AM31" s="12">
        <v>76.75</v>
      </c>
      <c r="AN31" s="12">
        <v>256.5</v>
      </c>
      <c r="AO31" s="12">
        <v>192</v>
      </c>
      <c r="AP31" s="12">
        <v>247.25</v>
      </c>
      <c r="AQ31" s="12">
        <v>536.25</v>
      </c>
      <c r="AR31" s="12">
        <v>824.5</v>
      </c>
      <c r="AS31" s="12">
        <v>77</v>
      </c>
      <c r="AT31" s="13">
        <v>14598.5</v>
      </c>
      <c r="AU31" s="14"/>
      <c r="AX31" s="15"/>
    </row>
    <row r="32" spans="1:57">
      <c r="A32" s="1">
        <v>16</v>
      </c>
      <c r="B32" s="12">
        <v>52.25</v>
      </c>
      <c r="C32" s="12">
        <v>62.75</v>
      </c>
      <c r="D32" s="12">
        <v>37</v>
      </c>
      <c r="E32" s="12">
        <v>78</v>
      </c>
      <c r="F32" s="12">
        <v>179.5</v>
      </c>
      <c r="G32" s="12">
        <v>114.25</v>
      </c>
      <c r="H32" s="12">
        <v>171.75</v>
      </c>
      <c r="I32" s="12">
        <v>121</v>
      </c>
      <c r="J32" s="12">
        <v>99.25</v>
      </c>
      <c r="K32" s="12">
        <v>91.75</v>
      </c>
      <c r="L32" s="12">
        <v>108</v>
      </c>
      <c r="M32" s="12">
        <v>74.75</v>
      </c>
      <c r="N32" s="12">
        <v>39.75</v>
      </c>
      <c r="O32" s="12">
        <v>31.75</v>
      </c>
      <c r="P32" s="12">
        <v>18.75</v>
      </c>
      <c r="Q32" s="12">
        <v>20</v>
      </c>
      <c r="R32" s="12">
        <v>18.25</v>
      </c>
      <c r="S32" s="12">
        <v>45.75</v>
      </c>
      <c r="T32" s="12">
        <v>21</v>
      </c>
      <c r="U32" s="12">
        <v>31</v>
      </c>
      <c r="V32" s="12">
        <v>40</v>
      </c>
      <c r="W32" s="12">
        <v>25.75</v>
      </c>
      <c r="X32" s="12">
        <v>21.5</v>
      </c>
      <c r="Y32" s="12">
        <v>110.75</v>
      </c>
      <c r="Z32" s="12">
        <v>135.5</v>
      </c>
      <c r="AA32" s="12">
        <v>326.75</v>
      </c>
      <c r="AB32" s="12">
        <v>247.25</v>
      </c>
      <c r="AC32" s="12">
        <v>1262.5</v>
      </c>
      <c r="AD32" s="12">
        <v>899</v>
      </c>
      <c r="AE32" s="12">
        <v>46.75</v>
      </c>
      <c r="AF32" s="12">
        <v>208</v>
      </c>
      <c r="AG32" s="12">
        <v>192</v>
      </c>
      <c r="AH32" s="12">
        <v>311.25</v>
      </c>
      <c r="AI32" s="12">
        <v>151.25</v>
      </c>
      <c r="AJ32" s="12">
        <v>79.25</v>
      </c>
      <c r="AK32" s="12">
        <v>18.25</v>
      </c>
      <c r="AL32" s="12">
        <v>62</v>
      </c>
      <c r="AM32" s="12">
        <v>8</v>
      </c>
      <c r="AN32" s="12">
        <v>42.25</v>
      </c>
      <c r="AO32" s="12">
        <v>47</v>
      </c>
      <c r="AP32" s="12">
        <v>81.5</v>
      </c>
      <c r="AQ32" s="12">
        <v>236.25</v>
      </c>
      <c r="AR32" s="12">
        <v>138.75</v>
      </c>
      <c r="AS32" s="12">
        <v>9</v>
      </c>
      <c r="AT32" s="13">
        <v>6117</v>
      </c>
      <c r="AU32" s="14"/>
      <c r="AX32" s="15"/>
    </row>
    <row r="33" spans="1:50">
      <c r="A33" s="1">
        <v>24</v>
      </c>
      <c r="B33" s="12">
        <v>62.75</v>
      </c>
      <c r="C33" s="12">
        <v>73.5</v>
      </c>
      <c r="D33" s="12">
        <v>44.25</v>
      </c>
      <c r="E33" s="12">
        <v>72.25</v>
      </c>
      <c r="F33" s="12">
        <v>131</v>
      </c>
      <c r="G33" s="12">
        <v>83.5</v>
      </c>
      <c r="H33" s="12">
        <v>135</v>
      </c>
      <c r="I33" s="12">
        <v>87</v>
      </c>
      <c r="J33" s="12">
        <v>87</v>
      </c>
      <c r="K33" s="12">
        <v>87.5</v>
      </c>
      <c r="L33" s="12">
        <v>96.75</v>
      </c>
      <c r="M33" s="12">
        <v>101</v>
      </c>
      <c r="N33" s="12">
        <v>35.25</v>
      </c>
      <c r="O33" s="12">
        <v>28.5</v>
      </c>
      <c r="P33" s="12">
        <v>19.75</v>
      </c>
      <c r="Q33" s="12">
        <v>16.75</v>
      </c>
      <c r="R33" s="12">
        <v>16.5</v>
      </c>
      <c r="S33" s="12">
        <v>34.75</v>
      </c>
      <c r="T33" s="12">
        <v>49.25</v>
      </c>
      <c r="U33" s="12">
        <v>22.5</v>
      </c>
      <c r="V33" s="12">
        <v>31.25</v>
      </c>
      <c r="W33" s="12">
        <v>22</v>
      </c>
      <c r="X33" s="12">
        <v>14.25</v>
      </c>
      <c r="Y33" s="12">
        <v>84.5</v>
      </c>
      <c r="Z33" s="12">
        <v>94</v>
      </c>
      <c r="AA33" s="12">
        <v>440.25</v>
      </c>
      <c r="AB33" s="12">
        <v>330.5</v>
      </c>
      <c r="AC33" s="12">
        <v>1624.75</v>
      </c>
      <c r="AD33" s="12">
        <v>1098</v>
      </c>
      <c r="AE33" s="12">
        <v>207.25</v>
      </c>
      <c r="AF33" s="12">
        <v>56</v>
      </c>
      <c r="AG33" s="12">
        <v>164.75</v>
      </c>
      <c r="AH33" s="12">
        <v>303.25</v>
      </c>
      <c r="AI33" s="12">
        <v>154</v>
      </c>
      <c r="AJ33" s="12">
        <v>79</v>
      </c>
      <c r="AK33" s="12">
        <v>17.75</v>
      </c>
      <c r="AL33" s="12">
        <v>44.25</v>
      </c>
      <c r="AM33" s="12">
        <v>9.75</v>
      </c>
      <c r="AN33" s="12">
        <v>60.5</v>
      </c>
      <c r="AO33" s="12">
        <v>41</v>
      </c>
      <c r="AP33" s="12">
        <v>104.5</v>
      </c>
      <c r="AQ33" s="12">
        <v>248.75</v>
      </c>
      <c r="AR33" s="12">
        <v>125.25</v>
      </c>
      <c r="AS33" s="12">
        <v>7.75</v>
      </c>
      <c r="AT33" s="13">
        <v>6648</v>
      </c>
      <c r="AU33" s="14"/>
      <c r="AX33" s="15"/>
    </row>
    <row r="34" spans="1:50">
      <c r="A34" s="1" t="s">
        <v>29</v>
      </c>
      <c r="B34" s="12">
        <v>16.75</v>
      </c>
      <c r="C34" s="12">
        <v>24.5</v>
      </c>
      <c r="D34" s="12">
        <v>12.25</v>
      </c>
      <c r="E34" s="12">
        <v>18</v>
      </c>
      <c r="F34" s="12">
        <v>59.25</v>
      </c>
      <c r="G34" s="12">
        <v>20.75</v>
      </c>
      <c r="H34" s="12">
        <v>33.25</v>
      </c>
      <c r="I34" s="12">
        <v>20.25</v>
      </c>
      <c r="J34" s="12">
        <v>24.5</v>
      </c>
      <c r="K34" s="12">
        <v>22.5</v>
      </c>
      <c r="L34" s="12">
        <v>25.25</v>
      </c>
      <c r="M34" s="12">
        <v>47.5</v>
      </c>
      <c r="N34" s="12">
        <v>12.75</v>
      </c>
      <c r="O34" s="12">
        <v>18.75</v>
      </c>
      <c r="P34" s="12">
        <v>8</v>
      </c>
      <c r="Q34" s="12">
        <v>5.25</v>
      </c>
      <c r="R34" s="12">
        <v>6.75</v>
      </c>
      <c r="S34" s="12">
        <v>15.5</v>
      </c>
      <c r="T34" s="12">
        <v>19.25</v>
      </c>
      <c r="U34" s="12">
        <v>13.75</v>
      </c>
      <c r="V34" s="12">
        <v>19.75</v>
      </c>
      <c r="W34" s="12">
        <v>10</v>
      </c>
      <c r="X34" s="12">
        <v>7.25</v>
      </c>
      <c r="Y34" s="12">
        <v>24.75</v>
      </c>
      <c r="Z34" s="12">
        <v>25.5</v>
      </c>
      <c r="AA34" s="12">
        <v>230.25</v>
      </c>
      <c r="AB34" s="12">
        <v>224</v>
      </c>
      <c r="AC34" s="12">
        <v>909.5</v>
      </c>
      <c r="AD34" s="12">
        <v>515</v>
      </c>
      <c r="AE34" s="12">
        <v>203</v>
      </c>
      <c r="AF34" s="12">
        <v>173.5</v>
      </c>
      <c r="AG34" s="12">
        <v>22.5</v>
      </c>
      <c r="AH34" s="12">
        <v>45.75</v>
      </c>
      <c r="AI34" s="12">
        <v>38.25</v>
      </c>
      <c r="AJ34" s="12">
        <v>34.25</v>
      </c>
      <c r="AK34" s="12">
        <v>9</v>
      </c>
      <c r="AL34" s="12">
        <v>23.25</v>
      </c>
      <c r="AM34" s="12">
        <v>5</v>
      </c>
      <c r="AN34" s="12">
        <v>29.5</v>
      </c>
      <c r="AO34" s="12">
        <v>14.75</v>
      </c>
      <c r="AP34" s="12">
        <v>52.25</v>
      </c>
      <c r="AQ34" s="12">
        <v>96.5</v>
      </c>
      <c r="AR34" s="12">
        <v>59.5</v>
      </c>
      <c r="AS34" s="12">
        <v>4.25</v>
      </c>
      <c r="AT34" s="13">
        <v>3202</v>
      </c>
      <c r="AU34" s="14"/>
      <c r="AX34" s="15"/>
    </row>
    <row r="35" spans="1:50">
      <c r="A35" s="1" t="s">
        <v>30</v>
      </c>
      <c r="B35" s="12">
        <v>28.25</v>
      </c>
      <c r="C35" s="12">
        <v>37.5</v>
      </c>
      <c r="D35" s="12">
        <v>11.5</v>
      </c>
      <c r="E35" s="12">
        <v>11.75</v>
      </c>
      <c r="F35" s="12">
        <v>43</v>
      </c>
      <c r="G35" s="12">
        <v>12.75</v>
      </c>
      <c r="H35" s="12">
        <v>32.75</v>
      </c>
      <c r="I35" s="12">
        <v>21.5</v>
      </c>
      <c r="J35" s="12">
        <v>44</v>
      </c>
      <c r="K35" s="12">
        <v>38</v>
      </c>
      <c r="L35" s="12">
        <v>49</v>
      </c>
      <c r="M35" s="12">
        <v>36.75</v>
      </c>
      <c r="N35" s="12">
        <v>15.25</v>
      </c>
      <c r="O35" s="12">
        <v>23</v>
      </c>
      <c r="P35" s="12">
        <v>9</v>
      </c>
      <c r="Q35" s="12">
        <v>10.25</v>
      </c>
      <c r="R35" s="12">
        <v>10.25</v>
      </c>
      <c r="S35" s="12">
        <v>17</v>
      </c>
      <c r="T35" s="12">
        <v>22.5</v>
      </c>
      <c r="U35" s="12">
        <v>16.5</v>
      </c>
      <c r="V35" s="12">
        <v>15</v>
      </c>
      <c r="W35" s="12">
        <v>8.75</v>
      </c>
      <c r="X35" s="12">
        <v>6.5</v>
      </c>
      <c r="Y35" s="12">
        <v>13.25</v>
      </c>
      <c r="Z35" s="12">
        <v>30</v>
      </c>
      <c r="AA35" s="12">
        <v>303.25</v>
      </c>
      <c r="AB35" s="12">
        <v>262.25</v>
      </c>
      <c r="AC35" s="12">
        <v>1801.5</v>
      </c>
      <c r="AD35" s="12">
        <v>584.5</v>
      </c>
      <c r="AE35" s="12">
        <v>305.75</v>
      </c>
      <c r="AF35" s="12">
        <v>283.25</v>
      </c>
      <c r="AG35" s="12">
        <v>42.5</v>
      </c>
      <c r="AH35" s="12">
        <v>34.5</v>
      </c>
      <c r="AI35" s="12">
        <v>48.75</v>
      </c>
      <c r="AJ35" s="12">
        <v>59</v>
      </c>
      <c r="AK35" s="12">
        <v>6.25</v>
      </c>
      <c r="AL35" s="12">
        <v>17.5</v>
      </c>
      <c r="AM35" s="12">
        <v>6.5</v>
      </c>
      <c r="AN35" s="12">
        <v>39.5</v>
      </c>
      <c r="AO35" s="12">
        <v>26.75</v>
      </c>
      <c r="AP35" s="12">
        <v>116.5</v>
      </c>
      <c r="AQ35" s="12">
        <v>80.5</v>
      </c>
      <c r="AR35" s="12">
        <v>59</v>
      </c>
      <c r="AS35" s="12">
        <v>4</v>
      </c>
      <c r="AT35" s="13">
        <v>4645.75</v>
      </c>
      <c r="AU35" s="14"/>
      <c r="AX35" s="15"/>
    </row>
    <row r="36" spans="1:50">
      <c r="A36" s="1" t="s">
        <v>31</v>
      </c>
      <c r="B36" s="12">
        <v>24.25</v>
      </c>
      <c r="C36" s="12">
        <v>33</v>
      </c>
      <c r="D36" s="12">
        <v>7.25</v>
      </c>
      <c r="E36" s="12">
        <v>11</v>
      </c>
      <c r="F36" s="12">
        <v>44</v>
      </c>
      <c r="G36" s="12">
        <v>18</v>
      </c>
      <c r="H36" s="12">
        <v>29.25</v>
      </c>
      <c r="I36" s="12">
        <v>18.75</v>
      </c>
      <c r="J36" s="12">
        <v>29</v>
      </c>
      <c r="K36" s="12">
        <v>22.25</v>
      </c>
      <c r="L36" s="12">
        <v>31.5</v>
      </c>
      <c r="M36" s="12">
        <v>63</v>
      </c>
      <c r="N36" s="12">
        <v>24</v>
      </c>
      <c r="O36" s="12">
        <v>18.75</v>
      </c>
      <c r="P36" s="12">
        <v>11</v>
      </c>
      <c r="Q36" s="12">
        <v>9.5</v>
      </c>
      <c r="R36" s="12">
        <v>15</v>
      </c>
      <c r="S36" s="12">
        <v>27.75</v>
      </c>
      <c r="T36" s="12">
        <v>27.5</v>
      </c>
      <c r="U36" s="12">
        <v>17.25</v>
      </c>
      <c r="V36" s="12">
        <v>22</v>
      </c>
      <c r="W36" s="12">
        <v>9.25</v>
      </c>
      <c r="X36" s="12">
        <v>4.75</v>
      </c>
      <c r="Y36" s="12">
        <v>18.25</v>
      </c>
      <c r="Z36" s="12">
        <v>21</v>
      </c>
      <c r="AA36" s="12">
        <v>189</v>
      </c>
      <c r="AB36" s="12">
        <v>165.75</v>
      </c>
      <c r="AC36" s="12">
        <v>934.75</v>
      </c>
      <c r="AD36" s="12">
        <v>644</v>
      </c>
      <c r="AE36" s="12">
        <v>185.25</v>
      </c>
      <c r="AF36" s="12">
        <v>175.75</v>
      </c>
      <c r="AG36" s="12">
        <v>42.5</v>
      </c>
      <c r="AH36" s="12">
        <v>66.5</v>
      </c>
      <c r="AI36" s="12">
        <v>15</v>
      </c>
      <c r="AJ36" s="12">
        <v>33.25</v>
      </c>
      <c r="AK36" s="12">
        <v>5.75</v>
      </c>
      <c r="AL36" s="12">
        <v>50</v>
      </c>
      <c r="AM36" s="12">
        <v>10</v>
      </c>
      <c r="AN36" s="12">
        <v>41.25</v>
      </c>
      <c r="AO36" s="12">
        <v>22.75</v>
      </c>
      <c r="AP36" s="12">
        <v>85.5</v>
      </c>
      <c r="AQ36" s="12">
        <v>140.5</v>
      </c>
      <c r="AR36" s="12">
        <v>103.25</v>
      </c>
      <c r="AS36" s="12">
        <v>10.75</v>
      </c>
      <c r="AT36" s="13">
        <v>3478.75</v>
      </c>
      <c r="AU36" s="14"/>
      <c r="AX36" s="15"/>
    </row>
    <row r="37" spans="1:50">
      <c r="A37" s="1" t="s">
        <v>32</v>
      </c>
      <c r="B37" s="12">
        <v>7</v>
      </c>
      <c r="C37" s="12">
        <v>13.5</v>
      </c>
      <c r="D37" s="12">
        <v>3</v>
      </c>
      <c r="E37" s="12">
        <v>4.25</v>
      </c>
      <c r="F37" s="12">
        <v>13.25</v>
      </c>
      <c r="G37" s="12">
        <v>4</v>
      </c>
      <c r="H37" s="12">
        <v>8.25</v>
      </c>
      <c r="I37" s="12">
        <v>4</v>
      </c>
      <c r="J37" s="12">
        <v>14.75</v>
      </c>
      <c r="K37" s="12">
        <v>8.75</v>
      </c>
      <c r="L37" s="12">
        <v>8.75</v>
      </c>
      <c r="M37" s="12">
        <v>10.25</v>
      </c>
      <c r="N37" s="12">
        <v>4.5</v>
      </c>
      <c r="O37" s="12">
        <v>8.75</v>
      </c>
      <c r="P37" s="12">
        <v>3.25</v>
      </c>
      <c r="Q37" s="12">
        <v>4.25</v>
      </c>
      <c r="R37" s="12">
        <v>3.5</v>
      </c>
      <c r="S37" s="12">
        <v>5.25</v>
      </c>
      <c r="T37" s="12">
        <v>9.5</v>
      </c>
      <c r="U37" s="12">
        <v>7.25</v>
      </c>
      <c r="V37" s="12">
        <v>6</v>
      </c>
      <c r="W37" s="12">
        <v>5.25</v>
      </c>
      <c r="X37" s="12">
        <v>2.5</v>
      </c>
      <c r="Y37" s="12">
        <v>4.5</v>
      </c>
      <c r="Z37" s="12">
        <v>3.25</v>
      </c>
      <c r="AA37" s="12">
        <v>84.25</v>
      </c>
      <c r="AB37" s="12">
        <v>80.75</v>
      </c>
      <c r="AC37" s="12">
        <v>336.25</v>
      </c>
      <c r="AD37" s="12">
        <v>222.75</v>
      </c>
      <c r="AE37" s="12">
        <v>64.5</v>
      </c>
      <c r="AF37" s="12">
        <v>79</v>
      </c>
      <c r="AG37" s="12">
        <v>30.75</v>
      </c>
      <c r="AH37" s="12">
        <v>63.5</v>
      </c>
      <c r="AI37" s="12">
        <v>30.5</v>
      </c>
      <c r="AJ37" s="12">
        <v>8</v>
      </c>
      <c r="AK37" s="12">
        <v>1.5</v>
      </c>
      <c r="AL37" s="12">
        <v>6</v>
      </c>
      <c r="AM37" s="12">
        <v>2.75</v>
      </c>
      <c r="AN37" s="12">
        <v>12.75</v>
      </c>
      <c r="AO37" s="12">
        <v>7.75</v>
      </c>
      <c r="AP37" s="12">
        <v>47.5</v>
      </c>
      <c r="AQ37" s="12">
        <v>66.75</v>
      </c>
      <c r="AR37" s="12">
        <v>29.75</v>
      </c>
      <c r="AS37" s="12">
        <v>0.75</v>
      </c>
      <c r="AT37" s="13">
        <v>1343.25</v>
      </c>
      <c r="AU37" s="14"/>
      <c r="AX37" s="15"/>
    </row>
    <row r="38" spans="1:50">
      <c r="A38" s="1" t="s">
        <v>33</v>
      </c>
      <c r="B38" s="12">
        <v>3.75</v>
      </c>
      <c r="C38" s="12">
        <v>4.5</v>
      </c>
      <c r="D38" s="12">
        <v>4.75</v>
      </c>
      <c r="E38" s="12">
        <v>3</v>
      </c>
      <c r="F38" s="12">
        <v>18.5</v>
      </c>
      <c r="G38" s="12">
        <v>6.75</v>
      </c>
      <c r="H38" s="12">
        <v>10.25</v>
      </c>
      <c r="I38" s="12">
        <v>6.25</v>
      </c>
      <c r="J38" s="12">
        <v>9.5</v>
      </c>
      <c r="K38" s="12">
        <v>37.75</v>
      </c>
      <c r="L38" s="12">
        <v>32.5</v>
      </c>
      <c r="M38" s="12">
        <v>86.25</v>
      </c>
      <c r="N38" s="12">
        <v>24.25</v>
      </c>
      <c r="O38" s="12">
        <v>49.75</v>
      </c>
      <c r="P38" s="12">
        <v>15.25</v>
      </c>
      <c r="Q38" s="12">
        <v>10.75</v>
      </c>
      <c r="R38" s="12">
        <v>7.5</v>
      </c>
      <c r="S38" s="12">
        <v>13</v>
      </c>
      <c r="T38" s="12">
        <v>4.25</v>
      </c>
      <c r="U38" s="12">
        <v>2</v>
      </c>
      <c r="V38" s="12">
        <v>2.25</v>
      </c>
      <c r="W38" s="12">
        <v>2.25</v>
      </c>
      <c r="X38" s="12">
        <v>1.25</v>
      </c>
      <c r="Y38" s="12">
        <v>4.75</v>
      </c>
      <c r="Z38" s="12">
        <v>8.25</v>
      </c>
      <c r="AA38" s="12">
        <v>105</v>
      </c>
      <c r="AB38" s="12">
        <v>69.75</v>
      </c>
      <c r="AC38" s="12">
        <v>186.75</v>
      </c>
      <c r="AD38" s="12">
        <v>169.25</v>
      </c>
      <c r="AE38" s="12">
        <v>18.5</v>
      </c>
      <c r="AF38" s="12">
        <v>17</v>
      </c>
      <c r="AG38" s="12">
        <v>8</v>
      </c>
      <c r="AH38" s="12">
        <v>5.75</v>
      </c>
      <c r="AI38" s="12">
        <v>11.5</v>
      </c>
      <c r="AJ38" s="12">
        <v>3.25</v>
      </c>
      <c r="AK38" s="12">
        <v>5.75</v>
      </c>
      <c r="AL38" s="12">
        <v>56.25</v>
      </c>
      <c r="AM38" s="12">
        <v>0</v>
      </c>
      <c r="AN38" s="12">
        <v>4</v>
      </c>
      <c r="AO38" s="12">
        <v>2</v>
      </c>
      <c r="AP38" s="12">
        <v>1.75</v>
      </c>
      <c r="AQ38" s="12">
        <v>16.75</v>
      </c>
      <c r="AR38" s="12">
        <v>2</v>
      </c>
      <c r="AS38" s="12">
        <v>33.5</v>
      </c>
      <c r="AT38" s="13">
        <v>1086</v>
      </c>
      <c r="AU38" s="14"/>
      <c r="AX38" s="15"/>
    </row>
    <row r="39" spans="1:50">
      <c r="A39" s="1" t="s">
        <v>34</v>
      </c>
      <c r="B39" s="12">
        <v>7</v>
      </c>
      <c r="C39" s="12">
        <v>19.25</v>
      </c>
      <c r="D39" s="12">
        <v>8.5</v>
      </c>
      <c r="E39" s="12">
        <v>12.5</v>
      </c>
      <c r="F39" s="12">
        <v>58.75</v>
      </c>
      <c r="G39" s="12">
        <v>18.25</v>
      </c>
      <c r="H39" s="12">
        <v>21</v>
      </c>
      <c r="I39" s="12">
        <v>10.5</v>
      </c>
      <c r="J39" s="12">
        <v>21.25</v>
      </c>
      <c r="K39" s="12">
        <v>52</v>
      </c>
      <c r="L39" s="12">
        <v>70</v>
      </c>
      <c r="M39" s="12">
        <v>450.75</v>
      </c>
      <c r="N39" s="12">
        <v>21.25</v>
      </c>
      <c r="O39" s="12">
        <v>81.25</v>
      </c>
      <c r="P39" s="12">
        <v>28.5</v>
      </c>
      <c r="Q39" s="12">
        <v>14</v>
      </c>
      <c r="R39" s="12">
        <v>25.75</v>
      </c>
      <c r="S39" s="12">
        <v>42.25</v>
      </c>
      <c r="T39" s="12">
        <v>10.75</v>
      </c>
      <c r="U39" s="12">
        <v>3.5</v>
      </c>
      <c r="V39" s="12">
        <v>6.5</v>
      </c>
      <c r="W39" s="12">
        <v>3.25</v>
      </c>
      <c r="X39" s="12">
        <v>2.75</v>
      </c>
      <c r="Y39" s="12">
        <v>8.5</v>
      </c>
      <c r="Z39" s="12">
        <v>13.25</v>
      </c>
      <c r="AA39" s="12">
        <v>682.5</v>
      </c>
      <c r="AB39" s="12">
        <v>240</v>
      </c>
      <c r="AC39" s="12">
        <v>650</v>
      </c>
      <c r="AD39" s="12">
        <v>508.5</v>
      </c>
      <c r="AE39" s="12">
        <v>68.75</v>
      </c>
      <c r="AF39" s="12">
        <v>42.5</v>
      </c>
      <c r="AG39" s="12">
        <v>22.5</v>
      </c>
      <c r="AH39" s="12">
        <v>26.5</v>
      </c>
      <c r="AI39" s="12">
        <v>42.75</v>
      </c>
      <c r="AJ39" s="12">
        <v>7</v>
      </c>
      <c r="AK39" s="12">
        <v>52.5</v>
      </c>
      <c r="AL39" s="12">
        <v>14</v>
      </c>
      <c r="AM39" s="12">
        <v>0.75</v>
      </c>
      <c r="AN39" s="12">
        <v>10.5</v>
      </c>
      <c r="AO39" s="12">
        <v>4.5</v>
      </c>
      <c r="AP39" s="12">
        <v>6.5</v>
      </c>
      <c r="AQ39" s="12">
        <v>111.25</v>
      </c>
      <c r="AR39" s="12">
        <v>12.75</v>
      </c>
      <c r="AS39" s="12">
        <v>20.5</v>
      </c>
      <c r="AT39" s="13">
        <v>3535.5</v>
      </c>
      <c r="AU39" s="14"/>
      <c r="AX39" s="15"/>
    </row>
    <row r="40" spans="1:50">
      <c r="A40" s="1" t="s">
        <v>35</v>
      </c>
      <c r="B40" s="12">
        <v>1</v>
      </c>
      <c r="C40" s="12">
        <v>3.75</v>
      </c>
      <c r="D40" s="12">
        <v>2.5</v>
      </c>
      <c r="E40" s="12">
        <v>2.25</v>
      </c>
      <c r="F40" s="12">
        <v>7.25</v>
      </c>
      <c r="G40" s="12">
        <v>3</v>
      </c>
      <c r="H40" s="12">
        <v>10.5</v>
      </c>
      <c r="I40" s="12">
        <v>4</v>
      </c>
      <c r="J40" s="12">
        <v>8.5</v>
      </c>
      <c r="K40" s="12">
        <v>3.75</v>
      </c>
      <c r="L40" s="12">
        <v>3.75</v>
      </c>
      <c r="M40" s="12">
        <v>44.5</v>
      </c>
      <c r="N40" s="12">
        <v>1.75</v>
      </c>
      <c r="O40" s="12">
        <v>1.5</v>
      </c>
      <c r="P40" s="12">
        <v>1</v>
      </c>
      <c r="Q40" s="12">
        <v>0.25</v>
      </c>
      <c r="R40" s="12">
        <v>0.5</v>
      </c>
      <c r="S40" s="12">
        <v>5.5</v>
      </c>
      <c r="T40" s="12">
        <v>19.5</v>
      </c>
      <c r="U40" s="12">
        <v>6.75</v>
      </c>
      <c r="V40" s="12">
        <v>12.25</v>
      </c>
      <c r="W40" s="12">
        <v>4.25</v>
      </c>
      <c r="X40" s="12">
        <v>1.25</v>
      </c>
      <c r="Y40" s="12">
        <v>7.5</v>
      </c>
      <c r="Z40" s="12">
        <v>1.25</v>
      </c>
      <c r="AA40" s="12">
        <v>101.25</v>
      </c>
      <c r="AB40" s="12">
        <v>42.25</v>
      </c>
      <c r="AC40" s="12">
        <v>112.75</v>
      </c>
      <c r="AD40" s="12">
        <v>99.25</v>
      </c>
      <c r="AE40" s="12">
        <v>10</v>
      </c>
      <c r="AF40" s="12">
        <v>8.25</v>
      </c>
      <c r="AG40" s="12">
        <v>5</v>
      </c>
      <c r="AH40" s="12">
        <v>4.5</v>
      </c>
      <c r="AI40" s="12">
        <v>9.75</v>
      </c>
      <c r="AJ40" s="12">
        <v>2</v>
      </c>
      <c r="AK40" s="12">
        <v>0.25</v>
      </c>
      <c r="AL40" s="12">
        <v>3</v>
      </c>
      <c r="AM40" s="12">
        <v>4.75</v>
      </c>
      <c r="AN40" s="12">
        <v>22</v>
      </c>
      <c r="AO40" s="12">
        <v>3.25</v>
      </c>
      <c r="AP40" s="12">
        <v>3.75</v>
      </c>
      <c r="AQ40" s="12">
        <v>29.25</v>
      </c>
      <c r="AR40" s="12">
        <v>4.75</v>
      </c>
      <c r="AS40" s="12">
        <v>1</v>
      </c>
      <c r="AT40" s="13">
        <v>625</v>
      </c>
      <c r="AU40" s="14"/>
      <c r="AX40" s="15"/>
    </row>
    <row r="41" spans="1:50">
      <c r="A41" s="1" t="s">
        <v>36</v>
      </c>
      <c r="B41" s="12">
        <v>30.75</v>
      </c>
      <c r="C41" s="12">
        <v>30.75</v>
      </c>
      <c r="D41" s="12">
        <v>6.75</v>
      </c>
      <c r="E41" s="12">
        <v>8.25</v>
      </c>
      <c r="F41" s="12">
        <v>19</v>
      </c>
      <c r="G41" s="12">
        <v>20</v>
      </c>
      <c r="H41" s="12">
        <v>81.25</v>
      </c>
      <c r="I41" s="12">
        <v>30.75</v>
      </c>
      <c r="J41" s="12">
        <v>61</v>
      </c>
      <c r="K41" s="12">
        <v>11</v>
      </c>
      <c r="L41" s="12">
        <v>42.25</v>
      </c>
      <c r="M41" s="12">
        <v>136.25</v>
      </c>
      <c r="N41" s="12">
        <v>21</v>
      </c>
      <c r="O41" s="12">
        <v>24.25</v>
      </c>
      <c r="P41" s="12">
        <v>22.25</v>
      </c>
      <c r="Q41" s="12">
        <v>11.75</v>
      </c>
      <c r="R41" s="12">
        <v>12.75</v>
      </c>
      <c r="S41" s="12">
        <v>25.25</v>
      </c>
      <c r="T41" s="12">
        <v>153.75</v>
      </c>
      <c r="U41" s="12">
        <v>46.25</v>
      </c>
      <c r="V41" s="12">
        <v>65.25</v>
      </c>
      <c r="W41" s="12">
        <v>16.75</v>
      </c>
      <c r="X41" s="12">
        <v>9.5</v>
      </c>
      <c r="Y41" s="12">
        <v>30</v>
      </c>
      <c r="Z41" s="12">
        <v>23</v>
      </c>
      <c r="AA41" s="12">
        <v>216</v>
      </c>
      <c r="AB41" s="12">
        <v>96.5</v>
      </c>
      <c r="AC41" s="12">
        <v>361.5</v>
      </c>
      <c r="AD41" s="12">
        <v>300</v>
      </c>
      <c r="AE41" s="12">
        <v>44.25</v>
      </c>
      <c r="AF41" s="12">
        <v>60.5</v>
      </c>
      <c r="AG41" s="12">
        <v>30.5</v>
      </c>
      <c r="AH41" s="12">
        <v>35.75</v>
      </c>
      <c r="AI41" s="12">
        <v>41</v>
      </c>
      <c r="AJ41" s="12">
        <v>16.75</v>
      </c>
      <c r="AK41" s="12">
        <v>4.75</v>
      </c>
      <c r="AL41" s="12">
        <v>9.5</v>
      </c>
      <c r="AM41" s="12">
        <v>26.25</v>
      </c>
      <c r="AN41" s="12">
        <v>12.5</v>
      </c>
      <c r="AO41" s="12">
        <v>15.75</v>
      </c>
      <c r="AP41" s="12">
        <v>13</v>
      </c>
      <c r="AQ41" s="12">
        <v>71.5</v>
      </c>
      <c r="AR41" s="12">
        <v>19.25</v>
      </c>
      <c r="AS41" s="12">
        <v>2.25</v>
      </c>
      <c r="AT41" s="13">
        <v>2317.25</v>
      </c>
      <c r="AU41" s="14"/>
      <c r="AX41" s="15"/>
    </row>
    <row r="42" spans="1:50">
      <c r="A42" s="1" t="s">
        <v>53</v>
      </c>
      <c r="B42" s="12">
        <v>7.5</v>
      </c>
      <c r="C42" s="12">
        <v>8.5</v>
      </c>
      <c r="D42" s="12">
        <v>1.25</v>
      </c>
      <c r="E42" s="12">
        <v>2.25</v>
      </c>
      <c r="F42" s="12">
        <v>9.5</v>
      </c>
      <c r="G42" s="12">
        <v>2.75</v>
      </c>
      <c r="H42" s="12">
        <v>4</v>
      </c>
      <c r="I42" s="12">
        <v>4.25</v>
      </c>
      <c r="J42" s="12">
        <v>6.75</v>
      </c>
      <c r="K42" s="12">
        <v>3</v>
      </c>
      <c r="L42" s="12">
        <v>7.25</v>
      </c>
      <c r="M42" s="12">
        <v>14</v>
      </c>
      <c r="N42" s="12">
        <v>3.25</v>
      </c>
      <c r="O42" s="12">
        <v>3.25</v>
      </c>
      <c r="P42" s="12">
        <v>2.25</v>
      </c>
      <c r="Q42" s="12">
        <v>2</v>
      </c>
      <c r="R42" s="12">
        <v>4</v>
      </c>
      <c r="S42" s="12">
        <v>3.25</v>
      </c>
      <c r="T42" s="12">
        <v>9.75</v>
      </c>
      <c r="U42" s="12">
        <v>2.75</v>
      </c>
      <c r="V42" s="12">
        <v>6</v>
      </c>
      <c r="W42" s="12">
        <v>1.25</v>
      </c>
      <c r="X42" s="12">
        <v>1</v>
      </c>
      <c r="Y42" s="12">
        <v>5.5</v>
      </c>
      <c r="Z42" s="12">
        <v>3.75</v>
      </c>
      <c r="AA42" s="12">
        <v>49.25</v>
      </c>
      <c r="AB42" s="12">
        <v>50</v>
      </c>
      <c r="AC42" s="12">
        <v>222.5</v>
      </c>
      <c r="AD42" s="12">
        <v>177.25</v>
      </c>
      <c r="AE42" s="12">
        <v>39.75</v>
      </c>
      <c r="AF42" s="12">
        <v>45</v>
      </c>
      <c r="AG42" s="12">
        <v>23.75</v>
      </c>
      <c r="AH42" s="12">
        <v>32.5</v>
      </c>
      <c r="AI42" s="12">
        <v>26</v>
      </c>
      <c r="AJ42" s="12">
        <v>7.5</v>
      </c>
      <c r="AK42" s="12">
        <v>1.5</v>
      </c>
      <c r="AL42" s="12">
        <v>7</v>
      </c>
      <c r="AM42" s="12">
        <v>3</v>
      </c>
      <c r="AN42" s="12">
        <v>13.75</v>
      </c>
      <c r="AO42" s="12">
        <v>3.5</v>
      </c>
      <c r="AP42" s="12">
        <v>29.75</v>
      </c>
      <c r="AQ42" s="12">
        <v>25</v>
      </c>
      <c r="AR42" s="12">
        <v>15.75</v>
      </c>
      <c r="AS42" s="12">
        <v>1.25</v>
      </c>
      <c r="AT42" s="13">
        <v>893</v>
      </c>
      <c r="AU42" s="14"/>
      <c r="AX42" s="15"/>
    </row>
    <row r="43" spans="1:50">
      <c r="A43" s="1" t="s">
        <v>54</v>
      </c>
      <c r="B43" s="12">
        <v>5.25</v>
      </c>
      <c r="C43" s="12">
        <v>13.25</v>
      </c>
      <c r="D43" s="12">
        <v>3.25</v>
      </c>
      <c r="E43" s="12">
        <v>3.75</v>
      </c>
      <c r="F43" s="12">
        <v>10.75</v>
      </c>
      <c r="G43" s="12">
        <v>3.5</v>
      </c>
      <c r="H43" s="12">
        <v>9.5</v>
      </c>
      <c r="I43" s="12">
        <v>2.5</v>
      </c>
      <c r="J43" s="12">
        <v>7.5</v>
      </c>
      <c r="K43" s="12">
        <v>5</v>
      </c>
      <c r="L43" s="12">
        <v>9.75</v>
      </c>
      <c r="M43" s="12">
        <v>17.5</v>
      </c>
      <c r="N43" s="12">
        <v>4.25</v>
      </c>
      <c r="O43" s="12">
        <v>4.25</v>
      </c>
      <c r="P43" s="12">
        <v>5.25</v>
      </c>
      <c r="Q43" s="12">
        <v>4</v>
      </c>
      <c r="R43" s="12">
        <v>2.25</v>
      </c>
      <c r="S43" s="12">
        <v>6</v>
      </c>
      <c r="T43" s="12">
        <v>10.75</v>
      </c>
      <c r="U43" s="12">
        <v>4</v>
      </c>
      <c r="V43" s="12">
        <v>6</v>
      </c>
      <c r="W43" s="12">
        <v>3.25</v>
      </c>
      <c r="X43" s="12">
        <v>1.75</v>
      </c>
      <c r="Y43" s="12">
        <v>3</v>
      </c>
      <c r="Z43" s="12">
        <v>6</v>
      </c>
      <c r="AA43" s="12">
        <v>70.25</v>
      </c>
      <c r="AB43" s="12">
        <v>42.5</v>
      </c>
      <c r="AC43" s="12">
        <v>247</v>
      </c>
      <c r="AD43" s="12">
        <v>258.5</v>
      </c>
      <c r="AE43" s="12">
        <v>90</v>
      </c>
      <c r="AF43" s="12">
        <v>109.5</v>
      </c>
      <c r="AG43" s="12">
        <v>49.25</v>
      </c>
      <c r="AH43" s="12">
        <v>118.25</v>
      </c>
      <c r="AI43" s="12">
        <v>97.25</v>
      </c>
      <c r="AJ43" s="12">
        <v>48.5</v>
      </c>
      <c r="AK43" s="12">
        <v>2.5</v>
      </c>
      <c r="AL43" s="12">
        <v>5.5</v>
      </c>
      <c r="AM43" s="12">
        <v>3.5</v>
      </c>
      <c r="AN43" s="12">
        <v>13.5</v>
      </c>
      <c r="AO43" s="12">
        <v>32</v>
      </c>
      <c r="AP43" s="12">
        <v>8.75</v>
      </c>
      <c r="AQ43" s="12">
        <v>52</v>
      </c>
      <c r="AR43" s="12">
        <v>18.25</v>
      </c>
      <c r="AS43" s="12">
        <v>3</v>
      </c>
      <c r="AT43" s="13">
        <v>1422.25</v>
      </c>
      <c r="AU43" s="14"/>
      <c r="AX43" s="15"/>
    </row>
    <row r="44" spans="1:50">
      <c r="A44" s="1" t="s">
        <v>55</v>
      </c>
      <c r="B44" s="12">
        <v>19</v>
      </c>
      <c r="C44" s="12">
        <v>36.25</v>
      </c>
      <c r="D44" s="12">
        <v>28.5</v>
      </c>
      <c r="E44" s="12">
        <v>51.5</v>
      </c>
      <c r="F44" s="12">
        <v>115</v>
      </c>
      <c r="G44" s="12">
        <v>26</v>
      </c>
      <c r="H44" s="12">
        <v>58.25</v>
      </c>
      <c r="I44" s="12">
        <v>30.25</v>
      </c>
      <c r="J44" s="12">
        <v>42.5</v>
      </c>
      <c r="K44" s="12">
        <v>15.25</v>
      </c>
      <c r="L44" s="12">
        <v>22.75</v>
      </c>
      <c r="M44" s="12">
        <v>32.5</v>
      </c>
      <c r="N44" s="12">
        <v>13.5</v>
      </c>
      <c r="O44" s="12">
        <v>8.75</v>
      </c>
      <c r="P44" s="12">
        <v>6</v>
      </c>
      <c r="Q44" s="12">
        <v>3.5</v>
      </c>
      <c r="R44" s="12">
        <v>11.5</v>
      </c>
      <c r="S44" s="12">
        <v>19.5</v>
      </c>
      <c r="T44" s="12">
        <v>46.75</v>
      </c>
      <c r="U44" s="12">
        <v>72.25</v>
      </c>
      <c r="V44" s="12">
        <v>97.5</v>
      </c>
      <c r="W44" s="12">
        <v>48.5</v>
      </c>
      <c r="X44" s="12">
        <v>45.75</v>
      </c>
      <c r="Y44" s="12">
        <v>69.25</v>
      </c>
      <c r="Z44" s="12">
        <v>32.25</v>
      </c>
      <c r="AA44" s="12">
        <v>335.25</v>
      </c>
      <c r="AB44" s="12">
        <v>322.5</v>
      </c>
      <c r="AC44" s="12">
        <v>1319.5</v>
      </c>
      <c r="AD44" s="12">
        <v>378.75</v>
      </c>
      <c r="AE44" s="12">
        <v>136.5</v>
      </c>
      <c r="AF44" s="12">
        <v>124.5</v>
      </c>
      <c r="AG44" s="12">
        <v>51</v>
      </c>
      <c r="AH44" s="12">
        <v>52.75</v>
      </c>
      <c r="AI44" s="12">
        <v>76.25</v>
      </c>
      <c r="AJ44" s="12">
        <v>38.25</v>
      </c>
      <c r="AK44" s="12">
        <v>7.75</v>
      </c>
      <c r="AL44" s="12">
        <v>95</v>
      </c>
      <c r="AM44" s="12">
        <v>17.75</v>
      </c>
      <c r="AN44" s="12">
        <v>53</v>
      </c>
      <c r="AO44" s="12">
        <v>17.25</v>
      </c>
      <c r="AP44" s="12">
        <v>36.25</v>
      </c>
      <c r="AQ44" s="12">
        <v>41</v>
      </c>
      <c r="AR44" s="12">
        <v>236.25</v>
      </c>
      <c r="AS44" s="12">
        <v>17</v>
      </c>
      <c r="AT44" s="13">
        <v>4309.25</v>
      </c>
      <c r="AU44" s="14"/>
      <c r="AX44" s="15"/>
    </row>
    <row r="45" spans="1:50">
      <c r="A45" s="1" t="s">
        <v>56</v>
      </c>
      <c r="B45" s="12">
        <v>13.5</v>
      </c>
      <c r="C45" s="12">
        <v>19</v>
      </c>
      <c r="D45" s="12">
        <v>10.5</v>
      </c>
      <c r="E45" s="12">
        <v>13.5</v>
      </c>
      <c r="F45" s="12">
        <v>72.75</v>
      </c>
      <c r="G45" s="12">
        <v>8.5</v>
      </c>
      <c r="H45" s="12">
        <v>21.75</v>
      </c>
      <c r="I45" s="12">
        <v>16.75</v>
      </c>
      <c r="J45" s="12">
        <v>23</v>
      </c>
      <c r="K45" s="12">
        <v>10.25</v>
      </c>
      <c r="L45" s="12">
        <v>9.75</v>
      </c>
      <c r="M45" s="12">
        <v>26.25</v>
      </c>
      <c r="N45" s="12">
        <v>4.5</v>
      </c>
      <c r="O45" s="12">
        <v>7</v>
      </c>
      <c r="P45" s="12">
        <v>5</v>
      </c>
      <c r="Q45" s="12">
        <v>2.75</v>
      </c>
      <c r="R45" s="12">
        <v>3</v>
      </c>
      <c r="S45" s="12">
        <v>5.5</v>
      </c>
      <c r="T45" s="12">
        <v>12.25</v>
      </c>
      <c r="U45" s="12">
        <v>12.5</v>
      </c>
      <c r="V45" s="12">
        <v>17.5</v>
      </c>
      <c r="W45" s="12">
        <v>9.75</v>
      </c>
      <c r="X45" s="12">
        <v>5.75</v>
      </c>
      <c r="Y45" s="12">
        <v>16</v>
      </c>
      <c r="Z45" s="12">
        <v>10</v>
      </c>
      <c r="AA45" s="12">
        <v>162.75</v>
      </c>
      <c r="AB45" s="12">
        <v>136.75</v>
      </c>
      <c r="AC45" s="12">
        <v>617.25</v>
      </c>
      <c r="AD45" s="12">
        <v>769.5</v>
      </c>
      <c r="AE45" s="12">
        <v>172.25</v>
      </c>
      <c r="AF45" s="12">
        <v>148.5</v>
      </c>
      <c r="AG45" s="12">
        <v>55.25</v>
      </c>
      <c r="AH45" s="12">
        <v>62</v>
      </c>
      <c r="AI45" s="12">
        <v>105</v>
      </c>
      <c r="AJ45" s="12">
        <v>27.25</v>
      </c>
      <c r="AK45" s="12">
        <v>3.25</v>
      </c>
      <c r="AL45" s="12">
        <v>12.25</v>
      </c>
      <c r="AM45" s="12">
        <v>3.75</v>
      </c>
      <c r="AN45" s="12">
        <v>19.5</v>
      </c>
      <c r="AO45" s="12">
        <v>14</v>
      </c>
      <c r="AP45" s="12">
        <v>24.25</v>
      </c>
      <c r="AQ45" s="12">
        <v>393</v>
      </c>
      <c r="AR45" s="12">
        <v>14.25</v>
      </c>
      <c r="AS45" s="12">
        <v>3.25</v>
      </c>
      <c r="AT45" s="13">
        <v>3101</v>
      </c>
      <c r="AU45" s="14"/>
      <c r="AX45" s="15"/>
    </row>
    <row r="46" spans="1:50">
      <c r="A46" s="1" t="s">
        <v>62</v>
      </c>
      <c r="B46" s="12">
        <v>2.5</v>
      </c>
      <c r="C46" s="12">
        <v>4.5</v>
      </c>
      <c r="D46" s="12">
        <v>3.75</v>
      </c>
      <c r="E46" s="12">
        <v>2.5</v>
      </c>
      <c r="F46" s="12">
        <v>14</v>
      </c>
      <c r="G46" s="12">
        <v>3.75</v>
      </c>
      <c r="H46" s="12">
        <v>6</v>
      </c>
      <c r="I46" s="12">
        <v>5.25</v>
      </c>
      <c r="J46" s="12">
        <v>7.25</v>
      </c>
      <c r="K46" s="12">
        <v>16.75</v>
      </c>
      <c r="L46" s="12">
        <v>20.75</v>
      </c>
      <c r="M46" s="12">
        <v>94.75</v>
      </c>
      <c r="N46" s="12">
        <v>16.5</v>
      </c>
      <c r="O46" s="12">
        <v>53.75</v>
      </c>
      <c r="P46" s="12">
        <v>15.25</v>
      </c>
      <c r="Q46" s="12">
        <v>6.5</v>
      </c>
      <c r="R46" s="12">
        <v>7.5</v>
      </c>
      <c r="S46" s="12">
        <v>16</v>
      </c>
      <c r="T46" s="12">
        <v>2.75</v>
      </c>
      <c r="U46" s="12">
        <v>3.5</v>
      </c>
      <c r="V46" s="12">
        <v>2.75</v>
      </c>
      <c r="W46" s="12">
        <v>1</v>
      </c>
      <c r="X46" s="12">
        <v>0.5</v>
      </c>
      <c r="Y46" s="12">
        <v>1.5</v>
      </c>
      <c r="Z46" s="12">
        <v>4.5</v>
      </c>
      <c r="AA46" s="12">
        <v>112.25</v>
      </c>
      <c r="AB46" s="12">
        <v>55.25</v>
      </c>
      <c r="AC46" s="12">
        <v>127.75</v>
      </c>
      <c r="AD46" s="12">
        <v>98.5</v>
      </c>
      <c r="AE46" s="12">
        <v>11</v>
      </c>
      <c r="AF46" s="12">
        <v>12.75</v>
      </c>
      <c r="AG46" s="12">
        <v>4.75</v>
      </c>
      <c r="AH46" s="12">
        <v>6.5</v>
      </c>
      <c r="AI46" s="12">
        <v>7.75</v>
      </c>
      <c r="AJ46" s="12">
        <v>0.5</v>
      </c>
      <c r="AK46" s="12">
        <v>36.75</v>
      </c>
      <c r="AL46" s="12">
        <v>13.25</v>
      </c>
      <c r="AM46" s="12">
        <v>0.25</v>
      </c>
      <c r="AN46" s="12">
        <v>2.5</v>
      </c>
      <c r="AO46" s="12">
        <v>2</v>
      </c>
      <c r="AP46" s="12">
        <v>1.25</v>
      </c>
      <c r="AQ46" s="12">
        <v>28.25</v>
      </c>
      <c r="AR46" s="12">
        <v>3</v>
      </c>
      <c r="AS46" s="12">
        <v>4.75</v>
      </c>
      <c r="AT46" s="13">
        <v>842.75</v>
      </c>
      <c r="AU46" s="14"/>
      <c r="AX46" s="15"/>
    </row>
    <row r="47" spans="1:50">
      <c r="A47" s="11" t="s">
        <v>49</v>
      </c>
      <c r="B47" s="14">
        <v>1675.75</v>
      </c>
      <c r="C47" s="14">
        <v>2825.75</v>
      </c>
      <c r="D47" s="14">
        <v>1801.25</v>
      </c>
      <c r="E47" s="14">
        <v>2053.75</v>
      </c>
      <c r="F47" s="14">
        <v>5269.75</v>
      </c>
      <c r="G47" s="14">
        <v>2455.5</v>
      </c>
      <c r="H47" s="14">
        <v>3538.75</v>
      </c>
      <c r="I47" s="14">
        <v>2392.25</v>
      </c>
      <c r="J47" s="14">
        <v>3039</v>
      </c>
      <c r="K47" s="14">
        <v>2421.75</v>
      </c>
      <c r="L47" s="14">
        <v>3517.5</v>
      </c>
      <c r="M47" s="14">
        <v>5148.5</v>
      </c>
      <c r="N47" s="14">
        <v>1929.25</v>
      </c>
      <c r="O47" s="14">
        <v>2409</v>
      </c>
      <c r="P47" s="14">
        <v>1673.25</v>
      </c>
      <c r="Q47" s="14">
        <v>1001.75</v>
      </c>
      <c r="R47" s="14">
        <v>1349.5</v>
      </c>
      <c r="S47" s="14">
        <v>2856.25</v>
      </c>
      <c r="T47" s="14">
        <v>1911.25</v>
      </c>
      <c r="U47" s="14">
        <v>1653</v>
      </c>
      <c r="V47" s="14">
        <v>2328.75</v>
      </c>
      <c r="W47" s="14">
        <v>1273.5</v>
      </c>
      <c r="X47" s="14">
        <v>999</v>
      </c>
      <c r="Y47" s="14">
        <v>2519</v>
      </c>
      <c r="Z47" s="14">
        <v>2894.25</v>
      </c>
      <c r="AA47" s="14">
        <v>9205.75</v>
      </c>
      <c r="AB47" s="14">
        <v>5964.75</v>
      </c>
      <c r="AC47" s="14">
        <v>21169</v>
      </c>
      <c r="AD47" s="14">
        <v>15873.75</v>
      </c>
      <c r="AE47" s="14">
        <v>6388.75</v>
      </c>
      <c r="AF47" s="14">
        <v>6633.75</v>
      </c>
      <c r="AG47" s="14">
        <v>3159.5</v>
      </c>
      <c r="AH47" s="14">
        <v>4780.75</v>
      </c>
      <c r="AI47" s="14">
        <v>3344.25</v>
      </c>
      <c r="AJ47" s="14">
        <v>1276</v>
      </c>
      <c r="AK47" s="14">
        <v>1036.75</v>
      </c>
      <c r="AL47" s="14">
        <v>3447.75</v>
      </c>
      <c r="AM47" s="14">
        <v>630.25</v>
      </c>
      <c r="AN47" s="14">
        <v>2184</v>
      </c>
      <c r="AO47" s="14">
        <v>879</v>
      </c>
      <c r="AP47" s="14">
        <v>1376.5</v>
      </c>
      <c r="AQ47" s="14">
        <v>6009.5</v>
      </c>
      <c r="AR47" s="14">
        <v>2963.5</v>
      </c>
      <c r="AS47" s="14">
        <v>738.5</v>
      </c>
      <c r="AT47" s="14">
        <v>157999.25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40695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44.5</v>
      </c>
      <c r="C5" s="4">
        <v>24.90909090909091</v>
      </c>
      <c r="D5" s="4">
        <v>94.954545454545467</v>
      </c>
      <c r="E5" s="4">
        <v>136.63636363636363</v>
      </c>
      <c r="F5" s="4">
        <v>451.72727272727269</v>
      </c>
      <c r="G5" s="4">
        <v>809.5</v>
      </c>
      <c r="H5" s="4">
        <v>661.5</v>
      </c>
      <c r="I5" s="4">
        <v>901.18181818181813</v>
      </c>
      <c r="J5" s="5">
        <v>3124.909090909091</v>
      </c>
    </row>
    <row r="6" spans="1:10">
      <c r="A6" s="1" t="s">
        <v>26</v>
      </c>
      <c r="B6" s="4">
        <v>30.454545454545457</v>
      </c>
      <c r="C6" s="4">
        <v>35.136363636363633</v>
      </c>
      <c r="D6" s="4">
        <v>58.772727272727266</v>
      </c>
      <c r="E6" s="4">
        <v>108.27272727272727</v>
      </c>
      <c r="F6" s="4">
        <v>495.09090909090912</v>
      </c>
      <c r="G6" s="4">
        <v>1001.590909090909</v>
      </c>
      <c r="H6" s="4">
        <v>870</v>
      </c>
      <c r="I6" s="4">
        <v>1595.6818181818182</v>
      </c>
      <c r="J6" s="5">
        <v>4195</v>
      </c>
    </row>
    <row r="7" spans="1:10">
      <c r="A7" s="1" t="s">
        <v>27</v>
      </c>
      <c r="B7" s="4">
        <v>151.54545454545453</v>
      </c>
      <c r="C7" s="4">
        <v>86.63636363636364</v>
      </c>
      <c r="D7" s="4">
        <v>50.045454545454547</v>
      </c>
      <c r="E7" s="4">
        <v>81.090909090909093</v>
      </c>
      <c r="F7" s="4">
        <v>432.5</v>
      </c>
      <c r="G7" s="4">
        <v>706.81818181818187</v>
      </c>
      <c r="H7" s="4">
        <v>492.77272727272731</v>
      </c>
      <c r="I7" s="4">
        <v>1298.4545454545453</v>
      </c>
      <c r="J7" s="5">
        <v>3299.863636363636</v>
      </c>
    </row>
    <row r="8" spans="1:10">
      <c r="A8" s="1" t="s">
        <v>28</v>
      </c>
      <c r="B8" s="4">
        <v>101.63636363636364</v>
      </c>
      <c r="C8" s="4">
        <v>97.909090909090907</v>
      </c>
      <c r="D8" s="4">
        <v>90.227272727272734</v>
      </c>
      <c r="E8" s="4">
        <v>28.5</v>
      </c>
      <c r="F8" s="4">
        <v>257.22727272727275</v>
      </c>
      <c r="G8" s="4">
        <v>448.72727272727275</v>
      </c>
      <c r="H8" s="4">
        <v>344.04545454545456</v>
      </c>
      <c r="I8" s="4">
        <v>775.90909090909088</v>
      </c>
      <c r="J8" s="5">
        <v>2144.181818181818</v>
      </c>
    </row>
    <row r="9" spans="1:10">
      <c r="A9" s="1">
        <v>16</v>
      </c>
      <c r="B9" s="4">
        <v>377.95454545454544</v>
      </c>
      <c r="C9" s="4">
        <v>402.31818181818181</v>
      </c>
      <c r="D9" s="4">
        <v>543</v>
      </c>
      <c r="E9" s="4">
        <v>283.45454545454544</v>
      </c>
      <c r="F9" s="4">
        <v>17.681818181818183</v>
      </c>
      <c r="G9" s="4">
        <v>133.63636363636365</v>
      </c>
      <c r="H9" s="4">
        <v>146</v>
      </c>
      <c r="I9" s="4">
        <v>370.63636363636363</v>
      </c>
      <c r="J9" s="5">
        <v>2274.6818181818185</v>
      </c>
    </row>
    <row r="10" spans="1:10">
      <c r="A10" s="1">
        <v>24</v>
      </c>
      <c r="B10" s="4">
        <v>640.81818181818187</v>
      </c>
      <c r="C10" s="4">
        <v>730.68181818181824</v>
      </c>
      <c r="D10" s="4">
        <v>853.36363636363637</v>
      </c>
      <c r="E10" s="4">
        <v>458.81818181818181</v>
      </c>
      <c r="F10" s="4">
        <v>129.54545454545456</v>
      </c>
      <c r="G10" s="4">
        <v>26.136363636363637</v>
      </c>
      <c r="H10" s="4">
        <v>117.86363636363636</v>
      </c>
      <c r="I10" s="4">
        <v>329</v>
      </c>
      <c r="J10" s="5">
        <v>3286.227272727273</v>
      </c>
    </row>
    <row r="11" spans="1:10">
      <c r="A11" s="1" t="s">
        <v>29</v>
      </c>
      <c r="B11" s="4">
        <v>585.18181818181824</v>
      </c>
      <c r="C11" s="4">
        <v>653.5454545454545</v>
      </c>
      <c r="D11" s="4">
        <v>634.86363636363637</v>
      </c>
      <c r="E11" s="4">
        <v>313.22727272727275</v>
      </c>
      <c r="F11" s="4">
        <v>146.36363636363637</v>
      </c>
      <c r="G11" s="4">
        <v>132.04545454545453</v>
      </c>
      <c r="H11" s="4">
        <v>18.40909090909091</v>
      </c>
      <c r="I11" s="4">
        <v>66.727272727272734</v>
      </c>
      <c r="J11" s="5">
        <v>2550.3636363636365</v>
      </c>
    </row>
    <row r="12" spans="1:10">
      <c r="A12" s="1" t="s">
        <v>30</v>
      </c>
      <c r="B12" s="4">
        <v>777.18181818181813</v>
      </c>
      <c r="C12" s="4">
        <v>910.63636363636363</v>
      </c>
      <c r="D12" s="4">
        <v>1764.090909090909</v>
      </c>
      <c r="E12" s="4">
        <v>706.72727272727275</v>
      </c>
      <c r="F12" s="4">
        <v>347.27272727272731</v>
      </c>
      <c r="G12" s="4">
        <v>330.4545454545455</v>
      </c>
      <c r="H12" s="4">
        <v>64.5</v>
      </c>
      <c r="I12" s="4">
        <v>36.409090909090914</v>
      </c>
      <c r="J12" s="5">
        <v>4937.272727272727</v>
      </c>
    </row>
    <row r="13" spans="1:10" s="3" customFormat="1">
      <c r="A13" s="3" t="s">
        <v>49</v>
      </c>
      <c r="B13" s="5">
        <v>2709.2727272727275</v>
      </c>
      <c r="C13" s="5">
        <v>2941.772727272727</v>
      </c>
      <c r="D13" s="5">
        <v>4089.318181818182</v>
      </c>
      <c r="E13" s="5">
        <v>2116.727272727273</v>
      </c>
      <c r="F13" s="5">
        <v>2277.409090909091</v>
      </c>
      <c r="G13" s="5">
        <v>3588.909090909091</v>
      </c>
      <c r="H13" s="5">
        <v>2715.0909090909095</v>
      </c>
      <c r="I13" s="5">
        <v>5374.0000000000009</v>
      </c>
      <c r="J13" s="5">
        <v>25813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23.25</v>
      </c>
      <c r="C17" s="4">
        <v>5</v>
      </c>
      <c r="D17" s="4">
        <v>35.25</v>
      </c>
      <c r="E17" s="4">
        <v>31</v>
      </c>
      <c r="F17" s="4">
        <v>161.25</v>
      </c>
      <c r="G17" s="4">
        <v>222.5</v>
      </c>
      <c r="H17" s="4">
        <v>115.25</v>
      </c>
      <c r="I17" s="4">
        <v>260.75</v>
      </c>
      <c r="J17" s="5">
        <v>854.25</v>
      </c>
    </row>
    <row r="18" spans="1:10">
      <c r="A18" s="1" t="s">
        <v>26</v>
      </c>
      <c r="B18" s="4">
        <v>3.75</v>
      </c>
      <c r="C18" s="4">
        <v>11.75</v>
      </c>
      <c r="D18" s="4">
        <v>17.25</v>
      </c>
      <c r="E18" s="4">
        <v>18</v>
      </c>
      <c r="F18" s="4">
        <v>145.75</v>
      </c>
      <c r="G18" s="4">
        <v>243</v>
      </c>
      <c r="H18" s="4">
        <v>203.5</v>
      </c>
      <c r="I18" s="4">
        <v>702.5</v>
      </c>
      <c r="J18" s="5">
        <v>1345.5</v>
      </c>
    </row>
    <row r="19" spans="1:10">
      <c r="A19" s="1" t="s">
        <v>27</v>
      </c>
      <c r="B19" s="4">
        <v>44</v>
      </c>
      <c r="C19" s="4">
        <v>17</v>
      </c>
      <c r="D19" s="4">
        <v>43.75</v>
      </c>
      <c r="E19" s="4">
        <v>33.5</v>
      </c>
      <c r="F19" s="4">
        <v>383.75</v>
      </c>
      <c r="G19" s="4">
        <v>558.25</v>
      </c>
      <c r="H19" s="4">
        <v>367.75</v>
      </c>
      <c r="I19" s="4">
        <v>980.5</v>
      </c>
      <c r="J19" s="5">
        <v>2428.5</v>
      </c>
    </row>
    <row r="20" spans="1:10">
      <c r="A20" s="1" t="s">
        <v>28</v>
      </c>
      <c r="B20" s="4">
        <v>20.75</v>
      </c>
      <c r="C20" s="4">
        <v>14.25</v>
      </c>
      <c r="D20" s="4">
        <v>36.5</v>
      </c>
      <c r="E20" s="4">
        <v>22.25</v>
      </c>
      <c r="F20" s="4">
        <v>172.75</v>
      </c>
      <c r="G20" s="4">
        <v>238.75</v>
      </c>
      <c r="H20" s="4">
        <v>136.75</v>
      </c>
      <c r="I20" s="4">
        <v>306.25</v>
      </c>
      <c r="J20" s="5">
        <v>948.25</v>
      </c>
    </row>
    <row r="21" spans="1:10">
      <c r="A21" s="1">
        <v>16</v>
      </c>
      <c r="B21" s="4">
        <v>136.5</v>
      </c>
      <c r="C21" s="4">
        <v>88.5</v>
      </c>
      <c r="D21" s="4">
        <v>443.5</v>
      </c>
      <c r="E21" s="4">
        <v>186.25</v>
      </c>
      <c r="F21" s="4">
        <v>25.75</v>
      </c>
      <c r="G21" s="4">
        <v>118</v>
      </c>
      <c r="H21" s="4">
        <v>103.5</v>
      </c>
      <c r="I21" s="4">
        <v>226.25</v>
      </c>
      <c r="J21" s="5">
        <v>1328.25</v>
      </c>
    </row>
    <row r="22" spans="1:10">
      <c r="A22" s="1">
        <v>24</v>
      </c>
      <c r="B22" s="4">
        <v>171</v>
      </c>
      <c r="C22" s="4">
        <v>137</v>
      </c>
      <c r="D22" s="4">
        <v>647.75</v>
      </c>
      <c r="E22" s="4">
        <v>258</v>
      </c>
      <c r="F22" s="4">
        <v>110.5</v>
      </c>
      <c r="G22" s="4">
        <v>32.25</v>
      </c>
      <c r="H22" s="4">
        <v>95.5</v>
      </c>
      <c r="I22" s="4">
        <v>216</v>
      </c>
      <c r="J22" s="5">
        <v>1668</v>
      </c>
    </row>
    <row r="23" spans="1:10">
      <c r="A23" s="1" t="s">
        <v>29</v>
      </c>
      <c r="B23" s="4">
        <v>105.5</v>
      </c>
      <c r="C23" s="4">
        <v>119.75</v>
      </c>
      <c r="D23" s="4">
        <v>456</v>
      </c>
      <c r="E23" s="4">
        <v>119.5</v>
      </c>
      <c r="F23" s="4">
        <v>99.75</v>
      </c>
      <c r="G23" s="4">
        <v>87.25</v>
      </c>
      <c r="H23" s="4">
        <v>13.25</v>
      </c>
      <c r="I23" s="4">
        <v>37.75</v>
      </c>
      <c r="J23" s="5">
        <v>1038.75</v>
      </c>
    </row>
    <row r="24" spans="1:10">
      <c r="A24" s="1" t="s">
        <v>30</v>
      </c>
      <c r="B24" s="4">
        <v>212</v>
      </c>
      <c r="C24" s="4">
        <v>245</v>
      </c>
      <c r="D24" s="4">
        <v>1297.25</v>
      </c>
      <c r="E24" s="4">
        <v>254.5</v>
      </c>
      <c r="F24" s="4">
        <v>205.5</v>
      </c>
      <c r="G24" s="4">
        <v>190.5</v>
      </c>
      <c r="H24" s="4">
        <v>35.25</v>
      </c>
      <c r="I24" s="4">
        <v>21.25</v>
      </c>
      <c r="J24" s="5">
        <v>2461.25</v>
      </c>
    </row>
    <row r="25" spans="1:10" s="3" customFormat="1">
      <c r="A25" s="3" t="s">
        <v>49</v>
      </c>
      <c r="B25" s="5">
        <v>716.75</v>
      </c>
      <c r="C25" s="5">
        <v>638.25</v>
      </c>
      <c r="D25" s="5">
        <v>2977.25</v>
      </c>
      <c r="E25" s="5">
        <v>923</v>
      </c>
      <c r="F25" s="5">
        <v>1305</v>
      </c>
      <c r="G25" s="5">
        <v>1690.5</v>
      </c>
      <c r="H25" s="5">
        <v>1070.75</v>
      </c>
      <c r="I25" s="5">
        <v>2751.25</v>
      </c>
      <c r="J25" s="5">
        <v>12073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25.75</v>
      </c>
      <c r="C29" s="4">
        <v>4.5</v>
      </c>
      <c r="D29" s="4">
        <v>24</v>
      </c>
      <c r="E29" s="4">
        <v>23.75</v>
      </c>
      <c r="F29" s="4">
        <v>105</v>
      </c>
      <c r="G29" s="4">
        <v>142.75</v>
      </c>
      <c r="H29" s="4">
        <v>93</v>
      </c>
      <c r="I29" s="4">
        <v>165</v>
      </c>
      <c r="J29" s="5">
        <v>583.75</v>
      </c>
    </row>
    <row r="30" spans="1:10">
      <c r="A30" s="1" t="s">
        <v>26</v>
      </c>
      <c r="B30" s="4">
        <v>3.25</v>
      </c>
      <c r="C30" s="4">
        <v>12.5</v>
      </c>
      <c r="D30" s="4">
        <v>11.5</v>
      </c>
      <c r="E30" s="4">
        <v>18.25</v>
      </c>
      <c r="F30" s="4">
        <v>85.25</v>
      </c>
      <c r="G30" s="4">
        <v>158.5</v>
      </c>
      <c r="H30" s="4">
        <v>130.75</v>
      </c>
      <c r="I30" s="4">
        <v>434</v>
      </c>
      <c r="J30" s="5">
        <v>854</v>
      </c>
    </row>
    <row r="31" spans="1:10">
      <c r="A31" s="1" t="s">
        <v>27</v>
      </c>
      <c r="B31" s="4">
        <v>30.75</v>
      </c>
      <c r="C31" s="4">
        <v>7.25</v>
      </c>
      <c r="D31" s="4">
        <v>60</v>
      </c>
      <c r="E31" s="4">
        <v>32.25</v>
      </c>
      <c r="F31" s="4">
        <v>267.25</v>
      </c>
      <c r="G31" s="4">
        <v>422.5</v>
      </c>
      <c r="H31" s="4">
        <v>258</v>
      </c>
      <c r="I31" s="4">
        <v>727</v>
      </c>
      <c r="J31" s="5">
        <v>1805</v>
      </c>
    </row>
    <row r="32" spans="1:10">
      <c r="A32" s="1" t="s">
        <v>28</v>
      </c>
      <c r="B32" s="4">
        <v>17</v>
      </c>
      <c r="C32" s="4">
        <v>10.25</v>
      </c>
      <c r="D32" s="4">
        <v>40.25</v>
      </c>
      <c r="E32" s="4">
        <v>39</v>
      </c>
      <c r="F32" s="4">
        <v>159.5</v>
      </c>
      <c r="G32" s="4">
        <v>233</v>
      </c>
      <c r="H32" s="4">
        <v>134.5</v>
      </c>
      <c r="I32" s="4">
        <v>269.25</v>
      </c>
      <c r="J32" s="5">
        <v>902.75</v>
      </c>
    </row>
    <row r="33" spans="1:10">
      <c r="A33" s="1">
        <v>16</v>
      </c>
      <c r="B33" s="4">
        <v>99</v>
      </c>
      <c r="C33" s="4">
        <v>46.5</v>
      </c>
      <c r="D33" s="4">
        <v>345.75</v>
      </c>
      <c r="E33" s="4">
        <v>167.75</v>
      </c>
      <c r="F33" s="4">
        <v>24</v>
      </c>
      <c r="G33" s="4">
        <v>73.25</v>
      </c>
      <c r="H33" s="4">
        <v>77.5</v>
      </c>
      <c r="I33" s="4">
        <v>157.75</v>
      </c>
      <c r="J33" s="5">
        <v>991.5</v>
      </c>
    </row>
    <row r="34" spans="1:10">
      <c r="A34" s="1">
        <v>24</v>
      </c>
      <c r="B34" s="4">
        <v>144.25</v>
      </c>
      <c r="C34" s="4">
        <v>98.75</v>
      </c>
      <c r="D34" s="4">
        <v>496</v>
      </c>
      <c r="E34" s="4">
        <v>251.25</v>
      </c>
      <c r="F34" s="4">
        <v>76</v>
      </c>
      <c r="G34" s="4">
        <v>33</v>
      </c>
      <c r="H34" s="4">
        <v>66.25</v>
      </c>
      <c r="I34" s="4">
        <v>153.25</v>
      </c>
      <c r="J34" s="5">
        <v>1318.75</v>
      </c>
    </row>
    <row r="35" spans="1:10">
      <c r="A35" s="1" t="s">
        <v>29</v>
      </c>
      <c r="B35" s="4">
        <v>81</v>
      </c>
      <c r="C35" s="4">
        <v>95.25</v>
      </c>
      <c r="D35" s="4">
        <v>364.25</v>
      </c>
      <c r="E35" s="4">
        <v>119.5</v>
      </c>
      <c r="F35" s="4">
        <v>80.75</v>
      </c>
      <c r="G35" s="4">
        <v>67.25</v>
      </c>
      <c r="H35" s="4">
        <v>12.5</v>
      </c>
      <c r="I35" s="4">
        <v>24.75</v>
      </c>
      <c r="J35" s="5">
        <v>845.25</v>
      </c>
    </row>
    <row r="36" spans="1:10">
      <c r="A36" s="1" t="s">
        <v>30</v>
      </c>
      <c r="B36" s="4">
        <v>169.5</v>
      </c>
      <c r="C36" s="4">
        <v>156.75</v>
      </c>
      <c r="D36" s="4">
        <v>1039.25</v>
      </c>
      <c r="E36" s="4">
        <v>237</v>
      </c>
      <c r="F36" s="4">
        <v>153.5</v>
      </c>
      <c r="G36" s="4">
        <v>133.5</v>
      </c>
      <c r="H36" s="4">
        <v>22.25</v>
      </c>
      <c r="I36" s="4">
        <v>25</v>
      </c>
      <c r="J36" s="5">
        <v>1936.75</v>
      </c>
    </row>
    <row r="37" spans="1:10" s="3" customFormat="1">
      <c r="A37" s="3" t="s">
        <v>49</v>
      </c>
      <c r="B37" s="5">
        <v>570.5</v>
      </c>
      <c r="C37" s="5">
        <v>431.75</v>
      </c>
      <c r="D37" s="5">
        <v>2381</v>
      </c>
      <c r="E37" s="5">
        <v>888.75</v>
      </c>
      <c r="F37" s="5">
        <v>951.25</v>
      </c>
      <c r="G37" s="5">
        <v>1263.75</v>
      </c>
      <c r="H37" s="5">
        <v>794.75</v>
      </c>
      <c r="I37" s="5">
        <v>1956</v>
      </c>
      <c r="J37" s="5">
        <v>9238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2014-05-07T06:10:56Z</dcterms:modified>
</cp:coreProperties>
</file>