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<sst xmlns="http://schemas.openxmlformats.org/spreadsheetml/2006/main" count="404" uniqueCount="64">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</sst>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41183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11</v>
      </c>
      <c r="C3" s="12">
        <v>135.18181818181819</v>
      </c>
      <c r="D3" s="12">
        <v>119.09090909090909</v>
      </c>
      <c r="E3" s="12">
        <v>113.13636363636364</v>
      </c>
      <c r="F3" s="12">
        <v>456.18181818181819</v>
      </c>
      <c r="G3" s="12">
        <v>112.77272727272727</v>
      </c>
      <c r="H3" s="12">
        <v>185.5</v>
      </c>
      <c r="I3" s="12">
        <v>160.54545454545453</v>
      </c>
      <c r="J3" s="12">
        <v>194.81818181818181</v>
      </c>
      <c r="K3" s="12">
        <v>59.409090909090907</v>
      </c>
      <c r="L3" s="12">
        <v>116.5</v>
      </c>
      <c r="M3" s="12">
        <v>105.04545454545455</v>
      </c>
      <c r="N3" s="12">
        <v>44.454545454545453</v>
      </c>
      <c r="O3" s="12">
        <v>34.81818181818182</v>
      </c>
      <c r="P3" s="12">
        <v>53.727272727272727</v>
      </c>
      <c r="Q3" s="12">
        <v>22.636363636363637</v>
      </c>
      <c r="R3" s="12">
        <v>21.545454545454547</v>
      </c>
      <c r="S3" s="12">
        <v>42.18181818181818</v>
      </c>
      <c r="T3" s="12">
        <v>32.18181818181818</v>
      </c>
      <c r="U3" s="12">
        <v>18.863636363636363</v>
      </c>
      <c r="V3" s="12">
        <v>28.454545454545453</v>
      </c>
      <c r="W3" s="12">
        <v>17.318181818181817</v>
      </c>
      <c r="X3" s="12">
        <v>15.409090909090908</v>
      </c>
      <c r="Y3" s="12">
        <v>26.363636363636363</v>
      </c>
      <c r="Z3" s="12">
        <v>36.045454545454547</v>
      </c>
      <c r="AA3" s="12">
        <v>274.04545454545456</v>
      </c>
      <c r="AB3" s="12">
        <v>299.13636363636363</v>
      </c>
      <c r="AC3" s="12">
        <v>458.77272727272725</v>
      </c>
      <c r="AD3" s="12">
        <v>319.40909090909093</v>
      </c>
      <c r="AE3" s="12">
        <v>142.40909090909091</v>
      </c>
      <c r="AF3" s="12">
        <v>150.77272727272728</v>
      </c>
      <c r="AG3" s="12">
        <v>35.18181818181818</v>
      </c>
      <c r="AH3" s="12">
        <v>72.181818181818187</v>
      </c>
      <c r="AI3" s="12">
        <v>85.181818181818187</v>
      </c>
      <c r="AJ3" s="12">
        <v>18.181818181818183</v>
      </c>
      <c r="AK3" s="12">
        <v>9</v>
      </c>
      <c r="AL3" s="12">
        <v>21.727272727272727</v>
      </c>
      <c r="AM3" s="12">
        <v>8.9090909090909083</v>
      </c>
      <c r="AN3" s="12">
        <v>40.545454545454547</v>
      </c>
      <c r="AO3" s="12">
        <v>11.409090909090908</v>
      </c>
      <c r="AP3" s="12">
        <v>20.454545454545453</v>
      </c>
      <c r="AQ3" s="12">
        <v>34.227272727272727</v>
      </c>
      <c r="AR3" s="12">
        <v>32.727272727272727</v>
      </c>
      <c r="AS3" s="13">
        <v>4204.818181818182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261662.50000000003</v>
      </c>
      <c r="BA3" s="16">
        <f>AZ3/BD$19</f>
        <v>0.63751663125384439</v>
      </c>
    </row>
    <row r="4" spans="1:56">
      <c r="A4" s="1" t="s">
        <v>3</v>
      </c>
      <c r="B4" s="12">
        <v>143.81818181818181</v>
      </c>
      <c r="C4" s="12">
        <v>17.045454545454547</v>
      </c>
      <c r="D4" s="12">
        <v>121.40909090909091</v>
      </c>
      <c r="E4" s="12">
        <v>115.86363636363636</v>
      </c>
      <c r="F4" s="12">
        <v>1063.3636363636363</v>
      </c>
      <c r="G4" s="12">
        <v>165.04545454545453</v>
      </c>
      <c r="H4" s="12">
        <v>320.95454545454544</v>
      </c>
      <c r="I4" s="12">
        <v>523.5</v>
      </c>
      <c r="J4" s="12">
        <v>650.36363636363637</v>
      </c>
      <c r="K4" s="12">
        <v>162.27272727272728</v>
      </c>
      <c r="L4" s="12">
        <v>164.18181818181819</v>
      </c>
      <c r="M4" s="12">
        <v>220.40909090909091</v>
      </c>
      <c r="N4" s="12">
        <v>75.13636363636364</v>
      </c>
      <c r="O4" s="12">
        <v>60.727272727272727</v>
      </c>
      <c r="P4" s="12">
        <v>113.27272727272727</v>
      </c>
      <c r="Q4" s="12">
        <v>35.772727272727273</v>
      </c>
      <c r="R4" s="12">
        <v>43</v>
      </c>
      <c r="S4" s="12">
        <v>96.13636363636364</v>
      </c>
      <c r="T4" s="12">
        <v>48.18181818181818</v>
      </c>
      <c r="U4" s="12">
        <v>27.181818181818183</v>
      </c>
      <c r="V4" s="12">
        <v>43.545454545454547</v>
      </c>
      <c r="W4" s="12">
        <v>13.090909090909092</v>
      </c>
      <c r="X4" s="12">
        <v>15.681818181818182</v>
      </c>
      <c r="Y4" s="12">
        <v>41.136363636363633</v>
      </c>
      <c r="Z4" s="12">
        <v>53.363636363636367</v>
      </c>
      <c r="AA4" s="12">
        <v>897.22727272727275</v>
      </c>
      <c r="AB4" s="12">
        <v>998.63636363636363</v>
      </c>
      <c r="AC4" s="12">
        <v>974.5</v>
      </c>
      <c r="AD4" s="12">
        <v>728.40909090909088</v>
      </c>
      <c r="AE4" s="12">
        <v>189.77272727272728</v>
      </c>
      <c r="AF4" s="12">
        <v>173.31818181818181</v>
      </c>
      <c r="AG4" s="12">
        <v>66.272727272727266</v>
      </c>
      <c r="AH4" s="12">
        <v>134.5</v>
      </c>
      <c r="AI4" s="12">
        <v>219.77272727272728</v>
      </c>
      <c r="AJ4" s="12">
        <v>28.863636363636363</v>
      </c>
      <c r="AK4" s="12">
        <v>11.5</v>
      </c>
      <c r="AL4" s="12">
        <v>40.18181818181818</v>
      </c>
      <c r="AM4" s="12">
        <v>9.454545454545455</v>
      </c>
      <c r="AN4" s="12">
        <v>41.954545454545453</v>
      </c>
      <c r="AO4" s="12">
        <v>30.5</v>
      </c>
      <c r="AP4" s="12">
        <v>43.727272727272727</v>
      </c>
      <c r="AQ4" s="12">
        <v>83.318181818181813</v>
      </c>
      <c r="AR4" s="12">
        <v>57.045454545454547</v>
      </c>
      <c r="AS4" s="13">
        <v>9076.818181818182</v>
      </c>
      <c r="AT4" s="14"/>
      <c r="AV4" s="9" t="s">
        <v>40</v>
      </c>
      <c r="AW4" s="24">
        <f>SUM(AA28:AJ37, AA42:AJ45, AO28:AR37, AO42:AR45)</f>
        <v>116327.77272727274</v>
      </c>
      <c r="AY4" s="9" t="s">
        <v>41</v>
      </c>
      <c r="AZ4" s="15">
        <f>SUM(AX13:BB18)</f>
        <v>139610.90909090912</v>
      </c>
      <c r="BA4" s="16">
        <f>AZ4/BD$19</f>
        <v>0.34014914804346469</v>
      </c>
    </row>
    <row r="5" spans="1:56">
      <c r="A5" s="1" t="s">
        <v>4</v>
      </c>
      <c r="B5" s="12">
        <v>119.63636363636364</v>
      </c>
      <c r="C5" s="12">
        <v>104.90909090909091</v>
      </c>
      <c r="D5" s="12">
        <v>9.454545454545455</v>
      </c>
      <c r="E5" s="12">
        <v>71.818181818181813</v>
      </c>
      <c r="F5" s="12">
        <v>751.36363636363637</v>
      </c>
      <c r="G5" s="12">
        <v>92.681818181818187</v>
      </c>
      <c r="H5" s="12">
        <v>139</v>
      </c>
      <c r="I5" s="12">
        <v>266.5</v>
      </c>
      <c r="J5" s="12">
        <v>293.04545454545456</v>
      </c>
      <c r="K5" s="12">
        <v>94.954545454545453</v>
      </c>
      <c r="L5" s="12">
        <v>65.545454545454547</v>
      </c>
      <c r="M5" s="12">
        <v>111.68181818181819</v>
      </c>
      <c r="N5" s="12">
        <v>30.227272727272727</v>
      </c>
      <c r="O5" s="12">
        <v>19.363636363636363</v>
      </c>
      <c r="P5" s="12">
        <v>35.863636363636367</v>
      </c>
      <c r="Q5" s="12">
        <v>10.909090909090908</v>
      </c>
      <c r="R5" s="12">
        <v>17.545454545454547</v>
      </c>
      <c r="S5" s="12">
        <v>46.772727272727273</v>
      </c>
      <c r="T5" s="12">
        <v>26.681818181818183</v>
      </c>
      <c r="U5" s="12">
        <v>17.636363636363637</v>
      </c>
      <c r="V5" s="12">
        <v>29.5</v>
      </c>
      <c r="W5" s="12">
        <v>12.136363636363637</v>
      </c>
      <c r="X5" s="12">
        <v>14.772727272727273</v>
      </c>
      <c r="Y5" s="12">
        <v>37.636363636363633</v>
      </c>
      <c r="Z5" s="12">
        <v>17.90909090909091</v>
      </c>
      <c r="AA5" s="12">
        <v>529.59090909090912</v>
      </c>
      <c r="AB5" s="12">
        <v>629.90909090909088</v>
      </c>
      <c r="AC5" s="12">
        <v>438.90909090909093</v>
      </c>
      <c r="AD5" s="12">
        <v>408.86363636363637</v>
      </c>
      <c r="AE5" s="12">
        <v>100.90909090909091</v>
      </c>
      <c r="AF5" s="12">
        <v>61.18181818181818</v>
      </c>
      <c r="AG5" s="12">
        <v>29.954545454545453</v>
      </c>
      <c r="AH5" s="12">
        <v>53.727272727272727</v>
      </c>
      <c r="AI5" s="12">
        <v>76.090909090909093</v>
      </c>
      <c r="AJ5" s="12">
        <v>6.4090909090909092</v>
      </c>
      <c r="AK5" s="12">
        <v>6.3636363636363633</v>
      </c>
      <c r="AL5" s="12">
        <v>20.772727272727273</v>
      </c>
      <c r="AM5" s="12">
        <v>4</v>
      </c>
      <c r="AN5" s="12">
        <v>15.818181818181818</v>
      </c>
      <c r="AO5" s="12">
        <v>8.1818181818181817</v>
      </c>
      <c r="AP5" s="12">
        <v>8.2272727272727266</v>
      </c>
      <c r="AQ5" s="12">
        <v>56.545454545454547</v>
      </c>
      <c r="AR5" s="12">
        <v>29.318181818181817</v>
      </c>
      <c r="AS5" s="13">
        <v>4929.272727272727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106.27272727272727</v>
      </c>
      <c r="C6" s="12">
        <v>98.818181818181813</v>
      </c>
      <c r="D6" s="12">
        <v>71.727272727272734</v>
      </c>
      <c r="E6" s="12">
        <v>12.5</v>
      </c>
      <c r="F6" s="12">
        <v>207.86363636363637</v>
      </c>
      <c r="G6" s="12">
        <v>67.5</v>
      </c>
      <c r="H6" s="12">
        <v>103.27272727272727</v>
      </c>
      <c r="I6" s="12">
        <v>230.90909090909091</v>
      </c>
      <c r="J6" s="12">
        <v>269.22727272727275</v>
      </c>
      <c r="K6" s="12">
        <v>81.181818181818187</v>
      </c>
      <c r="L6" s="12">
        <v>75.63636363636364</v>
      </c>
      <c r="M6" s="12">
        <v>113.40909090909091</v>
      </c>
      <c r="N6" s="12">
        <v>33.727272727272727</v>
      </c>
      <c r="O6" s="12">
        <v>22.954545454545453</v>
      </c>
      <c r="P6" s="12">
        <v>32.090909090909093</v>
      </c>
      <c r="Q6" s="12">
        <v>10.954545454545455</v>
      </c>
      <c r="R6" s="12">
        <v>17.954545454545453</v>
      </c>
      <c r="S6" s="12">
        <v>34.727272727272727</v>
      </c>
      <c r="T6" s="12">
        <v>15.5</v>
      </c>
      <c r="U6" s="12">
        <v>21.454545454545453</v>
      </c>
      <c r="V6" s="12">
        <v>28.772727272727273</v>
      </c>
      <c r="W6" s="12">
        <v>11.590909090909092</v>
      </c>
      <c r="X6" s="12">
        <v>14</v>
      </c>
      <c r="Y6" s="12">
        <v>21.90909090909091</v>
      </c>
      <c r="Z6" s="12">
        <v>21.181818181818183</v>
      </c>
      <c r="AA6" s="12">
        <v>686.9545454545455</v>
      </c>
      <c r="AB6" s="12">
        <v>736.63636363636363</v>
      </c>
      <c r="AC6" s="12">
        <v>470.40909090909093</v>
      </c>
      <c r="AD6" s="12">
        <v>464.5</v>
      </c>
      <c r="AE6" s="12">
        <v>151.72727272727272</v>
      </c>
      <c r="AF6" s="12">
        <v>90.818181818181813</v>
      </c>
      <c r="AG6" s="12">
        <v>35.727272727272727</v>
      </c>
      <c r="AH6" s="12">
        <v>49.81818181818182</v>
      </c>
      <c r="AI6" s="12">
        <v>62.5</v>
      </c>
      <c r="AJ6" s="12">
        <v>7.5</v>
      </c>
      <c r="AK6" s="12">
        <v>8.8181818181818183</v>
      </c>
      <c r="AL6" s="12">
        <v>17.681818181818183</v>
      </c>
      <c r="AM6" s="12">
        <v>4.4545454545454541</v>
      </c>
      <c r="AN6" s="12">
        <v>18.363636363636363</v>
      </c>
      <c r="AO6" s="12">
        <v>4.0454545454545459</v>
      </c>
      <c r="AP6" s="12">
        <v>13.227272727272727</v>
      </c>
      <c r="AQ6" s="12">
        <v>83.13636363636364</v>
      </c>
      <c r="AR6" s="12">
        <v>31.863636363636363</v>
      </c>
      <c r="AS6" s="13">
        <v>4667.2727272727279</v>
      </c>
      <c r="AT6" s="14"/>
      <c r="AW6" s="12"/>
    </row>
    <row r="7" spans="1:56">
      <c r="A7" s="1" t="s">
        <v>6</v>
      </c>
      <c r="B7" s="12">
        <v>486.27272727272725</v>
      </c>
      <c r="C7" s="12">
        <v>1090.5454545454545</v>
      </c>
      <c r="D7" s="12">
        <v>760.36363636363637</v>
      </c>
      <c r="E7" s="12">
        <v>233.18181818181819</v>
      </c>
      <c r="F7" s="12">
        <v>35.227272727272727</v>
      </c>
      <c r="G7" s="12">
        <v>421.18181818181819</v>
      </c>
      <c r="H7" s="12">
        <v>532.90909090909088</v>
      </c>
      <c r="I7" s="12">
        <v>614.9545454545455</v>
      </c>
      <c r="J7" s="12">
        <v>618.81818181818187</v>
      </c>
      <c r="K7" s="12">
        <v>326.59090909090907</v>
      </c>
      <c r="L7" s="12">
        <v>356.54545454545456</v>
      </c>
      <c r="M7" s="12">
        <v>323.45454545454544</v>
      </c>
      <c r="N7" s="12">
        <v>214.09090909090909</v>
      </c>
      <c r="O7" s="12">
        <v>176.22727272727272</v>
      </c>
      <c r="P7" s="12">
        <v>185.36363636363637</v>
      </c>
      <c r="Q7" s="12">
        <v>115</v>
      </c>
      <c r="R7" s="12">
        <v>149.04545454545453</v>
      </c>
      <c r="S7" s="12">
        <v>322.36363636363637</v>
      </c>
      <c r="T7" s="12">
        <v>175.81818181818181</v>
      </c>
      <c r="U7" s="12">
        <v>177.31818181818181</v>
      </c>
      <c r="V7" s="12">
        <v>144.95454545454547</v>
      </c>
      <c r="W7" s="12">
        <v>106.90909090909091</v>
      </c>
      <c r="X7" s="12">
        <v>69.954545454545453</v>
      </c>
      <c r="Y7" s="12">
        <v>68.681818181818187</v>
      </c>
      <c r="Z7" s="12">
        <v>96.090909090909093</v>
      </c>
      <c r="AA7" s="12">
        <v>997.86363636363637</v>
      </c>
      <c r="AB7" s="12">
        <v>970.5454545454545</v>
      </c>
      <c r="AC7" s="12">
        <v>1021.7272727272727</v>
      </c>
      <c r="AD7" s="12">
        <v>847.86363636363637</v>
      </c>
      <c r="AE7" s="12">
        <v>395.81818181818181</v>
      </c>
      <c r="AF7" s="12">
        <v>357.45454545454544</v>
      </c>
      <c r="AG7" s="12">
        <v>153.63636363636363</v>
      </c>
      <c r="AH7" s="12">
        <v>142.72727272727272</v>
      </c>
      <c r="AI7" s="12">
        <v>194.86363636363637</v>
      </c>
      <c r="AJ7" s="12">
        <v>40.727272727272727</v>
      </c>
      <c r="AK7" s="12">
        <v>63.863636363636367</v>
      </c>
      <c r="AL7" s="12">
        <v>134.22727272727272</v>
      </c>
      <c r="AM7" s="12">
        <v>58.636363636363633</v>
      </c>
      <c r="AN7" s="12">
        <v>115.13636363636364</v>
      </c>
      <c r="AO7" s="12">
        <v>38.68181818181818</v>
      </c>
      <c r="AP7" s="12">
        <v>47.68181818181818</v>
      </c>
      <c r="AQ7" s="12">
        <v>181.81818181818181</v>
      </c>
      <c r="AR7" s="12">
        <v>173.77272727272728</v>
      </c>
      <c r="AS7" s="13">
        <v>13800.318181818178</v>
      </c>
      <c r="AT7" s="14"/>
      <c r="AW7" s="12"/>
    </row>
    <row r="8" spans="1:56">
      <c r="A8" s="1" t="s">
        <v>7</v>
      </c>
      <c r="B8" s="12">
        <v>115.95454545454545</v>
      </c>
      <c r="C8" s="12">
        <v>138.22727272727272</v>
      </c>
      <c r="D8" s="12">
        <v>80.272727272727266</v>
      </c>
      <c r="E8" s="12">
        <v>69.63636363636364</v>
      </c>
      <c r="F8" s="12">
        <v>343.95454545454544</v>
      </c>
      <c r="G8" s="12">
        <v>12.954545454545455</v>
      </c>
      <c r="H8" s="12">
        <v>111.63636363636364</v>
      </c>
      <c r="I8" s="12">
        <v>259.81818181818181</v>
      </c>
      <c r="J8" s="12">
        <v>267.90909090909093</v>
      </c>
      <c r="K8" s="12">
        <v>94</v>
      </c>
      <c r="L8" s="12">
        <v>122.09090909090909</v>
      </c>
      <c r="M8" s="12">
        <v>132.18181818181819</v>
      </c>
      <c r="N8" s="12">
        <v>48.954545454545453</v>
      </c>
      <c r="O8" s="12">
        <v>47.909090909090907</v>
      </c>
      <c r="P8" s="12">
        <v>51.727272727272727</v>
      </c>
      <c r="Q8" s="12">
        <v>25</v>
      </c>
      <c r="R8" s="12">
        <v>32.227272727272727</v>
      </c>
      <c r="S8" s="12">
        <v>62.272727272727273</v>
      </c>
      <c r="T8" s="12">
        <v>29.181818181818183</v>
      </c>
      <c r="U8" s="12">
        <v>21.09090909090909</v>
      </c>
      <c r="V8" s="12">
        <v>32.727272727272727</v>
      </c>
      <c r="W8" s="12">
        <v>11.272727272727273</v>
      </c>
      <c r="X8" s="12">
        <v>8.3636363636363633</v>
      </c>
      <c r="Y8" s="12">
        <v>18.90909090909091</v>
      </c>
      <c r="Z8" s="12">
        <v>38.454545454545453</v>
      </c>
      <c r="AA8" s="12">
        <v>585.86363636363637</v>
      </c>
      <c r="AB8" s="12">
        <v>680.18181818181813</v>
      </c>
      <c r="AC8" s="12">
        <v>484.68181818181819</v>
      </c>
      <c r="AD8" s="12">
        <v>497.63636363636363</v>
      </c>
      <c r="AE8" s="12">
        <v>212.5</v>
      </c>
      <c r="AF8" s="12">
        <v>131.27272727272728</v>
      </c>
      <c r="AG8" s="12">
        <v>37.909090909090907</v>
      </c>
      <c r="AH8" s="12">
        <v>52.363636363636367</v>
      </c>
      <c r="AI8" s="12">
        <v>75</v>
      </c>
      <c r="AJ8" s="12">
        <v>8.545454545454545</v>
      </c>
      <c r="AK8" s="12">
        <v>10.590909090909092</v>
      </c>
      <c r="AL8" s="12">
        <v>26.772727272727273</v>
      </c>
      <c r="AM8" s="12">
        <v>9.4090909090909083</v>
      </c>
      <c r="AN8" s="12">
        <v>35.409090909090907</v>
      </c>
      <c r="AO8" s="12">
        <v>7.5</v>
      </c>
      <c r="AP8" s="12">
        <v>16</v>
      </c>
      <c r="AQ8" s="12">
        <v>49.18181818181818</v>
      </c>
      <c r="AR8" s="12">
        <v>32.909090909090907</v>
      </c>
      <c r="AS8" s="13">
        <v>5142.227272727273</v>
      </c>
      <c r="AT8" s="14"/>
      <c r="AW8" s="15"/>
    </row>
    <row r="9" spans="1:56">
      <c r="A9" s="1" t="s">
        <v>8</v>
      </c>
      <c r="B9" s="12">
        <v>196.68181818181819</v>
      </c>
      <c r="C9" s="12">
        <v>314.36363636363637</v>
      </c>
      <c r="D9" s="12">
        <v>138.68181818181819</v>
      </c>
      <c r="E9" s="12">
        <v>95.63636363636364</v>
      </c>
      <c r="F9" s="12">
        <v>486.90909090909093</v>
      </c>
      <c r="G9" s="12">
        <v>111.95454545454545</v>
      </c>
      <c r="H9" s="12">
        <v>21.863636363636363</v>
      </c>
      <c r="I9" s="12">
        <v>204.72727272727272</v>
      </c>
      <c r="J9" s="12">
        <v>266.04545454545456</v>
      </c>
      <c r="K9" s="12">
        <v>111.59090909090909</v>
      </c>
      <c r="L9" s="12">
        <v>202.59090909090909</v>
      </c>
      <c r="M9" s="12">
        <v>294.31818181818181</v>
      </c>
      <c r="N9" s="12">
        <v>133.81818181818181</v>
      </c>
      <c r="O9" s="12">
        <v>142</v>
      </c>
      <c r="P9" s="12">
        <v>162</v>
      </c>
      <c r="Q9" s="12">
        <v>87.5</v>
      </c>
      <c r="R9" s="12">
        <v>95.181818181818187</v>
      </c>
      <c r="S9" s="12">
        <v>158.63636363636363</v>
      </c>
      <c r="T9" s="12">
        <v>179.04545454545453</v>
      </c>
      <c r="U9" s="12">
        <v>154.04545454545453</v>
      </c>
      <c r="V9" s="12">
        <v>150</v>
      </c>
      <c r="W9" s="12">
        <v>63.863636363636367</v>
      </c>
      <c r="X9" s="12">
        <v>66.545454545454547</v>
      </c>
      <c r="Y9" s="12">
        <v>79.86363636363636</v>
      </c>
      <c r="Z9" s="12">
        <v>88.272727272727266</v>
      </c>
      <c r="AA9" s="12">
        <v>1016.3636363636364</v>
      </c>
      <c r="AB9" s="12">
        <v>1135.5</v>
      </c>
      <c r="AC9" s="12">
        <v>963.13636363636363</v>
      </c>
      <c r="AD9" s="12">
        <v>882.31818181818187</v>
      </c>
      <c r="AE9" s="12">
        <v>376.40909090909093</v>
      </c>
      <c r="AF9" s="12">
        <v>240.54545454545453</v>
      </c>
      <c r="AG9" s="12">
        <v>84.227272727272734</v>
      </c>
      <c r="AH9" s="12">
        <v>112.63636363636364</v>
      </c>
      <c r="AI9" s="12">
        <v>141.09090909090909</v>
      </c>
      <c r="AJ9" s="12">
        <v>33.454545454545453</v>
      </c>
      <c r="AK9" s="12">
        <v>37.636363636363633</v>
      </c>
      <c r="AL9" s="12">
        <v>75.227272727272734</v>
      </c>
      <c r="AM9" s="12">
        <v>55.227272727272727</v>
      </c>
      <c r="AN9" s="12">
        <v>246.04545454545453</v>
      </c>
      <c r="AO9" s="12">
        <v>26.227272727272727</v>
      </c>
      <c r="AP9" s="12">
        <v>37.31818181818182</v>
      </c>
      <c r="AQ9" s="12">
        <v>109.27272727272727</v>
      </c>
      <c r="AR9" s="12">
        <v>64.227272727272734</v>
      </c>
      <c r="AS9" s="13">
        <v>9673.8181818181802</v>
      </c>
      <c r="AT9" s="14"/>
      <c r="AW9" s="15"/>
    </row>
    <row r="10" spans="1:56">
      <c r="A10" s="1">
        <v>19</v>
      </c>
      <c r="B10" s="12">
        <v>164.68181818181819</v>
      </c>
      <c r="C10" s="12">
        <v>529.63636363636363</v>
      </c>
      <c r="D10" s="12">
        <v>263.40909090909093</v>
      </c>
      <c r="E10" s="12">
        <v>242.04545454545453</v>
      </c>
      <c r="F10" s="12">
        <v>564.77272727272725</v>
      </c>
      <c r="G10" s="12">
        <v>253.04545454545453</v>
      </c>
      <c r="H10" s="12">
        <v>202.68181818181819</v>
      </c>
      <c r="I10" s="12">
        <v>22</v>
      </c>
      <c r="J10" s="12">
        <v>61.590909090909093</v>
      </c>
      <c r="K10" s="12">
        <v>46.68181818181818</v>
      </c>
      <c r="L10" s="12">
        <v>172.40909090909091</v>
      </c>
      <c r="M10" s="12">
        <v>259</v>
      </c>
      <c r="N10" s="12">
        <v>237.86363636363637</v>
      </c>
      <c r="O10" s="12">
        <v>222.68181818181819</v>
      </c>
      <c r="P10" s="12">
        <v>238.04545454545453</v>
      </c>
      <c r="Q10" s="12">
        <v>175.45454545454547</v>
      </c>
      <c r="R10" s="12">
        <v>197.13636363636363</v>
      </c>
      <c r="S10" s="12">
        <v>404.90909090909093</v>
      </c>
      <c r="T10" s="12">
        <v>312.36363636363637</v>
      </c>
      <c r="U10" s="12">
        <v>354.90909090909093</v>
      </c>
      <c r="V10" s="12">
        <v>285.22727272727275</v>
      </c>
      <c r="W10" s="12">
        <v>169.5</v>
      </c>
      <c r="X10" s="12">
        <v>110.63636363636364</v>
      </c>
      <c r="Y10" s="12">
        <v>187.45454545454547</v>
      </c>
      <c r="Z10" s="12">
        <v>75.86363636363636</v>
      </c>
      <c r="AA10" s="12">
        <v>968.40909090909088</v>
      </c>
      <c r="AB10" s="12">
        <v>1063.4545454545455</v>
      </c>
      <c r="AC10" s="12">
        <v>866.77272727272725</v>
      </c>
      <c r="AD10" s="12">
        <v>855.9545454545455</v>
      </c>
      <c r="AE10" s="12">
        <v>368.5</v>
      </c>
      <c r="AF10" s="12">
        <v>282.81818181818181</v>
      </c>
      <c r="AG10" s="12">
        <v>154.04545454545453</v>
      </c>
      <c r="AH10" s="12">
        <v>149.09090909090909</v>
      </c>
      <c r="AI10" s="12">
        <v>174.09090909090909</v>
      </c>
      <c r="AJ10" s="12">
        <v>70.63636363636364</v>
      </c>
      <c r="AK10" s="12">
        <v>87.181818181818187</v>
      </c>
      <c r="AL10" s="12">
        <v>211.31818181818181</v>
      </c>
      <c r="AM10" s="12">
        <v>174.77272727272728</v>
      </c>
      <c r="AN10" s="12">
        <v>264.40909090909093</v>
      </c>
      <c r="AO10" s="12">
        <v>69.63636363636364</v>
      </c>
      <c r="AP10" s="12">
        <v>59.454545454545453</v>
      </c>
      <c r="AQ10" s="12">
        <v>68.272727272727266</v>
      </c>
      <c r="AR10" s="12">
        <v>110.27272727272727</v>
      </c>
      <c r="AS10" s="13">
        <v>11845.000000000004</v>
      </c>
      <c r="AT10" s="14"/>
      <c r="AV10" s="17"/>
      <c r="AW10" s="15"/>
      <c r="BC10" s="11"/>
    </row>
    <row r="11" spans="1:56">
      <c r="A11" s="1">
        <v>12</v>
      </c>
      <c r="B11" s="12">
        <v>202.40909090909091</v>
      </c>
      <c r="C11" s="12">
        <v>628.0454545454545</v>
      </c>
      <c r="D11" s="12">
        <v>286.04545454545456</v>
      </c>
      <c r="E11" s="12">
        <v>279.63636363636363</v>
      </c>
      <c r="F11" s="12">
        <v>523.31818181818187</v>
      </c>
      <c r="G11" s="12">
        <v>261.27272727272725</v>
      </c>
      <c r="H11" s="12">
        <v>241.86363636363637</v>
      </c>
      <c r="I11" s="12">
        <v>54.81818181818182</v>
      </c>
      <c r="J11" s="12">
        <v>29.045454545454547</v>
      </c>
      <c r="K11" s="12">
        <v>59.772727272727273</v>
      </c>
      <c r="L11" s="12">
        <v>239.45454545454547</v>
      </c>
      <c r="M11" s="12">
        <v>397.54545454545456</v>
      </c>
      <c r="N11" s="12">
        <v>340.54545454545456</v>
      </c>
      <c r="O11" s="12">
        <v>363.5</v>
      </c>
      <c r="P11" s="12">
        <v>330.90909090909093</v>
      </c>
      <c r="Q11" s="12">
        <v>195.40909090909091</v>
      </c>
      <c r="R11" s="12">
        <v>255.13636363636363</v>
      </c>
      <c r="S11" s="12">
        <v>405.81818181818181</v>
      </c>
      <c r="T11" s="12">
        <v>322.04545454545456</v>
      </c>
      <c r="U11" s="12">
        <v>351.59090909090907</v>
      </c>
      <c r="V11" s="12">
        <v>292.40909090909093</v>
      </c>
      <c r="W11" s="12">
        <v>180</v>
      </c>
      <c r="X11" s="12">
        <v>123.04545454545455</v>
      </c>
      <c r="Y11" s="12">
        <v>193.45454545454547</v>
      </c>
      <c r="Z11" s="12">
        <v>101.45454545454545</v>
      </c>
      <c r="AA11" s="12">
        <v>1071</v>
      </c>
      <c r="AB11" s="12">
        <v>1063.6363636363637</v>
      </c>
      <c r="AC11" s="12">
        <v>1020.8181818181819</v>
      </c>
      <c r="AD11" s="12">
        <v>854.31818181818187</v>
      </c>
      <c r="AE11" s="12">
        <v>292.77272727272725</v>
      </c>
      <c r="AF11" s="12">
        <v>287.81818181818181</v>
      </c>
      <c r="AG11" s="12">
        <v>166.86363636363637</v>
      </c>
      <c r="AH11" s="12">
        <v>181.63636363636363</v>
      </c>
      <c r="AI11" s="12">
        <v>214.04545454545453</v>
      </c>
      <c r="AJ11" s="12">
        <v>113.54545454545455</v>
      </c>
      <c r="AK11" s="12">
        <v>105.22727272727273</v>
      </c>
      <c r="AL11" s="12">
        <v>239.95454545454547</v>
      </c>
      <c r="AM11" s="12">
        <v>161.04545454545453</v>
      </c>
      <c r="AN11" s="12">
        <v>298.13636363636363</v>
      </c>
      <c r="AO11" s="12">
        <v>74</v>
      </c>
      <c r="AP11" s="12">
        <v>82.409090909090907</v>
      </c>
      <c r="AQ11" s="12">
        <v>114.81818181818181</v>
      </c>
      <c r="AR11" s="12">
        <v>144.54545454545453</v>
      </c>
      <c r="AS11" s="13">
        <v>13262.545454545454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56.772727272727273</v>
      </c>
      <c r="C12" s="12">
        <v>149.63636363636363</v>
      </c>
      <c r="D12" s="12">
        <v>104.72727272727273</v>
      </c>
      <c r="E12" s="12">
        <v>80.86363636363636</v>
      </c>
      <c r="F12" s="12">
        <v>340.36363636363637</v>
      </c>
      <c r="G12" s="12">
        <v>97.181818181818187</v>
      </c>
      <c r="H12" s="12">
        <v>114.09090909090909</v>
      </c>
      <c r="I12" s="12">
        <v>49.863636363636367</v>
      </c>
      <c r="J12" s="12">
        <v>56.363636363636367</v>
      </c>
      <c r="K12" s="12">
        <v>14.181818181818182</v>
      </c>
      <c r="L12" s="12">
        <v>200.72727272727272</v>
      </c>
      <c r="M12" s="12">
        <v>337.36363636363637</v>
      </c>
      <c r="N12" s="12">
        <v>299.5</v>
      </c>
      <c r="O12" s="12">
        <v>296.18181818181819</v>
      </c>
      <c r="P12" s="12">
        <v>212.86363636363637</v>
      </c>
      <c r="Q12" s="12">
        <v>126.22727272727273</v>
      </c>
      <c r="R12" s="12">
        <v>125.90909090909091</v>
      </c>
      <c r="S12" s="12">
        <v>191.22727272727272</v>
      </c>
      <c r="T12" s="12">
        <v>48.545454545454547</v>
      </c>
      <c r="U12" s="12">
        <v>31.045454545454547</v>
      </c>
      <c r="V12" s="12">
        <v>38.772727272727273</v>
      </c>
      <c r="W12" s="12">
        <v>17.954545454545453</v>
      </c>
      <c r="X12" s="12">
        <v>14.272727272727273</v>
      </c>
      <c r="Y12" s="12">
        <v>38.31818181818182</v>
      </c>
      <c r="Z12" s="12">
        <v>52.18181818181818</v>
      </c>
      <c r="AA12" s="12">
        <v>679.5</v>
      </c>
      <c r="AB12" s="12">
        <v>748.22727272727275</v>
      </c>
      <c r="AC12" s="12">
        <v>684.63636363636363</v>
      </c>
      <c r="AD12" s="12">
        <v>509.95454545454544</v>
      </c>
      <c r="AE12" s="12">
        <v>193.72727272727272</v>
      </c>
      <c r="AF12" s="12">
        <v>138.18181818181819</v>
      </c>
      <c r="AG12" s="12">
        <v>61.272727272727273</v>
      </c>
      <c r="AH12" s="12">
        <v>100.63636363636364</v>
      </c>
      <c r="AI12" s="12">
        <v>159.54545454545453</v>
      </c>
      <c r="AJ12" s="12">
        <v>11.636363636363637</v>
      </c>
      <c r="AK12" s="12">
        <v>116.13636363636364</v>
      </c>
      <c r="AL12" s="12">
        <v>185.59090909090909</v>
      </c>
      <c r="AM12" s="12">
        <v>20.318181818181817</v>
      </c>
      <c r="AN12" s="12">
        <v>60.772727272727273</v>
      </c>
      <c r="AO12" s="12">
        <v>11.136363636363637</v>
      </c>
      <c r="AP12" s="12">
        <v>16.545454545454547</v>
      </c>
      <c r="AQ12" s="12">
        <v>30.5</v>
      </c>
      <c r="AR12" s="12">
        <v>19.363636363636363</v>
      </c>
      <c r="AS12" s="13">
        <v>6924.1363636363649</v>
      </c>
      <c r="AT12" s="14"/>
      <c r="AV12" s="17" t="s">
        <v>43</v>
      </c>
      <c r="AW12" s="22">
        <f>SUM(AA28:AD31)</f>
        <v>5751.818181818182</v>
      </c>
      <c r="AX12" s="22">
        <f>SUM(Z28:Z31,H28:K31)</f>
        <v>18665.227272727272</v>
      </c>
      <c r="AY12" s="22">
        <f>SUM(AE28:AJ31)</f>
        <v>35475.272727272728</v>
      </c>
      <c r="AZ12" s="22">
        <f>SUM(B28:G31)</f>
        <v>14712.272727272724</v>
      </c>
      <c r="BA12" s="22">
        <f>SUM(AM28:AN31,T28:Y31)</f>
        <v>22284.772727272732</v>
      </c>
      <c r="BB12" s="22">
        <f>SUM(AK28:AL31,L28:S31)</f>
        <v>25790.954545454555</v>
      </c>
      <c r="BC12" s="23">
        <f>SUM(AO28:AR31)</f>
        <v>11722.863636363638</v>
      </c>
      <c r="BD12" s="22">
        <f t="shared" ref="BD12:BD19" si="0">SUM(AW12:BC12)</f>
        <v>134403.18181818185</v>
      </c>
    </row>
    <row r="13" spans="1:56">
      <c r="A13" s="1" t="s">
        <v>10</v>
      </c>
      <c r="B13" s="12">
        <v>107.18181818181819</v>
      </c>
      <c r="C13" s="12">
        <v>156.54545454545453</v>
      </c>
      <c r="D13" s="12">
        <v>70.590909090909093</v>
      </c>
      <c r="E13" s="12">
        <v>87.772727272727266</v>
      </c>
      <c r="F13" s="12">
        <v>349.04545454545456</v>
      </c>
      <c r="G13" s="12">
        <v>131.95454545454547</v>
      </c>
      <c r="H13" s="12">
        <v>213.04545454545453</v>
      </c>
      <c r="I13" s="12">
        <v>192.04545454545453</v>
      </c>
      <c r="J13" s="12">
        <v>255.72727272727272</v>
      </c>
      <c r="K13" s="12">
        <v>193.81818181818181</v>
      </c>
      <c r="L13" s="12">
        <v>19.181818181818183</v>
      </c>
      <c r="M13" s="12">
        <v>385.13636363636363</v>
      </c>
      <c r="N13" s="12">
        <v>255.72727272727272</v>
      </c>
      <c r="O13" s="12">
        <v>300.13636363636363</v>
      </c>
      <c r="P13" s="12">
        <v>301.81818181818181</v>
      </c>
      <c r="Q13" s="12">
        <v>120.86363636363636</v>
      </c>
      <c r="R13" s="12">
        <v>96.454545454545453</v>
      </c>
      <c r="S13" s="12">
        <v>180.40909090909091</v>
      </c>
      <c r="T13" s="12">
        <v>57.363636363636367</v>
      </c>
      <c r="U13" s="12">
        <v>34.045454545454547</v>
      </c>
      <c r="V13" s="12">
        <v>55.909090909090907</v>
      </c>
      <c r="W13" s="12">
        <v>27.90909090909091</v>
      </c>
      <c r="X13" s="12">
        <v>42.136363636363633</v>
      </c>
      <c r="Y13" s="12">
        <v>57.31818181818182</v>
      </c>
      <c r="Z13" s="12">
        <v>134.09090909090909</v>
      </c>
      <c r="AA13" s="12">
        <v>815</v>
      </c>
      <c r="AB13" s="12">
        <v>894.9545454545455</v>
      </c>
      <c r="AC13" s="12">
        <v>933.5454545454545</v>
      </c>
      <c r="AD13" s="12">
        <v>765.68181818181813</v>
      </c>
      <c r="AE13" s="12">
        <v>275.95454545454544</v>
      </c>
      <c r="AF13" s="12">
        <v>191.40909090909091</v>
      </c>
      <c r="AG13" s="12">
        <v>63.136363636363633</v>
      </c>
      <c r="AH13" s="12">
        <v>122.72727272727273</v>
      </c>
      <c r="AI13" s="12">
        <v>179.36363636363637</v>
      </c>
      <c r="AJ13" s="12">
        <v>19.272727272727273</v>
      </c>
      <c r="AK13" s="12">
        <v>69.227272727272734</v>
      </c>
      <c r="AL13" s="12">
        <v>148.36363636363637</v>
      </c>
      <c r="AM13" s="12">
        <v>12</v>
      </c>
      <c r="AN13" s="12">
        <v>66.954545454545453</v>
      </c>
      <c r="AO13" s="12">
        <v>11.181818181818182</v>
      </c>
      <c r="AP13" s="12">
        <v>25.5</v>
      </c>
      <c r="AQ13" s="12">
        <v>60.090909090909093</v>
      </c>
      <c r="AR13" s="12">
        <v>33.81818181818182</v>
      </c>
      <c r="AS13" s="13">
        <v>8574.0909090909099</v>
      </c>
      <c r="AT13" s="14"/>
      <c r="AV13" s="17" t="s">
        <v>44</v>
      </c>
      <c r="AW13" s="22">
        <f>SUM(AA27:AD27,AA9:AD12)</f>
        <v>18584.363636363636</v>
      </c>
      <c r="AX13" s="22">
        <f>SUM(Z27,Z9:Z12,H9:K12,H27:K27)</f>
        <v>2183.4090909090905</v>
      </c>
      <c r="AY13" s="22">
        <f>SUM(AE9:AJ12,AE27:AJ27)</f>
        <v>4720.454545454546</v>
      </c>
      <c r="AZ13" s="22">
        <f>SUM(B9:G12,B27:G27)</f>
        <v>6615.545454545454</v>
      </c>
      <c r="BA13" s="22">
        <f>SUM(T9:Y12,AM9:AN12,T27:Y27,AM27:AN27)</f>
        <v>5194.8636363636379</v>
      </c>
      <c r="BB13" s="22">
        <f>SUM(L9:S12,AK9:AL12,L27:S27,AK27:AL27)</f>
        <v>9071.5909090909117</v>
      </c>
      <c r="BC13" s="23">
        <f>SUM(AO9:AR12,AO27:AR27)</f>
        <v>1147.9999999999998</v>
      </c>
      <c r="BD13" s="22">
        <f t="shared" si="0"/>
        <v>47518.227272727279</v>
      </c>
    </row>
    <row r="14" spans="1:56">
      <c r="A14" s="1" t="s">
        <v>11</v>
      </c>
      <c r="B14" s="12">
        <v>106.86363636363636</v>
      </c>
      <c r="C14" s="12">
        <v>221.81818181818181</v>
      </c>
      <c r="D14" s="12">
        <v>109.95454545454545</v>
      </c>
      <c r="E14" s="12">
        <v>113.04545454545455</v>
      </c>
      <c r="F14" s="12">
        <v>332.40909090909093</v>
      </c>
      <c r="G14" s="12">
        <v>141</v>
      </c>
      <c r="H14" s="12">
        <v>306.5</v>
      </c>
      <c r="I14" s="12">
        <v>293.54545454545456</v>
      </c>
      <c r="J14" s="12">
        <v>429.86363636363637</v>
      </c>
      <c r="K14" s="12">
        <v>316.54545454545456</v>
      </c>
      <c r="L14" s="12">
        <v>367.45454545454544</v>
      </c>
      <c r="M14" s="12">
        <v>20.454545454545453</v>
      </c>
      <c r="N14" s="12">
        <v>243.09090909090909</v>
      </c>
      <c r="O14" s="12">
        <v>296.95454545454544</v>
      </c>
      <c r="P14" s="12">
        <v>277.45454545454544</v>
      </c>
      <c r="Q14" s="12">
        <v>155.22727272727272</v>
      </c>
      <c r="R14" s="12">
        <v>198.81818181818181</v>
      </c>
      <c r="S14" s="12">
        <v>378.77272727272725</v>
      </c>
      <c r="T14" s="12">
        <v>118.72727272727273</v>
      </c>
      <c r="U14" s="12">
        <v>122.22727272727273</v>
      </c>
      <c r="V14" s="12">
        <v>149.5</v>
      </c>
      <c r="W14" s="12">
        <v>88.272727272727266</v>
      </c>
      <c r="X14" s="12">
        <v>68.909090909090907</v>
      </c>
      <c r="Y14" s="12">
        <v>111.63636363636364</v>
      </c>
      <c r="Z14" s="12">
        <v>139.59090909090909</v>
      </c>
      <c r="AA14" s="12">
        <v>668</v>
      </c>
      <c r="AB14" s="12">
        <v>582.27272727272725</v>
      </c>
      <c r="AC14" s="12">
        <v>650.72727272727275</v>
      </c>
      <c r="AD14" s="12">
        <v>481.36363636363637</v>
      </c>
      <c r="AE14" s="12">
        <v>146.72727272727272</v>
      </c>
      <c r="AF14" s="12">
        <v>138.81818181818181</v>
      </c>
      <c r="AG14" s="12">
        <v>70.909090909090907</v>
      </c>
      <c r="AH14" s="12">
        <v>90.909090909090907</v>
      </c>
      <c r="AI14" s="12">
        <v>153.95454545454547</v>
      </c>
      <c r="AJ14" s="12">
        <v>22.863636363636363</v>
      </c>
      <c r="AK14" s="12">
        <v>137.54545454545453</v>
      </c>
      <c r="AL14" s="12">
        <v>387.77272727272725</v>
      </c>
      <c r="AM14" s="12">
        <v>56.5</v>
      </c>
      <c r="AN14" s="12">
        <v>146.22727272727272</v>
      </c>
      <c r="AO14" s="12">
        <v>28.727272727272727</v>
      </c>
      <c r="AP14" s="12">
        <v>33.81818181818182</v>
      </c>
      <c r="AQ14" s="12">
        <v>56.590909090909093</v>
      </c>
      <c r="AR14" s="12">
        <v>47.136363636363633</v>
      </c>
      <c r="AS14" s="13">
        <v>9191.5</v>
      </c>
      <c r="AT14" s="14"/>
      <c r="AV14" s="17" t="s">
        <v>45</v>
      </c>
      <c r="AW14" s="22">
        <f>SUM(AA32:AD37)</f>
        <v>34196.681818181809</v>
      </c>
      <c r="AX14" s="22">
        <f>SUM(H32:K37,Z32:Z37)</f>
        <v>4580.227272727273</v>
      </c>
      <c r="AY14" s="22">
        <f>SUM(AE32:AJ37)</f>
        <v>9626.5</v>
      </c>
      <c r="AZ14" s="22">
        <f>SUM(B32:G37)</f>
        <v>3571.454545454546</v>
      </c>
      <c r="BA14" s="22">
        <f>SUM(T32:Y37,AM32:AN37)</f>
        <v>2559.3636363636369</v>
      </c>
      <c r="BB14" s="22">
        <f>SUM(L32:S37,AK32:AL37)</f>
        <v>4037.1363636363631</v>
      </c>
      <c r="BC14" s="23">
        <f>SUM(AO32:AR37)</f>
        <v>3404.136363636364</v>
      </c>
      <c r="BD14" s="22">
        <f t="shared" si="0"/>
        <v>61975.499999999985</v>
      </c>
    </row>
    <row r="15" spans="1:56">
      <c r="A15" s="1" t="s">
        <v>12</v>
      </c>
      <c r="B15" s="12">
        <v>50.045454545454547</v>
      </c>
      <c r="C15" s="12">
        <v>76.13636363636364</v>
      </c>
      <c r="D15" s="12">
        <v>31.818181818181817</v>
      </c>
      <c r="E15" s="12">
        <v>37.954545454545453</v>
      </c>
      <c r="F15" s="12">
        <v>204.45454545454547</v>
      </c>
      <c r="G15" s="12">
        <v>52.045454545454547</v>
      </c>
      <c r="H15" s="12">
        <v>153.86363636363637</v>
      </c>
      <c r="I15" s="12">
        <v>249.90909090909091</v>
      </c>
      <c r="J15" s="12">
        <v>355.18181818181819</v>
      </c>
      <c r="K15" s="12">
        <v>309.63636363636363</v>
      </c>
      <c r="L15" s="12">
        <v>269.81818181818181</v>
      </c>
      <c r="M15" s="12">
        <v>251.68181818181819</v>
      </c>
      <c r="N15" s="12">
        <v>13.636363636363637</v>
      </c>
      <c r="O15" s="12">
        <v>121.09090909090909</v>
      </c>
      <c r="P15" s="12">
        <v>199.54545454545453</v>
      </c>
      <c r="Q15" s="12">
        <v>88.227272727272734</v>
      </c>
      <c r="R15" s="12">
        <v>91.272727272727266</v>
      </c>
      <c r="S15" s="12">
        <v>155.45454545454547</v>
      </c>
      <c r="T15" s="12">
        <v>40.31818181818182</v>
      </c>
      <c r="U15" s="12">
        <v>25.681818181818183</v>
      </c>
      <c r="V15" s="12">
        <v>29.09090909090909</v>
      </c>
      <c r="W15" s="12">
        <v>12.136363636363637</v>
      </c>
      <c r="X15" s="12">
        <v>13.227272727272727</v>
      </c>
      <c r="Y15" s="12">
        <v>22.5</v>
      </c>
      <c r="Z15" s="12">
        <v>45.68181818181818</v>
      </c>
      <c r="AA15" s="12">
        <v>681.9545454545455</v>
      </c>
      <c r="AB15" s="12">
        <v>628.68181818181813</v>
      </c>
      <c r="AC15" s="12">
        <v>566.09090909090912</v>
      </c>
      <c r="AD15" s="12">
        <v>457.36363636363637</v>
      </c>
      <c r="AE15" s="12">
        <v>109.45454545454545</v>
      </c>
      <c r="AF15" s="12">
        <v>76.409090909090907</v>
      </c>
      <c r="AG15" s="12">
        <v>39.772727272727273</v>
      </c>
      <c r="AH15" s="12">
        <v>74.409090909090907</v>
      </c>
      <c r="AI15" s="12">
        <v>121.04545454545455</v>
      </c>
      <c r="AJ15" s="12">
        <v>11.181818181818182</v>
      </c>
      <c r="AK15" s="12">
        <v>51.409090909090907</v>
      </c>
      <c r="AL15" s="12">
        <v>97.272727272727266</v>
      </c>
      <c r="AM15" s="12">
        <v>14.5</v>
      </c>
      <c r="AN15" s="12">
        <v>45.18181818181818</v>
      </c>
      <c r="AO15" s="12">
        <v>14.545454545454545</v>
      </c>
      <c r="AP15" s="12">
        <v>17.954545454545453</v>
      </c>
      <c r="AQ15" s="12">
        <v>41.81818181818182</v>
      </c>
      <c r="AR15" s="12">
        <v>19.818181818181817</v>
      </c>
      <c r="AS15" s="13">
        <v>6010.4090909090901</v>
      </c>
      <c r="AT15" s="14"/>
      <c r="AV15" s="17" t="s">
        <v>46</v>
      </c>
      <c r="AW15" s="22">
        <f>SUM(AA3:AD8)</f>
        <v>15402.272727272724</v>
      </c>
      <c r="AX15" s="22">
        <f>SUM(H3:K8,Z3:Z8)</f>
        <v>6825.136363636364</v>
      </c>
      <c r="AY15" s="22">
        <f>SUM(AE3:AJ8)</f>
        <v>3845.590909090909</v>
      </c>
      <c r="AZ15" s="22">
        <f>SUM(B3:G8)</f>
        <v>8076.2272727272702</v>
      </c>
      <c r="BA15" s="22">
        <f>SUM(T3:Y8,AM3:AN8)</f>
        <v>1806.2727272727277</v>
      </c>
      <c r="BB15" s="22">
        <f>SUM(L3:S8,AK3:AL8)</f>
        <v>4664.863636363636</v>
      </c>
      <c r="BC15" s="23">
        <f>SUM(AO3:AR8)</f>
        <v>1095.5000000000002</v>
      </c>
      <c r="BD15" s="22">
        <f t="shared" si="0"/>
        <v>41715.863636363632</v>
      </c>
    </row>
    <row r="16" spans="1:56">
      <c r="A16" s="1" t="s">
        <v>13</v>
      </c>
      <c r="B16" s="12">
        <v>33.954545454545453</v>
      </c>
      <c r="C16" s="12">
        <v>62.909090909090907</v>
      </c>
      <c r="D16" s="12">
        <v>19.272727272727273</v>
      </c>
      <c r="E16" s="12">
        <v>30.136363636363637</v>
      </c>
      <c r="F16" s="12">
        <v>178.59090909090909</v>
      </c>
      <c r="G16" s="12">
        <v>47.136363636363633</v>
      </c>
      <c r="H16" s="12">
        <v>143.27272727272728</v>
      </c>
      <c r="I16" s="12">
        <v>222.18181818181819</v>
      </c>
      <c r="J16" s="12">
        <v>359.5</v>
      </c>
      <c r="K16" s="12">
        <v>291.09090909090907</v>
      </c>
      <c r="L16" s="12">
        <v>292.59090909090907</v>
      </c>
      <c r="M16" s="12">
        <v>312.45454545454544</v>
      </c>
      <c r="N16" s="12">
        <v>124.77272727272727</v>
      </c>
      <c r="O16" s="12">
        <v>14.454545454545455</v>
      </c>
      <c r="P16" s="12">
        <v>216.72727272727272</v>
      </c>
      <c r="Q16" s="12">
        <v>133.81818181818181</v>
      </c>
      <c r="R16" s="12">
        <v>146.13636363636363</v>
      </c>
      <c r="S16" s="12">
        <v>268.18181818181819</v>
      </c>
      <c r="T16" s="12">
        <v>33.31818181818182</v>
      </c>
      <c r="U16" s="12">
        <v>15.272727272727273</v>
      </c>
      <c r="V16" s="12">
        <v>20.90909090909091</v>
      </c>
      <c r="W16" s="12">
        <v>6.0909090909090908</v>
      </c>
      <c r="X16" s="12">
        <v>6</v>
      </c>
      <c r="Y16" s="12">
        <v>19.318181818181817</v>
      </c>
      <c r="Z16" s="12">
        <v>48.045454545454547</v>
      </c>
      <c r="AA16" s="12">
        <v>611.4545454545455</v>
      </c>
      <c r="AB16" s="12">
        <v>607.77272727272725</v>
      </c>
      <c r="AC16" s="12">
        <v>561.81818181818187</v>
      </c>
      <c r="AD16" s="12">
        <v>374.72727272727275</v>
      </c>
      <c r="AE16" s="12">
        <v>103.5</v>
      </c>
      <c r="AF16" s="12">
        <v>69.5</v>
      </c>
      <c r="AG16" s="12">
        <v>27.545454545454547</v>
      </c>
      <c r="AH16" s="12">
        <v>66.454545454545453</v>
      </c>
      <c r="AI16" s="12">
        <v>115.5</v>
      </c>
      <c r="AJ16" s="12">
        <v>9.1363636363636367</v>
      </c>
      <c r="AK16" s="12">
        <v>78.5</v>
      </c>
      <c r="AL16" s="12">
        <v>224</v>
      </c>
      <c r="AM16" s="12">
        <v>6.7272727272727275</v>
      </c>
      <c r="AN16" s="12">
        <v>26.545454545454547</v>
      </c>
      <c r="AO16" s="12">
        <v>8.1818181818181817</v>
      </c>
      <c r="AP16" s="12">
        <v>16.954545454545453</v>
      </c>
      <c r="AQ16" s="12">
        <v>21.363636363636363</v>
      </c>
      <c r="AR16" s="12">
        <v>14.590909090909092</v>
      </c>
      <c r="AS16" s="13">
        <v>6087.5909090909099</v>
      </c>
      <c r="AT16" s="14"/>
      <c r="AV16" s="17" t="s">
        <v>47</v>
      </c>
      <c r="AW16" s="22">
        <f>SUM(AA21:AD26,AA40:AD41)</f>
        <v>22446.454545454537</v>
      </c>
      <c r="AX16" s="22">
        <f>SUM(H21:K26,H40:K41,Z21:Z26,Z40:Z41)</f>
        <v>5247.3181818181811</v>
      </c>
      <c r="AY16" s="22">
        <f>SUM(AE21:AJ26,AE40:AJ41)</f>
        <v>2777.6818181818176</v>
      </c>
      <c r="AZ16" s="22">
        <f>SUM(B21:G26,B40:G41)</f>
        <v>1839.090909090909</v>
      </c>
      <c r="BA16" s="22">
        <f>SUM(T21:Y26,T40:Y41,AM21:AN26,AM40:AN41)</f>
        <v>6009.7727272727279</v>
      </c>
      <c r="BB16" s="22">
        <f>SUM(L21:S26,L40:S41,AK21:AL26,AK40:AL41)</f>
        <v>2269.0000000000005</v>
      </c>
      <c r="BC16" s="23">
        <f>SUM(AO21:AR26,AO40:AR41)</f>
        <v>1265.2727272727275</v>
      </c>
      <c r="BD16" s="22">
        <f t="shared" si="0"/>
        <v>41854.590909090897</v>
      </c>
    </row>
    <row r="17" spans="1:56">
      <c r="A17" s="1" t="s">
        <v>14</v>
      </c>
      <c r="B17" s="12">
        <v>58.772727272727273</v>
      </c>
      <c r="C17" s="12">
        <v>113.81818181818181</v>
      </c>
      <c r="D17" s="12">
        <v>36.636363636363633</v>
      </c>
      <c r="E17" s="12">
        <v>33.045454545454547</v>
      </c>
      <c r="F17" s="12">
        <v>181.68181818181819</v>
      </c>
      <c r="G17" s="12">
        <v>49.590909090909093</v>
      </c>
      <c r="H17" s="12">
        <v>162.18181818181819</v>
      </c>
      <c r="I17" s="12">
        <v>243.13636363636363</v>
      </c>
      <c r="J17" s="12">
        <v>322.95454545454544</v>
      </c>
      <c r="K17" s="12">
        <v>194.36363636363637</v>
      </c>
      <c r="L17" s="12">
        <v>312.54545454545456</v>
      </c>
      <c r="M17" s="12">
        <v>292.45454545454544</v>
      </c>
      <c r="N17" s="12">
        <v>200</v>
      </c>
      <c r="O17" s="12">
        <v>233.18181818181819</v>
      </c>
      <c r="P17" s="12">
        <v>12.727272727272727</v>
      </c>
      <c r="Q17" s="12">
        <v>144.27272727272728</v>
      </c>
      <c r="R17" s="12">
        <v>247.54545454545453</v>
      </c>
      <c r="S17" s="12">
        <v>414.81818181818181</v>
      </c>
      <c r="T17" s="12">
        <v>47.090909090909093</v>
      </c>
      <c r="U17" s="12">
        <v>31.045454545454547</v>
      </c>
      <c r="V17" s="12">
        <v>23.318181818181817</v>
      </c>
      <c r="W17" s="12">
        <v>12.5</v>
      </c>
      <c r="X17" s="12">
        <v>7.6818181818181817</v>
      </c>
      <c r="Y17" s="12">
        <v>23.40909090909091</v>
      </c>
      <c r="Z17" s="12">
        <v>46.18181818181818</v>
      </c>
      <c r="AA17" s="12">
        <v>454.90909090909093</v>
      </c>
      <c r="AB17" s="12">
        <v>444.54545454545456</v>
      </c>
      <c r="AC17" s="12">
        <v>394.36363636363637</v>
      </c>
      <c r="AD17" s="12">
        <v>298.77272727272725</v>
      </c>
      <c r="AE17" s="12">
        <v>88.090909090909093</v>
      </c>
      <c r="AF17" s="12">
        <v>55.5</v>
      </c>
      <c r="AG17" s="12">
        <v>34.545454545454547</v>
      </c>
      <c r="AH17" s="12">
        <v>56.045454545454547</v>
      </c>
      <c r="AI17" s="12">
        <v>73.318181818181813</v>
      </c>
      <c r="AJ17" s="12">
        <v>8.7272727272727266</v>
      </c>
      <c r="AK17" s="12">
        <v>39.409090909090907</v>
      </c>
      <c r="AL17" s="12">
        <v>106.09090909090909</v>
      </c>
      <c r="AM17" s="12">
        <v>17.863636363636363</v>
      </c>
      <c r="AN17" s="12">
        <v>69.63636363636364</v>
      </c>
      <c r="AO17" s="12">
        <v>13.5</v>
      </c>
      <c r="AP17" s="12">
        <v>17.954545454545453</v>
      </c>
      <c r="AQ17" s="12">
        <v>17.818181818181817</v>
      </c>
      <c r="AR17" s="12">
        <v>9.2727272727272734</v>
      </c>
      <c r="AS17" s="13">
        <v>5700.3636363636369</v>
      </c>
      <c r="AT17" s="14"/>
      <c r="AV17" s="1" t="s">
        <v>48</v>
      </c>
      <c r="AW17" s="23">
        <f>SUM(AA13:AD20,AA38:AD39)</f>
        <v>25420.000000000004</v>
      </c>
      <c r="AX17" s="23">
        <f>SUM(H13:K20,H38:K39,Z13:Z20,Z38:Z39)</f>
        <v>9135.9545454545423</v>
      </c>
      <c r="AY17" s="23">
        <f>SUM(AE13:AJ20,AE38:AJ39)</f>
        <v>4191.545454545454</v>
      </c>
      <c r="AZ17" s="23">
        <f>SUM(B13:G20,B38:G39)</f>
        <v>4752.227272727273</v>
      </c>
      <c r="BA17" s="23">
        <f>SUM(T13:Y20,T38:Y39,AM13:AN20,AM38:AN39)</f>
        <v>2329.4545454545455</v>
      </c>
      <c r="BB17" s="23">
        <f>SUM(L13:S20,L38:S39,AK13:AL20,AK38:AL39)</f>
        <v>15624.727272727274</v>
      </c>
      <c r="BC17" s="23">
        <f>SUM(AO13:AR20,AO38:AR39)</f>
        <v>883.49999999999977</v>
      </c>
      <c r="BD17" s="22">
        <f t="shared" si="0"/>
        <v>62337.409090909088</v>
      </c>
    </row>
    <row r="18" spans="1:56">
      <c r="A18" s="1" t="s">
        <v>15</v>
      </c>
      <c r="B18" s="12">
        <v>23.363636363636363</v>
      </c>
      <c r="C18" s="12">
        <v>37.363636363636367</v>
      </c>
      <c r="D18" s="12">
        <v>11.727272727272727</v>
      </c>
      <c r="E18" s="12">
        <v>12.227272727272727</v>
      </c>
      <c r="F18" s="12">
        <v>106</v>
      </c>
      <c r="G18" s="12">
        <v>27.5</v>
      </c>
      <c r="H18" s="12">
        <v>78.909090909090907</v>
      </c>
      <c r="I18" s="12">
        <v>175.36363636363637</v>
      </c>
      <c r="J18" s="12">
        <v>184.86363636363637</v>
      </c>
      <c r="K18" s="12">
        <v>111.90909090909091</v>
      </c>
      <c r="L18" s="12">
        <v>109.90909090909091</v>
      </c>
      <c r="M18" s="12">
        <v>148.77272727272728</v>
      </c>
      <c r="N18" s="12">
        <v>87.318181818181813</v>
      </c>
      <c r="O18" s="12">
        <v>125.72727272727273</v>
      </c>
      <c r="P18" s="12">
        <v>128.68181818181819</v>
      </c>
      <c r="Q18" s="12">
        <v>7.2272727272727275</v>
      </c>
      <c r="R18" s="12">
        <v>76.13636363636364</v>
      </c>
      <c r="S18" s="12">
        <v>198.54545454545453</v>
      </c>
      <c r="T18" s="12">
        <v>21.727272727272727</v>
      </c>
      <c r="U18" s="12">
        <v>13.5</v>
      </c>
      <c r="V18" s="12">
        <v>14.272727272727273</v>
      </c>
      <c r="W18" s="12">
        <v>2.9090909090909092</v>
      </c>
      <c r="X18" s="12">
        <v>2.8636363636363638</v>
      </c>
      <c r="Y18" s="12">
        <v>10.318181818181818</v>
      </c>
      <c r="Z18" s="12">
        <v>22.40909090909091</v>
      </c>
      <c r="AA18" s="12">
        <v>433.77272727272725</v>
      </c>
      <c r="AB18" s="12">
        <v>381.36363636363637</v>
      </c>
      <c r="AC18" s="12">
        <v>293.36363636363637</v>
      </c>
      <c r="AD18" s="12">
        <v>231.54545454545453</v>
      </c>
      <c r="AE18" s="12">
        <v>62.5</v>
      </c>
      <c r="AF18" s="12">
        <v>44.045454545454547</v>
      </c>
      <c r="AG18" s="12">
        <v>14.681818181818182</v>
      </c>
      <c r="AH18" s="12">
        <v>30.818181818181817</v>
      </c>
      <c r="AI18" s="12">
        <v>68.36363636363636</v>
      </c>
      <c r="AJ18" s="12">
        <v>8.1818181818181817</v>
      </c>
      <c r="AK18" s="12">
        <v>26.545454545454547</v>
      </c>
      <c r="AL18" s="12">
        <v>48.909090909090907</v>
      </c>
      <c r="AM18" s="12">
        <v>7</v>
      </c>
      <c r="AN18" s="12">
        <v>17.727272727272727</v>
      </c>
      <c r="AO18" s="12">
        <v>5.7272727272727275</v>
      </c>
      <c r="AP18" s="12">
        <v>7.4545454545454541</v>
      </c>
      <c r="AQ18" s="12">
        <v>11.045454545454545</v>
      </c>
      <c r="AR18" s="12">
        <v>8.6363636363636367</v>
      </c>
      <c r="AS18" s="13">
        <v>3472.2272727272725</v>
      </c>
      <c r="AT18" s="14"/>
      <c r="AV18" s="9" t="s">
        <v>58</v>
      </c>
      <c r="AW18" s="22">
        <f>SUM(AA42:AD45)</f>
        <v>11209.545454545456</v>
      </c>
      <c r="AX18" s="22">
        <f>SUM(Z42:Z45,H42:K45)</f>
        <v>1192.8636363636363</v>
      </c>
      <c r="AY18" s="22">
        <f>SUM(AE42:AJ45)</f>
        <v>3570.5</v>
      </c>
      <c r="AZ18" s="22">
        <f>SUM(B42:G45)</f>
        <v>1134.2727272727275</v>
      </c>
      <c r="BA18" s="22">
        <f>SUM(T42:Y45, AM42:AN45)</f>
        <v>1298.1818181818182</v>
      </c>
      <c r="BB18" s="22">
        <f>SUM(AK42:AL45,L42:S45)</f>
        <v>859.68181818181802</v>
      </c>
      <c r="BC18" s="22">
        <f>SUM(AO42:AR45)</f>
        <v>1370.4545454545455</v>
      </c>
      <c r="BD18" s="22">
        <f t="shared" si="0"/>
        <v>20635.5</v>
      </c>
    </row>
    <row r="19" spans="1:56">
      <c r="A19" s="1" t="s">
        <v>16</v>
      </c>
      <c r="B19" s="12">
        <v>20.727272727272727</v>
      </c>
      <c r="C19" s="12">
        <v>41.5</v>
      </c>
      <c r="D19" s="12">
        <v>19.045454545454547</v>
      </c>
      <c r="E19" s="12">
        <v>18.363636363636363</v>
      </c>
      <c r="F19" s="12">
        <v>152.68181818181819</v>
      </c>
      <c r="G19" s="12">
        <v>33.954545454545453</v>
      </c>
      <c r="H19" s="12">
        <v>93.181818181818187</v>
      </c>
      <c r="I19" s="12">
        <v>201.95454545454547</v>
      </c>
      <c r="J19" s="12">
        <v>250.68181818181819</v>
      </c>
      <c r="K19" s="12">
        <v>130.18181818181819</v>
      </c>
      <c r="L19" s="12">
        <v>100.59090909090909</v>
      </c>
      <c r="M19" s="12">
        <v>194.77272727272728</v>
      </c>
      <c r="N19" s="12">
        <v>95</v>
      </c>
      <c r="O19" s="12">
        <v>149.68181818181819</v>
      </c>
      <c r="P19" s="12">
        <v>243.5</v>
      </c>
      <c r="Q19" s="12">
        <v>85.590909090909093</v>
      </c>
      <c r="R19" s="12">
        <v>15.681818181818182</v>
      </c>
      <c r="S19" s="12">
        <v>210.22727272727272</v>
      </c>
      <c r="T19" s="12">
        <v>20.59090909090909</v>
      </c>
      <c r="U19" s="12">
        <v>20.90909090909091</v>
      </c>
      <c r="V19" s="12">
        <v>21.5</v>
      </c>
      <c r="W19" s="12">
        <v>6.4090909090909092</v>
      </c>
      <c r="X19" s="12">
        <v>4.6363636363636367</v>
      </c>
      <c r="Y19" s="12">
        <v>16.136363636363637</v>
      </c>
      <c r="Z19" s="12">
        <v>18.09090909090909</v>
      </c>
      <c r="AA19" s="12">
        <v>762.0454545454545</v>
      </c>
      <c r="AB19" s="12">
        <v>652.36363636363637</v>
      </c>
      <c r="AC19" s="12">
        <v>448.95454545454544</v>
      </c>
      <c r="AD19" s="12">
        <v>289.59090909090907</v>
      </c>
      <c r="AE19" s="12">
        <v>70.181818181818187</v>
      </c>
      <c r="AF19" s="12">
        <v>28.772727272727273</v>
      </c>
      <c r="AG19" s="12">
        <v>17.454545454545453</v>
      </c>
      <c r="AH19" s="12">
        <v>35.590909090909093</v>
      </c>
      <c r="AI19" s="12">
        <v>100</v>
      </c>
      <c r="AJ19" s="12">
        <v>7.5454545454545459</v>
      </c>
      <c r="AK19" s="12">
        <v>22.5</v>
      </c>
      <c r="AL19" s="12">
        <v>63.81818181818182</v>
      </c>
      <c r="AM19" s="12">
        <v>7.5909090909090908</v>
      </c>
      <c r="AN19" s="12">
        <v>18.772727272727273</v>
      </c>
      <c r="AO19" s="12">
        <v>5.1818181818181817</v>
      </c>
      <c r="AP19" s="12">
        <v>5.7727272727272725</v>
      </c>
      <c r="AQ19" s="12">
        <v>25</v>
      </c>
      <c r="AR19" s="12">
        <v>5.4090909090909092</v>
      </c>
      <c r="AS19" s="13">
        <v>4764.9999999999982</v>
      </c>
      <c r="AT19" s="14"/>
      <c r="AV19" s="9" t="s">
        <v>49</v>
      </c>
      <c r="AW19" s="22">
        <f>SUM(AW12:AW18)</f>
        <v>133011.13636363635</v>
      </c>
      <c r="AX19" s="22">
        <f t="shared" ref="AX19:BC19" si="1">SUM(AX12:AX18)</f>
        <v>47830.136363636368</v>
      </c>
      <c r="AY19" s="22">
        <f t="shared" si="1"/>
        <v>64207.545454545456</v>
      </c>
      <c r="AZ19" s="22">
        <f t="shared" si="1"/>
        <v>40701.090909090904</v>
      </c>
      <c r="BA19" s="22">
        <f t="shared" si="1"/>
        <v>41482.681818181816</v>
      </c>
      <c r="BB19" s="22">
        <f t="shared" si="1"/>
        <v>62317.954545454559</v>
      </c>
      <c r="BC19" s="22">
        <f t="shared" si="1"/>
        <v>20889.727272727276</v>
      </c>
      <c r="BD19" s="22">
        <f t="shared" si="0"/>
        <v>410440.27272727271</v>
      </c>
    </row>
    <row r="20" spans="1:56">
      <c r="A20" s="1" t="s">
        <v>17</v>
      </c>
      <c r="B20" s="12">
        <v>45.31818181818182</v>
      </c>
      <c r="C20" s="12">
        <v>104.31818181818181</v>
      </c>
      <c r="D20" s="12">
        <v>48.409090909090907</v>
      </c>
      <c r="E20" s="12">
        <v>37.545454545454547</v>
      </c>
      <c r="F20" s="12">
        <v>347.31818181818181</v>
      </c>
      <c r="G20" s="12">
        <v>68.454545454545453</v>
      </c>
      <c r="H20" s="12">
        <v>158.5</v>
      </c>
      <c r="I20" s="12">
        <v>408.09090909090907</v>
      </c>
      <c r="J20" s="12">
        <v>398.77272727272725</v>
      </c>
      <c r="K20" s="12">
        <v>195</v>
      </c>
      <c r="L20" s="12">
        <v>188.36363636363637</v>
      </c>
      <c r="M20" s="12">
        <v>371.09090909090907</v>
      </c>
      <c r="N20" s="12">
        <v>155</v>
      </c>
      <c r="O20" s="12">
        <v>275.22727272727275</v>
      </c>
      <c r="P20" s="12">
        <v>430.86363636363637</v>
      </c>
      <c r="Q20" s="12">
        <v>217.59090909090909</v>
      </c>
      <c r="R20" s="12">
        <v>201.81818181818181</v>
      </c>
      <c r="S20" s="12">
        <v>38.272727272727273</v>
      </c>
      <c r="T20" s="12">
        <v>36.545454545454547</v>
      </c>
      <c r="U20" s="12">
        <v>34.227272727272727</v>
      </c>
      <c r="V20" s="12">
        <v>31.227272727272727</v>
      </c>
      <c r="W20" s="12">
        <v>13.090909090909092</v>
      </c>
      <c r="X20" s="12">
        <v>15.636363636363637</v>
      </c>
      <c r="Y20" s="12">
        <v>33.409090909090907</v>
      </c>
      <c r="Z20" s="12">
        <v>27.818181818181817</v>
      </c>
      <c r="AA20" s="12">
        <v>1555.0454545454545</v>
      </c>
      <c r="AB20" s="12">
        <v>1346.5454545454545</v>
      </c>
      <c r="AC20" s="12">
        <v>743.68181818181813</v>
      </c>
      <c r="AD20" s="12">
        <v>494.90909090909093</v>
      </c>
      <c r="AE20" s="12">
        <v>100.04545454545455</v>
      </c>
      <c r="AF20" s="12">
        <v>54.772727272727273</v>
      </c>
      <c r="AG20" s="12">
        <v>30</v>
      </c>
      <c r="AH20" s="12">
        <v>49.909090909090907</v>
      </c>
      <c r="AI20" s="12">
        <v>131.40909090909091</v>
      </c>
      <c r="AJ20" s="12">
        <v>11.909090909090908</v>
      </c>
      <c r="AK20" s="12">
        <v>40.31818181818182</v>
      </c>
      <c r="AL20" s="12">
        <v>106.5</v>
      </c>
      <c r="AM20" s="12">
        <v>14.045454545454545</v>
      </c>
      <c r="AN20" s="12">
        <v>57.272727272727273</v>
      </c>
      <c r="AO20" s="12">
        <v>7.5909090909090908</v>
      </c>
      <c r="AP20" s="12">
        <v>11.954545454545455</v>
      </c>
      <c r="AQ20" s="12">
        <v>54.636363636363633</v>
      </c>
      <c r="AR20" s="12">
        <v>8.1818181818181817</v>
      </c>
      <c r="AS20" s="13">
        <v>8735.2272727272739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34.363636363636367</v>
      </c>
      <c r="C21" s="12">
        <v>46.863636363636367</v>
      </c>
      <c r="D21" s="12">
        <v>30.09090909090909</v>
      </c>
      <c r="E21" s="12">
        <v>17.681818181818183</v>
      </c>
      <c r="F21" s="12">
        <v>177.5</v>
      </c>
      <c r="G21" s="12">
        <v>32.090909090909093</v>
      </c>
      <c r="H21" s="12">
        <v>179.54545454545453</v>
      </c>
      <c r="I21" s="12">
        <v>308.81818181818181</v>
      </c>
      <c r="J21" s="12">
        <v>326.77272727272725</v>
      </c>
      <c r="K21" s="12">
        <v>44.81818181818182</v>
      </c>
      <c r="L21" s="12">
        <v>55.909090909090907</v>
      </c>
      <c r="M21" s="12">
        <v>120.31818181818181</v>
      </c>
      <c r="N21" s="12">
        <v>41.5</v>
      </c>
      <c r="O21" s="12">
        <v>34.136363636363633</v>
      </c>
      <c r="P21" s="12">
        <v>48</v>
      </c>
      <c r="Q21" s="12">
        <v>23.59090909090909</v>
      </c>
      <c r="R21" s="12">
        <v>22.681818181818183</v>
      </c>
      <c r="S21" s="12">
        <v>35.636363636363633</v>
      </c>
      <c r="T21" s="12">
        <v>21.136363636363637</v>
      </c>
      <c r="U21" s="12">
        <v>122.81818181818181</v>
      </c>
      <c r="V21" s="12">
        <v>350.81818181818181</v>
      </c>
      <c r="W21" s="12">
        <v>120.86363636363636</v>
      </c>
      <c r="X21" s="12">
        <v>53.636363636363633</v>
      </c>
      <c r="Y21" s="12">
        <v>106.13636363636364</v>
      </c>
      <c r="Z21" s="12">
        <v>20.227272727272727</v>
      </c>
      <c r="AA21" s="12">
        <v>872.81818181818187</v>
      </c>
      <c r="AB21" s="12">
        <v>867.72727272727275</v>
      </c>
      <c r="AC21" s="12">
        <v>544.4545454545455</v>
      </c>
      <c r="AD21" s="12">
        <v>446.04545454545456</v>
      </c>
      <c r="AE21" s="12">
        <v>97.545454545454547</v>
      </c>
      <c r="AF21" s="12">
        <v>85.318181818181813</v>
      </c>
      <c r="AG21" s="12">
        <v>38.5</v>
      </c>
      <c r="AH21" s="12">
        <v>61.31818181818182</v>
      </c>
      <c r="AI21" s="12">
        <v>122.54545454545455</v>
      </c>
      <c r="AJ21" s="12">
        <v>32.227272727272727</v>
      </c>
      <c r="AK21" s="12">
        <v>8.045454545454545</v>
      </c>
      <c r="AL21" s="12">
        <v>13.954545454545455</v>
      </c>
      <c r="AM21" s="12">
        <v>60.227272727272727</v>
      </c>
      <c r="AN21" s="12">
        <v>409.68181818181819</v>
      </c>
      <c r="AO21" s="12">
        <v>16.59090909090909</v>
      </c>
      <c r="AP21" s="12">
        <v>26.954545454545453</v>
      </c>
      <c r="AQ21" s="12">
        <v>103.36363636363636</v>
      </c>
      <c r="AR21" s="12">
        <v>28.59090909090909</v>
      </c>
      <c r="AS21" s="13">
        <v>6217.6363636363649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20.636363636363637</v>
      </c>
      <c r="C22" s="12">
        <v>25.136363636363637</v>
      </c>
      <c r="D22" s="12">
        <v>19.09090909090909</v>
      </c>
      <c r="E22" s="12">
        <v>19.5</v>
      </c>
      <c r="F22" s="12">
        <v>166.54545454545453</v>
      </c>
      <c r="G22" s="12">
        <v>25.59090909090909</v>
      </c>
      <c r="H22" s="12">
        <v>146.72727272727272</v>
      </c>
      <c r="I22" s="12">
        <v>339.13636363636363</v>
      </c>
      <c r="J22" s="12">
        <v>342.04545454545456</v>
      </c>
      <c r="K22" s="12">
        <v>28.045454545454547</v>
      </c>
      <c r="L22" s="12">
        <v>29.727272727272727</v>
      </c>
      <c r="M22" s="12">
        <v>119.72727272727273</v>
      </c>
      <c r="N22" s="12">
        <v>25.09090909090909</v>
      </c>
      <c r="O22" s="12">
        <v>15.909090909090908</v>
      </c>
      <c r="P22" s="12">
        <v>30.818181818181817</v>
      </c>
      <c r="Q22" s="12">
        <v>16.09090909090909</v>
      </c>
      <c r="R22" s="12">
        <v>18.181818181818183</v>
      </c>
      <c r="S22" s="12">
        <v>33.727272727272727</v>
      </c>
      <c r="T22" s="12">
        <v>121.13636363636364</v>
      </c>
      <c r="U22" s="12">
        <v>23</v>
      </c>
      <c r="V22" s="12">
        <v>137</v>
      </c>
      <c r="W22" s="12">
        <v>55.090909090909093</v>
      </c>
      <c r="X22" s="12">
        <v>32.454545454545453</v>
      </c>
      <c r="Y22" s="12">
        <v>130.90909090909091</v>
      </c>
      <c r="Z22" s="12">
        <v>14.090909090909092</v>
      </c>
      <c r="AA22" s="12">
        <v>1550.090909090909</v>
      </c>
      <c r="AB22" s="12">
        <v>1468.2272727272727</v>
      </c>
      <c r="AC22" s="12">
        <v>659.86363636363637</v>
      </c>
      <c r="AD22" s="12">
        <v>499.22727272727275</v>
      </c>
      <c r="AE22" s="12">
        <v>102.31818181818181</v>
      </c>
      <c r="AF22" s="12">
        <v>61.909090909090907</v>
      </c>
      <c r="AG22" s="12">
        <v>72.772727272727266</v>
      </c>
      <c r="AH22" s="12">
        <v>45.409090909090907</v>
      </c>
      <c r="AI22" s="12">
        <v>118.54545454545455</v>
      </c>
      <c r="AJ22" s="12">
        <v>18.454545454545453</v>
      </c>
      <c r="AK22" s="12">
        <v>5.9090909090909092</v>
      </c>
      <c r="AL22" s="12">
        <v>8.3636363636363633</v>
      </c>
      <c r="AM22" s="12">
        <v>39.272727272727273</v>
      </c>
      <c r="AN22" s="12">
        <v>142.54545454545453</v>
      </c>
      <c r="AO22" s="12">
        <v>16.681818181818183</v>
      </c>
      <c r="AP22" s="12">
        <v>33.545454545454547</v>
      </c>
      <c r="AQ22" s="12">
        <v>144.04545454545453</v>
      </c>
      <c r="AR22" s="12">
        <v>22</v>
      </c>
      <c r="AS22" s="13">
        <v>6949.0000000000009</v>
      </c>
      <c r="AT22" s="14"/>
      <c r="AV22" s="17" t="s">
        <v>43</v>
      </c>
      <c r="AW22" s="22">
        <f>AW12</f>
        <v>5751.818181818182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35.363636363636367</v>
      </c>
      <c r="C23" s="12">
        <v>45.772727272727273</v>
      </c>
      <c r="D23" s="12">
        <v>30.272727272727273</v>
      </c>
      <c r="E23" s="12">
        <v>26.636363636363637</v>
      </c>
      <c r="F23" s="12">
        <v>147.95454545454547</v>
      </c>
      <c r="G23" s="12">
        <v>38.590909090909093</v>
      </c>
      <c r="H23" s="12">
        <v>146.90909090909091</v>
      </c>
      <c r="I23" s="12">
        <v>298.81818181818181</v>
      </c>
      <c r="J23" s="12">
        <v>311.72727272727275</v>
      </c>
      <c r="K23" s="12">
        <v>36.409090909090907</v>
      </c>
      <c r="L23" s="12">
        <v>51.090909090909093</v>
      </c>
      <c r="M23" s="12">
        <v>143.36363636363637</v>
      </c>
      <c r="N23" s="12">
        <v>26.272727272727273</v>
      </c>
      <c r="O23" s="12">
        <v>17.818181818181817</v>
      </c>
      <c r="P23" s="12">
        <v>24.545454545454547</v>
      </c>
      <c r="Q23" s="12">
        <v>18.363636363636363</v>
      </c>
      <c r="R23" s="12">
        <v>21.818181818181817</v>
      </c>
      <c r="S23" s="12">
        <v>32.81818181818182</v>
      </c>
      <c r="T23" s="12">
        <v>380.31818181818181</v>
      </c>
      <c r="U23" s="12">
        <v>137.72727272727272</v>
      </c>
      <c r="V23" s="12">
        <v>18.318181818181817</v>
      </c>
      <c r="W23" s="12">
        <v>73.318181818181813</v>
      </c>
      <c r="X23" s="12">
        <v>51.045454545454547</v>
      </c>
      <c r="Y23" s="12">
        <v>183.90909090909091</v>
      </c>
      <c r="Z23" s="12">
        <v>19.363636363636363</v>
      </c>
      <c r="AA23" s="12">
        <v>1321.5</v>
      </c>
      <c r="AB23" s="12">
        <v>1225.5454545454545</v>
      </c>
      <c r="AC23" s="12">
        <v>602.31818181818187</v>
      </c>
      <c r="AD23" s="12">
        <v>398.72727272727275</v>
      </c>
      <c r="AE23" s="12">
        <v>95.5</v>
      </c>
      <c r="AF23" s="12">
        <v>66.13636363636364</v>
      </c>
      <c r="AG23" s="12">
        <v>45.727272727272727</v>
      </c>
      <c r="AH23" s="12">
        <v>44.772727272727273</v>
      </c>
      <c r="AI23" s="12">
        <v>97.772727272727266</v>
      </c>
      <c r="AJ23" s="12">
        <v>28.727272727272727</v>
      </c>
      <c r="AK23" s="12">
        <v>8.1818181818181817</v>
      </c>
      <c r="AL23" s="12">
        <v>7.8636363636363633</v>
      </c>
      <c r="AM23" s="12">
        <v>78.818181818181813</v>
      </c>
      <c r="AN23" s="12">
        <v>278.13636363636363</v>
      </c>
      <c r="AO23" s="12">
        <v>20.136363636363637</v>
      </c>
      <c r="AP23" s="12">
        <v>22.227272727272727</v>
      </c>
      <c r="AQ23" s="12">
        <v>166.13636363636363</v>
      </c>
      <c r="AR23" s="12">
        <v>32.81818181818182</v>
      </c>
      <c r="AS23" s="13">
        <v>6863.9090909090928</v>
      </c>
      <c r="AT23" s="14"/>
      <c r="AV23" s="17" t="s">
        <v>44</v>
      </c>
      <c r="AW23" s="22">
        <f>AW13+AX12</f>
        <v>37249.590909090912</v>
      </c>
      <c r="AX23" s="22">
        <f>AX13</f>
        <v>2183.4090909090905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17.272727272727273</v>
      </c>
      <c r="C24" s="12">
        <v>12.090909090909092</v>
      </c>
      <c r="D24" s="12">
        <v>11.681818181818182</v>
      </c>
      <c r="E24" s="12">
        <v>13.954545454545455</v>
      </c>
      <c r="F24" s="12">
        <v>103.68181818181819</v>
      </c>
      <c r="G24" s="12">
        <v>11.318181818181818</v>
      </c>
      <c r="H24" s="12">
        <v>62.772727272727273</v>
      </c>
      <c r="I24" s="12">
        <v>173.86363636363637</v>
      </c>
      <c r="J24" s="12">
        <v>179.72727272727272</v>
      </c>
      <c r="K24" s="12">
        <v>16.045454545454547</v>
      </c>
      <c r="L24" s="12">
        <v>23.545454545454547</v>
      </c>
      <c r="M24" s="12">
        <v>81.318181818181813</v>
      </c>
      <c r="N24" s="12">
        <v>10.863636363636363</v>
      </c>
      <c r="O24" s="12">
        <v>5.5</v>
      </c>
      <c r="P24" s="12">
        <v>13.318181818181818</v>
      </c>
      <c r="Q24" s="12">
        <v>3.6363636363636362</v>
      </c>
      <c r="R24" s="12">
        <v>5.2727272727272725</v>
      </c>
      <c r="S24" s="12">
        <v>11.454545454545455</v>
      </c>
      <c r="T24" s="12">
        <v>147.95454545454547</v>
      </c>
      <c r="U24" s="12">
        <v>65.681818181818187</v>
      </c>
      <c r="V24" s="12">
        <v>75.63636363636364</v>
      </c>
      <c r="W24" s="12">
        <v>13</v>
      </c>
      <c r="X24" s="12">
        <v>17</v>
      </c>
      <c r="Y24" s="12">
        <v>88</v>
      </c>
      <c r="Z24" s="12">
        <v>3.9545454545454546</v>
      </c>
      <c r="AA24" s="12">
        <v>959</v>
      </c>
      <c r="AB24" s="12">
        <v>853.40909090909088</v>
      </c>
      <c r="AC24" s="12">
        <v>332.95454545454544</v>
      </c>
      <c r="AD24" s="12">
        <v>277.81818181818181</v>
      </c>
      <c r="AE24" s="12">
        <v>45.81818181818182</v>
      </c>
      <c r="AF24" s="12">
        <v>27.40909090909091</v>
      </c>
      <c r="AG24" s="12">
        <v>23.09090909090909</v>
      </c>
      <c r="AH24" s="12">
        <v>15.681818181818182</v>
      </c>
      <c r="AI24" s="12">
        <v>35.772727272727273</v>
      </c>
      <c r="AJ24" s="12">
        <v>4.7272727272727275</v>
      </c>
      <c r="AK24" s="12">
        <v>2.1363636363636362</v>
      </c>
      <c r="AL24" s="12">
        <v>1.6818181818181819</v>
      </c>
      <c r="AM24" s="12">
        <v>15.863636363636363</v>
      </c>
      <c r="AN24" s="12">
        <v>50.409090909090907</v>
      </c>
      <c r="AO24" s="12">
        <v>3.5</v>
      </c>
      <c r="AP24" s="12">
        <v>10.409090909090908</v>
      </c>
      <c r="AQ24" s="12">
        <v>85.454545454545453</v>
      </c>
      <c r="AR24" s="12">
        <v>11.045454545454545</v>
      </c>
      <c r="AS24" s="13">
        <v>3927.0909090909099</v>
      </c>
      <c r="AT24" s="14"/>
      <c r="AV24" s="17" t="s">
        <v>45</v>
      </c>
      <c r="AW24" s="22">
        <f>AW14+AY12</f>
        <v>69671.95454545453</v>
      </c>
      <c r="AX24" s="22">
        <f>AX14+AY13</f>
        <v>9300.6818181818198</v>
      </c>
      <c r="AY24" s="22">
        <f>AY14</f>
        <v>9626.5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16.272727272727273</v>
      </c>
      <c r="C25" s="12">
        <v>19.40909090909091</v>
      </c>
      <c r="D25" s="12">
        <v>12.545454545454545</v>
      </c>
      <c r="E25" s="12">
        <v>12.045454545454545</v>
      </c>
      <c r="F25" s="12">
        <v>67.772727272727266</v>
      </c>
      <c r="G25" s="12">
        <v>14.409090909090908</v>
      </c>
      <c r="H25" s="12">
        <v>65.409090909090907</v>
      </c>
      <c r="I25" s="12">
        <v>106.36363636363636</v>
      </c>
      <c r="J25" s="12">
        <v>131.68181818181819</v>
      </c>
      <c r="K25" s="12">
        <v>14.954545454545455</v>
      </c>
      <c r="L25" s="12">
        <v>38.863636363636367</v>
      </c>
      <c r="M25" s="12">
        <v>65.36363636363636</v>
      </c>
      <c r="N25" s="12">
        <v>13.045454545454545</v>
      </c>
      <c r="O25" s="12">
        <v>5.1363636363636367</v>
      </c>
      <c r="P25" s="12">
        <v>8</v>
      </c>
      <c r="Q25" s="12">
        <v>3.9090909090909092</v>
      </c>
      <c r="R25" s="12">
        <v>3.5</v>
      </c>
      <c r="S25" s="12">
        <v>15.545454545454545</v>
      </c>
      <c r="T25" s="12">
        <v>61.31818181818182</v>
      </c>
      <c r="U25" s="12">
        <v>39.363636363636367</v>
      </c>
      <c r="V25" s="12">
        <v>51.954545454545453</v>
      </c>
      <c r="W25" s="12">
        <v>20.40909090909091</v>
      </c>
      <c r="X25" s="12">
        <v>12.545454545454545</v>
      </c>
      <c r="Y25" s="12">
        <v>87.590909090909093</v>
      </c>
      <c r="Z25" s="12">
        <v>4.4545454545454541</v>
      </c>
      <c r="AA25" s="12">
        <v>822.22727272727275</v>
      </c>
      <c r="AB25" s="12">
        <v>673.0454545454545</v>
      </c>
      <c r="AC25" s="12">
        <v>249.04545454545453</v>
      </c>
      <c r="AD25" s="12">
        <v>225.86363636363637</v>
      </c>
      <c r="AE25" s="12">
        <v>43.590909090909093</v>
      </c>
      <c r="AF25" s="12">
        <v>24.227272727272727</v>
      </c>
      <c r="AG25" s="12">
        <v>26.59090909090909</v>
      </c>
      <c r="AH25" s="12">
        <v>21.318181818181817</v>
      </c>
      <c r="AI25" s="12">
        <v>35.136363636363633</v>
      </c>
      <c r="AJ25" s="12">
        <v>2.8181818181818183</v>
      </c>
      <c r="AK25" s="12">
        <v>1.7727272727272727</v>
      </c>
      <c r="AL25" s="12">
        <v>2.4090909090909092</v>
      </c>
      <c r="AM25" s="12">
        <v>8.0909090909090917</v>
      </c>
      <c r="AN25" s="12">
        <v>28.181818181818183</v>
      </c>
      <c r="AO25" s="12">
        <v>8</v>
      </c>
      <c r="AP25" s="12">
        <v>6.2727272727272725</v>
      </c>
      <c r="AQ25" s="12">
        <v>65.5</v>
      </c>
      <c r="AR25" s="12">
        <v>7.9090909090909092</v>
      </c>
      <c r="AS25" s="13">
        <v>3145.090909090909</v>
      </c>
      <c r="AT25" s="14"/>
      <c r="AV25" s="17" t="s">
        <v>46</v>
      </c>
      <c r="AW25" s="22">
        <f>AW15+AZ12</f>
        <v>30114.545454545449</v>
      </c>
      <c r="AX25" s="22">
        <f>AX15+AZ13</f>
        <v>13440.681818181818</v>
      </c>
      <c r="AY25" s="22">
        <f>AY15+AZ14</f>
        <v>7417.045454545455</v>
      </c>
      <c r="AZ25" s="22">
        <f>AZ15</f>
        <v>8076.2272727272702</v>
      </c>
      <c r="BA25" s="22"/>
      <c r="BB25" s="22"/>
      <c r="BC25" s="23"/>
      <c r="BD25" s="22"/>
    </row>
    <row r="26" spans="1:56">
      <c r="A26" s="1" t="s">
        <v>23</v>
      </c>
      <c r="B26" s="12">
        <v>23.59090909090909</v>
      </c>
      <c r="C26" s="12">
        <v>38.545454545454547</v>
      </c>
      <c r="D26" s="12">
        <v>37.363636363636367</v>
      </c>
      <c r="E26" s="12">
        <v>25.863636363636363</v>
      </c>
      <c r="F26" s="12">
        <v>77.409090909090907</v>
      </c>
      <c r="G26" s="12">
        <v>17.772727272727273</v>
      </c>
      <c r="H26" s="12">
        <v>79.13636363636364</v>
      </c>
      <c r="I26" s="12">
        <v>211.27272727272728</v>
      </c>
      <c r="J26" s="12">
        <v>230.63636363636363</v>
      </c>
      <c r="K26" s="12">
        <v>44.545454545454547</v>
      </c>
      <c r="L26" s="12">
        <v>60.454545454545453</v>
      </c>
      <c r="M26" s="12">
        <v>109.18181818181819</v>
      </c>
      <c r="N26" s="12">
        <v>21.727272727272727</v>
      </c>
      <c r="O26" s="12">
        <v>23.09090909090909</v>
      </c>
      <c r="P26" s="12">
        <v>23.227272727272727</v>
      </c>
      <c r="Q26" s="12">
        <v>11.181818181818182</v>
      </c>
      <c r="R26" s="12">
        <v>14.045454545454545</v>
      </c>
      <c r="S26" s="12">
        <v>32.727272727272727</v>
      </c>
      <c r="T26" s="12">
        <v>108.18181818181819</v>
      </c>
      <c r="U26" s="12">
        <v>127.13636363636364</v>
      </c>
      <c r="V26" s="12">
        <v>181.86363636363637</v>
      </c>
      <c r="W26" s="12">
        <v>83.818181818181813</v>
      </c>
      <c r="X26" s="12">
        <v>92.227272727272734</v>
      </c>
      <c r="Y26" s="12">
        <v>17.363636363636363</v>
      </c>
      <c r="Z26" s="12">
        <v>36.954545454545453</v>
      </c>
      <c r="AA26" s="12">
        <v>1153.7272727272727</v>
      </c>
      <c r="AB26" s="12">
        <v>1245.8636363636363</v>
      </c>
      <c r="AC26" s="12">
        <v>638.09090909090912</v>
      </c>
      <c r="AD26" s="12">
        <v>591.22727272727275</v>
      </c>
      <c r="AE26" s="12">
        <v>191.27272727272728</v>
      </c>
      <c r="AF26" s="12">
        <v>109.86363636363636</v>
      </c>
      <c r="AG26" s="12">
        <v>64.772727272727266</v>
      </c>
      <c r="AH26" s="12">
        <v>50.5</v>
      </c>
      <c r="AI26" s="12">
        <v>51.81818181818182</v>
      </c>
      <c r="AJ26" s="12">
        <v>8.2272727272727266</v>
      </c>
      <c r="AK26" s="12">
        <v>6.3636363636363633</v>
      </c>
      <c r="AL26" s="12">
        <v>11.772727272727273</v>
      </c>
      <c r="AM26" s="12">
        <v>28.681818181818183</v>
      </c>
      <c r="AN26" s="12">
        <v>52.5</v>
      </c>
      <c r="AO26" s="12">
        <v>7.2272727272727275</v>
      </c>
      <c r="AP26" s="12">
        <v>8.8636363636363633</v>
      </c>
      <c r="AQ26" s="12">
        <v>128.36363636363637</v>
      </c>
      <c r="AR26" s="12">
        <v>24.181818181818183</v>
      </c>
      <c r="AS26" s="13">
        <v>6106.8181818181802</v>
      </c>
      <c r="AT26" s="14"/>
      <c r="AV26" s="9" t="s">
        <v>47</v>
      </c>
      <c r="AW26" s="22">
        <f>AW16+BA12</f>
        <v>44731.227272727265</v>
      </c>
      <c r="AX26" s="22">
        <f>AX16+BA13</f>
        <v>10442.18181818182</v>
      </c>
      <c r="AY26" s="22">
        <f>AY16+BA14</f>
        <v>5337.045454545454</v>
      </c>
      <c r="AZ26" s="22">
        <f>AZ16+BA15</f>
        <v>3645.3636363636369</v>
      </c>
      <c r="BA26" s="22">
        <f>BA16</f>
        <v>6009.7727272727279</v>
      </c>
      <c r="BB26" s="22"/>
      <c r="BC26" s="22"/>
      <c r="BD26" s="22"/>
    </row>
    <row r="27" spans="1:56">
      <c r="A27" s="1" t="s">
        <v>24</v>
      </c>
      <c r="B27" s="12">
        <v>36.909090909090907</v>
      </c>
      <c r="C27" s="12">
        <v>46.18181818181818</v>
      </c>
      <c r="D27" s="12">
        <v>16.318181818181817</v>
      </c>
      <c r="E27" s="12">
        <v>17.40909090909091</v>
      </c>
      <c r="F27" s="12">
        <v>92.454545454545453</v>
      </c>
      <c r="G27" s="12">
        <v>34.18181818181818</v>
      </c>
      <c r="H27" s="12">
        <v>75.954545454545453</v>
      </c>
      <c r="I27" s="12">
        <v>65.954545454545453</v>
      </c>
      <c r="J27" s="12">
        <v>108.45454545454545</v>
      </c>
      <c r="K27" s="12">
        <v>44.31818181818182</v>
      </c>
      <c r="L27" s="12">
        <v>126</v>
      </c>
      <c r="M27" s="12">
        <v>142.22727272727272</v>
      </c>
      <c r="N27" s="12">
        <v>47.363636363636367</v>
      </c>
      <c r="O27" s="12">
        <v>52.454545454545453</v>
      </c>
      <c r="P27" s="12">
        <v>46.454545454545453</v>
      </c>
      <c r="Q27" s="12">
        <v>22.818181818181817</v>
      </c>
      <c r="R27" s="12">
        <v>19.136363636363637</v>
      </c>
      <c r="S27" s="12">
        <v>24.136363636363637</v>
      </c>
      <c r="T27" s="12">
        <v>20.318181818181817</v>
      </c>
      <c r="U27" s="12">
        <v>16.545454545454547</v>
      </c>
      <c r="V27" s="12">
        <v>16.772727272727273</v>
      </c>
      <c r="W27" s="12">
        <v>5.3636363636363633</v>
      </c>
      <c r="X27" s="12">
        <v>3.6363636363636362</v>
      </c>
      <c r="Y27" s="12">
        <v>38.772727272727273</v>
      </c>
      <c r="Z27" s="12">
        <v>13.772727272727273</v>
      </c>
      <c r="AA27" s="12">
        <v>1447.3636363636363</v>
      </c>
      <c r="AB27" s="12">
        <v>1223.9545454545455</v>
      </c>
      <c r="AC27" s="12">
        <v>886.72727272727275</v>
      </c>
      <c r="AD27" s="12">
        <v>642.31818181818187</v>
      </c>
      <c r="AE27" s="12">
        <v>241.63636363636363</v>
      </c>
      <c r="AF27" s="12">
        <v>152.40909090909091</v>
      </c>
      <c r="AG27" s="12">
        <v>43.454545454545453</v>
      </c>
      <c r="AH27" s="12">
        <v>84.454545454545453</v>
      </c>
      <c r="AI27" s="12">
        <v>75.63636363636364</v>
      </c>
      <c r="AJ27" s="12">
        <v>13.636363636363637</v>
      </c>
      <c r="AK27" s="12">
        <v>7.2272727272727275</v>
      </c>
      <c r="AL27" s="12">
        <v>23.636363636363637</v>
      </c>
      <c r="AM27" s="12">
        <v>4.5909090909090908</v>
      </c>
      <c r="AN27" s="12">
        <v>43.227272727272727</v>
      </c>
      <c r="AO27" s="12">
        <v>11.090909090909092</v>
      </c>
      <c r="AP27" s="12">
        <v>18.954545454545453</v>
      </c>
      <c r="AQ27" s="12">
        <v>52.727272727272727</v>
      </c>
      <c r="AR27" s="12">
        <v>27.227272727272727</v>
      </c>
      <c r="AS27" s="13">
        <v>6140.045454545455</v>
      </c>
      <c r="AT27" s="14"/>
      <c r="AV27" s="9" t="s">
        <v>48</v>
      </c>
      <c r="AW27" s="22">
        <f>AW17+BB12</f>
        <v>51210.954545454559</v>
      </c>
      <c r="AX27" s="22">
        <f>AX17+BB13</f>
        <v>18207.545454545456</v>
      </c>
      <c r="AY27" s="22">
        <f>AY17+BB14</f>
        <v>8228.6818181818162</v>
      </c>
      <c r="AZ27" s="22">
        <f>AZ17+BB15</f>
        <v>9417.0909090909081</v>
      </c>
      <c r="BA27" s="22">
        <f>BA17+BB16</f>
        <v>4598.454545454546</v>
      </c>
      <c r="BB27" s="22">
        <f>BB17</f>
        <v>15624.727272727274</v>
      </c>
      <c r="BC27" s="22"/>
      <c r="BD27" s="22"/>
    </row>
    <row r="28" spans="1:56">
      <c r="A28" s="1" t="s">
        <v>25</v>
      </c>
      <c r="B28" s="12">
        <v>332.13636363636363</v>
      </c>
      <c r="C28" s="12">
        <v>953.9545454545455</v>
      </c>
      <c r="D28" s="12">
        <v>612.0454545454545</v>
      </c>
      <c r="E28" s="12">
        <v>727.13636363636363</v>
      </c>
      <c r="F28" s="12">
        <v>1165.9545454545455</v>
      </c>
      <c r="G28" s="12">
        <v>760.13636363636363</v>
      </c>
      <c r="H28" s="12">
        <v>1159.8181818181818</v>
      </c>
      <c r="I28" s="12">
        <v>1225.6818181818182</v>
      </c>
      <c r="J28" s="12">
        <v>1402.6818181818182</v>
      </c>
      <c r="K28" s="12">
        <v>822.9545454545455</v>
      </c>
      <c r="L28" s="12">
        <v>947.81818181818187</v>
      </c>
      <c r="M28" s="12">
        <v>705.13636363636363</v>
      </c>
      <c r="N28" s="12">
        <v>832.77272727272725</v>
      </c>
      <c r="O28" s="12">
        <v>735.13636363636363</v>
      </c>
      <c r="P28" s="12">
        <v>539.77272727272725</v>
      </c>
      <c r="Q28" s="12">
        <v>520.5454545454545</v>
      </c>
      <c r="R28" s="12">
        <v>866.90909090909088</v>
      </c>
      <c r="S28" s="12">
        <v>1746.090909090909</v>
      </c>
      <c r="T28" s="12">
        <v>1039.8636363636363</v>
      </c>
      <c r="U28" s="12">
        <v>1889</v>
      </c>
      <c r="V28" s="12">
        <v>1596.6818181818182</v>
      </c>
      <c r="W28" s="12">
        <v>1061.1363636363637</v>
      </c>
      <c r="X28" s="12">
        <v>886.18181818181813</v>
      </c>
      <c r="Y28" s="12">
        <v>1206.2727272727273</v>
      </c>
      <c r="Z28" s="12">
        <v>1657.6363636363637</v>
      </c>
      <c r="AA28" s="12">
        <v>186.27272727272728</v>
      </c>
      <c r="AB28" s="12">
        <v>135.95454545454547</v>
      </c>
      <c r="AC28" s="12">
        <v>574.81818181818187</v>
      </c>
      <c r="AD28" s="12">
        <v>552.40909090909088</v>
      </c>
      <c r="AE28" s="12">
        <v>1069.1818181818182</v>
      </c>
      <c r="AF28" s="12">
        <v>1741.5454545454545</v>
      </c>
      <c r="AG28" s="12">
        <v>1308.1363636363637</v>
      </c>
      <c r="AH28" s="12">
        <v>1616.5454545454545</v>
      </c>
      <c r="AI28" s="12">
        <v>1291.409090909091</v>
      </c>
      <c r="AJ28" s="12">
        <v>816.13636363636363</v>
      </c>
      <c r="AK28" s="12">
        <v>590.22727272727275</v>
      </c>
      <c r="AL28" s="12">
        <v>1916.590909090909</v>
      </c>
      <c r="AM28" s="12">
        <v>606.68181818181813</v>
      </c>
      <c r="AN28" s="12">
        <v>798.5454545454545</v>
      </c>
      <c r="AO28" s="12">
        <v>601.4545454545455</v>
      </c>
      <c r="AP28" s="12">
        <v>565.9545454545455</v>
      </c>
      <c r="AQ28" s="12">
        <v>581.27272727272725</v>
      </c>
      <c r="AR28" s="12">
        <v>1062.8636363636363</v>
      </c>
      <c r="AS28" s="13">
        <v>42222.272727272735</v>
      </c>
      <c r="AT28" s="14"/>
      <c r="AV28" s="9" t="s">
        <v>58</v>
      </c>
      <c r="AW28" s="22">
        <f>AW18+BC12</f>
        <v>22932.409090909096</v>
      </c>
      <c r="AX28" s="22">
        <f>AX18+BC13</f>
        <v>2340.863636363636</v>
      </c>
      <c r="AY28" s="22">
        <f>AY18+BC14</f>
        <v>6974.636363636364</v>
      </c>
      <c r="AZ28" s="22">
        <f>AZ18+BC15</f>
        <v>2229.7727272727279</v>
      </c>
      <c r="BA28" s="22">
        <f>BA18+BC16</f>
        <v>2563.454545454546</v>
      </c>
      <c r="BB28" s="22">
        <f>SUM(BB18,BC17)</f>
        <v>1743.1818181818178</v>
      </c>
      <c r="BC28" s="22">
        <f>BC18</f>
        <v>1370.4545454545455</v>
      </c>
      <c r="BD28" s="22">
        <f>SUM(AW22:BC28)</f>
        <v>410440.27272727271</v>
      </c>
    </row>
    <row r="29" spans="1:56">
      <c r="A29" s="1" t="s">
        <v>26</v>
      </c>
      <c r="B29" s="12">
        <v>339.68181818181819</v>
      </c>
      <c r="C29" s="12">
        <v>944.77272727272725</v>
      </c>
      <c r="D29" s="12">
        <v>644.0454545454545</v>
      </c>
      <c r="E29" s="12">
        <v>659.22727272727275</v>
      </c>
      <c r="F29" s="12">
        <v>936.18181818181813</v>
      </c>
      <c r="G29" s="12">
        <v>730.0454545454545</v>
      </c>
      <c r="H29" s="12">
        <v>1117.590909090909</v>
      </c>
      <c r="I29" s="12">
        <v>1094.7272727272727</v>
      </c>
      <c r="J29" s="12">
        <v>1091</v>
      </c>
      <c r="K29" s="12">
        <v>778.13636363636363</v>
      </c>
      <c r="L29" s="12">
        <v>926.18181818181813</v>
      </c>
      <c r="M29" s="12">
        <v>559.59090909090912</v>
      </c>
      <c r="N29" s="12">
        <v>666.36363636363637</v>
      </c>
      <c r="O29" s="12">
        <v>640.0454545454545</v>
      </c>
      <c r="P29" s="12">
        <v>489.22727272727275</v>
      </c>
      <c r="Q29" s="12">
        <v>426.95454545454544</v>
      </c>
      <c r="R29" s="12">
        <v>698.27272727272725</v>
      </c>
      <c r="S29" s="12">
        <v>1380.909090909091</v>
      </c>
      <c r="T29" s="12">
        <v>889.72727272727275</v>
      </c>
      <c r="U29" s="12">
        <v>1493.590909090909</v>
      </c>
      <c r="V29" s="12">
        <v>1154.6818181818182</v>
      </c>
      <c r="W29" s="12">
        <v>786.31818181818187</v>
      </c>
      <c r="X29" s="12">
        <v>618.22727272727275</v>
      </c>
      <c r="Y29" s="12">
        <v>1078.0454545454545</v>
      </c>
      <c r="Z29" s="12">
        <v>1282.3181818181818</v>
      </c>
      <c r="AA29" s="12">
        <v>144.81818181818181</v>
      </c>
      <c r="AB29" s="12">
        <v>155.77272727272728</v>
      </c>
      <c r="AC29" s="12">
        <v>224.68181818181819</v>
      </c>
      <c r="AD29" s="12">
        <v>521.4545454545455</v>
      </c>
      <c r="AE29" s="12">
        <v>1404</v>
      </c>
      <c r="AF29" s="12">
        <v>2355.6363636363635</v>
      </c>
      <c r="AG29" s="12">
        <v>1823.1363636363637</v>
      </c>
      <c r="AH29" s="12">
        <v>2886.0454545454545</v>
      </c>
      <c r="AI29" s="12">
        <v>1845.3181818181818</v>
      </c>
      <c r="AJ29" s="12">
        <v>1054.2727272727273</v>
      </c>
      <c r="AK29" s="12">
        <v>498.72727272727275</v>
      </c>
      <c r="AL29" s="12">
        <v>1367.7272727272727</v>
      </c>
      <c r="AM29" s="12">
        <v>493.77272727272725</v>
      </c>
      <c r="AN29" s="12">
        <v>721.31818181818187</v>
      </c>
      <c r="AO29" s="12">
        <v>781.59090909090912</v>
      </c>
      <c r="AP29" s="12">
        <v>674.77272727272725</v>
      </c>
      <c r="AQ29" s="12">
        <v>560.90909090909088</v>
      </c>
      <c r="AR29" s="12">
        <v>1420</v>
      </c>
      <c r="AS29" s="13">
        <v>40944.5</v>
      </c>
      <c r="AT29" s="14"/>
      <c r="AW29" s="15"/>
    </row>
    <row r="30" spans="1:56">
      <c r="A30" s="1" t="s">
        <v>27</v>
      </c>
      <c r="B30" s="12">
        <v>382.90909090909093</v>
      </c>
      <c r="C30" s="12">
        <v>729.86363636363637</v>
      </c>
      <c r="D30" s="12">
        <v>346.68181818181819</v>
      </c>
      <c r="E30" s="12">
        <v>379.18181818181819</v>
      </c>
      <c r="F30" s="12">
        <v>914.90909090909088</v>
      </c>
      <c r="G30" s="12">
        <v>417.31818181818181</v>
      </c>
      <c r="H30" s="12">
        <v>800.0454545454545</v>
      </c>
      <c r="I30" s="12">
        <v>786.9545454545455</v>
      </c>
      <c r="J30" s="12">
        <v>908.13636363636363</v>
      </c>
      <c r="K30" s="12">
        <v>559.9545454545455</v>
      </c>
      <c r="L30" s="12">
        <v>762.9545454545455</v>
      </c>
      <c r="M30" s="12">
        <v>589.72727272727275</v>
      </c>
      <c r="N30" s="12">
        <v>439.22727272727275</v>
      </c>
      <c r="O30" s="12">
        <v>453.18181818181819</v>
      </c>
      <c r="P30" s="12">
        <v>317.22727272727275</v>
      </c>
      <c r="Q30" s="12">
        <v>254.36363636363637</v>
      </c>
      <c r="R30" s="12">
        <v>364.68181818181819</v>
      </c>
      <c r="S30" s="12">
        <v>643.90909090909088</v>
      </c>
      <c r="T30" s="12">
        <v>445.90909090909093</v>
      </c>
      <c r="U30" s="12">
        <v>520.5</v>
      </c>
      <c r="V30" s="12">
        <v>492.54545454545456</v>
      </c>
      <c r="W30" s="12">
        <v>257.59090909090907</v>
      </c>
      <c r="X30" s="12">
        <v>199</v>
      </c>
      <c r="Y30" s="12">
        <v>479.31818181818181</v>
      </c>
      <c r="Z30" s="12">
        <v>809.86363636363637</v>
      </c>
      <c r="AA30" s="12">
        <v>805.36363636363637</v>
      </c>
      <c r="AB30" s="12">
        <v>338.36363636363637</v>
      </c>
      <c r="AC30" s="12">
        <v>158.90909090909091</v>
      </c>
      <c r="AD30" s="12">
        <v>439.31818181818181</v>
      </c>
      <c r="AE30" s="12">
        <v>1570.4545454545455</v>
      </c>
      <c r="AF30" s="12">
        <v>1990.8636363636363</v>
      </c>
      <c r="AG30" s="12">
        <v>1317</v>
      </c>
      <c r="AH30" s="12">
        <v>2976.590909090909</v>
      </c>
      <c r="AI30" s="12">
        <v>1407.6818181818182</v>
      </c>
      <c r="AJ30" s="12">
        <v>714</v>
      </c>
      <c r="AK30" s="12">
        <v>250.59090909090909</v>
      </c>
      <c r="AL30" s="12">
        <v>722.77272727272725</v>
      </c>
      <c r="AM30" s="12">
        <v>274.04545454545456</v>
      </c>
      <c r="AN30" s="12">
        <v>479.27272727272725</v>
      </c>
      <c r="AO30" s="12">
        <v>475.81818181818181</v>
      </c>
      <c r="AP30" s="12">
        <v>462.36363636363637</v>
      </c>
      <c r="AQ30" s="12">
        <v>1460.4545454545455</v>
      </c>
      <c r="AR30" s="12">
        <v>922.22727272727275</v>
      </c>
      <c r="AS30" s="13">
        <v>30321.818181818177</v>
      </c>
      <c r="AT30" s="14"/>
      <c r="AW30" s="15"/>
    </row>
    <row r="31" spans="1:56">
      <c r="A31" s="1" t="s">
        <v>28</v>
      </c>
      <c r="B31" s="12">
        <v>286.13636363636363</v>
      </c>
      <c r="C31" s="12">
        <v>611.22727272727275</v>
      </c>
      <c r="D31" s="12">
        <v>361</v>
      </c>
      <c r="E31" s="12">
        <v>371.04545454545456</v>
      </c>
      <c r="F31" s="12">
        <v>655.86363636363637</v>
      </c>
      <c r="G31" s="12">
        <v>450.81818181818181</v>
      </c>
      <c r="H31" s="12">
        <v>756.18181818181813</v>
      </c>
      <c r="I31" s="12">
        <v>689.36363636363637</v>
      </c>
      <c r="J31" s="12">
        <v>657.72727272727275</v>
      </c>
      <c r="K31" s="12">
        <v>439.68181818181819</v>
      </c>
      <c r="L31" s="12">
        <v>705.27272727272725</v>
      </c>
      <c r="M31" s="12">
        <v>425.18181818181819</v>
      </c>
      <c r="N31" s="12">
        <v>398.27272727272725</v>
      </c>
      <c r="O31" s="12">
        <v>347.54545454545456</v>
      </c>
      <c r="P31" s="12">
        <v>291.63636363636363</v>
      </c>
      <c r="Q31" s="12">
        <v>224.04545454545453</v>
      </c>
      <c r="R31" s="12">
        <v>273.04545454545456</v>
      </c>
      <c r="S31" s="12">
        <v>488.09090909090907</v>
      </c>
      <c r="T31" s="12">
        <v>397.68181818181819</v>
      </c>
      <c r="U31" s="12">
        <v>456.5</v>
      </c>
      <c r="V31" s="12">
        <v>333.86363636363637</v>
      </c>
      <c r="W31" s="12">
        <v>246.22727272727272</v>
      </c>
      <c r="X31" s="12">
        <v>196.54545454545453</v>
      </c>
      <c r="Y31" s="12">
        <v>461.54545454545456</v>
      </c>
      <c r="Z31" s="12">
        <v>624.77272727272725</v>
      </c>
      <c r="AA31" s="12">
        <v>532.72727272727275</v>
      </c>
      <c r="AB31" s="12">
        <v>508.63636363636363</v>
      </c>
      <c r="AC31" s="12">
        <v>381.45454545454544</v>
      </c>
      <c r="AD31" s="12">
        <v>90.86363636363636</v>
      </c>
      <c r="AE31" s="12">
        <v>832</v>
      </c>
      <c r="AF31" s="12">
        <v>1275.3181818181818</v>
      </c>
      <c r="AG31" s="12">
        <v>870.5454545454545</v>
      </c>
      <c r="AH31" s="12">
        <v>1822.7727272727273</v>
      </c>
      <c r="AI31" s="12">
        <v>918.0454545454545</v>
      </c>
      <c r="AJ31" s="12">
        <v>568.63636363636363</v>
      </c>
      <c r="AK31" s="12">
        <v>218.86363636363637</v>
      </c>
      <c r="AL31" s="12">
        <v>565.36363636363637</v>
      </c>
      <c r="AM31" s="12">
        <v>241.5</v>
      </c>
      <c r="AN31" s="12">
        <v>482.68181818181819</v>
      </c>
      <c r="AO31" s="12">
        <v>432.59090909090907</v>
      </c>
      <c r="AP31" s="12">
        <v>428.77272727272725</v>
      </c>
      <c r="AQ31" s="12">
        <v>612.68181818181813</v>
      </c>
      <c r="AR31" s="12">
        <v>679.13636363636363</v>
      </c>
      <c r="AS31" s="13">
        <v>22808.409090909096</v>
      </c>
      <c r="AT31" s="14"/>
      <c r="AW31" s="15"/>
    </row>
    <row r="32" spans="1:56">
      <c r="A32" s="1">
        <v>16</v>
      </c>
      <c r="B32" s="12">
        <v>124.45454545454545</v>
      </c>
      <c r="C32" s="12">
        <v>148.13636363636363</v>
      </c>
      <c r="D32" s="12">
        <v>89.681818181818187</v>
      </c>
      <c r="E32" s="12">
        <v>139.77272727272728</v>
      </c>
      <c r="F32" s="12">
        <v>370.40909090909093</v>
      </c>
      <c r="G32" s="12">
        <v>196.63636363636363</v>
      </c>
      <c r="H32" s="12">
        <v>348.59090909090907</v>
      </c>
      <c r="I32" s="12">
        <v>364.54545454545456</v>
      </c>
      <c r="J32" s="12">
        <v>287.81818181818181</v>
      </c>
      <c r="K32" s="12">
        <v>172.90909090909091</v>
      </c>
      <c r="L32" s="12">
        <v>243.59090909090909</v>
      </c>
      <c r="M32" s="12">
        <v>145.40909090909091</v>
      </c>
      <c r="N32" s="12">
        <v>99.13636363636364</v>
      </c>
      <c r="O32" s="12">
        <v>97.727272727272734</v>
      </c>
      <c r="P32" s="12">
        <v>85</v>
      </c>
      <c r="Q32" s="12">
        <v>62.272727272727273</v>
      </c>
      <c r="R32" s="12">
        <v>63.68181818181818</v>
      </c>
      <c r="S32" s="12">
        <v>99.36363636363636</v>
      </c>
      <c r="T32" s="12">
        <v>86.86363636363636</v>
      </c>
      <c r="U32" s="12">
        <v>93.227272727272734</v>
      </c>
      <c r="V32" s="12">
        <v>85.090909090909093</v>
      </c>
      <c r="W32" s="12">
        <v>38.454545454545453</v>
      </c>
      <c r="X32" s="12">
        <v>37.863636363636367</v>
      </c>
      <c r="Y32" s="12">
        <v>170.95454545454547</v>
      </c>
      <c r="Z32" s="12">
        <v>232.40909090909091</v>
      </c>
      <c r="AA32" s="12">
        <v>1079.8636363636363</v>
      </c>
      <c r="AB32" s="12">
        <v>1358.3181818181818</v>
      </c>
      <c r="AC32" s="12">
        <v>1859.6363636363637</v>
      </c>
      <c r="AD32" s="12">
        <v>922.59090909090912</v>
      </c>
      <c r="AE32" s="12">
        <v>35.545454545454547</v>
      </c>
      <c r="AF32" s="12">
        <v>383.40909090909093</v>
      </c>
      <c r="AG32" s="12">
        <v>408.45454545454544</v>
      </c>
      <c r="AH32" s="12">
        <v>877.77272727272725</v>
      </c>
      <c r="AI32" s="12">
        <v>308.09090909090907</v>
      </c>
      <c r="AJ32" s="12">
        <v>157.13636363636363</v>
      </c>
      <c r="AK32" s="12">
        <v>50.545454545454547</v>
      </c>
      <c r="AL32" s="12">
        <v>125</v>
      </c>
      <c r="AM32" s="12">
        <v>51.909090909090907</v>
      </c>
      <c r="AN32" s="12">
        <v>128.95454545454547</v>
      </c>
      <c r="AO32" s="12">
        <v>112.95454545454545</v>
      </c>
      <c r="AP32" s="12">
        <v>136.09090909090909</v>
      </c>
      <c r="AQ32" s="12">
        <v>236.36363636363637</v>
      </c>
      <c r="AR32" s="12">
        <v>232.45454545454547</v>
      </c>
      <c r="AS32" s="13">
        <v>12387.909090909094</v>
      </c>
      <c r="AT32" s="14"/>
      <c r="AW32" s="15"/>
    </row>
    <row r="33" spans="1:49">
      <c r="A33" s="1">
        <v>24</v>
      </c>
      <c r="B33" s="12">
        <v>118.18181818181819</v>
      </c>
      <c r="C33" s="12">
        <v>134.81818181818181</v>
      </c>
      <c r="D33" s="12">
        <v>57.81818181818182</v>
      </c>
      <c r="E33" s="12">
        <v>79.318181818181813</v>
      </c>
      <c r="F33" s="12">
        <v>341.72727272727275</v>
      </c>
      <c r="G33" s="12">
        <v>133.63636363636363</v>
      </c>
      <c r="H33" s="12">
        <v>234.13636363636363</v>
      </c>
      <c r="I33" s="12">
        <v>273.72727272727275</v>
      </c>
      <c r="J33" s="12">
        <v>260.59090909090907</v>
      </c>
      <c r="K33" s="12">
        <v>127.86363636363636</v>
      </c>
      <c r="L33" s="12">
        <v>172.68181818181819</v>
      </c>
      <c r="M33" s="12">
        <v>140.68181818181819</v>
      </c>
      <c r="N33" s="12">
        <v>71.909090909090907</v>
      </c>
      <c r="O33" s="12">
        <v>69.181818181818187</v>
      </c>
      <c r="P33" s="12">
        <v>55.18181818181818</v>
      </c>
      <c r="Q33" s="12">
        <v>41.954545454545453</v>
      </c>
      <c r="R33" s="12">
        <v>29.681818181818183</v>
      </c>
      <c r="S33" s="12">
        <v>48.454545454545453</v>
      </c>
      <c r="T33" s="12">
        <v>73.63636363636364</v>
      </c>
      <c r="U33" s="12">
        <v>54.136363636363633</v>
      </c>
      <c r="V33" s="12">
        <v>62.409090909090907</v>
      </c>
      <c r="W33" s="12">
        <v>29.545454545454547</v>
      </c>
      <c r="X33" s="12">
        <v>21.59090909090909</v>
      </c>
      <c r="Y33" s="12">
        <v>106.54545454545455</v>
      </c>
      <c r="Z33" s="12">
        <v>160</v>
      </c>
      <c r="AA33" s="12">
        <v>1466.9545454545455</v>
      </c>
      <c r="AB33" s="12">
        <v>1921.3181818181818</v>
      </c>
      <c r="AC33" s="12">
        <v>2326.7272727272725</v>
      </c>
      <c r="AD33" s="12">
        <v>1300.6363636363637</v>
      </c>
      <c r="AE33" s="12">
        <v>387.36363636363637</v>
      </c>
      <c r="AF33" s="12">
        <v>37.636363636363633</v>
      </c>
      <c r="AG33" s="12">
        <v>327.59090909090907</v>
      </c>
      <c r="AH33" s="12">
        <v>962.13636363636363</v>
      </c>
      <c r="AI33" s="12">
        <v>330.95454545454544</v>
      </c>
      <c r="AJ33" s="12">
        <v>176.22727272727272</v>
      </c>
      <c r="AK33" s="12">
        <v>23.5</v>
      </c>
      <c r="AL33" s="12">
        <v>63.545454545454547</v>
      </c>
      <c r="AM33" s="12">
        <v>27.772727272727273</v>
      </c>
      <c r="AN33" s="12">
        <v>93.045454545454547</v>
      </c>
      <c r="AO33" s="12">
        <v>105.90909090909091</v>
      </c>
      <c r="AP33" s="12">
        <v>148.13636363636363</v>
      </c>
      <c r="AQ33" s="12">
        <v>204.13636363636363</v>
      </c>
      <c r="AR33" s="12">
        <v>249.40909090909091</v>
      </c>
      <c r="AS33" s="13">
        <v>13084.045454545454</v>
      </c>
      <c r="AT33" s="14"/>
      <c r="AW33" s="15"/>
    </row>
    <row r="34" spans="1:49">
      <c r="A34" s="1" t="s">
        <v>29</v>
      </c>
      <c r="B34" s="12">
        <v>32.909090909090907</v>
      </c>
      <c r="C34" s="12">
        <v>54.590909090909093</v>
      </c>
      <c r="D34" s="12">
        <v>31.90909090909091</v>
      </c>
      <c r="E34" s="12">
        <v>34.954545454545453</v>
      </c>
      <c r="F34" s="12">
        <v>140.22727272727272</v>
      </c>
      <c r="G34" s="12">
        <v>40.5</v>
      </c>
      <c r="H34" s="12">
        <v>79.86363636363636</v>
      </c>
      <c r="I34" s="12">
        <v>154.22727272727272</v>
      </c>
      <c r="J34" s="12">
        <v>161.77272727272728</v>
      </c>
      <c r="K34" s="12">
        <v>53.31818181818182</v>
      </c>
      <c r="L34" s="12">
        <v>56.31818181818182</v>
      </c>
      <c r="M34" s="12">
        <v>68.86363636363636</v>
      </c>
      <c r="N34" s="12">
        <v>35.454545454545453</v>
      </c>
      <c r="O34" s="12">
        <v>26.59090909090909</v>
      </c>
      <c r="P34" s="12">
        <v>22.863636363636363</v>
      </c>
      <c r="Q34" s="12">
        <v>13.545454545454545</v>
      </c>
      <c r="R34" s="12">
        <v>15.272727272727273</v>
      </c>
      <c r="S34" s="12">
        <v>26.636363636363637</v>
      </c>
      <c r="T34" s="12">
        <v>36.363636363636367</v>
      </c>
      <c r="U34" s="12">
        <v>47.454545454545453</v>
      </c>
      <c r="V34" s="12">
        <v>41.5</v>
      </c>
      <c r="W34" s="12">
        <v>16.136363636363637</v>
      </c>
      <c r="X34" s="12">
        <v>19.59090909090909</v>
      </c>
      <c r="Y34" s="12">
        <v>45.045454545454547</v>
      </c>
      <c r="Z34" s="12">
        <v>48.227272727272727</v>
      </c>
      <c r="AA34" s="12">
        <v>1157.3636363636363</v>
      </c>
      <c r="AB34" s="12">
        <v>1436</v>
      </c>
      <c r="AC34" s="12">
        <v>1545.909090909091</v>
      </c>
      <c r="AD34" s="12">
        <v>785.86363636363637</v>
      </c>
      <c r="AE34" s="12">
        <v>404.09090909090907</v>
      </c>
      <c r="AF34" s="12">
        <v>334.5</v>
      </c>
      <c r="AG34" s="12">
        <v>24.636363636363637</v>
      </c>
      <c r="AH34" s="12">
        <v>183.22727272727272</v>
      </c>
      <c r="AI34" s="12">
        <v>77.63636363636364</v>
      </c>
      <c r="AJ34" s="12">
        <v>60.863636363636367</v>
      </c>
      <c r="AK34" s="12">
        <v>13.272727272727273</v>
      </c>
      <c r="AL34" s="12">
        <v>51.18181818181818</v>
      </c>
      <c r="AM34" s="12">
        <v>9.8181818181818183</v>
      </c>
      <c r="AN34" s="12">
        <v>50.954545454545453</v>
      </c>
      <c r="AO34" s="12">
        <v>33.136363636363633</v>
      </c>
      <c r="AP34" s="12">
        <v>68.590909090909093</v>
      </c>
      <c r="AQ34" s="12">
        <v>100.45454545454545</v>
      </c>
      <c r="AR34" s="12">
        <v>138.59090909090909</v>
      </c>
      <c r="AS34" s="13">
        <v>7796.954545454545</v>
      </c>
      <c r="AT34" s="14"/>
      <c r="AW34" s="15"/>
    </row>
    <row r="35" spans="1:49">
      <c r="A35" s="1" t="s">
        <v>30</v>
      </c>
      <c r="B35" s="12">
        <v>67.272727272727266</v>
      </c>
      <c r="C35" s="12">
        <v>125.95454545454545</v>
      </c>
      <c r="D35" s="12">
        <v>54.590909090909093</v>
      </c>
      <c r="E35" s="12">
        <v>50.272727272727273</v>
      </c>
      <c r="F35" s="12">
        <v>130.04545454545453</v>
      </c>
      <c r="G35" s="12">
        <v>55.954545454545453</v>
      </c>
      <c r="H35" s="12">
        <v>102.18181818181819</v>
      </c>
      <c r="I35" s="12">
        <v>139.27272727272728</v>
      </c>
      <c r="J35" s="12">
        <v>165.04545454545453</v>
      </c>
      <c r="K35" s="12">
        <v>95.454545454545453</v>
      </c>
      <c r="L35" s="12">
        <v>110.90909090909091</v>
      </c>
      <c r="M35" s="12">
        <v>91.681818181818187</v>
      </c>
      <c r="N35" s="12">
        <v>72.86363636363636</v>
      </c>
      <c r="O35" s="12">
        <v>63.545454545454547</v>
      </c>
      <c r="P35" s="12">
        <v>50</v>
      </c>
      <c r="Q35" s="12">
        <v>30.636363636363637</v>
      </c>
      <c r="R35" s="12">
        <v>32.045454545454547</v>
      </c>
      <c r="S35" s="12">
        <v>49.5</v>
      </c>
      <c r="T35" s="12">
        <v>54.136363636363633</v>
      </c>
      <c r="U35" s="12">
        <v>43.68181818181818</v>
      </c>
      <c r="V35" s="12">
        <v>42.090909090909093</v>
      </c>
      <c r="W35" s="12">
        <v>14.772727272727273</v>
      </c>
      <c r="X35" s="12">
        <v>17.681818181818183</v>
      </c>
      <c r="Y35" s="12">
        <v>52.545454545454547</v>
      </c>
      <c r="Z35" s="12">
        <v>98.409090909090907</v>
      </c>
      <c r="AA35" s="12">
        <v>1412.8636363636363</v>
      </c>
      <c r="AB35" s="12">
        <v>1823.1363636363637</v>
      </c>
      <c r="AC35" s="12">
        <v>3536.409090909091</v>
      </c>
      <c r="AD35" s="12">
        <v>1685.4545454545455</v>
      </c>
      <c r="AE35" s="12">
        <v>837.90909090909088</v>
      </c>
      <c r="AF35" s="12">
        <v>967.31818181818187</v>
      </c>
      <c r="AG35" s="12">
        <v>191.81818181818181</v>
      </c>
      <c r="AH35" s="12">
        <v>70</v>
      </c>
      <c r="AI35" s="12">
        <v>186.13636363636363</v>
      </c>
      <c r="AJ35" s="12">
        <v>174.36363636363637</v>
      </c>
      <c r="AK35" s="12">
        <v>24.454545454545453</v>
      </c>
      <c r="AL35" s="12">
        <v>69.681818181818187</v>
      </c>
      <c r="AM35" s="12">
        <v>23.727272727272727</v>
      </c>
      <c r="AN35" s="12">
        <v>77.63636363636364</v>
      </c>
      <c r="AO35" s="12">
        <v>122.90909090909091</v>
      </c>
      <c r="AP35" s="12">
        <v>157.22727272727272</v>
      </c>
      <c r="AQ35" s="12">
        <v>96</v>
      </c>
      <c r="AR35" s="12">
        <v>191.90909090909091</v>
      </c>
      <c r="AS35" s="13">
        <v>13479.72727272727</v>
      </c>
      <c r="AT35" s="14"/>
      <c r="AW35" s="15"/>
    </row>
    <row r="36" spans="1:49">
      <c r="A36" s="1" t="s">
        <v>31</v>
      </c>
      <c r="B36" s="12">
        <v>89.454545454545453</v>
      </c>
      <c r="C36" s="12">
        <v>218.27272727272728</v>
      </c>
      <c r="D36" s="12">
        <v>76.409090909090907</v>
      </c>
      <c r="E36" s="12">
        <v>64.727272727272734</v>
      </c>
      <c r="F36" s="12">
        <v>181.63636363636363</v>
      </c>
      <c r="G36" s="12">
        <v>82.454545454545453</v>
      </c>
      <c r="H36" s="12">
        <v>139.13636363636363</v>
      </c>
      <c r="I36" s="12">
        <v>179.27272727272728</v>
      </c>
      <c r="J36" s="12">
        <v>210.31818181818181</v>
      </c>
      <c r="K36" s="12">
        <v>162.77272727272728</v>
      </c>
      <c r="L36" s="12">
        <v>191.04545454545453</v>
      </c>
      <c r="M36" s="12">
        <v>159</v>
      </c>
      <c r="N36" s="12">
        <v>128.09090909090909</v>
      </c>
      <c r="O36" s="12">
        <v>120.40909090909091</v>
      </c>
      <c r="P36" s="12">
        <v>78.5</v>
      </c>
      <c r="Q36" s="12">
        <v>71.86363636363636</v>
      </c>
      <c r="R36" s="12">
        <v>101.36363636363636</v>
      </c>
      <c r="S36" s="12">
        <v>126</v>
      </c>
      <c r="T36" s="12">
        <v>126.63636363636364</v>
      </c>
      <c r="U36" s="12">
        <v>125.40909090909091</v>
      </c>
      <c r="V36" s="12">
        <v>97.409090909090907</v>
      </c>
      <c r="W36" s="12">
        <v>33.590909090909093</v>
      </c>
      <c r="X36" s="12">
        <v>35.636363636363633</v>
      </c>
      <c r="Y36" s="12">
        <v>50.68181818181818</v>
      </c>
      <c r="Z36" s="12">
        <v>89.86363636363636</v>
      </c>
      <c r="AA36" s="12">
        <v>1241.6818181818182</v>
      </c>
      <c r="AB36" s="12">
        <v>1621.7727272727273</v>
      </c>
      <c r="AC36" s="12">
        <v>1689.8181818181818</v>
      </c>
      <c r="AD36" s="12">
        <v>899.31818181818187</v>
      </c>
      <c r="AE36" s="12">
        <v>316.63636363636363</v>
      </c>
      <c r="AF36" s="12">
        <v>361.13636363636363</v>
      </c>
      <c r="AG36" s="12">
        <v>86.5</v>
      </c>
      <c r="AH36" s="12">
        <v>212.18181818181819</v>
      </c>
      <c r="AI36" s="12">
        <v>26.09090909090909</v>
      </c>
      <c r="AJ36" s="12">
        <v>78.045454545454547</v>
      </c>
      <c r="AK36" s="12">
        <v>54.590909090909093</v>
      </c>
      <c r="AL36" s="12">
        <v>165.04545454545453</v>
      </c>
      <c r="AM36" s="12">
        <v>78.954545454545453</v>
      </c>
      <c r="AN36" s="12">
        <v>134</v>
      </c>
      <c r="AO36" s="12">
        <v>96.227272727272734</v>
      </c>
      <c r="AP36" s="12">
        <v>175.31818181818181</v>
      </c>
      <c r="AQ36" s="12">
        <v>177</v>
      </c>
      <c r="AR36" s="12">
        <v>330.86363636363637</v>
      </c>
      <c r="AS36" s="13">
        <v>10744.636363636364</v>
      </c>
      <c r="AT36" s="14"/>
      <c r="AW36" s="15"/>
    </row>
    <row r="37" spans="1:49">
      <c r="A37" s="1" t="s">
        <v>32</v>
      </c>
      <c r="B37" s="12">
        <v>16.90909090909091</v>
      </c>
      <c r="C37" s="12">
        <v>27.318181818181817</v>
      </c>
      <c r="D37" s="12">
        <v>5.0909090909090908</v>
      </c>
      <c r="E37" s="12">
        <v>6.7727272727272725</v>
      </c>
      <c r="F37" s="12">
        <v>41.045454545454547</v>
      </c>
      <c r="G37" s="12">
        <v>7.5909090909090908</v>
      </c>
      <c r="H37" s="12">
        <v>34.68181818181818</v>
      </c>
      <c r="I37" s="12">
        <v>73.545454545454547</v>
      </c>
      <c r="J37" s="12">
        <v>104.90909090909091</v>
      </c>
      <c r="K37" s="12">
        <v>10.863636363636363</v>
      </c>
      <c r="L37" s="12">
        <v>13.227272727272727</v>
      </c>
      <c r="M37" s="12">
        <v>26.40909090909091</v>
      </c>
      <c r="N37" s="12">
        <v>12.590909090909092</v>
      </c>
      <c r="O37" s="12">
        <v>10.454545454545455</v>
      </c>
      <c r="P37" s="12">
        <v>9.5909090909090917</v>
      </c>
      <c r="Q37" s="12">
        <v>5.9090909090909092</v>
      </c>
      <c r="R37" s="12">
        <v>7.9545454545454541</v>
      </c>
      <c r="S37" s="12">
        <v>8.454545454545455</v>
      </c>
      <c r="T37" s="12">
        <v>29.954545454545453</v>
      </c>
      <c r="U37" s="12">
        <v>17.5</v>
      </c>
      <c r="V37" s="12">
        <v>24.318181818181817</v>
      </c>
      <c r="W37" s="12">
        <v>5.9090909090909092</v>
      </c>
      <c r="X37" s="12">
        <v>2.5909090909090908</v>
      </c>
      <c r="Y37" s="12">
        <v>7.6363636363636367</v>
      </c>
      <c r="Z37" s="12">
        <v>14.5</v>
      </c>
      <c r="AA37" s="12">
        <v>810.68181818181813</v>
      </c>
      <c r="AB37" s="12">
        <v>934</v>
      </c>
      <c r="AC37" s="12">
        <v>837.63636363636363</v>
      </c>
      <c r="AD37" s="12">
        <v>542.72727272727275</v>
      </c>
      <c r="AE37" s="12">
        <v>156.86363636363637</v>
      </c>
      <c r="AF37" s="12">
        <v>169.04545454545453</v>
      </c>
      <c r="AG37" s="12">
        <v>66.86363636363636</v>
      </c>
      <c r="AH37" s="12">
        <v>171.36363636363637</v>
      </c>
      <c r="AI37" s="12">
        <v>65.454545454545453</v>
      </c>
      <c r="AJ37" s="12">
        <v>11.5</v>
      </c>
      <c r="AK37" s="12">
        <v>1.6818181818181819</v>
      </c>
      <c r="AL37" s="12">
        <v>31.136363636363637</v>
      </c>
      <c r="AM37" s="12">
        <v>10.227272727272727</v>
      </c>
      <c r="AN37" s="12">
        <v>23.772727272727273</v>
      </c>
      <c r="AO37" s="12">
        <v>18.681818181818183</v>
      </c>
      <c r="AP37" s="12">
        <v>71.318181818181813</v>
      </c>
      <c r="AQ37" s="12">
        <v>90.272727272727266</v>
      </c>
      <c r="AR37" s="12">
        <v>110.18181818181819</v>
      </c>
      <c r="AS37" s="13">
        <v>4652.045454545454</v>
      </c>
      <c r="AT37" s="14"/>
      <c r="AW37" s="15"/>
    </row>
    <row r="38" spans="1:49">
      <c r="A38" s="1" t="s">
        <v>33</v>
      </c>
      <c r="B38" s="12">
        <v>8.045454545454545</v>
      </c>
      <c r="C38" s="12">
        <v>10.227272727272727</v>
      </c>
      <c r="D38" s="12">
        <v>7.8181818181818183</v>
      </c>
      <c r="E38" s="12">
        <v>7.0909090909090908</v>
      </c>
      <c r="F38" s="12">
        <v>62.090909090909093</v>
      </c>
      <c r="G38" s="12">
        <v>10.772727272727273</v>
      </c>
      <c r="H38" s="12">
        <v>37.68181818181818</v>
      </c>
      <c r="I38" s="12">
        <v>92.36363636363636</v>
      </c>
      <c r="J38" s="12">
        <v>100.45454545454545</v>
      </c>
      <c r="K38" s="12">
        <v>111.72727272727273</v>
      </c>
      <c r="L38" s="12">
        <v>76.227272727272734</v>
      </c>
      <c r="M38" s="12">
        <v>135.72727272727272</v>
      </c>
      <c r="N38" s="12">
        <v>52.454545454545453</v>
      </c>
      <c r="O38" s="12">
        <v>82.63636363636364</v>
      </c>
      <c r="P38" s="12">
        <v>39.363636363636367</v>
      </c>
      <c r="Q38" s="12">
        <v>27.454545454545453</v>
      </c>
      <c r="R38" s="12">
        <v>21.454545454545453</v>
      </c>
      <c r="S38" s="12">
        <v>38.5</v>
      </c>
      <c r="T38" s="12">
        <v>11.181818181818182</v>
      </c>
      <c r="U38" s="12">
        <v>6.0454545454545459</v>
      </c>
      <c r="V38" s="12">
        <v>6.6818181818181817</v>
      </c>
      <c r="W38" s="12">
        <v>1.6363636363636365</v>
      </c>
      <c r="X38" s="12">
        <v>1.9090909090909092</v>
      </c>
      <c r="Y38" s="12">
        <v>6.2727272727272725</v>
      </c>
      <c r="Z38" s="12">
        <v>7.3636363636363633</v>
      </c>
      <c r="AA38" s="12">
        <v>512.68181818181813</v>
      </c>
      <c r="AB38" s="12">
        <v>474.27272727272725</v>
      </c>
      <c r="AC38" s="12">
        <v>299.59090909090907</v>
      </c>
      <c r="AD38" s="12">
        <v>235.95454545454547</v>
      </c>
      <c r="AE38" s="12">
        <v>55.363636363636367</v>
      </c>
      <c r="AF38" s="12">
        <v>23.818181818181817</v>
      </c>
      <c r="AG38" s="12">
        <v>15.681818181818182</v>
      </c>
      <c r="AH38" s="12">
        <v>23.227272727272727</v>
      </c>
      <c r="AI38" s="12">
        <v>55.18181818181818</v>
      </c>
      <c r="AJ38" s="12">
        <v>2.4090909090909092</v>
      </c>
      <c r="AK38" s="12">
        <v>8.7727272727272734</v>
      </c>
      <c r="AL38" s="12">
        <v>130.72727272727272</v>
      </c>
      <c r="AM38" s="12">
        <v>0.72727272727272729</v>
      </c>
      <c r="AN38" s="12">
        <v>6.9090909090909092</v>
      </c>
      <c r="AO38" s="12">
        <v>4.0909090909090908</v>
      </c>
      <c r="AP38" s="12">
        <v>6.8181818181818183</v>
      </c>
      <c r="AQ38" s="12">
        <v>22.136363636363637</v>
      </c>
      <c r="AR38" s="12">
        <v>6.2727272727272725</v>
      </c>
      <c r="AS38" s="13">
        <v>2928.272727272727</v>
      </c>
      <c r="AT38" s="14"/>
      <c r="AW38" s="15"/>
    </row>
    <row r="39" spans="1:49">
      <c r="A39" s="1" t="s">
        <v>34</v>
      </c>
      <c r="B39" s="12">
        <v>19.863636363636363</v>
      </c>
      <c r="C39" s="12">
        <v>44.727272727272727</v>
      </c>
      <c r="D39" s="12">
        <v>20</v>
      </c>
      <c r="E39" s="12">
        <v>18.59090909090909</v>
      </c>
      <c r="F39" s="12">
        <v>133.90909090909091</v>
      </c>
      <c r="G39" s="12">
        <v>27.09090909090909</v>
      </c>
      <c r="H39" s="12">
        <v>69.909090909090907</v>
      </c>
      <c r="I39" s="12">
        <v>207.90909090909091</v>
      </c>
      <c r="J39" s="12">
        <v>224.81818181818181</v>
      </c>
      <c r="K39" s="12">
        <v>186</v>
      </c>
      <c r="L39" s="12">
        <v>150.09090909090909</v>
      </c>
      <c r="M39" s="12">
        <v>370.72727272727275</v>
      </c>
      <c r="N39" s="12">
        <v>98.13636363636364</v>
      </c>
      <c r="O39" s="12">
        <v>225.54545454545453</v>
      </c>
      <c r="P39" s="12">
        <v>108.86363636363636</v>
      </c>
      <c r="Q39" s="12">
        <v>48.81818181818182</v>
      </c>
      <c r="R39" s="12">
        <v>61.18181818181818</v>
      </c>
      <c r="S39" s="12">
        <v>110.27272727272727</v>
      </c>
      <c r="T39" s="12">
        <v>11.272727272727273</v>
      </c>
      <c r="U39" s="12">
        <v>6.9545454545454541</v>
      </c>
      <c r="V39" s="12">
        <v>9.1363636363636367</v>
      </c>
      <c r="W39" s="12">
        <v>3.8636363636363638</v>
      </c>
      <c r="X39" s="12">
        <v>3.2272727272727271</v>
      </c>
      <c r="Y39" s="12">
        <v>13.409090909090908</v>
      </c>
      <c r="Z39" s="12">
        <v>20.045454545454547</v>
      </c>
      <c r="AA39" s="12">
        <v>1656.5454545454545</v>
      </c>
      <c r="AB39" s="12">
        <v>1337.6363636363637</v>
      </c>
      <c r="AC39" s="12">
        <v>807.59090909090912</v>
      </c>
      <c r="AD39" s="12">
        <v>588.5454545454545</v>
      </c>
      <c r="AE39" s="12">
        <v>132.04545454545453</v>
      </c>
      <c r="AF39" s="12">
        <v>68.227272727272734</v>
      </c>
      <c r="AG39" s="12">
        <v>56.68181818181818</v>
      </c>
      <c r="AH39" s="12">
        <v>70.954545454545453</v>
      </c>
      <c r="AI39" s="12">
        <v>175.31818181818181</v>
      </c>
      <c r="AJ39" s="12">
        <v>30.272727272727273</v>
      </c>
      <c r="AK39" s="12">
        <v>150.09090909090909</v>
      </c>
      <c r="AL39" s="12">
        <v>28.545454545454547</v>
      </c>
      <c r="AM39" s="12">
        <v>1.6818181818181819</v>
      </c>
      <c r="AN39" s="12">
        <v>11.227272727272727</v>
      </c>
      <c r="AO39" s="12">
        <v>23.045454545454547</v>
      </c>
      <c r="AP39" s="12">
        <v>13.909090909090908</v>
      </c>
      <c r="AQ39" s="12">
        <v>120.59090909090909</v>
      </c>
      <c r="AR39" s="12">
        <v>19.40909090909091</v>
      </c>
      <c r="AS39" s="13">
        <v>7517.2727272727279</v>
      </c>
      <c r="AT39" s="14"/>
      <c r="AW39" s="15"/>
    </row>
    <row r="40" spans="1:49">
      <c r="A40" s="1" t="s">
        <v>35</v>
      </c>
      <c r="B40" s="12">
        <v>8.954545454545455</v>
      </c>
      <c r="C40" s="12">
        <v>12.636363636363637</v>
      </c>
      <c r="D40" s="12">
        <v>4.3181818181818183</v>
      </c>
      <c r="E40" s="12">
        <v>4.1818181818181817</v>
      </c>
      <c r="F40" s="12">
        <v>56.227272727272727</v>
      </c>
      <c r="G40" s="12">
        <v>10.181818181818182</v>
      </c>
      <c r="H40" s="12">
        <v>58.909090909090907</v>
      </c>
      <c r="I40" s="12">
        <v>166.13636363636363</v>
      </c>
      <c r="J40" s="12">
        <v>160.22727272727272</v>
      </c>
      <c r="K40" s="12">
        <v>17.636363636363637</v>
      </c>
      <c r="L40" s="12">
        <v>10.454545454545455</v>
      </c>
      <c r="M40" s="12">
        <v>51</v>
      </c>
      <c r="N40" s="12">
        <v>12.363636363636363</v>
      </c>
      <c r="O40" s="12">
        <v>6.5909090909090908</v>
      </c>
      <c r="P40" s="12">
        <v>16.59090909090909</v>
      </c>
      <c r="Q40" s="12">
        <v>5.0454545454545459</v>
      </c>
      <c r="R40" s="12">
        <v>6.8181818181818183</v>
      </c>
      <c r="S40" s="12">
        <v>12.181818181818182</v>
      </c>
      <c r="T40" s="12">
        <v>58.590909090909093</v>
      </c>
      <c r="U40" s="12">
        <v>43.090909090909093</v>
      </c>
      <c r="V40" s="12">
        <v>75.045454545454547</v>
      </c>
      <c r="W40" s="12">
        <v>14.863636363636363</v>
      </c>
      <c r="X40" s="12">
        <v>8.8636363636363633</v>
      </c>
      <c r="Y40" s="12">
        <v>33.409090909090907</v>
      </c>
      <c r="Z40" s="12">
        <v>4.3636363636363633</v>
      </c>
      <c r="AA40" s="12">
        <v>513.09090909090912</v>
      </c>
      <c r="AB40" s="12">
        <v>463.86363636363637</v>
      </c>
      <c r="AC40" s="12">
        <v>309.95454545454544</v>
      </c>
      <c r="AD40" s="12">
        <v>252.72727272727272</v>
      </c>
      <c r="AE40" s="12">
        <v>56.81818181818182</v>
      </c>
      <c r="AF40" s="12">
        <v>36.227272727272727</v>
      </c>
      <c r="AG40" s="12">
        <v>12</v>
      </c>
      <c r="AH40" s="12">
        <v>23.59090909090909</v>
      </c>
      <c r="AI40" s="12">
        <v>72.818181818181813</v>
      </c>
      <c r="AJ40" s="12">
        <v>10.045454545454545</v>
      </c>
      <c r="AK40" s="12">
        <v>0.81818181818181823</v>
      </c>
      <c r="AL40" s="12">
        <v>1.7272727272727273</v>
      </c>
      <c r="AM40" s="12">
        <v>9.6818181818181817</v>
      </c>
      <c r="AN40" s="12">
        <v>69.818181818181813</v>
      </c>
      <c r="AO40" s="12">
        <v>9.1363636363636367</v>
      </c>
      <c r="AP40" s="12">
        <v>7.8636363636363633</v>
      </c>
      <c r="AQ40" s="12">
        <v>43.227272727272727</v>
      </c>
      <c r="AR40" s="12">
        <v>10.772727272727273</v>
      </c>
      <c r="AS40" s="13">
        <v>2763.9090909090905</v>
      </c>
      <c r="AT40" s="14"/>
      <c r="AW40" s="15"/>
    </row>
    <row r="41" spans="1:49">
      <c r="A41" s="1" t="s">
        <v>36</v>
      </c>
      <c r="B41" s="12">
        <v>42.227272727272727</v>
      </c>
      <c r="C41" s="12">
        <v>46.81818181818182</v>
      </c>
      <c r="D41" s="12">
        <v>13.090909090909092</v>
      </c>
      <c r="E41" s="12">
        <v>17.863636363636363</v>
      </c>
      <c r="F41" s="12">
        <v>114.22727272727273</v>
      </c>
      <c r="G41" s="12">
        <v>35.68181818181818</v>
      </c>
      <c r="H41" s="12">
        <v>247.90909090909091</v>
      </c>
      <c r="I41" s="12">
        <v>264.5</v>
      </c>
      <c r="J41" s="12">
        <v>303.54545454545456</v>
      </c>
      <c r="K41" s="12">
        <v>55.954545454545453</v>
      </c>
      <c r="L41" s="12">
        <v>66.227272727272734</v>
      </c>
      <c r="M41" s="12">
        <v>148.77272727272728</v>
      </c>
      <c r="N41" s="12">
        <v>42.045454545454547</v>
      </c>
      <c r="O41" s="12">
        <v>28.681818181818183</v>
      </c>
      <c r="P41" s="12">
        <v>64.36363636363636</v>
      </c>
      <c r="Q41" s="12">
        <v>18.818181818181817</v>
      </c>
      <c r="R41" s="12">
        <v>18.227272727272727</v>
      </c>
      <c r="S41" s="12">
        <v>51.772727272727273</v>
      </c>
      <c r="T41" s="12">
        <v>417.90909090909093</v>
      </c>
      <c r="U41" s="12">
        <v>158.04545454545453</v>
      </c>
      <c r="V41" s="12">
        <v>277.31818181818181</v>
      </c>
      <c r="W41" s="12">
        <v>50.909090909090907</v>
      </c>
      <c r="X41" s="12">
        <v>28.818181818181817</v>
      </c>
      <c r="Y41" s="12">
        <v>59.363636363636367</v>
      </c>
      <c r="Z41" s="12">
        <v>42.909090909090907</v>
      </c>
      <c r="AA41" s="12">
        <v>648.09090909090912</v>
      </c>
      <c r="AB41" s="12">
        <v>651.72727272727275</v>
      </c>
      <c r="AC41" s="12">
        <v>586.5454545454545</v>
      </c>
      <c r="AD41" s="12">
        <v>541.63636363636363</v>
      </c>
      <c r="AE41" s="12">
        <v>139.95454545454547</v>
      </c>
      <c r="AF41" s="12">
        <v>109.54545454545455</v>
      </c>
      <c r="AG41" s="12">
        <v>57.227272727272727</v>
      </c>
      <c r="AH41" s="12">
        <v>82.318181818181813</v>
      </c>
      <c r="AI41" s="12">
        <v>132.40909090909091</v>
      </c>
      <c r="AJ41" s="12">
        <v>26.59090909090909</v>
      </c>
      <c r="AK41" s="12">
        <v>6.2272727272727275</v>
      </c>
      <c r="AL41" s="12">
        <v>10.772727272727273</v>
      </c>
      <c r="AM41" s="12">
        <v>79.63636363636364</v>
      </c>
      <c r="AN41" s="12">
        <v>21.318181818181817</v>
      </c>
      <c r="AO41" s="12">
        <v>20.40909090909091</v>
      </c>
      <c r="AP41" s="12">
        <v>41.136363636363633</v>
      </c>
      <c r="AQ41" s="12">
        <v>97.5</v>
      </c>
      <c r="AR41" s="12">
        <v>35.409090909090907</v>
      </c>
      <c r="AS41" s="13">
        <v>5911.5909090909126</v>
      </c>
      <c r="AT41" s="14"/>
      <c r="AW41" s="15"/>
    </row>
    <row r="42" spans="1:49">
      <c r="A42" s="1" t="s">
        <v>53</v>
      </c>
      <c r="B42" s="12">
        <v>11.863636363636363</v>
      </c>
      <c r="C42" s="12">
        <v>27.545454545454547</v>
      </c>
      <c r="D42" s="12">
        <v>9.045454545454545</v>
      </c>
      <c r="E42" s="12">
        <v>4.4545454545454541</v>
      </c>
      <c r="F42" s="12">
        <v>39.68181818181818</v>
      </c>
      <c r="G42" s="12">
        <v>8.045454545454545</v>
      </c>
      <c r="H42" s="12">
        <v>27.818181818181817</v>
      </c>
      <c r="I42" s="12">
        <v>64.590909090909093</v>
      </c>
      <c r="J42" s="12">
        <v>72.909090909090907</v>
      </c>
      <c r="K42" s="12">
        <v>11.909090909090908</v>
      </c>
      <c r="L42" s="12">
        <v>9.2272727272727266</v>
      </c>
      <c r="M42" s="12">
        <v>30.045454545454547</v>
      </c>
      <c r="N42" s="12">
        <v>13.636363636363637</v>
      </c>
      <c r="O42" s="12">
        <v>8</v>
      </c>
      <c r="P42" s="12">
        <v>14.045454545454545</v>
      </c>
      <c r="Q42" s="12">
        <v>4.7272727272727275</v>
      </c>
      <c r="R42" s="12">
        <v>5.5</v>
      </c>
      <c r="S42" s="12">
        <v>7.5</v>
      </c>
      <c r="T42" s="12">
        <v>18.5</v>
      </c>
      <c r="U42" s="12">
        <v>15.681818181818182</v>
      </c>
      <c r="V42" s="12">
        <v>20.272727272727273</v>
      </c>
      <c r="W42" s="12">
        <v>3.7727272727272729</v>
      </c>
      <c r="X42" s="12">
        <v>7.4545454545454541</v>
      </c>
      <c r="Y42" s="12">
        <v>6.7272727272727275</v>
      </c>
      <c r="Z42" s="12">
        <v>11.818181818181818</v>
      </c>
      <c r="AA42" s="12">
        <v>589.68181818181813</v>
      </c>
      <c r="AB42" s="12">
        <v>696.4545454545455</v>
      </c>
      <c r="AC42" s="12">
        <v>563.59090909090912</v>
      </c>
      <c r="AD42" s="12">
        <v>410.90909090909093</v>
      </c>
      <c r="AE42" s="12">
        <v>113.09090909090909</v>
      </c>
      <c r="AF42" s="12">
        <v>114.5</v>
      </c>
      <c r="AG42" s="12">
        <v>40.68181818181818</v>
      </c>
      <c r="AH42" s="12">
        <v>128.18181818181819</v>
      </c>
      <c r="AI42" s="12">
        <v>89.818181818181813</v>
      </c>
      <c r="AJ42" s="12">
        <v>18.136363636363637</v>
      </c>
      <c r="AK42" s="12">
        <v>4.2727272727272725</v>
      </c>
      <c r="AL42" s="12">
        <v>21.681818181818183</v>
      </c>
      <c r="AM42" s="12">
        <v>9.954545454545455</v>
      </c>
      <c r="AN42" s="12">
        <v>22</v>
      </c>
      <c r="AO42" s="12">
        <v>10.727272727272727</v>
      </c>
      <c r="AP42" s="12">
        <v>43.68181818181818</v>
      </c>
      <c r="AQ42" s="12">
        <v>41.636363636363633</v>
      </c>
      <c r="AR42" s="12">
        <v>74.63636363636364</v>
      </c>
      <c r="AS42" s="13">
        <v>3451.9090909090901</v>
      </c>
      <c r="AT42" s="14"/>
      <c r="AW42" s="15"/>
    </row>
    <row r="43" spans="1:49">
      <c r="A43" s="1" t="s">
        <v>54</v>
      </c>
      <c r="B43" s="12">
        <v>19.227272727272727</v>
      </c>
      <c r="C43" s="12">
        <v>45.409090909090907</v>
      </c>
      <c r="D43" s="12">
        <v>7.8636363636363633</v>
      </c>
      <c r="E43" s="12">
        <v>16.181818181818183</v>
      </c>
      <c r="F43" s="12">
        <v>47.909090909090907</v>
      </c>
      <c r="G43" s="12">
        <v>16.818181818181817</v>
      </c>
      <c r="H43" s="12">
        <v>40.772727272727273</v>
      </c>
      <c r="I43" s="12">
        <v>56.727272727272727</v>
      </c>
      <c r="J43" s="12">
        <v>82.590909090909093</v>
      </c>
      <c r="K43" s="12">
        <v>16.181818181818183</v>
      </c>
      <c r="L43" s="12">
        <v>25.045454545454547</v>
      </c>
      <c r="M43" s="12">
        <v>30.181818181818183</v>
      </c>
      <c r="N43" s="12">
        <v>17.181818181818183</v>
      </c>
      <c r="O43" s="12">
        <v>16.59090909090909</v>
      </c>
      <c r="P43" s="12">
        <v>16.772727272727273</v>
      </c>
      <c r="Q43" s="12">
        <v>7.1818181818181817</v>
      </c>
      <c r="R43" s="12">
        <v>6.1818181818181817</v>
      </c>
      <c r="S43" s="12">
        <v>14.681818181818182</v>
      </c>
      <c r="T43" s="12">
        <v>22.318181818181817</v>
      </c>
      <c r="U43" s="12">
        <v>31.90909090909091</v>
      </c>
      <c r="V43" s="12">
        <v>23.818181818181817</v>
      </c>
      <c r="W43" s="12">
        <v>9.2272727272727266</v>
      </c>
      <c r="X43" s="12">
        <v>5.7727272727272725</v>
      </c>
      <c r="Y43" s="12">
        <v>8.5909090909090917</v>
      </c>
      <c r="Z43" s="12">
        <v>23.59090909090909</v>
      </c>
      <c r="AA43" s="12">
        <v>572.90909090909088</v>
      </c>
      <c r="AB43" s="12">
        <v>642.68181818181813</v>
      </c>
      <c r="AC43" s="12">
        <v>535.18181818181813</v>
      </c>
      <c r="AD43" s="12">
        <v>433.68181818181819</v>
      </c>
      <c r="AE43" s="12">
        <v>139.81818181818181</v>
      </c>
      <c r="AF43" s="12">
        <v>153.54545454545453</v>
      </c>
      <c r="AG43" s="12">
        <v>80.409090909090907</v>
      </c>
      <c r="AH43" s="12">
        <v>176.59090909090909</v>
      </c>
      <c r="AI43" s="12">
        <v>185.5</v>
      </c>
      <c r="AJ43" s="12">
        <v>75.681818181818187</v>
      </c>
      <c r="AK43" s="12">
        <v>6.9090909090909092</v>
      </c>
      <c r="AL43" s="12">
        <v>16.227272727272727</v>
      </c>
      <c r="AM43" s="12">
        <v>9.045454545454545</v>
      </c>
      <c r="AN43" s="12">
        <v>44</v>
      </c>
      <c r="AO43" s="12">
        <v>46</v>
      </c>
      <c r="AP43" s="12">
        <v>13.727272727272727</v>
      </c>
      <c r="AQ43" s="12">
        <v>56.545454545454547</v>
      </c>
      <c r="AR43" s="12">
        <v>78.272727272727266</v>
      </c>
      <c r="AS43" s="13">
        <v>3881.1818181818176</v>
      </c>
      <c r="AT43" s="14"/>
      <c r="AW43" s="15"/>
    </row>
    <row r="44" spans="1:49">
      <c r="A44" s="1" t="s">
        <v>55</v>
      </c>
      <c r="B44" s="12">
        <v>35.81818181818182</v>
      </c>
      <c r="C44" s="12">
        <v>83.545454545454547</v>
      </c>
      <c r="D44" s="12">
        <v>58.409090909090907</v>
      </c>
      <c r="E44" s="12">
        <v>86.86363636363636</v>
      </c>
      <c r="F44" s="12">
        <v>190.63636363636363</v>
      </c>
      <c r="G44" s="12">
        <v>57.045454545454547</v>
      </c>
      <c r="H44" s="12">
        <v>118.27272727272727</v>
      </c>
      <c r="I44" s="12">
        <v>80.045454545454547</v>
      </c>
      <c r="J44" s="12">
        <v>122.77272727272727</v>
      </c>
      <c r="K44" s="12">
        <v>36.81818181818182</v>
      </c>
      <c r="L44" s="12">
        <v>59.090909090909093</v>
      </c>
      <c r="M44" s="12">
        <v>52.090909090909093</v>
      </c>
      <c r="N44" s="12">
        <v>39.772727272727273</v>
      </c>
      <c r="O44" s="12">
        <v>27.136363636363637</v>
      </c>
      <c r="P44" s="12">
        <v>17.954545454545453</v>
      </c>
      <c r="Q44" s="12">
        <v>11.545454545454545</v>
      </c>
      <c r="R44" s="12">
        <v>22.636363636363637</v>
      </c>
      <c r="S44" s="12">
        <v>51.045454545454547</v>
      </c>
      <c r="T44" s="12">
        <v>106.40909090909091</v>
      </c>
      <c r="U44" s="12">
        <v>158.63636363636363</v>
      </c>
      <c r="V44" s="12">
        <v>163.31818181818181</v>
      </c>
      <c r="W44" s="12">
        <v>88.272727272727266</v>
      </c>
      <c r="X44" s="12">
        <v>69.090909090909093</v>
      </c>
      <c r="Y44" s="12">
        <v>135.86363636363637</v>
      </c>
      <c r="Z44" s="12">
        <v>69.5</v>
      </c>
      <c r="AA44" s="12">
        <v>541.86363636363637</v>
      </c>
      <c r="AB44" s="12">
        <v>541.40909090909088</v>
      </c>
      <c r="AC44" s="12">
        <v>1290.3181818181818</v>
      </c>
      <c r="AD44" s="12">
        <v>576.13636363636363</v>
      </c>
      <c r="AE44" s="12">
        <v>227.40909090909091</v>
      </c>
      <c r="AF44" s="12">
        <v>214.68181818181819</v>
      </c>
      <c r="AG44" s="12">
        <v>113.86363636363636</v>
      </c>
      <c r="AH44" s="12">
        <v>105.59090909090909</v>
      </c>
      <c r="AI44" s="12">
        <v>192.63636363636363</v>
      </c>
      <c r="AJ44" s="12">
        <v>99.590909090909093</v>
      </c>
      <c r="AK44" s="12">
        <v>22.772727272727273</v>
      </c>
      <c r="AL44" s="12">
        <v>121.63636363636364</v>
      </c>
      <c r="AM44" s="12">
        <v>48.454545454545453</v>
      </c>
      <c r="AN44" s="12">
        <v>102.45454545454545</v>
      </c>
      <c r="AO44" s="12">
        <v>47.5</v>
      </c>
      <c r="AP44" s="12">
        <v>56.954545454545453</v>
      </c>
      <c r="AQ44" s="12">
        <v>40.727272727272727</v>
      </c>
      <c r="AR44" s="12">
        <v>349.95454545454544</v>
      </c>
      <c r="AS44" s="13">
        <v>6673.8636363636351</v>
      </c>
      <c r="AT44" s="14"/>
      <c r="AW44" s="15"/>
    </row>
    <row r="45" spans="1:49">
      <c r="A45" s="1" t="s">
        <v>56</v>
      </c>
      <c r="B45" s="12">
        <v>37.590909090909093</v>
      </c>
      <c r="C45" s="12">
        <v>53</v>
      </c>
      <c r="D45" s="12">
        <v>29.227272727272727</v>
      </c>
      <c r="E45" s="12">
        <v>35.454545454545453</v>
      </c>
      <c r="F45" s="12">
        <v>178.72727272727272</v>
      </c>
      <c r="G45" s="12">
        <v>33.909090909090907</v>
      </c>
      <c r="H45" s="12">
        <v>61.045454545454547</v>
      </c>
      <c r="I45" s="12">
        <v>109.95454545454545</v>
      </c>
      <c r="J45" s="12">
        <v>134.59090909090909</v>
      </c>
      <c r="K45" s="12">
        <v>25.772727272727273</v>
      </c>
      <c r="L45" s="12">
        <v>36.18181818181818</v>
      </c>
      <c r="M45" s="12">
        <v>42.272727272727273</v>
      </c>
      <c r="N45" s="12">
        <v>18.5</v>
      </c>
      <c r="O45" s="12">
        <v>12.181818181818182</v>
      </c>
      <c r="P45" s="12">
        <v>8</v>
      </c>
      <c r="Q45" s="12">
        <v>6.4090909090909092</v>
      </c>
      <c r="R45" s="12">
        <v>5.2727272727272725</v>
      </c>
      <c r="S45" s="12">
        <v>7.5</v>
      </c>
      <c r="T45" s="12">
        <v>25.045454545454547</v>
      </c>
      <c r="U45" s="12">
        <v>19.59090909090909</v>
      </c>
      <c r="V45" s="12">
        <v>31.136363636363637</v>
      </c>
      <c r="W45" s="12">
        <v>10.045454545454545</v>
      </c>
      <c r="X45" s="12">
        <v>8.0909090909090917</v>
      </c>
      <c r="Y45" s="12">
        <v>25.90909090909091</v>
      </c>
      <c r="Z45" s="12">
        <v>25.181818181818183</v>
      </c>
      <c r="AA45" s="12">
        <v>1017.5</v>
      </c>
      <c r="AB45" s="12">
        <v>1264.9545454545455</v>
      </c>
      <c r="AC45" s="12">
        <v>921.27272727272725</v>
      </c>
      <c r="AD45" s="12">
        <v>611</v>
      </c>
      <c r="AE45" s="12">
        <v>235.36363636363637</v>
      </c>
      <c r="AF45" s="12">
        <v>253.09090909090909</v>
      </c>
      <c r="AG45" s="12">
        <v>141.77272727272728</v>
      </c>
      <c r="AH45" s="12">
        <v>208.31818181818181</v>
      </c>
      <c r="AI45" s="12">
        <v>340.5</v>
      </c>
      <c r="AJ45" s="12">
        <v>121.72727272727273</v>
      </c>
      <c r="AK45" s="12">
        <v>4.9545454545454541</v>
      </c>
      <c r="AL45" s="12">
        <v>17.136363636363637</v>
      </c>
      <c r="AM45" s="12">
        <v>10.863636363636363</v>
      </c>
      <c r="AN45" s="12">
        <v>35.954545454545453</v>
      </c>
      <c r="AO45" s="12">
        <v>70.272727272727266</v>
      </c>
      <c r="AP45" s="12">
        <v>80</v>
      </c>
      <c r="AQ45" s="12">
        <v>322.36363636363637</v>
      </c>
      <c r="AR45" s="12">
        <v>37.454545454545453</v>
      </c>
      <c r="AS45" s="13">
        <v>6682.1363636363612</v>
      </c>
      <c r="AT45" s="14"/>
      <c r="AW45" s="15"/>
    </row>
    <row r="46" spans="1:49">
      <c r="A46" s="11" t="s">
        <v>49</v>
      </c>
      <c r="B46" s="14">
        <v>4214.954545454546</v>
      </c>
      <c r="C46" s="14">
        <v>8541.5454545454504</v>
      </c>
      <c r="D46" s="14">
        <v>4895.954545454546</v>
      </c>
      <c r="E46" s="14">
        <v>4526.0454545454513</v>
      </c>
      <c r="F46" s="14">
        <v>13220.136363636355</v>
      </c>
      <c r="G46" s="14">
        <v>5409.454545454546</v>
      </c>
      <c r="H46" s="14">
        <v>9506.1363636363621</v>
      </c>
      <c r="I46" s="14">
        <v>11995.545454545452</v>
      </c>
      <c r="J46" s="14">
        <v>13461.545454545456</v>
      </c>
      <c r="K46" s="14">
        <v>6790.1818181818162</v>
      </c>
      <c r="L46" s="14">
        <v>8384.9090909090901</v>
      </c>
      <c r="M46" s="14">
        <v>9008.9090909090919</v>
      </c>
      <c r="N46" s="14">
        <v>5913.3181818181811</v>
      </c>
      <c r="O46" s="14">
        <v>6130.7727272727279</v>
      </c>
      <c r="P46" s="14">
        <v>5701.9090909090901</v>
      </c>
      <c r="Q46" s="14">
        <v>3671.090909090909</v>
      </c>
      <c r="R46" s="14">
        <v>4767.1363636363621</v>
      </c>
      <c r="S46" s="14">
        <v>8739.5909090909099</v>
      </c>
      <c r="T46" s="14">
        <v>6284.772727272727</v>
      </c>
      <c r="U46" s="14">
        <v>7188.9090909090919</v>
      </c>
      <c r="V46" s="14">
        <v>6792.9545454545469</v>
      </c>
      <c r="W46" s="14">
        <v>3819.6818181818185</v>
      </c>
      <c r="X46" s="14">
        <v>3046.4545454545455</v>
      </c>
      <c r="Y46" s="14">
        <v>5612.7272727272739</v>
      </c>
      <c r="Z46" s="14">
        <v>6404.8181818181811</v>
      </c>
      <c r="AA46" s="14">
        <v>37444.909090909096</v>
      </c>
      <c r="AB46" s="14">
        <v>38325.863636363625</v>
      </c>
      <c r="AC46" s="14">
        <v>34678.36363636364</v>
      </c>
      <c r="AD46" s="14">
        <v>24445.81818181818</v>
      </c>
      <c r="AE46" s="14">
        <v>12354.499999999998</v>
      </c>
      <c r="AF46" s="14">
        <v>13723.863636363636</v>
      </c>
      <c r="AG46" s="14">
        <v>8404.863636363636</v>
      </c>
      <c r="AH46" s="14">
        <v>14519.545454545458</v>
      </c>
      <c r="AI46" s="14">
        <v>10643.000000000004</v>
      </c>
      <c r="AJ46" s="14">
        <v>4746.4090909090919</v>
      </c>
      <c r="AK46" s="14">
        <v>2981.5909090909095</v>
      </c>
      <c r="AL46" s="14">
        <v>7679.6818181818207</v>
      </c>
      <c r="AM46" s="14">
        <v>2867.454545454545</v>
      </c>
      <c r="AN46" s="14">
        <v>5901.6818181818171</v>
      </c>
      <c r="AO46" s="14">
        <v>3474.4545454545455</v>
      </c>
      <c r="AP46" s="14">
        <v>3768.6363636363635</v>
      </c>
      <c r="AQ46" s="14">
        <v>6750.136363636364</v>
      </c>
      <c r="AR46" s="14">
        <v>6954.2272727272712</v>
      </c>
      <c r="AS46" s="14">
        <v>416931.95454545465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41183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</v>
      </c>
      <c r="C3" s="12">
        <v>81</v>
      </c>
      <c r="D3" s="12">
        <v>69</v>
      </c>
      <c r="E3" s="12">
        <v>52.75</v>
      </c>
      <c r="F3" s="12">
        <v>298.25</v>
      </c>
      <c r="G3" s="12">
        <v>85.75</v>
      </c>
      <c r="H3" s="12">
        <v>88.5</v>
      </c>
      <c r="I3" s="12">
        <v>59.75</v>
      </c>
      <c r="J3" s="12">
        <v>70.25</v>
      </c>
      <c r="K3" s="12">
        <v>20.5</v>
      </c>
      <c r="L3" s="12">
        <v>89.25</v>
      </c>
      <c r="M3" s="12">
        <v>62.5</v>
      </c>
      <c r="N3" s="12">
        <v>25.5</v>
      </c>
      <c r="O3" s="12">
        <v>24.25</v>
      </c>
      <c r="P3" s="12">
        <v>31.75</v>
      </c>
      <c r="Q3" s="12">
        <v>13.5</v>
      </c>
      <c r="R3" s="12">
        <v>12.25</v>
      </c>
      <c r="S3" s="12">
        <v>27.75</v>
      </c>
      <c r="T3" s="12">
        <v>23.5</v>
      </c>
      <c r="U3" s="12">
        <v>8.25</v>
      </c>
      <c r="V3" s="12">
        <v>15.25</v>
      </c>
      <c r="W3" s="12">
        <v>6.25</v>
      </c>
      <c r="X3" s="12">
        <v>6.75</v>
      </c>
      <c r="Y3" s="12">
        <v>19.25</v>
      </c>
      <c r="Z3" s="12">
        <v>24</v>
      </c>
      <c r="AA3" s="12">
        <v>165.25</v>
      </c>
      <c r="AB3" s="12">
        <v>110.75</v>
      </c>
      <c r="AC3" s="12">
        <v>321.75</v>
      </c>
      <c r="AD3" s="12">
        <v>134</v>
      </c>
      <c r="AE3" s="12">
        <v>93.75</v>
      </c>
      <c r="AF3" s="12">
        <v>91.75</v>
      </c>
      <c r="AG3" s="12">
        <v>20.5</v>
      </c>
      <c r="AH3" s="12">
        <v>44.5</v>
      </c>
      <c r="AI3" s="12">
        <v>25.75</v>
      </c>
      <c r="AJ3" s="12">
        <v>12</v>
      </c>
      <c r="AK3" s="12">
        <v>3.5</v>
      </c>
      <c r="AL3" s="12">
        <v>9.5</v>
      </c>
      <c r="AM3" s="12">
        <v>1.5</v>
      </c>
      <c r="AN3" s="12">
        <v>28.75</v>
      </c>
      <c r="AO3" s="12">
        <v>8.75</v>
      </c>
      <c r="AP3" s="12">
        <v>7.5</v>
      </c>
      <c r="AQ3" s="12">
        <v>27.75</v>
      </c>
      <c r="AR3" s="12">
        <v>15.25</v>
      </c>
      <c r="AS3" s="12">
        <v>3.25</v>
      </c>
      <c r="AT3" s="13">
        <v>2351.5</v>
      </c>
      <c r="AU3" s="14"/>
      <c r="AW3" s="9" t="s">
        <v>38</v>
      </c>
      <c r="AX3" s="24">
        <f>SUM(B3:Z27,AK3:AN27,B38:Z41,AK38:AN41,B46:Z46,AS3:AS27,AS38:AS41,AK46:AN46,AS46)</f>
        <v>48809.25</v>
      </c>
      <c r="AZ3" s="9" t="s">
        <v>39</v>
      </c>
      <c r="BA3" s="15">
        <f>SUM(AX12:AX18,AY12:BD12)</f>
        <v>144162.5</v>
      </c>
      <c r="BB3" s="16">
        <f>BA3/BE$19</f>
        <v>0.62990741185774901</v>
      </c>
    </row>
    <row r="4" spans="1:57">
      <c r="A4" s="1" t="s">
        <v>3</v>
      </c>
      <c r="B4" s="12">
        <v>88.75</v>
      </c>
      <c r="C4" s="12">
        <v>12.75</v>
      </c>
      <c r="D4" s="12">
        <v>81.5</v>
      </c>
      <c r="E4" s="12">
        <v>62</v>
      </c>
      <c r="F4" s="12">
        <v>717.25</v>
      </c>
      <c r="G4" s="12">
        <v>124.25</v>
      </c>
      <c r="H4" s="12">
        <v>153.75</v>
      </c>
      <c r="I4" s="12">
        <v>88.5</v>
      </c>
      <c r="J4" s="12">
        <v>154.25</v>
      </c>
      <c r="K4" s="12">
        <v>38</v>
      </c>
      <c r="L4" s="12">
        <v>122</v>
      </c>
      <c r="M4" s="12">
        <v>112.25</v>
      </c>
      <c r="N4" s="12">
        <v>34.75</v>
      </c>
      <c r="O4" s="12">
        <v>51</v>
      </c>
      <c r="P4" s="12">
        <v>41.5</v>
      </c>
      <c r="Q4" s="12">
        <v>19.25</v>
      </c>
      <c r="R4" s="12">
        <v>20.5</v>
      </c>
      <c r="S4" s="12">
        <v>45.75</v>
      </c>
      <c r="T4" s="12">
        <v>29.25</v>
      </c>
      <c r="U4" s="12">
        <v>14</v>
      </c>
      <c r="V4" s="12">
        <v>26.25</v>
      </c>
      <c r="W4" s="12">
        <v>14.75</v>
      </c>
      <c r="X4" s="12">
        <v>10.75</v>
      </c>
      <c r="Y4" s="12">
        <v>30.25</v>
      </c>
      <c r="Z4" s="12">
        <v>29.25</v>
      </c>
      <c r="AA4" s="12">
        <v>439.25</v>
      </c>
      <c r="AB4" s="12">
        <v>307.75</v>
      </c>
      <c r="AC4" s="12">
        <v>755.75</v>
      </c>
      <c r="AD4" s="12">
        <v>276.75</v>
      </c>
      <c r="AE4" s="12">
        <v>98</v>
      </c>
      <c r="AF4" s="12">
        <v>115</v>
      </c>
      <c r="AG4" s="12">
        <v>41.5</v>
      </c>
      <c r="AH4" s="12">
        <v>69.75</v>
      </c>
      <c r="AI4" s="12">
        <v>65.75</v>
      </c>
      <c r="AJ4" s="12">
        <v>32.5</v>
      </c>
      <c r="AK4" s="12">
        <v>10</v>
      </c>
      <c r="AL4" s="12">
        <v>17.5</v>
      </c>
      <c r="AM4" s="12">
        <v>3.75</v>
      </c>
      <c r="AN4" s="12">
        <v>45</v>
      </c>
      <c r="AO4" s="12">
        <v>19.75</v>
      </c>
      <c r="AP4" s="12">
        <v>25</v>
      </c>
      <c r="AQ4" s="12">
        <v>55.5</v>
      </c>
      <c r="AR4" s="12">
        <v>22.75</v>
      </c>
      <c r="AS4" s="12">
        <v>6.75</v>
      </c>
      <c r="AT4" s="13">
        <v>4530.5</v>
      </c>
      <c r="AU4" s="14"/>
      <c r="AW4" s="9" t="s">
        <v>40</v>
      </c>
      <c r="AX4" s="24">
        <f>SUM(AA28:AJ37, AA42:AJ45, AO28:AR37, AO42:AR45)</f>
        <v>69021.25</v>
      </c>
      <c r="AZ4" s="9" t="s">
        <v>41</v>
      </c>
      <c r="BA4" s="15">
        <f>SUM(AY13:BC18)</f>
        <v>78183</v>
      </c>
      <c r="BB4" s="16">
        <f>BA4/BE$19</f>
        <v>0.34161485255371116</v>
      </c>
    </row>
    <row r="5" spans="1:57">
      <c r="A5" s="1" t="s">
        <v>4</v>
      </c>
      <c r="B5" s="12">
        <v>74</v>
      </c>
      <c r="C5" s="12">
        <v>77.75</v>
      </c>
      <c r="D5" s="12">
        <v>10.25</v>
      </c>
      <c r="E5" s="12">
        <v>48.75</v>
      </c>
      <c r="F5" s="12">
        <v>682.25</v>
      </c>
      <c r="G5" s="12">
        <v>83.5</v>
      </c>
      <c r="H5" s="12">
        <v>67.5</v>
      </c>
      <c r="I5" s="12">
        <v>68</v>
      </c>
      <c r="J5" s="12">
        <v>93.25</v>
      </c>
      <c r="K5" s="12">
        <v>32.25</v>
      </c>
      <c r="L5" s="12">
        <v>51.75</v>
      </c>
      <c r="M5" s="12">
        <v>48.25</v>
      </c>
      <c r="N5" s="12">
        <v>15.5</v>
      </c>
      <c r="O5" s="12">
        <v>20.5</v>
      </c>
      <c r="P5" s="12">
        <v>11.5</v>
      </c>
      <c r="Q5" s="12">
        <v>6.25</v>
      </c>
      <c r="R5" s="12">
        <v>9.25</v>
      </c>
      <c r="S5" s="12">
        <v>26.25</v>
      </c>
      <c r="T5" s="12">
        <v>10</v>
      </c>
      <c r="U5" s="12">
        <v>7.75</v>
      </c>
      <c r="V5" s="12">
        <v>18.5</v>
      </c>
      <c r="W5" s="12">
        <v>9.25</v>
      </c>
      <c r="X5" s="12">
        <v>4.25</v>
      </c>
      <c r="Y5" s="12">
        <v>29.25</v>
      </c>
      <c r="Z5" s="12">
        <v>10.25</v>
      </c>
      <c r="AA5" s="12">
        <v>230</v>
      </c>
      <c r="AB5" s="12">
        <v>163.25</v>
      </c>
      <c r="AC5" s="12">
        <v>414.75</v>
      </c>
      <c r="AD5" s="12">
        <v>206.75</v>
      </c>
      <c r="AE5" s="12">
        <v>70.25</v>
      </c>
      <c r="AF5" s="12">
        <v>55</v>
      </c>
      <c r="AG5" s="12">
        <v>19.5</v>
      </c>
      <c r="AH5" s="12">
        <v>19.25</v>
      </c>
      <c r="AI5" s="12">
        <v>22</v>
      </c>
      <c r="AJ5" s="12">
        <v>4.25</v>
      </c>
      <c r="AK5" s="12">
        <v>6</v>
      </c>
      <c r="AL5" s="12">
        <v>6.75</v>
      </c>
      <c r="AM5" s="12">
        <v>1.75</v>
      </c>
      <c r="AN5" s="12">
        <v>10</v>
      </c>
      <c r="AO5" s="12">
        <v>5.5</v>
      </c>
      <c r="AP5" s="12">
        <v>6</v>
      </c>
      <c r="AQ5" s="12">
        <v>51.25</v>
      </c>
      <c r="AR5" s="12">
        <v>19</v>
      </c>
      <c r="AS5" s="12">
        <v>7.5</v>
      </c>
      <c r="AT5" s="13">
        <v>2834.75</v>
      </c>
      <c r="AU5" s="14"/>
      <c r="AW5" s="9" t="s">
        <v>42</v>
      </c>
      <c r="AX5" s="24">
        <f>SUM(AA3:AJ27,B28:Z37,AA38:AJ41,AK28:AN37, B42:Z45, AK42:AN45, AO3:AR27, AO38:AR41,AS28:AS37,AS42:AS45,AA46:AJ46,AO46:AR46)</f>
        <v>114190.25</v>
      </c>
    </row>
    <row r="6" spans="1:57">
      <c r="A6" s="1" t="s">
        <v>5</v>
      </c>
      <c r="B6" s="12">
        <v>68</v>
      </c>
      <c r="C6" s="12">
        <v>53.25</v>
      </c>
      <c r="D6" s="12">
        <v>49.75</v>
      </c>
      <c r="E6" s="12">
        <v>12.25</v>
      </c>
      <c r="F6" s="12">
        <v>275.5</v>
      </c>
      <c r="G6" s="12">
        <v>51.25</v>
      </c>
      <c r="H6" s="12">
        <v>64.25</v>
      </c>
      <c r="I6" s="12">
        <v>69</v>
      </c>
      <c r="J6" s="12">
        <v>88.25</v>
      </c>
      <c r="K6" s="12">
        <v>35.25</v>
      </c>
      <c r="L6" s="12">
        <v>63.75</v>
      </c>
      <c r="M6" s="12">
        <v>48.5</v>
      </c>
      <c r="N6" s="12">
        <v>23.25</v>
      </c>
      <c r="O6" s="12">
        <v>16.25</v>
      </c>
      <c r="P6" s="12">
        <v>16.75</v>
      </c>
      <c r="Q6" s="12">
        <v>6.75</v>
      </c>
      <c r="R6" s="12">
        <v>9.25</v>
      </c>
      <c r="S6" s="12">
        <v>33.5</v>
      </c>
      <c r="T6" s="12">
        <v>14</v>
      </c>
      <c r="U6" s="12">
        <v>14.5</v>
      </c>
      <c r="V6" s="12">
        <v>19</v>
      </c>
      <c r="W6" s="12">
        <v>7.25</v>
      </c>
      <c r="X6" s="12">
        <v>6</v>
      </c>
      <c r="Y6" s="12">
        <v>26.5</v>
      </c>
      <c r="Z6" s="12">
        <v>14.25</v>
      </c>
      <c r="AA6" s="12">
        <v>319.75</v>
      </c>
      <c r="AB6" s="12">
        <v>244</v>
      </c>
      <c r="AC6" s="12">
        <v>488.25</v>
      </c>
      <c r="AD6" s="12">
        <v>335.5</v>
      </c>
      <c r="AE6" s="12">
        <v>152.75</v>
      </c>
      <c r="AF6" s="12">
        <v>120.75</v>
      </c>
      <c r="AG6" s="12">
        <v>36</v>
      </c>
      <c r="AH6" s="12">
        <v>23.5</v>
      </c>
      <c r="AI6" s="12">
        <v>19.5</v>
      </c>
      <c r="AJ6" s="12">
        <v>7.75</v>
      </c>
      <c r="AK6" s="12">
        <v>6.25</v>
      </c>
      <c r="AL6" s="12">
        <v>8.75</v>
      </c>
      <c r="AM6" s="12">
        <v>3.75</v>
      </c>
      <c r="AN6" s="12">
        <v>8</v>
      </c>
      <c r="AO6" s="12">
        <v>3.5</v>
      </c>
      <c r="AP6" s="12">
        <v>5.25</v>
      </c>
      <c r="AQ6" s="12">
        <v>76.5</v>
      </c>
      <c r="AR6" s="12">
        <v>22.25</v>
      </c>
      <c r="AS6" s="12">
        <v>3.5</v>
      </c>
      <c r="AT6" s="13">
        <v>2971.75</v>
      </c>
      <c r="AU6" s="14"/>
      <c r="AX6" s="12"/>
    </row>
    <row r="7" spans="1:57">
      <c r="A7" s="1" t="s">
        <v>6</v>
      </c>
      <c r="B7" s="12">
        <v>297.25</v>
      </c>
      <c r="C7" s="12">
        <v>729</v>
      </c>
      <c r="D7" s="12">
        <v>684.25</v>
      </c>
      <c r="E7" s="12">
        <v>287.5</v>
      </c>
      <c r="F7" s="12">
        <v>42.5</v>
      </c>
      <c r="G7" s="12">
        <v>371</v>
      </c>
      <c r="H7" s="12">
        <v>435.25</v>
      </c>
      <c r="I7" s="12">
        <v>337.75</v>
      </c>
      <c r="J7" s="12">
        <v>425.5</v>
      </c>
      <c r="K7" s="12">
        <v>175.75</v>
      </c>
      <c r="L7" s="12">
        <v>348.25</v>
      </c>
      <c r="M7" s="12">
        <v>230.25</v>
      </c>
      <c r="N7" s="12">
        <v>167.75</v>
      </c>
      <c r="O7" s="12">
        <v>188.25</v>
      </c>
      <c r="P7" s="12">
        <v>138</v>
      </c>
      <c r="Q7" s="12">
        <v>64.75</v>
      </c>
      <c r="R7" s="12">
        <v>180.25</v>
      </c>
      <c r="S7" s="12">
        <v>568.25</v>
      </c>
      <c r="T7" s="12">
        <v>127</v>
      </c>
      <c r="U7" s="12">
        <v>175.5</v>
      </c>
      <c r="V7" s="12">
        <v>236.5</v>
      </c>
      <c r="W7" s="12">
        <v>177</v>
      </c>
      <c r="X7" s="12">
        <v>152.5</v>
      </c>
      <c r="Y7" s="12">
        <v>81.25</v>
      </c>
      <c r="Z7" s="12">
        <v>89.75</v>
      </c>
      <c r="AA7" s="12">
        <v>1051.25</v>
      </c>
      <c r="AB7" s="12">
        <v>740.5</v>
      </c>
      <c r="AC7" s="12">
        <v>1809.25</v>
      </c>
      <c r="AD7" s="12">
        <v>1080.5</v>
      </c>
      <c r="AE7" s="12">
        <v>436.25</v>
      </c>
      <c r="AF7" s="12">
        <v>310.25</v>
      </c>
      <c r="AG7" s="12">
        <v>179.75</v>
      </c>
      <c r="AH7" s="12">
        <v>110.25</v>
      </c>
      <c r="AI7" s="12">
        <v>271.25</v>
      </c>
      <c r="AJ7" s="12">
        <v>34.25</v>
      </c>
      <c r="AK7" s="12">
        <v>57.5</v>
      </c>
      <c r="AL7" s="12">
        <v>213</v>
      </c>
      <c r="AM7" s="12">
        <v>37.25</v>
      </c>
      <c r="AN7" s="12">
        <v>120</v>
      </c>
      <c r="AO7" s="12">
        <v>27.25</v>
      </c>
      <c r="AP7" s="12">
        <v>46.5</v>
      </c>
      <c r="AQ7" s="12">
        <v>151.75</v>
      </c>
      <c r="AR7" s="12">
        <v>361.5</v>
      </c>
      <c r="AS7" s="12">
        <v>65.75</v>
      </c>
      <c r="AT7" s="13">
        <v>13815</v>
      </c>
      <c r="AU7" s="14"/>
      <c r="AX7" s="12"/>
    </row>
    <row r="8" spans="1:57">
      <c r="A8" s="1" t="s">
        <v>7</v>
      </c>
      <c r="B8" s="12">
        <v>92.75</v>
      </c>
      <c r="C8" s="12">
        <v>116.25</v>
      </c>
      <c r="D8" s="12">
        <v>78.5</v>
      </c>
      <c r="E8" s="12">
        <v>55.25</v>
      </c>
      <c r="F8" s="12">
        <v>310.5</v>
      </c>
      <c r="G8" s="12">
        <v>17.25</v>
      </c>
      <c r="H8" s="12">
        <v>112</v>
      </c>
      <c r="I8" s="12">
        <v>126.5</v>
      </c>
      <c r="J8" s="12">
        <v>123.5</v>
      </c>
      <c r="K8" s="12">
        <v>43</v>
      </c>
      <c r="L8" s="12">
        <v>98.75</v>
      </c>
      <c r="M8" s="12">
        <v>82</v>
      </c>
      <c r="N8" s="12">
        <v>29</v>
      </c>
      <c r="O8" s="12">
        <v>42.75</v>
      </c>
      <c r="P8" s="12">
        <v>28.25</v>
      </c>
      <c r="Q8" s="12">
        <v>16</v>
      </c>
      <c r="R8" s="12">
        <v>13</v>
      </c>
      <c r="S8" s="12">
        <v>33.25</v>
      </c>
      <c r="T8" s="12">
        <v>17.75</v>
      </c>
      <c r="U8" s="12">
        <v>9.5</v>
      </c>
      <c r="V8" s="12">
        <v>19.5</v>
      </c>
      <c r="W8" s="12">
        <v>10</v>
      </c>
      <c r="X8" s="12">
        <v>6.5</v>
      </c>
      <c r="Y8" s="12">
        <v>16.5</v>
      </c>
      <c r="Z8" s="12">
        <v>37.25</v>
      </c>
      <c r="AA8" s="12">
        <v>249</v>
      </c>
      <c r="AB8" s="12">
        <v>213.25</v>
      </c>
      <c r="AC8" s="12">
        <v>434</v>
      </c>
      <c r="AD8" s="12">
        <v>377.25</v>
      </c>
      <c r="AE8" s="12">
        <v>227.25</v>
      </c>
      <c r="AF8" s="12">
        <v>134.5</v>
      </c>
      <c r="AG8" s="12">
        <v>30</v>
      </c>
      <c r="AH8" s="12">
        <v>25.5</v>
      </c>
      <c r="AI8" s="12">
        <v>18.75</v>
      </c>
      <c r="AJ8" s="12">
        <v>4.75</v>
      </c>
      <c r="AK8" s="12">
        <v>6.75</v>
      </c>
      <c r="AL8" s="12">
        <v>14</v>
      </c>
      <c r="AM8" s="12">
        <v>2.5</v>
      </c>
      <c r="AN8" s="12">
        <v>24.5</v>
      </c>
      <c r="AO8" s="12">
        <v>4</v>
      </c>
      <c r="AP8" s="12">
        <v>4.75</v>
      </c>
      <c r="AQ8" s="12">
        <v>35.5</v>
      </c>
      <c r="AR8" s="12">
        <v>20.75</v>
      </c>
      <c r="AS8" s="12">
        <v>5</v>
      </c>
      <c r="AT8" s="13">
        <v>3367.5</v>
      </c>
      <c r="AU8" s="14"/>
      <c r="AX8" s="15"/>
    </row>
    <row r="9" spans="1:57">
      <c r="A9" s="1" t="s">
        <v>8</v>
      </c>
      <c r="B9" s="12">
        <v>99.25</v>
      </c>
      <c r="C9" s="12">
        <v>151.25</v>
      </c>
      <c r="D9" s="12">
        <v>78.25</v>
      </c>
      <c r="E9" s="12">
        <v>60</v>
      </c>
      <c r="F9" s="12">
        <v>423.75</v>
      </c>
      <c r="G9" s="12">
        <v>114.75</v>
      </c>
      <c r="H9" s="12">
        <v>18.25</v>
      </c>
      <c r="I9" s="12">
        <v>86.75</v>
      </c>
      <c r="J9" s="12">
        <v>134</v>
      </c>
      <c r="K9" s="12">
        <v>33</v>
      </c>
      <c r="L9" s="12">
        <v>124</v>
      </c>
      <c r="M9" s="12">
        <v>123.5</v>
      </c>
      <c r="N9" s="12">
        <v>43.25</v>
      </c>
      <c r="O9" s="12">
        <v>69.25</v>
      </c>
      <c r="P9" s="12">
        <v>55.5</v>
      </c>
      <c r="Q9" s="12">
        <v>23.75</v>
      </c>
      <c r="R9" s="12">
        <v>21.5</v>
      </c>
      <c r="S9" s="12">
        <v>50.5</v>
      </c>
      <c r="T9" s="12">
        <v>57.75</v>
      </c>
      <c r="U9" s="12">
        <v>41</v>
      </c>
      <c r="V9" s="12">
        <v>63.75</v>
      </c>
      <c r="W9" s="12">
        <v>30.25</v>
      </c>
      <c r="X9" s="12">
        <v>22</v>
      </c>
      <c r="Y9" s="12">
        <v>52.5</v>
      </c>
      <c r="Z9" s="12">
        <v>70.75</v>
      </c>
      <c r="AA9" s="12">
        <v>455</v>
      </c>
      <c r="AB9" s="12">
        <v>400.25</v>
      </c>
      <c r="AC9" s="12">
        <v>845.25</v>
      </c>
      <c r="AD9" s="12">
        <v>605.5</v>
      </c>
      <c r="AE9" s="12">
        <v>342.75</v>
      </c>
      <c r="AF9" s="12">
        <v>226</v>
      </c>
      <c r="AG9" s="12">
        <v>52.5</v>
      </c>
      <c r="AH9" s="12">
        <v>67.5</v>
      </c>
      <c r="AI9" s="12">
        <v>43.25</v>
      </c>
      <c r="AJ9" s="12">
        <v>11.75</v>
      </c>
      <c r="AK9" s="12">
        <v>10.25</v>
      </c>
      <c r="AL9" s="12">
        <v>20</v>
      </c>
      <c r="AM9" s="12">
        <v>8.75</v>
      </c>
      <c r="AN9" s="12">
        <v>87</v>
      </c>
      <c r="AO9" s="12">
        <v>8.75</v>
      </c>
      <c r="AP9" s="12">
        <v>13</v>
      </c>
      <c r="AQ9" s="12">
        <v>82.25</v>
      </c>
      <c r="AR9" s="12">
        <v>25</v>
      </c>
      <c r="AS9" s="12">
        <v>12.25</v>
      </c>
      <c r="AT9" s="13">
        <v>5365.5</v>
      </c>
      <c r="AU9" s="14"/>
      <c r="AX9" s="15"/>
    </row>
    <row r="10" spans="1:57">
      <c r="A10" s="1">
        <v>19</v>
      </c>
      <c r="B10" s="12">
        <v>60.75</v>
      </c>
      <c r="C10" s="12">
        <v>79</v>
      </c>
      <c r="D10" s="12">
        <v>59.25</v>
      </c>
      <c r="E10" s="12">
        <v>67.25</v>
      </c>
      <c r="F10" s="12">
        <v>310.75</v>
      </c>
      <c r="G10" s="12">
        <v>140.5</v>
      </c>
      <c r="H10" s="12">
        <v>94.25</v>
      </c>
      <c r="I10" s="12">
        <v>15.25</v>
      </c>
      <c r="J10" s="12">
        <v>24.75</v>
      </c>
      <c r="K10" s="12">
        <v>13.75</v>
      </c>
      <c r="L10" s="12">
        <v>78</v>
      </c>
      <c r="M10" s="12">
        <v>92</v>
      </c>
      <c r="N10" s="12">
        <v>49.75</v>
      </c>
      <c r="O10" s="12">
        <v>73.25</v>
      </c>
      <c r="P10" s="12">
        <v>47.5</v>
      </c>
      <c r="Q10" s="12">
        <v>19.5</v>
      </c>
      <c r="R10" s="12">
        <v>32.25</v>
      </c>
      <c r="S10" s="12">
        <v>39.5</v>
      </c>
      <c r="T10" s="12">
        <v>35</v>
      </c>
      <c r="U10" s="12">
        <v>33.25</v>
      </c>
      <c r="V10" s="12">
        <v>43.75</v>
      </c>
      <c r="W10" s="12">
        <v>21.75</v>
      </c>
      <c r="X10" s="12">
        <v>16</v>
      </c>
      <c r="Y10" s="12">
        <v>78.5</v>
      </c>
      <c r="Z10" s="12">
        <v>49</v>
      </c>
      <c r="AA10" s="12">
        <v>281.25</v>
      </c>
      <c r="AB10" s="12">
        <v>260</v>
      </c>
      <c r="AC10" s="12">
        <v>554.5</v>
      </c>
      <c r="AD10" s="12">
        <v>387.75</v>
      </c>
      <c r="AE10" s="12">
        <v>245</v>
      </c>
      <c r="AF10" s="12">
        <v>160.5</v>
      </c>
      <c r="AG10" s="12">
        <v>38</v>
      </c>
      <c r="AH10" s="12">
        <v>36.75</v>
      </c>
      <c r="AI10" s="12">
        <v>38.5</v>
      </c>
      <c r="AJ10" s="12">
        <v>9</v>
      </c>
      <c r="AK10" s="12">
        <v>10.25</v>
      </c>
      <c r="AL10" s="12">
        <v>18.5</v>
      </c>
      <c r="AM10" s="12">
        <v>14</v>
      </c>
      <c r="AN10" s="12">
        <v>47.25</v>
      </c>
      <c r="AO10" s="12">
        <v>7</v>
      </c>
      <c r="AP10" s="12">
        <v>9.75</v>
      </c>
      <c r="AQ10" s="12">
        <v>49.25</v>
      </c>
      <c r="AR10" s="12">
        <v>29</v>
      </c>
      <c r="AS10" s="12">
        <v>7</v>
      </c>
      <c r="AT10" s="13">
        <v>3777.75</v>
      </c>
      <c r="AU10" s="14"/>
      <c r="AW10" s="17"/>
      <c r="AX10" s="15"/>
      <c r="BD10" s="11"/>
    </row>
    <row r="11" spans="1:57">
      <c r="A11" s="1">
        <v>12</v>
      </c>
      <c r="B11" s="12">
        <v>65.25</v>
      </c>
      <c r="C11" s="12">
        <v>145.25</v>
      </c>
      <c r="D11" s="12">
        <v>90.5</v>
      </c>
      <c r="E11" s="12">
        <v>81.25</v>
      </c>
      <c r="F11" s="12">
        <v>376</v>
      </c>
      <c r="G11" s="12">
        <v>119.25</v>
      </c>
      <c r="H11" s="12">
        <v>112</v>
      </c>
      <c r="I11" s="12">
        <v>19.25</v>
      </c>
      <c r="J11" s="12">
        <v>24.5</v>
      </c>
      <c r="K11" s="12">
        <v>15.5</v>
      </c>
      <c r="L11" s="12">
        <v>94.75</v>
      </c>
      <c r="M11" s="12">
        <v>152.75</v>
      </c>
      <c r="N11" s="12">
        <v>87.75</v>
      </c>
      <c r="O11" s="12">
        <v>114.25</v>
      </c>
      <c r="P11" s="12">
        <v>72.5</v>
      </c>
      <c r="Q11" s="12">
        <v>43.5</v>
      </c>
      <c r="R11" s="12">
        <v>47.75</v>
      </c>
      <c r="S11" s="12">
        <v>87.5</v>
      </c>
      <c r="T11" s="12">
        <v>68.75</v>
      </c>
      <c r="U11" s="12">
        <v>47.75</v>
      </c>
      <c r="V11" s="12">
        <v>55.75</v>
      </c>
      <c r="W11" s="12">
        <v>27.25</v>
      </c>
      <c r="X11" s="12">
        <v>24.5</v>
      </c>
      <c r="Y11" s="12">
        <v>88.5</v>
      </c>
      <c r="Z11" s="12">
        <v>79.5</v>
      </c>
      <c r="AA11" s="12">
        <v>379.25</v>
      </c>
      <c r="AB11" s="12">
        <v>322</v>
      </c>
      <c r="AC11" s="12">
        <v>759.5</v>
      </c>
      <c r="AD11" s="12">
        <v>379.5</v>
      </c>
      <c r="AE11" s="12">
        <v>169.5</v>
      </c>
      <c r="AF11" s="12">
        <v>114.75</v>
      </c>
      <c r="AG11" s="12">
        <v>47</v>
      </c>
      <c r="AH11" s="12">
        <v>68.25</v>
      </c>
      <c r="AI11" s="12">
        <v>53.25</v>
      </c>
      <c r="AJ11" s="12">
        <v>27</v>
      </c>
      <c r="AK11" s="12">
        <v>10.5</v>
      </c>
      <c r="AL11" s="12">
        <v>27</v>
      </c>
      <c r="AM11" s="12">
        <v>16.75</v>
      </c>
      <c r="AN11" s="12">
        <v>74</v>
      </c>
      <c r="AO11" s="12">
        <v>8.25</v>
      </c>
      <c r="AP11" s="12">
        <v>19.5</v>
      </c>
      <c r="AQ11" s="12">
        <v>81</v>
      </c>
      <c r="AR11" s="12">
        <v>44</v>
      </c>
      <c r="AS11" s="12">
        <v>10.75</v>
      </c>
      <c r="AT11" s="13">
        <v>4753.25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22.5</v>
      </c>
      <c r="C12" s="12">
        <v>46</v>
      </c>
      <c r="D12" s="12">
        <v>33.75</v>
      </c>
      <c r="E12" s="12">
        <v>31.5</v>
      </c>
      <c r="F12" s="12">
        <v>156</v>
      </c>
      <c r="G12" s="12">
        <v>46.75</v>
      </c>
      <c r="H12" s="12">
        <v>40.25</v>
      </c>
      <c r="I12" s="12">
        <v>18.25</v>
      </c>
      <c r="J12" s="12">
        <v>16.25</v>
      </c>
      <c r="K12" s="12">
        <v>10.75</v>
      </c>
      <c r="L12" s="12">
        <v>93.75</v>
      </c>
      <c r="M12" s="12">
        <v>99.5</v>
      </c>
      <c r="N12" s="12">
        <v>136</v>
      </c>
      <c r="O12" s="12">
        <v>152.5</v>
      </c>
      <c r="P12" s="12">
        <v>60.5</v>
      </c>
      <c r="Q12" s="12">
        <v>30</v>
      </c>
      <c r="R12" s="12">
        <v>46.5</v>
      </c>
      <c r="S12" s="12">
        <v>70.5</v>
      </c>
      <c r="T12" s="12">
        <v>9.5</v>
      </c>
      <c r="U12" s="12">
        <v>4.75</v>
      </c>
      <c r="V12" s="12">
        <v>13</v>
      </c>
      <c r="W12" s="12">
        <v>9</v>
      </c>
      <c r="X12" s="12">
        <v>6.5</v>
      </c>
      <c r="Y12" s="12">
        <v>21</v>
      </c>
      <c r="Z12" s="12">
        <v>26</v>
      </c>
      <c r="AA12" s="12">
        <v>295.5</v>
      </c>
      <c r="AB12" s="12">
        <v>261.5</v>
      </c>
      <c r="AC12" s="12">
        <v>635.25</v>
      </c>
      <c r="AD12" s="12">
        <v>301.5</v>
      </c>
      <c r="AE12" s="12">
        <v>165.5</v>
      </c>
      <c r="AF12" s="12">
        <v>105</v>
      </c>
      <c r="AG12" s="12">
        <v>31</v>
      </c>
      <c r="AH12" s="12">
        <v>50.5</v>
      </c>
      <c r="AI12" s="12">
        <v>46.25</v>
      </c>
      <c r="AJ12" s="12">
        <v>5.25</v>
      </c>
      <c r="AK12" s="12">
        <v>55.25</v>
      </c>
      <c r="AL12" s="12">
        <v>77.25</v>
      </c>
      <c r="AM12" s="12">
        <v>3.25</v>
      </c>
      <c r="AN12" s="12">
        <v>14.75</v>
      </c>
      <c r="AO12" s="12">
        <v>5.75</v>
      </c>
      <c r="AP12" s="12">
        <v>4.25</v>
      </c>
      <c r="AQ12" s="12">
        <v>20.25</v>
      </c>
      <c r="AR12" s="12">
        <v>9.75</v>
      </c>
      <c r="AS12" s="12">
        <v>38.5</v>
      </c>
      <c r="AT12" s="13">
        <v>3327.25</v>
      </c>
      <c r="AU12" s="14"/>
      <c r="AW12" s="17" t="s">
        <v>43</v>
      </c>
      <c r="AX12" s="15">
        <f>SUM(AA28:AD31)</f>
        <v>2741</v>
      </c>
      <c r="AY12" s="15">
        <f>SUM(Z28:Z31,H28:K31)</f>
        <v>10235.75</v>
      </c>
      <c r="AZ12" s="15">
        <f>SUM(AE28:AJ31)</f>
        <v>20230</v>
      </c>
      <c r="BA12" s="15">
        <f>SUM(B28:G31)</f>
        <v>11418.25</v>
      </c>
      <c r="BB12" s="15">
        <f>SUM(AM28:AN31,T28:Y31)</f>
        <v>10683</v>
      </c>
      <c r="BC12" s="15">
        <f>SUM(AK28:AL31,L28:S31)</f>
        <v>12939.5</v>
      </c>
      <c r="BD12" s="14">
        <f>SUM(AO28:AR31)</f>
        <v>7810.75</v>
      </c>
      <c r="BE12" s="9">
        <f t="shared" ref="BE12:BE19" si="0">SUM(AX12:BD12)</f>
        <v>76058.25</v>
      </c>
    </row>
    <row r="13" spans="1:57">
      <c r="A13" s="1" t="s">
        <v>10</v>
      </c>
      <c r="B13" s="12">
        <v>79</v>
      </c>
      <c r="C13" s="12">
        <v>100</v>
      </c>
      <c r="D13" s="12">
        <v>55.5</v>
      </c>
      <c r="E13" s="12">
        <v>54.75</v>
      </c>
      <c r="F13" s="12">
        <v>344.75</v>
      </c>
      <c r="G13" s="12">
        <v>109.75</v>
      </c>
      <c r="H13" s="12">
        <v>112</v>
      </c>
      <c r="I13" s="12">
        <v>90.75</v>
      </c>
      <c r="J13" s="12">
        <v>96.25</v>
      </c>
      <c r="K13" s="12">
        <v>77</v>
      </c>
      <c r="L13" s="12">
        <v>16.5</v>
      </c>
      <c r="M13" s="12">
        <v>188.75</v>
      </c>
      <c r="N13" s="12">
        <v>137.5</v>
      </c>
      <c r="O13" s="12">
        <v>244.5</v>
      </c>
      <c r="P13" s="12">
        <v>159.25</v>
      </c>
      <c r="Q13" s="12">
        <v>75</v>
      </c>
      <c r="R13" s="12">
        <v>60.25</v>
      </c>
      <c r="S13" s="12">
        <v>91.5</v>
      </c>
      <c r="T13" s="12">
        <v>41</v>
      </c>
      <c r="U13" s="12">
        <v>20.5</v>
      </c>
      <c r="V13" s="12">
        <v>34.75</v>
      </c>
      <c r="W13" s="12">
        <v>20</v>
      </c>
      <c r="X13" s="12">
        <v>16.25</v>
      </c>
      <c r="Y13" s="12">
        <v>39.5</v>
      </c>
      <c r="Z13" s="12">
        <v>90.75</v>
      </c>
      <c r="AA13" s="12">
        <v>391.25</v>
      </c>
      <c r="AB13" s="12">
        <v>289.5</v>
      </c>
      <c r="AC13" s="12">
        <v>723.5</v>
      </c>
      <c r="AD13" s="12">
        <v>372.5</v>
      </c>
      <c r="AE13" s="12">
        <v>192.75</v>
      </c>
      <c r="AF13" s="12">
        <v>164.25</v>
      </c>
      <c r="AG13" s="12">
        <v>39.75</v>
      </c>
      <c r="AH13" s="12">
        <v>59.75</v>
      </c>
      <c r="AI13" s="12">
        <v>51.75</v>
      </c>
      <c r="AJ13" s="12">
        <v>9.75</v>
      </c>
      <c r="AK13" s="12">
        <v>52.5</v>
      </c>
      <c r="AL13" s="12">
        <v>87.25</v>
      </c>
      <c r="AM13" s="12">
        <v>4.75</v>
      </c>
      <c r="AN13" s="12">
        <v>52.5</v>
      </c>
      <c r="AO13" s="12">
        <v>10.5</v>
      </c>
      <c r="AP13" s="12">
        <v>14</v>
      </c>
      <c r="AQ13" s="12">
        <v>37.25</v>
      </c>
      <c r="AR13" s="12">
        <v>27.75</v>
      </c>
      <c r="AS13" s="12">
        <v>51</v>
      </c>
      <c r="AT13" s="13">
        <v>4988</v>
      </c>
      <c r="AU13" s="14"/>
      <c r="AW13" s="17" t="s">
        <v>44</v>
      </c>
      <c r="AX13" s="15">
        <f>SUM(AA27:AD27,AA9:AD12)</f>
        <v>9481.25</v>
      </c>
      <c r="AY13" s="15">
        <f>SUM(Z27,Z9:Z12,H9:K12,H27:K27)</f>
        <v>1144.5</v>
      </c>
      <c r="AZ13" s="15">
        <f>SUM(AE9:AJ12,AE27:AJ27)</f>
        <v>2626.25</v>
      </c>
      <c r="BA13" s="15">
        <f>SUM(B9:G12,B27:G27)</f>
        <v>3055</v>
      </c>
      <c r="BB13" s="15">
        <f>SUM(T9:Y12,AM9:AN12,T27:Y27,AM27:AN27)</f>
        <v>1224.5</v>
      </c>
      <c r="BC13" s="15">
        <f>SUM(L9:S12,AK9:AL12,L27:S27,AK27:AL27)</f>
        <v>2886</v>
      </c>
      <c r="BD13" s="14">
        <f>SUM(AO9:AR12,AO27:AR27)</f>
        <v>484</v>
      </c>
      <c r="BE13" s="9">
        <f t="shared" si="0"/>
        <v>20901.5</v>
      </c>
    </row>
    <row r="14" spans="1:57">
      <c r="A14" s="1" t="s">
        <v>11</v>
      </c>
      <c r="B14" s="12">
        <v>62</v>
      </c>
      <c r="C14" s="12">
        <v>108.75</v>
      </c>
      <c r="D14" s="12">
        <v>51.75</v>
      </c>
      <c r="E14" s="12">
        <v>44</v>
      </c>
      <c r="F14" s="12">
        <v>207</v>
      </c>
      <c r="G14" s="12">
        <v>73.75</v>
      </c>
      <c r="H14" s="12">
        <v>124</v>
      </c>
      <c r="I14" s="12">
        <v>116</v>
      </c>
      <c r="J14" s="12">
        <v>153</v>
      </c>
      <c r="K14" s="12">
        <v>83.75</v>
      </c>
      <c r="L14" s="12">
        <v>169</v>
      </c>
      <c r="M14" s="12">
        <v>21.25</v>
      </c>
      <c r="N14" s="12">
        <v>95.5</v>
      </c>
      <c r="O14" s="12">
        <v>179.25</v>
      </c>
      <c r="P14" s="12">
        <v>135.25</v>
      </c>
      <c r="Q14" s="12">
        <v>73.75</v>
      </c>
      <c r="R14" s="12">
        <v>64.75</v>
      </c>
      <c r="S14" s="12">
        <v>120</v>
      </c>
      <c r="T14" s="12">
        <v>44.25</v>
      </c>
      <c r="U14" s="12">
        <v>47.75</v>
      </c>
      <c r="V14" s="12">
        <v>40.75</v>
      </c>
      <c r="W14" s="12">
        <v>26.25</v>
      </c>
      <c r="X14" s="12">
        <v>20.25</v>
      </c>
      <c r="Y14" s="12">
        <v>38.25</v>
      </c>
      <c r="Z14" s="12">
        <v>80.25</v>
      </c>
      <c r="AA14" s="12">
        <v>286</v>
      </c>
      <c r="AB14" s="12">
        <v>162.75</v>
      </c>
      <c r="AC14" s="12">
        <v>421.5</v>
      </c>
      <c r="AD14" s="12">
        <v>202</v>
      </c>
      <c r="AE14" s="12">
        <v>81.75</v>
      </c>
      <c r="AF14" s="12">
        <v>89</v>
      </c>
      <c r="AG14" s="12">
        <v>44.25</v>
      </c>
      <c r="AH14" s="12">
        <v>53.75</v>
      </c>
      <c r="AI14" s="12">
        <v>66.75</v>
      </c>
      <c r="AJ14" s="12">
        <v>14.75</v>
      </c>
      <c r="AK14" s="12">
        <v>52</v>
      </c>
      <c r="AL14" s="12">
        <v>152</v>
      </c>
      <c r="AM14" s="12">
        <v>17.25</v>
      </c>
      <c r="AN14" s="12">
        <v>104</v>
      </c>
      <c r="AO14" s="12">
        <v>16.5</v>
      </c>
      <c r="AP14" s="12">
        <v>19</v>
      </c>
      <c r="AQ14" s="12">
        <v>36.5</v>
      </c>
      <c r="AR14" s="12">
        <v>21.75</v>
      </c>
      <c r="AS14" s="12">
        <v>62.25</v>
      </c>
      <c r="AT14" s="13">
        <v>4084.25</v>
      </c>
      <c r="AU14" s="14"/>
      <c r="AW14" s="17" t="s">
        <v>45</v>
      </c>
      <c r="AX14" s="15">
        <f>SUM(AA32:AD37)</f>
        <v>19233.5</v>
      </c>
      <c r="AY14" s="15">
        <f>SUM(H32:K37,Z32:Z37)</f>
        <v>2628.75</v>
      </c>
      <c r="AZ14" s="15">
        <f>SUM(AE32:AJ37)</f>
        <v>6661.25</v>
      </c>
      <c r="BA14" s="15">
        <f>SUM(B32:G37)</f>
        <v>2929.25</v>
      </c>
      <c r="BB14" s="15">
        <f>SUM(T32:Y37,AM32:AN37)</f>
        <v>1561.5</v>
      </c>
      <c r="BC14" s="15">
        <f>SUM(L32:S37,AK32:AL37)</f>
        <v>2182</v>
      </c>
      <c r="BD14" s="14">
        <f>SUM(AO32:AR37)</f>
        <v>2476.25</v>
      </c>
      <c r="BE14" s="9">
        <f t="shared" si="0"/>
        <v>37672.5</v>
      </c>
    </row>
    <row r="15" spans="1:57">
      <c r="A15" s="1" t="s">
        <v>12</v>
      </c>
      <c r="B15" s="12">
        <v>31</v>
      </c>
      <c r="C15" s="12">
        <v>34.5</v>
      </c>
      <c r="D15" s="12">
        <v>16.75</v>
      </c>
      <c r="E15" s="12">
        <v>20</v>
      </c>
      <c r="F15" s="12">
        <v>170.5</v>
      </c>
      <c r="G15" s="12">
        <v>27.75</v>
      </c>
      <c r="H15" s="12">
        <v>48.5</v>
      </c>
      <c r="I15" s="12">
        <v>53.75</v>
      </c>
      <c r="J15" s="12">
        <v>104.25</v>
      </c>
      <c r="K15" s="12">
        <v>134</v>
      </c>
      <c r="L15" s="12">
        <v>162</v>
      </c>
      <c r="M15" s="12">
        <v>102.75</v>
      </c>
      <c r="N15" s="12">
        <v>10</v>
      </c>
      <c r="O15" s="12">
        <v>112.5</v>
      </c>
      <c r="P15" s="12">
        <v>112.25</v>
      </c>
      <c r="Q15" s="12">
        <v>53.25</v>
      </c>
      <c r="R15" s="12">
        <v>39.75</v>
      </c>
      <c r="S15" s="12">
        <v>50.5</v>
      </c>
      <c r="T15" s="12">
        <v>14</v>
      </c>
      <c r="U15" s="12">
        <v>11.5</v>
      </c>
      <c r="V15" s="12">
        <v>13.75</v>
      </c>
      <c r="W15" s="12">
        <v>4</v>
      </c>
      <c r="X15" s="12">
        <v>7.75</v>
      </c>
      <c r="Y15" s="12">
        <v>15.5</v>
      </c>
      <c r="Z15" s="12">
        <v>26.5</v>
      </c>
      <c r="AA15" s="12">
        <v>261.25</v>
      </c>
      <c r="AB15" s="12">
        <v>175.5</v>
      </c>
      <c r="AC15" s="12">
        <v>458.75</v>
      </c>
      <c r="AD15" s="12">
        <v>154.75</v>
      </c>
      <c r="AE15" s="12">
        <v>56.75</v>
      </c>
      <c r="AF15" s="12">
        <v>52</v>
      </c>
      <c r="AG15" s="12">
        <v>20.25</v>
      </c>
      <c r="AH15" s="12">
        <v>37.25</v>
      </c>
      <c r="AI15" s="12">
        <v>35.75</v>
      </c>
      <c r="AJ15" s="12">
        <v>6.25</v>
      </c>
      <c r="AK15" s="12">
        <v>36.25</v>
      </c>
      <c r="AL15" s="12">
        <v>37.25</v>
      </c>
      <c r="AM15" s="12">
        <v>6</v>
      </c>
      <c r="AN15" s="12">
        <v>25.25</v>
      </c>
      <c r="AO15" s="12">
        <v>9.5</v>
      </c>
      <c r="AP15" s="12">
        <v>10.5</v>
      </c>
      <c r="AQ15" s="12">
        <v>28.5</v>
      </c>
      <c r="AR15" s="12">
        <v>11</v>
      </c>
      <c r="AS15" s="12">
        <v>30.75</v>
      </c>
      <c r="AT15" s="13">
        <v>2830.5</v>
      </c>
      <c r="AU15" s="14"/>
      <c r="AW15" s="17" t="s">
        <v>46</v>
      </c>
      <c r="AX15" s="15">
        <f>SUM(AA3:AD8)</f>
        <v>10868.5</v>
      </c>
      <c r="AY15" s="15">
        <f>SUM(H3:K8,Z3:Z8)</f>
        <v>3175.25</v>
      </c>
      <c r="AZ15" s="15">
        <f>SUM(AE3:AJ8)</f>
        <v>3044</v>
      </c>
      <c r="BA15" s="15">
        <f>SUM(B3:G8)</f>
        <v>6251.75</v>
      </c>
      <c r="BB15" s="15">
        <f>SUM(T3:Y8,AM3:AN8)</f>
        <v>1687</v>
      </c>
      <c r="BC15" s="15">
        <f>SUM(L3:S8,AK3:AL8)</f>
        <v>3729.25</v>
      </c>
      <c r="BD15" s="14">
        <f>SUM(AO3:AR8)</f>
        <v>1023.5</v>
      </c>
      <c r="BE15" s="9">
        <f t="shared" si="0"/>
        <v>29779.25</v>
      </c>
    </row>
    <row r="16" spans="1:57">
      <c r="A16" s="1" t="s">
        <v>13</v>
      </c>
      <c r="B16" s="12">
        <v>29.5</v>
      </c>
      <c r="C16" s="12">
        <v>45.75</v>
      </c>
      <c r="D16" s="12">
        <v>17.75</v>
      </c>
      <c r="E16" s="12">
        <v>18.75</v>
      </c>
      <c r="F16" s="12">
        <v>189.75</v>
      </c>
      <c r="G16" s="12">
        <v>44</v>
      </c>
      <c r="H16" s="12">
        <v>73</v>
      </c>
      <c r="I16" s="12">
        <v>86.75</v>
      </c>
      <c r="J16" s="12">
        <v>142</v>
      </c>
      <c r="K16" s="12">
        <v>128.25</v>
      </c>
      <c r="L16" s="12">
        <v>255.5</v>
      </c>
      <c r="M16" s="12">
        <v>211.75</v>
      </c>
      <c r="N16" s="12">
        <v>123</v>
      </c>
      <c r="O16" s="12">
        <v>13</v>
      </c>
      <c r="P16" s="12">
        <v>137.75</v>
      </c>
      <c r="Q16" s="12">
        <v>94.75</v>
      </c>
      <c r="R16" s="12">
        <v>86.25</v>
      </c>
      <c r="S16" s="12">
        <v>141.5</v>
      </c>
      <c r="T16" s="12">
        <v>16.5</v>
      </c>
      <c r="U16" s="12">
        <v>8.25</v>
      </c>
      <c r="V16" s="12">
        <v>8.5</v>
      </c>
      <c r="W16" s="12">
        <v>7.25</v>
      </c>
      <c r="X16" s="12">
        <v>3.75</v>
      </c>
      <c r="Y16" s="12">
        <v>20.25</v>
      </c>
      <c r="Z16" s="12">
        <v>39</v>
      </c>
      <c r="AA16" s="12">
        <v>282.25</v>
      </c>
      <c r="AB16" s="12">
        <v>187</v>
      </c>
      <c r="AC16" s="12">
        <v>492.25</v>
      </c>
      <c r="AD16" s="12">
        <v>134.5</v>
      </c>
      <c r="AE16" s="12">
        <v>60.75</v>
      </c>
      <c r="AF16" s="12">
        <v>52.5</v>
      </c>
      <c r="AG16" s="12">
        <v>19</v>
      </c>
      <c r="AH16" s="12">
        <v>43.25</v>
      </c>
      <c r="AI16" s="12">
        <v>35.25</v>
      </c>
      <c r="AJ16" s="12">
        <v>9</v>
      </c>
      <c r="AK16" s="12">
        <v>58.5</v>
      </c>
      <c r="AL16" s="12">
        <v>112.75</v>
      </c>
      <c r="AM16" s="12">
        <v>4</v>
      </c>
      <c r="AN16" s="12">
        <v>27</v>
      </c>
      <c r="AO16" s="12">
        <v>4.25</v>
      </c>
      <c r="AP16" s="12">
        <v>11</v>
      </c>
      <c r="AQ16" s="12">
        <v>20.75</v>
      </c>
      <c r="AR16" s="12">
        <v>10.25</v>
      </c>
      <c r="AS16" s="12">
        <v>81.25</v>
      </c>
      <c r="AT16" s="13">
        <v>3588</v>
      </c>
      <c r="AU16" s="14"/>
      <c r="AW16" s="17" t="s">
        <v>47</v>
      </c>
      <c r="AX16" s="15">
        <f>SUM(AA21:AD26,AA40:AD41)</f>
        <v>10050.5</v>
      </c>
      <c r="AY16" s="15">
        <f>SUM(H21:K26,H40:K41,Z21:Z26,Z40:Z41)</f>
        <v>1348.25</v>
      </c>
      <c r="AZ16" s="15">
        <f>SUM(AE21:AJ26,AE40:AJ41)</f>
        <v>1652.5</v>
      </c>
      <c r="BA16" s="15">
        <f>SUM(B21:G26,B40:G41)</f>
        <v>1788</v>
      </c>
      <c r="BB16" s="15">
        <f>SUM(T21:Y26,T40:Y41,AM21:AN26,AM40:AN41)</f>
        <v>3997.75</v>
      </c>
      <c r="BC16" s="15">
        <f>SUM(L21:S26,L40:S41,AK21:AL26,AK40:AL41)</f>
        <v>1227.5</v>
      </c>
      <c r="BD16" s="14">
        <f>SUM(AO21:AR26,AO40:AR41)</f>
        <v>925.5</v>
      </c>
      <c r="BE16" s="9">
        <f t="shared" si="0"/>
        <v>20990</v>
      </c>
    </row>
    <row r="17" spans="1:57">
      <c r="A17" s="1" t="s">
        <v>14</v>
      </c>
      <c r="B17" s="12">
        <v>27.5</v>
      </c>
      <c r="C17" s="12">
        <v>41</v>
      </c>
      <c r="D17" s="12">
        <v>14.25</v>
      </c>
      <c r="E17" s="12">
        <v>17</v>
      </c>
      <c r="F17" s="12">
        <v>129.75</v>
      </c>
      <c r="G17" s="12">
        <v>27.75</v>
      </c>
      <c r="H17" s="12">
        <v>57.5</v>
      </c>
      <c r="I17" s="12">
        <v>54.75</v>
      </c>
      <c r="J17" s="12">
        <v>82.25</v>
      </c>
      <c r="K17" s="12">
        <v>53.5</v>
      </c>
      <c r="L17" s="12">
        <v>160</v>
      </c>
      <c r="M17" s="12">
        <v>137.5</v>
      </c>
      <c r="N17" s="12">
        <v>106.5</v>
      </c>
      <c r="O17" s="12">
        <v>151</v>
      </c>
      <c r="P17" s="12">
        <v>18.75</v>
      </c>
      <c r="Q17" s="12">
        <v>91.75</v>
      </c>
      <c r="R17" s="12">
        <v>105.25</v>
      </c>
      <c r="S17" s="12">
        <v>129.5</v>
      </c>
      <c r="T17" s="12">
        <v>16.25</v>
      </c>
      <c r="U17" s="12">
        <v>5.75</v>
      </c>
      <c r="V17" s="12">
        <v>10</v>
      </c>
      <c r="W17" s="12">
        <v>6</v>
      </c>
      <c r="X17" s="12">
        <v>2.75</v>
      </c>
      <c r="Y17" s="12">
        <v>16.5</v>
      </c>
      <c r="Z17" s="12">
        <v>20.75</v>
      </c>
      <c r="AA17" s="12">
        <v>228.5</v>
      </c>
      <c r="AB17" s="12">
        <v>107.25</v>
      </c>
      <c r="AC17" s="12">
        <v>333.5</v>
      </c>
      <c r="AD17" s="12">
        <v>114.5</v>
      </c>
      <c r="AE17" s="12">
        <v>31.5</v>
      </c>
      <c r="AF17" s="12">
        <v>28.75</v>
      </c>
      <c r="AG17" s="12">
        <v>12.75</v>
      </c>
      <c r="AH17" s="12">
        <v>25</v>
      </c>
      <c r="AI17" s="12">
        <v>24</v>
      </c>
      <c r="AJ17" s="12">
        <v>3.5</v>
      </c>
      <c r="AK17" s="12">
        <v>27.75</v>
      </c>
      <c r="AL17" s="12">
        <v>39.25</v>
      </c>
      <c r="AM17" s="12">
        <v>4.5</v>
      </c>
      <c r="AN17" s="12">
        <v>25.75</v>
      </c>
      <c r="AO17" s="12">
        <v>4.25</v>
      </c>
      <c r="AP17" s="12">
        <v>11.5</v>
      </c>
      <c r="AQ17" s="12">
        <v>16.5</v>
      </c>
      <c r="AR17" s="12">
        <v>10</v>
      </c>
      <c r="AS17" s="12">
        <v>32</v>
      </c>
      <c r="AT17" s="13">
        <v>2564.25</v>
      </c>
      <c r="AU17" s="14"/>
      <c r="AW17" s="1" t="s">
        <v>48</v>
      </c>
      <c r="AX17" s="14">
        <f>SUM(AA13:AD20,AA38:AD39)</f>
        <v>12032.75</v>
      </c>
      <c r="AY17" s="14">
        <f>SUM(H13:K20,H38:K39,Z13:Z20,Z38:Z39)</f>
        <v>2950.25</v>
      </c>
      <c r="AZ17" s="14">
        <f>SUM(AE13:AJ20,AE38:AJ39)</f>
        <v>2178</v>
      </c>
      <c r="BA17" s="14">
        <f>SUM(B13:G20,B38:G39)</f>
        <v>3755.25</v>
      </c>
      <c r="BB17" s="14">
        <f>SUM(T13:Y20,T38:Y39,AM13:AN20,AM38:AN39)</f>
        <v>1152.5</v>
      </c>
      <c r="BC17" s="14">
        <f>SUM(L13:S20,L38:S39,AK13:AL20,AK38:AL39)</f>
        <v>8144</v>
      </c>
      <c r="BD17" s="14">
        <f>SUM(AO13:AR20,AO38:AR39)</f>
        <v>610.5</v>
      </c>
      <c r="BE17" s="9">
        <f t="shared" si="0"/>
        <v>30823.25</v>
      </c>
    </row>
    <row r="18" spans="1:57">
      <c r="A18" s="1" t="s">
        <v>15</v>
      </c>
      <c r="B18" s="12">
        <v>14</v>
      </c>
      <c r="C18" s="12">
        <v>18.25</v>
      </c>
      <c r="D18" s="12">
        <v>6.5</v>
      </c>
      <c r="E18" s="12">
        <v>11.5</v>
      </c>
      <c r="F18" s="12">
        <v>61</v>
      </c>
      <c r="G18" s="12">
        <v>14.5</v>
      </c>
      <c r="H18" s="12">
        <v>23.25</v>
      </c>
      <c r="I18" s="12">
        <v>21.25</v>
      </c>
      <c r="J18" s="12">
        <v>45.25</v>
      </c>
      <c r="K18" s="12">
        <v>22.5</v>
      </c>
      <c r="L18" s="12">
        <v>68.75</v>
      </c>
      <c r="M18" s="12">
        <v>65.5</v>
      </c>
      <c r="N18" s="12">
        <v>49</v>
      </c>
      <c r="O18" s="12">
        <v>93.75</v>
      </c>
      <c r="P18" s="12">
        <v>76.5</v>
      </c>
      <c r="Q18" s="12">
        <v>6.75</v>
      </c>
      <c r="R18" s="12">
        <v>40.25</v>
      </c>
      <c r="S18" s="12">
        <v>82.5</v>
      </c>
      <c r="T18" s="12">
        <v>6</v>
      </c>
      <c r="U18" s="12">
        <v>4.75</v>
      </c>
      <c r="V18" s="12">
        <v>4.25</v>
      </c>
      <c r="W18" s="12">
        <v>2</v>
      </c>
      <c r="X18" s="12">
        <v>2.75</v>
      </c>
      <c r="Y18" s="12">
        <v>7</v>
      </c>
      <c r="Z18" s="12">
        <v>8</v>
      </c>
      <c r="AA18" s="12">
        <v>126.25</v>
      </c>
      <c r="AB18" s="12">
        <v>74.5</v>
      </c>
      <c r="AC18" s="12">
        <v>191.5</v>
      </c>
      <c r="AD18" s="12">
        <v>71.75</v>
      </c>
      <c r="AE18" s="12">
        <v>24.5</v>
      </c>
      <c r="AF18" s="12">
        <v>23.5</v>
      </c>
      <c r="AG18" s="12">
        <v>7.75</v>
      </c>
      <c r="AH18" s="12">
        <v>16.75</v>
      </c>
      <c r="AI18" s="12">
        <v>19.5</v>
      </c>
      <c r="AJ18" s="12">
        <v>5.75</v>
      </c>
      <c r="AK18" s="12">
        <v>18.75</v>
      </c>
      <c r="AL18" s="12">
        <v>26.25</v>
      </c>
      <c r="AM18" s="12">
        <v>1</v>
      </c>
      <c r="AN18" s="12">
        <v>11.5</v>
      </c>
      <c r="AO18" s="12">
        <v>5</v>
      </c>
      <c r="AP18" s="12">
        <v>3</v>
      </c>
      <c r="AQ18" s="12">
        <v>8.25</v>
      </c>
      <c r="AR18" s="12">
        <v>7.25</v>
      </c>
      <c r="AS18" s="12">
        <v>19.75</v>
      </c>
      <c r="AT18" s="13">
        <v>1418.25</v>
      </c>
      <c r="AU18" s="14"/>
      <c r="AW18" s="9" t="s">
        <v>58</v>
      </c>
      <c r="AX18" s="15">
        <f>SUM(AA42:AD45)</f>
        <v>6437.75</v>
      </c>
      <c r="AY18" s="9">
        <f>SUM(Z42:Z45,H42:K45)</f>
        <v>480.75</v>
      </c>
      <c r="AZ18" s="9">
        <f>SUM(AE42:AJ45)</f>
        <v>2433</v>
      </c>
      <c r="BA18" s="9">
        <f>SUM(B42:G45)</f>
        <v>958.25</v>
      </c>
      <c r="BB18" s="9">
        <f>SUM(T42:Y45, AM42:AN45)</f>
        <v>797.75</v>
      </c>
      <c r="BC18" s="9">
        <f>SUM(AK42:AL45,L42:S45)</f>
        <v>533</v>
      </c>
      <c r="BD18" s="9">
        <f>SUM(AO42:AR45)</f>
        <v>997.75</v>
      </c>
      <c r="BE18" s="9">
        <f t="shared" si="0"/>
        <v>12638.25</v>
      </c>
    </row>
    <row r="19" spans="1:57">
      <c r="A19" s="1" t="s">
        <v>16</v>
      </c>
      <c r="B19" s="12">
        <v>13</v>
      </c>
      <c r="C19" s="12">
        <v>25.25</v>
      </c>
      <c r="D19" s="12">
        <v>12.5</v>
      </c>
      <c r="E19" s="12">
        <v>12</v>
      </c>
      <c r="F19" s="12">
        <v>184.25</v>
      </c>
      <c r="G19" s="12">
        <v>16.25</v>
      </c>
      <c r="H19" s="12">
        <v>22</v>
      </c>
      <c r="I19" s="12">
        <v>32</v>
      </c>
      <c r="J19" s="12">
        <v>54</v>
      </c>
      <c r="K19" s="12">
        <v>42.5</v>
      </c>
      <c r="L19" s="12">
        <v>54.5</v>
      </c>
      <c r="M19" s="12">
        <v>72</v>
      </c>
      <c r="N19" s="12">
        <v>45.5</v>
      </c>
      <c r="O19" s="12">
        <v>86.25</v>
      </c>
      <c r="P19" s="12">
        <v>110.25</v>
      </c>
      <c r="Q19" s="12">
        <v>47.5</v>
      </c>
      <c r="R19" s="12">
        <v>12.75</v>
      </c>
      <c r="S19" s="12">
        <v>102</v>
      </c>
      <c r="T19" s="12">
        <v>7.25</v>
      </c>
      <c r="U19" s="12">
        <v>7</v>
      </c>
      <c r="V19" s="12">
        <v>8.5</v>
      </c>
      <c r="W19" s="12">
        <v>6.25</v>
      </c>
      <c r="X19" s="12">
        <v>4.75</v>
      </c>
      <c r="Y19" s="12">
        <v>7.25</v>
      </c>
      <c r="Z19" s="12">
        <v>11.25</v>
      </c>
      <c r="AA19" s="12">
        <v>292.75</v>
      </c>
      <c r="AB19" s="12">
        <v>130</v>
      </c>
      <c r="AC19" s="12">
        <v>326</v>
      </c>
      <c r="AD19" s="12">
        <v>99.75</v>
      </c>
      <c r="AE19" s="12">
        <v>31.25</v>
      </c>
      <c r="AF19" s="12">
        <v>26.5</v>
      </c>
      <c r="AG19" s="12">
        <v>11</v>
      </c>
      <c r="AH19" s="12">
        <v>19.25</v>
      </c>
      <c r="AI19" s="12">
        <v>32</v>
      </c>
      <c r="AJ19" s="12">
        <v>6.5</v>
      </c>
      <c r="AK19" s="12">
        <v>13</v>
      </c>
      <c r="AL19" s="12">
        <v>28.75</v>
      </c>
      <c r="AM19" s="12">
        <v>0.5</v>
      </c>
      <c r="AN19" s="12">
        <v>12.5</v>
      </c>
      <c r="AO19" s="12">
        <v>3.25</v>
      </c>
      <c r="AP19" s="12">
        <v>3.5</v>
      </c>
      <c r="AQ19" s="12">
        <v>21.75</v>
      </c>
      <c r="AR19" s="12">
        <v>5.25</v>
      </c>
      <c r="AS19" s="12">
        <v>15.5</v>
      </c>
      <c r="AT19" s="13">
        <v>2075.75</v>
      </c>
      <c r="AU19" s="14"/>
      <c r="AW19" s="9" t="s">
        <v>49</v>
      </c>
      <c r="AX19" s="15">
        <f>SUM(AX12:AX18)</f>
        <v>70845.25</v>
      </c>
      <c r="AY19" s="9">
        <f t="shared" ref="AY19:BD19" si="1">SUM(AY12:AY18)</f>
        <v>21963.5</v>
      </c>
      <c r="AZ19" s="9">
        <f t="shared" si="1"/>
        <v>38825</v>
      </c>
      <c r="BA19" s="9">
        <f t="shared" si="1"/>
        <v>30155.75</v>
      </c>
      <c r="BB19" s="9">
        <f t="shared" si="1"/>
        <v>21104</v>
      </c>
      <c r="BC19" s="9">
        <f t="shared" si="1"/>
        <v>31641.25</v>
      </c>
      <c r="BD19" s="9">
        <f t="shared" si="1"/>
        <v>14328.25</v>
      </c>
      <c r="BE19" s="9">
        <f t="shared" si="0"/>
        <v>228863</v>
      </c>
    </row>
    <row r="20" spans="1:57">
      <c r="A20" s="1" t="s">
        <v>17</v>
      </c>
      <c r="B20" s="12">
        <v>24.5</v>
      </c>
      <c r="C20" s="12">
        <v>52.25</v>
      </c>
      <c r="D20" s="12">
        <v>24.75</v>
      </c>
      <c r="E20" s="12">
        <v>32</v>
      </c>
      <c r="F20" s="12">
        <v>632.25</v>
      </c>
      <c r="G20" s="12">
        <v>42.75</v>
      </c>
      <c r="H20" s="12">
        <v>56.25</v>
      </c>
      <c r="I20" s="12">
        <v>50.5</v>
      </c>
      <c r="J20" s="12">
        <v>89</v>
      </c>
      <c r="K20" s="12">
        <v>59.5</v>
      </c>
      <c r="L20" s="12">
        <v>101.25</v>
      </c>
      <c r="M20" s="12">
        <v>128.5</v>
      </c>
      <c r="N20" s="12">
        <v>50.75</v>
      </c>
      <c r="O20" s="12">
        <v>139.25</v>
      </c>
      <c r="P20" s="12">
        <v>150.75</v>
      </c>
      <c r="Q20" s="12">
        <v>88.75</v>
      </c>
      <c r="R20" s="12">
        <v>116.5</v>
      </c>
      <c r="S20" s="12">
        <v>46.5</v>
      </c>
      <c r="T20" s="12">
        <v>27</v>
      </c>
      <c r="U20" s="12">
        <v>18</v>
      </c>
      <c r="V20" s="12">
        <v>14.75</v>
      </c>
      <c r="W20" s="12">
        <v>8.5</v>
      </c>
      <c r="X20" s="12">
        <v>6.75</v>
      </c>
      <c r="Y20" s="12">
        <v>25</v>
      </c>
      <c r="Z20" s="12">
        <v>14</v>
      </c>
      <c r="AA20" s="12">
        <v>620.75</v>
      </c>
      <c r="AB20" s="12">
        <v>266.25</v>
      </c>
      <c r="AC20" s="12">
        <v>651.75</v>
      </c>
      <c r="AD20" s="12">
        <v>232</v>
      </c>
      <c r="AE20" s="12">
        <v>62.75</v>
      </c>
      <c r="AF20" s="12">
        <v>43.75</v>
      </c>
      <c r="AG20" s="12">
        <v>25</v>
      </c>
      <c r="AH20" s="12">
        <v>32.25</v>
      </c>
      <c r="AI20" s="12">
        <v>45</v>
      </c>
      <c r="AJ20" s="12">
        <v>5.25</v>
      </c>
      <c r="AK20" s="12">
        <v>20</v>
      </c>
      <c r="AL20" s="12">
        <v>63.75</v>
      </c>
      <c r="AM20" s="12">
        <v>5.75</v>
      </c>
      <c r="AN20" s="12">
        <v>31.25</v>
      </c>
      <c r="AO20" s="12">
        <v>4</v>
      </c>
      <c r="AP20" s="12">
        <v>7.25</v>
      </c>
      <c r="AQ20" s="12">
        <v>34.25</v>
      </c>
      <c r="AR20" s="12">
        <v>7.25</v>
      </c>
      <c r="AS20" s="12">
        <v>22.5</v>
      </c>
      <c r="AT20" s="13">
        <v>4180.75</v>
      </c>
      <c r="AU20" s="14"/>
      <c r="AW20" s="18"/>
      <c r="AX20" s="15"/>
    </row>
    <row r="21" spans="1:57">
      <c r="A21" s="1" t="s">
        <v>18</v>
      </c>
      <c r="B21" s="12">
        <v>28.5</v>
      </c>
      <c r="C21" s="12">
        <v>26.25</v>
      </c>
      <c r="D21" s="12">
        <v>14</v>
      </c>
      <c r="E21" s="12">
        <v>11.75</v>
      </c>
      <c r="F21" s="12">
        <v>130.5</v>
      </c>
      <c r="G21" s="12">
        <v>17.75</v>
      </c>
      <c r="H21" s="12">
        <v>64</v>
      </c>
      <c r="I21" s="12">
        <v>40.5</v>
      </c>
      <c r="J21" s="12">
        <v>73.5</v>
      </c>
      <c r="K21" s="12">
        <v>12</v>
      </c>
      <c r="L21" s="12">
        <v>38</v>
      </c>
      <c r="M21" s="12">
        <v>50</v>
      </c>
      <c r="N21" s="12">
        <v>16.25</v>
      </c>
      <c r="O21" s="12">
        <v>18.25</v>
      </c>
      <c r="P21" s="12">
        <v>19.75</v>
      </c>
      <c r="Q21" s="12">
        <v>10.75</v>
      </c>
      <c r="R21" s="12">
        <v>6.75</v>
      </c>
      <c r="S21" s="12">
        <v>28.5</v>
      </c>
      <c r="T21" s="12">
        <v>15.25</v>
      </c>
      <c r="U21" s="12">
        <v>67.75</v>
      </c>
      <c r="V21" s="12">
        <v>201.25</v>
      </c>
      <c r="W21" s="12">
        <v>67.75</v>
      </c>
      <c r="X21" s="12">
        <v>29</v>
      </c>
      <c r="Y21" s="12">
        <v>56</v>
      </c>
      <c r="Z21" s="12">
        <v>11.25</v>
      </c>
      <c r="AA21" s="12">
        <v>300.5</v>
      </c>
      <c r="AB21" s="12">
        <v>173.25</v>
      </c>
      <c r="AC21" s="12">
        <v>399</v>
      </c>
      <c r="AD21" s="12">
        <v>178.25</v>
      </c>
      <c r="AE21" s="12">
        <v>50</v>
      </c>
      <c r="AF21" s="12">
        <v>52.25</v>
      </c>
      <c r="AG21" s="12">
        <v>21.25</v>
      </c>
      <c r="AH21" s="12">
        <v>28.5</v>
      </c>
      <c r="AI21" s="12">
        <v>30.75</v>
      </c>
      <c r="AJ21" s="12">
        <v>10.75</v>
      </c>
      <c r="AK21" s="12">
        <v>5.5</v>
      </c>
      <c r="AL21" s="12">
        <v>10</v>
      </c>
      <c r="AM21" s="12">
        <v>25.5</v>
      </c>
      <c r="AN21" s="12">
        <v>235.25</v>
      </c>
      <c r="AO21" s="12">
        <v>13</v>
      </c>
      <c r="AP21" s="12">
        <v>9</v>
      </c>
      <c r="AQ21" s="12">
        <v>57</v>
      </c>
      <c r="AR21" s="12">
        <v>23.25</v>
      </c>
      <c r="AS21" s="12">
        <v>4</v>
      </c>
      <c r="AT21" s="13">
        <v>2682.25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12.75</v>
      </c>
      <c r="C22" s="12">
        <v>16.5</v>
      </c>
      <c r="D22" s="12">
        <v>7.75</v>
      </c>
      <c r="E22" s="12">
        <v>12.5</v>
      </c>
      <c r="F22" s="12">
        <v>186.25</v>
      </c>
      <c r="G22" s="12">
        <v>10.5</v>
      </c>
      <c r="H22" s="12">
        <v>44</v>
      </c>
      <c r="I22" s="12">
        <v>32</v>
      </c>
      <c r="J22" s="12">
        <v>55.75</v>
      </c>
      <c r="K22" s="12">
        <v>8</v>
      </c>
      <c r="L22" s="12">
        <v>19.75</v>
      </c>
      <c r="M22" s="12">
        <v>55</v>
      </c>
      <c r="N22" s="12">
        <v>8.75</v>
      </c>
      <c r="O22" s="12">
        <v>8.75</v>
      </c>
      <c r="P22" s="12">
        <v>8</v>
      </c>
      <c r="Q22" s="12">
        <v>5</v>
      </c>
      <c r="R22" s="12">
        <v>6.75</v>
      </c>
      <c r="S22" s="12">
        <v>12.5</v>
      </c>
      <c r="T22" s="12">
        <v>61.75</v>
      </c>
      <c r="U22" s="12">
        <v>24.25</v>
      </c>
      <c r="V22" s="12">
        <v>95</v>
      </c>
      <c r="W22" s="12">
        <v>29.75</v>
      </c>
      <c r="X22" s="12">
        <v>17</v>
      </c>
      <c r="Y22" s="12">
        <v>99.25</v>
      </c>
      <c r="Z22" s="12">
        <v>7.25</v>
      </c>
      <c r="AA22" s="12">
        <v>452</v>
      </c>
      <c r="AB22" s="12">
        <v>278.25</v>
      </c>
      <c r="AC22" s="12">
        <v>464</v>
      </c>
      <c r="AD22" s="12">
        <v>218.5</v>
      </c>
      <c r="AE22" s="12">
        <v>55</v>
      </c>
      <c r="AF22" s="12">
        <v>39</v>
      </c>
      <c r="AG22" s="12">
        <v>16.5</v>
      </c>
      <c r="AH22" s="12">
        <v>16.75</v>
      </c>
      <c r="AI22" s="12">
        <v>33.5</v>
      </c>
      <c r="AJ22" s="12">
        <v>8.75</v>
      </c>
      <c r="AK22" s="12">
        <v>5.5</v>
      </c>
      <c r="AL22" s="12">
        <v>6.25</v>
      </c>
      <c r="AM22" s="12">
        <v>14.5</v>
      </c>
      <c r="AN22" s="12">
        <v>76.75</v>
      </c>
      <c r="AO22" s="12">
        <v>8</v>
      </c>
      <c r="AP22" s="12">
        <v>9.25</v>
      </c>
      <c r="AQ22" s="12">
        <v>106.5</v>
      </c>
      <c r="AR22" s="12">
        <v>16.25</v>
      </c>
      <c r="AS22" s="12">
        <v>2.5</v>
      </c>
      <c r="AT22" s="13">
        <v>2672.5</v>
      </c>
      <c r="AU22" s="14"/>
      <c r="AW22" s="17" t="s">
        <v>43</v>
      </c>
      <c r="AX22" s="15">
        <f>AX12</f>
        <v>2741</v>
      </c>
      <c r="AY22" s="15"/>
      <c r="AZ22" s="15"/>
    </row>
    <row r="23" spans="1:57">
      <c r="A23" s="1" t="s">
        <v>20</v>
      </c>
      <c r="B23" s="12">
        <v>15.75</v>
      </c>
      <c r="C23" s="12">
        <v>30.5</v>
      </c>
      <c r="D23" s="12">
        <v>19</v>
      </c>
      <c r="E23" s="12">
        <v>20.5</v>
      </c>
      <c r="F23" s="12">
        <v>255.5</v>
      </c>
      <c r="G23" s="12">
        <v>23.5</v>
      </c>
      <c r="H23" s="12">
        <v>68.25</v>
      </c>
      <c r="I23" s="12">
        <v>52.25</v>
      </c>
      <c r="J23" s="12">
        <v>66.75</v>
      </c>
      <c r="K23" s="12">
        <v>15.25</v>
      </c>
      <c r="L23" s="12">
        <v>43</v>
      </c>
      <c r="M23" s="12">
        <v>50.25</v>
      </c>
      <c r="N23" s="12">
        <v>13.25</v>
      </c>
      <c r="O23" s="12">
        <v>10.25</v>
      </c>
      <c r="P23" s="12">
        <v>11.5</v>
      </c>
      <c r="Q23" s="12">
        <v>7</v>
      </c>
      <c r="R23" s="12">
        <v>8</v>
      </c>
      <c r="S23" s="12">
        <v>19.5</v>
      </c>
      <c r="T23" s="12">
        <v>246.75</v>
      </c>
      <c r="U23" s="12">
        <v>109.75</v>
      </c>
      <c r="V23" s="12">
        <v>19.5</v>
      </c>
      <c r="W23" s="12">
        <v>64.5</v>
      </c>
      <c r="X23" s="12">
        <v>38</v>
      </c>
      <c r="Y23" s="12">
        <v>179</v>
      </c>
      <c r="Z23" s="12">
        <v>8.75</v>
      </c>
      <c r="AA23" s="12">
        <v>589.75</v>
      </c>
      <c r="AB23" s="12">
        <v>396.75</v>
      </c>
      <c r="AC23" s="12">
        <v>558</v>
      </c>
      <c r="AD23" s="12">
        <v>339</v>
      </c>
      <c r="AE23" s="12">
        <v>76.75</v>
      </c>
      <c r="AF23" s="12">
        <v>49.75</v>
      </c>
      <c r="AG23" s="12">
        <v>31.25</v>
      </c>
      <c r="AH23" s="12">
        <v>22.5</v>
      </c>
      <c r="AI23" s="12">
        <v>33.25</v>
      </c>
      <c r="AJ23" s="12">
        <v>14.25</v>
      </c>
      <c r="AK23" s="12">
        <v>2.5</v>
      </c>
      <c r="AL23" s="12">
        <v>6</v>
      </c>
      <c r="AM23" s="12">
        <v>27</v>
      </c>
      <c r="AN23" s="12">
        <v>133.75</v>
      </c>
      <c r="AO23" s="12">
        <v>8.75</v>
      </c>
      <c r="AP23" s="12">
        <v>9.5</v>
      </c>
      <c r="AQ23" s="12">
        <v>120.75</v>
      </c>
      <c r="AR23" s="12">
        <v>27.75</v>
      </c>
      <c r="AS23" s="12">
        <v>2.5</v>
      </c>
      <c r="AT23" s="13">
        <v>3846</v>
      </c>
      <c r="AU23" s="14"/>
      <c r="AW23" s="17" t="s">
        <v>44</v>
      </c>
      <c r="AX23" s="15">
        <f>AX13+AY12</f>
        <v>19717</v>
      </c>
      <c r="AY23" s="15">
        <f>AY13</f>
        <v>1144.5</v>
      </c>
      <c r="AZ23" s="15"/>
      <c r="BA23" s="15"/>
    </row>
    <row r="24" spans="1:57">
      <c r="A24" s="1" t="s">
        <v>21</v>
      </c>
      <c r="B24" s="12">
        <v>9.5</v>
      </c>
      <c r="C24" s="12">
        <v>11.5</v>
      </c>
      <c r="D24" s="12">
        <v>11.75</v>
      </c>
      <c r="E24" s="12">
        <v>12.25</v>
      </c>
      <c r="F24" s="12">
        <v>178.25</v>
      </c>
      <c r="G24" s="12">
        <v>12.75</v>
      </c>
      <c r="H24" s="12">
        <v>23.75</v>
      </c>
      <c r="I24" s="12">
        <v>22.75</v>
      </c>
      <c r="J24" s="12">
        <v>35.5</v>
      </c>
      <c r="K24" s="12">
        <v>9.25</v>
      </c>
      <c r="L24" s="12">
        <v>17.25</v>
      </c>
      <c r="M24" s="12">
        <v>30.25</v>
      </c>
      <c r="N24" s="12">
        <v>4.75</v>
      </c>
      <c r="O24" s="12">
        <v>8</v>
      </c>
      <c r="P24" s="12">
        <v>8.25</v>
      </c>
      <c r="Q24" s="12">
        <v>4</v>
      </c>
      <c r="R24" s="12">
        <v>7.25</v>
      </c>
      <c r="S24" s="12">
        <v>8.5</v>
      </c>
      <c r="T24" s="12">
        <v>87.25</v>
      </c>
      <c r="U24" s="12">
        <v>35</v>
      </c>
      <c r="V24" s="12">
        <v>62.75</v>
      </c>
      <c r="W24" s="12">
        <v>9.25</v>
      </c>
      <c r="X24" s="12">
        <v>16.5</v>
      </c>
      <c r="Y24" s="12">
        <v>135.75</v>
      </c>
      <c r="Z24" s="12">
        <v>4</v>
      </c>
      <c r="AA24" s="12">
        <v>362.5</v>
      </c>
      <c r="AB24" s="12">
        <v>203</v>
      </c>
      <c r="AC24" s="12">
        <v>306.75</v>
      </c>
      <c r="AD24" s="12">
        <v>180.5</v>
      </c>
      <c r="AE24" s="12">
        <v>43</v>
      </c>
      <c r="AF24" s="12">
        <v>26.25</v>
      </c>
      <c r="AG24" s="12">
        <v>16</v>
      </c>
      <c r="AH24" s="12">
        <v>10.5</v>
      </c>
      <c r="AI24" s="12">
        <v>15</v>
      </c>
      <c r="AJ24" s="12">
        <v>4.75</v>
      </c>
      <c r="AK24" s="12">
        <v>1</v>
      </c>
      <c r="AL24" s="12">
        <v>2.5</v>
      </c>
      <c r="AM24" s="12">
        <v>7.25</v>
      </c>
      <c r="AN24" s="12">
        <v>26.75</v>
      </c>
      <c r="AO24" s="12">
        <v>3.25</v>
      </c>
      <c r="AP24" s="12">
        <v>2</v>
      </c>
      <c r="AQ24" s="12">
        <v>71.5</v>
      </c>
      <c r="AR24" s="12">
        <v>12.5</v>
      </c>
      <c r="AS24" s="12">
        <v>1</v>
      </c>
      <c r="AT24" s="13">
        <v>2062</v>
      </c>
      <c r="AU24" s="14"/>
      <c r="AW24" s="17" t="s">
        <v>45</v>
      </c>
      <c r="AX24" s="15">
        <f>AX14+AZ12</f>
        <v>39463.5</v>
      </c>
      <c r="AY24" s="15">
        <f>AY14+AZ13</f>
        <v>5255</v>
      </c>
      <c r="AZ24" s="15">
        <f>AZ14</f>
        <v>6661.25</v>
      </c>
      <c r="BA24" s="15"/>
      <c r="BB24" s="15"/>
    </row>
    <row r="25" spans="1:57">
      <c r="A25" s="1" t="s">
        <v>22</v>
      </c>
      <c r="B25" s="12">
        <v>6.5</v>
      </c>
      <c r="C25" s="12">
        <v>9</v>
      </c>
      <c r="D25" s="12">
        <v>5.5</v>
      </c>
      <c r="E25" s="12">
        <v>9</v>
      </c>
      <c r="F25" s="12">
        <v>153.75</v>
      </c>
      <c r="G25" s="12">
        <v>8.25</v>
      </c>
      <c r="H25" s="12">
        <v>20.25</v>
      </c>
      <c r="I25" s="12">
        <v>17</v>
      </c>
      <c r="J25" s="12">
        <v>24.75</v>
      </c>
      <c r="K25" s="12">
        <v>6.75</v>
      </c>
      <c r="L25" s="12">
        <v>17.25</v>
      </c>
      <c r="M25" s="12">
        <v>24.25</v>
      </c>
      <c r="N25" s="12">
        <v>5</v>
      </c>
      <c r="O25" s="12">
        <v>2</v>
      </c>
      <c r="P25" s="12">
        <v>3</v>
      </c>
      <c r="Q25" s="12">
        <v>2.25</v>
      </c>
      <c r="R25" s="12">
        <v>1.5</v>
      </c>
      <c r="S25" s="12">
        <v>3.25</v>
      </c>
      <c r="T25" s="12">
        <v>31</v>
      </c>
      <c r="U25" s="12">
        <v>19</v>
      </c>
      <c r="V25" s="12">
        <v>35.25</v>
      </c>
      <c r="W25" s="12">
        <v>11.5</v>
      </c>
      <c r="X25" s="12">
        <v>6</v>
      </c>
      <c r="Y25" s="12">
        <v>120.25</v>
      </c>
      <c r="Z25" s="12">
        <v>2.25</v>
      </c>
      <c r="AA25" s="12">
        <v>307.75</v>
      </c>
      <c r="AB25" s="12">
        <v>153.75</v>
      </c>
      <c r="AC25" s="12">
        <v>267.5</v>
      </c>
      <c r="AD25" s="12">
        <v>126</v>
      </c>
      <c r="AE25" s="12">
        <v>29.5</v>
      </c>
      <c r="AF25" s="12">
        <v>30.75</v>
      </c>
      <c r="AG25" s="12">
        <v>10.75</v>
      </c>
      <c r="AH25" s="12">
        <v>10</v>
      </c>
      <c r="AI25" s="12">
        <v>11.5</v>
      </c>
      <c r="AJ25" s="12">
        <v>4.25</v>
      </c>
      <c r="AK25" s="12">
        <v>1.5</v>
      </c>
      <c r="AL25" s="12">
        <v>1.5</v>
      </c>
      <c r="AM25" s="12">
        <v>2.75</v>
      </c>
      <c r="AN25" s="12">
        <v>14</v>
      </c>
      <c r="AO25" s="12">
        <v>3.25</v>
      </c>
      <c r="AP25" s="12">
        <v>1.5</v>
      </c>
      <c r="AQ25" s="12">
        <v>57.75</v>
      </c>
      <c r="AR25" s="12">
        <v>11</v>
      </c>
      <c r="AS25" s="12">
        <v>1.75</v>
      </c>
      <c r="AT25" s="13">
        <v>1591.25</v>
      </c>
      <c r="AU25" s="14"/>
      <c r="AW25" s="17" t="s">
        <v>46</v>
      </c>
      <c r="AX25" s="15">
        <f>AX15+BA12</f>
        <v>22286.75</v>
      </c>
      <c r="AY25" s="15">
        <f>AY15+BA13</f>
        <v>6230.25</v>
      </c>
      <c r="AZ25" s="15">
        <f>AZ15+BA14</f>
        <v>5973.25</v>
      </c>
      <c r="BA25" s="15">
        <f>BA15</f>
        <v>6251.75</v>
      </c>
      <c r="BB25" s="15"/>
      <c r="BC25" s="15"/>
      <c r="BD25" s="14"/>
    </row>
    <row r="26" spans="1:57">
      <c r="A26" s="1" t="s">
        <v>23</v>
      </c>
      <c r="B26" s="12">
        <v>18.75</v>
      </c>
      <c r="C26" s="12">
        <v>22.75</v>
      </c>
      <c r="D26" s="12">
        <v>34</v>
      </c>
      <c r="E26" s="12">
        <v>29</v>
      </c>
      <c r="F26" s="12">
        <v>97</v>
      </c>
      <c r="G26" s="12">
        <v>15.25</v>
      </c>
      <c r="H26" s="12">
        <v>59</v>
      </c>
      <c r="I26" s="12">
        <v>86.5</v>
      </c>
      <c r="J26" s="12">
        <v>95.5</v>
      </c>
      <c r="K26" s="12">
        <v>19.5</v>
      </c>
      <c r="L26" s="12">
        <v>44</v>
      </c>
      <c r="M26" s="12">
        <v>43.5</v>
      </c>
      <c r="N26" s="12">
        <v>15.5</v>
      </c>
      <c r="O26" s="12">
        <v>16</v>
      </c>
      <c r="P26" s="12">
        <v>15.75</v>
      </c>
      <c r="Q26" s="12">
        <v>8.75</v>
      </c>
      <c r="R26" s="12">
        <v>8.5</v>
      </c>
      <c r="S26" s="12">
        <v>21.25</v>
      </c>
      <c r="T26" s="12">
        <v>71.25</v>
      </c>
      <c r="U26" s="12">
        <v>103.25</v>
      </c>
      <c r="V26" s="12">
        <v>180.25</v>
      </c>
      <c r="W26" s="12">
        <v>155</v>
      </c>
      <c r="X26" s="12">
        <v>122.75</v>
      </c>
      <c r="Y26" s="12">
        <v>24.25</v>
      </c>
      <c r="Z26" s="12">
        <v>22.75</v>
      </c>
      <c r="AA26" s="12">
        <v>528.5</v>
      </c>
      <c r="AB26" s="12">
        <v>403.5</v>
      </c>
      <c r="AC26" s="12">
        <v>729</v>
      </c>
      <c r="AD26" s="12">
        <v>501.5</v>
      </c>
      <c r="AE26" s="12">
        <v>237.75</v>
      </c>
      <c r="AF26" s="12">
        <v>154.25</v>
      </c>
      <c r="AG26" s="12">
        <v>46.5</v>
      </c>
      <c r="AH26" s="12">
        <v>20.5</v>
      </c>
      <c r="AI26" s="12">
        <v>29.25</v>
      </c>
      <c r="AJ26" s="12">
        <v>9.5</v>
      </c>
      <c r="AK26" s="12">
        <v>4</v>
      </c>
      <c r="AL26" s="12">
        <v>11.5</v>
      </c>
      <c r="AM26" s="12">
        <v>23.25</v>
      </c>
      <c r="AN26" s="12">
        <v>38.25</v>
      </c>
      <c r="AO26" s="12">
        <v>8.25</v>
      </c>
      <c r="AP26" s="12">
        <v>7.5</v>
      </c>
      <c r="AQ26" s="12">
        <v>107</v>
      </c>
      <c r="AR26" s="12">
        <v>39.5</v>
      </c>
      <c r="AS26" s="12">
        <v>3.75</v>
      </c>
      <c r="AT26" s="13">
        <v>4233.25</v>
      </c>
      <c r="AU26" s="14"/>
      <c r="AW26" s="9" t="s">
        <v>47</v>
      </c>
      <c r="AX26" s="15">
        <f>AX16+BB12</f>
        <v>20733.5</v>
      </c>
      <c r="AY26" s="9">
        <f>AY16+BB13</f>
        <v>2572.75</v>
      </c>
      <c r="AZ26" s="9">
        <f>AZ16+BB14</f>
        <v>3214</v>
      </c>
      <c r="BA26" s="9">
        <f>BA16+BB15</f>
        <v>3475</v>
      </c>
      <c r="BB26" s="9">
        <f>BB16</f>
        <v>3997.75</v>
      </c>
    </row>
    <row r="27" spans="1:57">
      <c r="A27" s="1" t="s">
        <v>24</v>
      </c>
      <c r="B27" s="12">
        <v>21.25</v>
      </c>
      <c r="C27" s="12">
        <v>28.25</v>
      </c>
      <c r="D27" s="12">
        <v>11</v>
      </c>
      <c r="E27" s="12">
        <v>11.75</v>
      </c>
      <c r="F27" s="12">
        <v>86.75</v>
      </c>
      <c r="G27" s="12">
        <v>37.25</v>
      </c>
      <c r="H27" s="12">
        <v>64.75</v>
      </c>
      <c r="I27" s="12">
        <v>46</v>
      </c>
      <c r="J27" s="12">
        <v>89.5</v>
      </c>
      <c r="K27" s="12">
        <v>23.5</v>
      </c>
      <c r="L27" s="12">
        <v>94</v>
      </c>
      <c r="M27" s="12">
        <v>77.75</v>
      </c>
      <c r="N27" s="12">
        <v>28</v>
      </c>
      <c r="O27" s="12">
        <v>40.75</v>
      </c>
      <c r="P27" s="12">
        <v>23.75</v>
      </c>
      <c r="Q27" s="12">
        <v>13</v>
      </c>
      <c r="R27" s="12">
        <v>11.25</v>
      </c>
      <c r="S27" s="12">
        <v>13.5</v>
      </c>
      <c r="T27" s="12">
        <v>9.5</v>
      </c>
      <c r="U27" s="12">
        <v>6</v>
      </c>
      <c r="V27" s="12">
        <v>10</v>
      </c>
      <c r="W27" s="12">
        <v>4.75</v>
      </c>
      <c r="X27" s="12">
        <v>5</v>
      </c>
      <c r="Y27" s="12">
        <v>22.75</v>
      </c>
      <c r="Z27" s="12">
        <v>18.75</v>
      </c>
      <c r="AA27" s="12">
        <v>568.5</v>
      </c>
      <c r="AB27" s="12">
        <v>444.5</v>
      </c>
      <c r="AC27" s="12">
        <v>926.75</v>
      </c>
      <c r="AD27" s="12">
        <v>418</v>
      </c>
      <c r="AE27" s="12">
        <v>219.25</v>
      </c>
      <c r="AF27" s="12">
        <v>139.5</v>
      </c>
      <c r="AG27" s="12">
        <v>30.25</v>
      </c>
      <c r="AH27" s="12">
        <v>46.25</v>
      </c>
      <c r="AI27" s="12">
        <v>29.25</v>
      </c>
      <c r="AJ27" s="12">
        <v>7</v>
      </c>
      <c r="AK27" s="12">
        <v>6.25</v>
      </c>
      <c r="AL27" s="12">
        <v>15.75</v>
      </c>
      <c r="AM27" s="12">
        <v>3.25</v>
      </c>
      <c r="AN27" s="12">
        <v>25.75</v>
      </c>
      <c r="AO27" s="12">
        <v>5.75</v>
      </c>
      <c r="AP27" s="12">
        <v>9.75</v>
      </c>
      <c r="AQ27" s="12">
        <v>41.25</v>
      </c>
      <c r="AR27" s="12">
        <v>10.5</v>
      </c>
      <c r="AS27" s="12">
        <v>6.75</v>
      </c>
      <c r="AT27" s="13">
        <v>3753</v>
      </c>
      <c r="AU27" s="14"/>
      <c r="AW27" s="9" t="s">
        <v>48</v>
      </c>
      <c r="AX27" s="15">
        <f>AX17+BC12</f>
        <v>24972.25</v>
      </c>
      <c r="AY27" s="9">
        <f>AY17+BC13</f>
        <v>5836.25</v>
      </c>
      <c r="AZ27" s="9">
        <f>AZ17+BC14</f>
        <v>4360</v>
      </c>
      <c r="BA27" s="9">
        <f>BA17+BC15</f>
        <v>7484.5</v>
      </c>
      <c r="BB27" s="9">
        <f>BB17+BC16</f>
        <v>2380</v>
      </c>
      <c r="BC27" s="9">
        <f>BC17</f>
        <v>8144</v>
      </c>
    </row>
    <row r="28" spans="1:57">
      <c r="A28" s="1" t="s">
        <v>25</v>
      </c>
      <c r="B28" s="12">
        <v>209</v>
      </c>
      <c r="C28" s="12">
        <v>596.75</v>
      </c>
      <c r="D28" s="12">
        <v>315.75</v>
      </c>
      <c r="E28" s="12">
        <v>472.75</v>
      </c>
      <c r="F28" s="12">
        <v>1280</v>
      </c>
      <c r="G28" s="12">
        <v>408.5</v>
      </c>
      <c r="H28" s="12">
        <v>665.25</v>
      </c>
      <c r="I28" s="12">
        <v>411.75</v>
      </c>
      <c r="J28" s="12">
        <v>548.75</v>
      </c>
      <c r="K28" s="12">
        <v>387</v>
      </c>
      <c r="L28" s="12">
        <v>504</v>
      </c>
      <c r="M28" s="12">
        <v>369</v>
      </c>
      <c r="N28" s="12">
        <v>339.5</v>
      </c>
      <c r="O28" s="12">
        <v>342.5</v>
      </c>
      <c r="P28" s="12">
        <v>286</v>
      </c>
      <c r="Q28" s="12">
        <v>179.5</v>
      </c>
      <c r="R28" s="12">
        <v>358.75</v>
      </c>
      <c r="S28" s="12">
        <v>820.25</v>
      </c>
      <c r="T28" s="12">
        <v>426</v>
      </c>
      <c r="U28" s="12">
        <v>617.75</v>
      </c>
      <c r="V28" s="12">
        <v>818.75</v>
      </c>
      <c r="W28" s="12">
        <v>480.5</v>
      </c>
      <c r="X28" s="12">
        <v>415.5</v>
      </c>
      <c r="Y28" s="12">
        <v>719.75</v>
      </c>
      <c r="Z28" s="12">
        <v>769.75</v>
      </c>
      <c r="AA28" s="12">
        <v>84.75</v>
      </c>
      <c r="AB28" s="12">
        <v>60.75</v>
      </c>
      <c r="AC28" s="12">
        <v>399</v>
      </c>
      <c r="AD28" s="12">
        <v>218.25</v>
      </c>
      <c r="AE28" s="12">
        <v>581</v>
      </c>
      <c r="AF28" s="12">
        <v>724</v>
      </c>
      <c r="AG28" s="12">
        <v>545.75</v>
      </c>
      <c r="AH28" s="12">
        <v>637</v>
      </c>
      <c r="AI28" s="12">
        <v>641</v>
      </c>
      <c r="AJ28" s="12">
        <v>245.25</v>
      </c>
      <c r="AK28" s="12">
        <v>290</v>
      </c>
      <c r="AL28" s="12">
        <v>1212.75</v>
      </c>
      <c r="AM28" s="12">
        <v>224.25</v>
      </c>
      <c r="AN28" s="12">
        <v>416.75</v>
      </c>
      <c r="AO28" s="12">
        <v>228.25</v>
      </c>
      <c r="AP28" s="12">
        <v>288.75</v>
      </c>
      <c r="AQ28" s="12">
        <v>602.5</v>
      </c>
      <c r="AR28" s="12">
        <v>843</v>
      </c>
      <c r="AS28" s="12">
        <v>364.75</v>
      </c>
      <c r="AT28" s="13">
        <v>21350.75</v>
      </c>
      <c r="AU28" s="14"/>
      <c r="AW28" s="9" t="s">
        <v>58</v>
      </c>
      <c r="AX28" s="15">
        <f>AX18+BD12</f>
        <v>14248.5</v>
      </c>
      <c r="AY28" s="9">
        <f>AY18+BD13</f>
        <v>964.75</v>
      </c>
      <c r="AZ28" s="9">
        <f>AZ18+BD14</f>
        <v>4909.25</v>
      </c>
      <c r="BA28" s="9">
        <f>BA18+BD15</f>
        <v>1981.75</v>
      </c>
      <c r="BB28" s="9">
        <f>BB18+BD16</f>
        <v>1723.25</v>
      </c>
      <c r="BC28" s="9">
        <f>SUM(BC18,BD17)</f>
        <v>1143.5</v>
      </c>
      <c r="BD28" s="9">
        <f>BD18</f>
        <v>997.75</v>
      </c>
      <c r="BE28" s="9">
        <f>SUM(AX22:BD28)</f>
        <v>228863</v>
      </c>
    </row>
    <row r="29" spans="1:57">
      <c r="A29" s="1" t="s">
        <v>26</v>
      </c>
      <c r="B29" s="12">
        <v>127.75</v>
      </c>
      <c r="C29" s="12">
        <v>317.25</v>
      </c>
      <c r="D29" s="12">
        <v>199.5</v>
      </c>
      <c r="E29" s="12">
        <v>288</v>
      </c>
      <c r="F29" s="12">
        <v>887.5</v>
      </c>
      <c r="G29" s="12">
        <v>278</v>
      </c>
      <c r="H29" s="12">
        <v>426.75</v>
      </c>
      <c r="I29" s="12">
        <v>359.25</v>
      </c>
      <c r="J29" s="12">
        <v>370.75</v>
      </c>
      <c r="K29" s="12">
        <v>306</v>
      </c>
      <c r="L29" s="12">
        <v>340.5</v>
      </c>
      <c r="M29" s="12">
        <v>206.5</v>
      </c>
      <c r="N29" s="12">
        <v>201.25</v>
      </c>
      <c r="O29" s="12">
        <v>201</v>
      </c>
      <c r="P29" s="12">
        <v>117</v>
      </c>
      <c r="Q29" s="12">
        <v>84.5</v>
      </c>
      <c r="R29" s="12">
        <v>144</v>
      </c>
      <c r="S29" s="12">
        <v>295.25</v>
      </c>
      <c r="T29" s="12">
        <v>182</v>
      </c>
      <c r="U29" s="12">
        <v>283</v>
      </c>
      <c r="V29" s="12">
        <v>376</v>
      </c>
      <c r="W29" s="12">
        <v>193.5</v>
      </c>
      <c r="X29" s="12">
        <v>157.5</v>
      </c>
      <c r="Y29" s="12">
        <v>452.75</v>
      </c>
      <c r="Z29" s="12">
        <v>508.5</v>
      </c>
      <c r="AA29" s="12">
        <v>54.5</v>
      </c>
      <c r="AB29" s="12">
        <v>63.75</v>
      </c>
      <c r="AC29" s="12">
        <v>95</v>
      </c>
      <c r="AD29" s="12">
        <v>135.75</v>
      </c>
      <c r="AE29" s="12">
        <v>611.25</v>
      </c>
      <c r="AF29" s="12">
        <v>722.25</v>
      </c>
      <c r="AG29" s="12">
        <v>534.75</v>
      </c>
      <c r="AH29" s="12">
        <v>1262.25</v>
      </c>
      <c r="AI29" s="12">
        <v>518.25</v>
      </c>
      <c r="AJ29" s="12">
        <v>185</v>
      </c>
      <c r="AK29" s="12">
        <v>131</v>
      </c>
      <c r="AL29" s="12">
        <v>350</v>
      </c>
      <c r="AM29" s="12">
        <v>80.25</v>
      </c>
      <c r="AN29" s="12">
        <v>168.25</v>
      </c>
      <c r="AO29" s="12">
        <v>147.5</v>
      </c>
      <c r="AP29" s="12">
        <v>121.75</v>
      </c>
      <c r="AQ29" s="12">
        <v>408.25</v>
      </c>
      <c r="AR29" s="12">
        <v>289.75</v>
      </c>
      <c r="AS29" s="12">
        <v>123</v>
      </c>
      <c r="AT29" s="13">
        <v>13306.5</v>
      </c>
      <c r="AU29" s="14"/>
      <c r="AX29" s="15"/>
    </row>
    <row r="30" spans="1:57">
      <c r="A30" s="1" t="s">
        <v>27</v>
      </c>
      <c r="B30" s="12">
        <v>274.5</v>
      </c>
      <c r="C30" s="12">
        <v>658</v>
      </c>
      <c r="D30" s="12">
        <v>356.5</v>
      </c>
      <c r="E30" s="12">
        <v>436</v>
      </c>
      <c r="F30" s="12">
        <v>1748.25</v>
      </c>
      <c r="G30" s="12">
        <v>441.25</v>
      </c>
      <c r="H30" s="12">
        <v>800.75</v>
      </c>
      <c r="I30" s="12">
        <v>559.5</v>
      </c>
      <c r="J30" s="12">
        <v>664</v>
      </c>
      <c r="K30" s="12">
        <v>544.75</v>
      </c>
      <c r="L30" s="12">
        <v>701.5</v>
      </c>
      <c r="M30" s="12">
        <v>465.75</v>
      </c>
      <c r="N30" s="12">
        <v>387.25</v>
      </c>
      <c r="O30" s="12">
        <v>438</v>
      </c>
      <c r="P30" s="12">
        <v>295.75</v>
      </c>
      <c r="Q30" s="12">
        <v>191.5</v>
      </c>
      <c r="R30" s="12">
        <v>286.5</v>
      </c>
      <c r="S30" s="12">
        <v>586.75</v>
      </c>
      <c r="T30" s="12">
        <v>342</v>
      </c>
      <c r="U30" s="12">
        <v>426.25</v>
      </c>
      <c r="V30" s="12">
        <v>555.75</v>
      </c>
      <c r="W30" s="12">
        <v>284.75</v>
      </c>
      <c r="X30" s="12">
        <v>244.75</v>
      </c>
      <c r="Y30" s="12">
        <v>654.25</v>
      </c>
      <c r="Z30" s="12">
        <v>933.25</v>
      </c>
      <c r="AA30" s="12">
        <v>444.5</v>
      </c>
      <c r="AB30" s="12">
        <v>81.5</v>
      </c>
      <c r="AC30" s="12">
        <v>165.75</v>
      </c>
      <c r="AD30" s="12">
        <v>297.5</v>
      </c>
      <c r="AE30" s="12">
        <v>1810</v>
      </c>
      <c r="AF30" s="12">
        <v>2052.75</v>
      </c>
      <c r="AG30" s="12">
        <v>1254.25</v>
      </c>
      <c r="AH30" s="12">
        <v>2306.75</v>
      </c>
      <c r="AI30" s="12">
        <v>1481.5</v>
      </c>
      <c r="AJ30" s="12">
        <v>447.5</v>
      </c>
      <c r="AK30" s="12">
        <v>235.5</v>
      </c>
      <c r="AL30" s="12">
        <v>795.5</v>
      </c>
      <c r="AM30" s="12">
        <v>150.25</v>
      </c>
      <c r="AN30" s="12">
        <v>360</v>
      </c>
      <c r="AO30" s="12">
        <v>376.75</v>
      </c>
      <c r="AP30" s="12">
        <v>395.5</v>
      </c>
      <c r="AQ30" s="12">
        <v>1730.75</v>
      </c>
      <c r="AR30" s="12">
        <v>961.75</v>
      </c>
      <c r="AS30" s="12">
        <v>262.75</v>
      </c>
      <c r="AT30" s="13">
        <v>28888.25</v>
      </c>
      <c r="AU30" s="14"/>
      <c r="AX30" s="15"/>
    </row>
    <row r="31" spans="1:57">
      <c r="A31" s="1" t="s">
        <v>28</v>
      </c>
      <c r="B31" s="12">
        <v>123.75</v>
      </c>
      <c r="C31" s="12">
        <v>249.75</v>
      </c>
      <c r="D31" s="12">
        <v>184</v>
      </c>
      <c r="E31" s="12">
        <v>339.75</v>
      </c>
      <c r="F31" s="12">
        <v>839</v>
      </c>
      <c r="G31" s="12">
        <v>386.75</v>
      </c>
      <c r="H31" s="12">
        <v>571.5</v>
      </c>
      <c r="I31" s="12">
        <v>367.75</v>
      </c>
      <c r="J31" s="12">
        <v>321.25</v>
      </c>
      <c r="K31" s="12">
        <v>254</v>
      </c>
      <c r="L31" s="12">
        <v>399.25</v>
      </c>
      <c r="M31" s="12">
        <v>196.5</v>
      </c>
      <c r="N31" s="12">
        <v>147.5</v>
      </c>
      <c r="O31" s="12">
        <v>129.25</v>
      </c>
      <c r="P31" s="12">
        <v>107.25</v>
      </c>
      <c r="Q31" s="12">
        <v>75.5</v>
      </c>
      <c r="R31" s="12">
        <v>90.25</v>
      </c>
      <c r="S31" s="12">
        <v>211.5</v>
      </c>
      <c r="T31" s="12">
        <v>171.25</v>
      </c>
      <c r="U31" s="12">
        <v>217</v>
      </c>
      <c r="V31" s="12">
        <v>290.25</v>
      </c>
      <c r="W31" s="12">
        <v>180</v>
      </c>
      <c r="X31" s="12">
        <v>121.5</v>
      </c>
      <c r="Y31" s="12">
        <v>443.75</v>
      </c>
      <c r="Z31" s="12">
        <v>465.25</v>
      </c>
      <c r="AA31" s="12">
        <v>179.25</v>
      </c>
      <c r="AB31" s="12">
        <v>112.25</v>
      </c>
      <c r="AC31" s="12">
        <v>261.5</v>
      </c>
      <c r="AD31" s="12">
        <v>87</v>
      </c>
      <c r="AE31" s="12">
        <v>725.75</v>
      </c>
      <c r="AF31" s="12">
        <v>992.75</v>
      </c>
      <c r="AG31" s="12">
        <v>460.75</v>
      </c>
      <c r="AH31" s="12">
        <v>757.5</v>
      </c>
      <c r="AI31" s="12">
        <v>519</v>
      </c>
      <c r="AJ31" s="12">
        <v>213.75</v>
      </c>
      <c r="AK31" s="12">
        <v>107.5</v>
      </c>
      <c r="AL31" s="12">
        <v>317.75</v>
      </c>
      <c r="AM31" s="12">
        <v>63.5</v>
      </c>
      <c r="AN31" s="12">
        <v>165.25</v>
      </c>
      <c r="AO31" s="12">
        <v>142.75</v>
      </c>
      <c r="AP31" s="12">
        <v>219.5</v>
      </c>
      <c r="AQ31" s="12">
        <v>562.25</v>
      </c>
      <c r="AR31" s="12">
        <v>491.75</v>
      </c>
      <c r="AS31" s="12">
        <v>107.5</v>
      </c>
      <c r="AT31" s="13">
        <v>13370.75</v>
      </c>
      <c r="AU31" s="14"/>
      <c r="AX31" s="15"/>
    </row>
    <row r="32" spans="1:57">
      <c r="A32" s="1">
        <v>16</v>
      </c>
      <c r="B32" s="12">
        <v>86.25</v>
      </c>
      <c r="C32" s="12">
        <v>100.5</v>
      </c>
      <c r="D32" s="12">
        <v>66.25</v>
      </c>
      <c r="E32" s="12">
        <v>156.5</v>
      </c>
      <c r="F32" s="12">
        <v>414</v>
      </c>
      <c r="G32" s="12">
        <v>204.75</v>
      </c>
      <c r="H32" s="12">
        <v>324.5</v>
      </c>
      <c r="I32" s="12">
        <v>240</v>
      </c>
      <c r="J32" s="12">
        <v>175</v>
      </c>
      <c r="K32" s="12">
        <v>137.5</v>
      </c>
      <c r="L32" s="12">
        <v>196.25</v>
      </c>
      <c r="M32" s="12">
        <v>93.5</v>
      </c>
      <c r="N32" s="12">
        <v>58</v>
      </c>
      <c r="O32" s="12">
        <v>41.75</v>
      </c>
      <c r="P32" s="12">
        <v>31.75</v>
      </c>
      <c r="Q32" s="12">
        <v>23.5</v>
      </c>
      <c r="R32" s="12">
        <v>29.5</v>
      </c>
      <c r="S32" s="12">
        <v>54.5</v>
      </c>
      <c r="T32" s="12">
        <v>47.25</v>
      </c>
      <c r="U32" s="12">
        <v>53.75</v>
      </c>
      <c r="V32" s="12">
        <v>69.5</v>
      </c>
      <c r="W32" s="12">
        <v>37.5</v>
      </c>
      <c r="X32" s="12">
        <v>36.75</v>
      </c>
      <c r="Y32" s="12">
        <v>224.75</v>
      </c>
      <c r="Z32" s="12">
        <v>246.5</v>
      </c>
      <c r="AA32" s="12">
        <v>516.5</v>
      </c>
      <c r="AB32" s="12">
        <v>475.5</v>
      </c>
      <c r="AC32" s="12">
        <v>1912.75</v>
      </c>
      <c r="AD32" s="12">
        <v>774.75</v>
      </c>
      <c r="AE32" s="12">
        <v>38.25</v>
      </c>
      <c r="AF32" s="12">
        <v>370.75</v>
      </c>
      <c r="AG32" s="12">
        <v>368.5</v>
      </c>
      <c r="AH32" s="12">
        <v>545.5</v>
      </c>
      <c r="AI32" s="12">
        <v>283.25</v>
      </c>
      <c r="AJ32" s="12">
        <v>104.5</v>
      </c>
      <c r="AK32" s="12">
        <v>33</v>
      </c>
      <c r="AL32" s="12">
        <v>78.5</v>
      </c>
      <c r="AM32" s="12">
        <v>15.75</v>
      </c>
      <c r="AN32" s="12">
        <v>44.5</v>
      </c>
      <c r="AO32" s="12">
        <v>69.5</v>
      </c>
      <c r="AP32" s="12">
        <v>110</v>
      </c>
      <c r="AQ32" s="12">
        <v>186.5</v>
      </c>
      <c r="AR32" s="12">
        <v>238.75</v>
      </c>
      <c r="AS32" s="12">
        <v>19.5</v>
      </c>
      <c r="AT32" s="13">
        <v>9336.25</v>
      </c>
      <c r="AU32" s="14"/>
      <c r="AX32" s="15"/>
    </row>
    <row r="33" spans="1:50">
      <c r="A33" s="1">
        <v>24</v>
      </c>
      <c r="B33" s="12">
        <v>90.5</v>
      </c>
      <c r="C33" s="12">
        <v>103.5</v>
      </c>
      <c r="D33" s="12">
        <v>50</v>
      </c>
      <c r="E33" s="12">
        <v>112.5</v>
      </c>
      <c r="F33" s="12">
        <v>319.75</v>
      </c>
      <c r="G33" s="12">
        <v>140.75</v>
      </c>
      <c r="H33" s="12">
        <v>220.25</v>
      </c>
      <c r="I33" s="12">
        <v>165.25</v>
      </c>
      <c r="J33" s="12">
        <v>135.25</v>
      </c>
      <c r="K33" s="12">
        <v>91</v>
      </c>
      <c r="L33" s="12">
        <v>169.25</v>
      </c>
      <c r="M33" s="12">
        <v>99.25</v>
      </c>
      <c r="N33" s="12">
        <v>51</v>
      </c>
      <c r="O33" s="12">
        <v>54</v>
      </c>
      <c r="P33" s="12">
        <v>29</v>
      </c>
      <c r="Q33" s="12">
        <v>28</v>
      </c>
      <c r="R33" s="12">
        <v>27.25</v>
      </c>
      <c r="S33" s="12">
        <v>40.25</v>
      </c>
      <c r="T33" s="12">
        <v>50</v>
      </c>
      <c r="U33" s="12">
        <v>45.5</v>
      </c>
      <c r="V33" s="12">
        <v>50</v>
      </c>
      <c r="W33" s="12">
        <v>33.5</v>
      </c>
      <c r="X33" s="12">
        <v>20.75</v>
      </c>
      <c r="Y33" s="12">
        <v>142.25</v>
      </c>
      <c r="Z33" s="12">
        <v>152</v>
      </c>
      <c r="AA33" s="12">
        <v>618</v>
      </c>
      <c r="AB33" s="12">
        <v>561.25</v>
      </c>
      <c r="AC33" s="12">
        <v>2236</v>
      </c>
      <c r="AD33" s="12">
        <v>1061.25</v>
      </c>
      <c r="AE33" s="12">
        <v>331.75</v>
      </c>
      <c r="AF33" s="12">
        <v>55</v>
      </c>
      <c r="AG33" s="12">
        <v>294.5</v>
      </c>
      <c r="AH33" s="12">
        <v>549</v>
      </c>
      <c r="AI33" s="12">
        <v>293.75</v>
      </c>
      <c r="AJ33" s="12">
        <v>131.25</v>
      </c>
      <c r="AK33" s="12">
        <v>18</v>
      </c>
      <c r="AL33" s="12">
        <v>55.5</v>
      </c>
      <c r="AM33" s="12">
        <v>10.25</v>
      </c>
      <c r="AN33" s="12">
        <v>66.75</v>
      </c>
      <c r="AO33" s="12">
        <v>76.5</v>
      </c>
      <c r="AP33" s="12">
        <v>143.25</v>
      </c>
      <c r="AQ33" s="12">
        <v>168.75</v>
      </c>
      <c r="AR33" s="12">
        <v>207</v>
      </c>
      <c r="AS33" s="12">
        <v>18.5</v>
      </c>
      <c r="AT33" s="13">
        <v>9317</v>
      </c>
      <c r="AU33" s="14"/>
      <c r="AX33" s="15"/>
    </row>
    <row r="34" spans="1:50">
      <c r="A34" s="1" t="s">
        <v>29</v>
      </c>
      <c r="B34" s="12">
        <v>22.5</v>
      </c>
      <c r="C34" s="12">
        <v>34.75</v>
      </c>
      <c r="D34" s="12">
        <v>25.75</v>
      </c>
      <c r="E34" s="12">
        <v>31.25</v>
      </c>
      <c r="F34" s="12">
        <v>165.25</v>
      </c>
      <c r="G34" s="12">
        <v>35.75</v>
      </c>
      <c r="H34" s="12">
        <v>46.75</v>
      </c>
      <c r="I34" s="12">
        <v>45.5</v>
      </c>
      <c r="J34" s="12">
        <v>45.5</v>
      </c>
      <c r="K34" s="12">
        <v>28.5</v>
      </c>
      <c r="L34" s="12">
        <v>41.5</v>
      </c>
      <c r="M34" s="12">
        <v>39</v>
      </c>
      <c r="N34" s="12">
        <v>21.75</v>
      </c>
      <c r="O34" s="12">
        <v>19.25</v>
      </c>
      <c r="P34" s="12">
        <v>10.5</v>
      </c>
      <c r="Q34" s="12">
        <v>7.5</v>
      </c>
      <c r="R34" s="12">
        <v>11</v>
      </c>
      <c r="S34" s="12">
        <v>27.25</v>
      </c>
      <c r="T34" s="12">
        <v>20.5</v>
      </c>
      <c r="U34" s="12">
        <v>16</v>
      </c>
      <c r="V34" s="12">
        <v>30.5</v>
      </c>
      <c r="W34" s="12">
        <v>12</v>
      </c>
      <c r="X34" s="12">
        <v>11.75</v>
      </c>
      <c r="Y34" s="12">
        <v>44.5</v>
      </c>
      <c r="Z34" s="12">
        <v>38.5</v>
      </c>
      <c r="AA34" s="12">
        <v>378.75</v>
      </c>
      <c r="AB34" s="12">
        <v>359</v>
      </c>
      <c r="AC34" s="12">
        <v>1392.25</v>
      </c>
      <c r="AD34" s="12">
        <v>389</v>
      </c>
      <c r="AE34" s="12">
        <v>317.25</v>
      </c>
      <c r="AF34" s="12">
        <v>257.75</v>
      </c>
      <c r="AG34" s="12">
        <v>29.25</v>
      </c>
      <c r="AH34" s="12">
        <v>80.5</v>
      </c>
      <c r="AI34" s="12">
        <v>57.5</v>
      </c>
      <c r="AJ34" s="12">
        <v>41</v>
      </c>
      <c r="AK34" s="12">
        <v>13.25</v>
      </c>
      <c r="AL34" s="12">
        <v>24.25</v>
      </c>
      <c r="AM34" s="12">
        <v>11</v>
      </c>
      <c r="AN34" s="12">
        <v>21</v>
      </c>
      <c r="AO34" s="12">
        <v>26.5</v>
      </c>
      <c r="AP34" s="12">
        <v>60</v>
      </c>
      <c r="AQ34" s="12">
        <v>72.75</v>
      </c>
      <c r="AR34" s="12">
        <v>72.75</v>
      </c>
      <c r="AS34" s="12">
        <v>6.5</v>
      </c>
      <c r="AT34" s="13">
        <v>4443.25</v>
      </c>
      <c r="AU34" s="14"/>
      <c r="AX34" s="15"/>
    </row>
    <row r="35" spans="1:50">
      <c r="A35" s="1" t="s">
        <v>30</v>
      </c>
      <c r="B35" s="12">
        <v>34.75</v>
      </c>
      <c r="C35" s="12">
        <v>58.5</v>
      </c>
      <c r="D35" s="12">
        <v>21</v>
      </c>
      <c r="E35" s="12">
        <v>20.5</v>
      </c>
      <c r="F35" s="12">
        <v>100.75</v>
      </c>
      <c r="G35" s="12">
        <v>24.75</v>
      </c>
      <c r="H35" s="12">
        <v>62.5</v>
      </c>
      <c r="I35" s="12">
        <v>44.5</v>
      </c>
      <c r="J35" s="12">
        <v>65.5</v>
      </c>
      <c r="K35" s="12">
        <v>40.75</v>
      </c>
      <c r="L35" s="12">
        <v>65.75</v>
      </c>
      <c r="M35" s="12">
        <v>55.75</v>
      </c>
      <c r="N35" s="12">
        <v>26.5</v>
      </c>
      <c r="O35" s="12">
        <v>39.25</v>
      </c>
      <c r="P35" s="12">
        <v>25.5</v>
      </c>
      <c r="Q35" s="12">
        <v>17.25</v>
      </c>
      <c r="R35" s="12">
        <v>14.75</v>
      </c>
      <c r="S35" s="12">
        <v>27</v>
      </c>
      <c r="T35" s="12">
        <v>23.5</v>
      </c>
      <c r="U35" s="12">
        <v>20.5</v>
      </c>
      <c r="V35" s="12">
        <v>18.75</v>
      </c>
      <c r="W35" s="12">
        <v>8.5</v>
      </c>
      <c r="X35" s="12">
        <v>11.5</v>
      </c>
      <c r="Y35" s="12">
        <v>25.75</v>
      </c>
      <c r="Z35" s="12">
        <v>48.75</v>
      </c>
      <c r="AA35" s="12">
        <v>496</v>
      </c>
      <c r="AB35" s="12">
        <v>537</v>
      </c>
      <c r="AC35" s="12">
        <v>2706.75</v>
      </c>
      <c r="AD35" s="12">
        <v>671</v>
      </c>
      <c r="AE35" s="12">
        <v>499</v>
      </c>
      <c r="AF35" s="12">
        <v>461.25</v>
      </c>
      <c r="AG35" s="12">
        <v>78</v>
      </c>
      <c r="AH35" s="12">
        <v>60.75</v>
      </c>
      <c r="AI35" s="12">
        <v>88.5</v>
      </c>
      <c r="AJ35" s="12">
        <v>80.75</v>
      </c>
      <c r="AK35" s="12">
        <v>11.75</v>
      </c>
      <c r="AL35" s="12">
        <v>23.5</v>
      </c>
      <c r="AM35" s="12">
        <v>9.5</v>
      </c>
      <c r="AN35" s="12">
        <v>42.25</v>
      </c>
      <c r="AO35" s="12">
        <v>50</v>
      </c>
      <c r="AP35" s="12">
        <v>125.5</v>
      </c>
      <c r="AQ35" s="12">
        <v>73.5</v>
      </c>
      <c r="AR35" s="12">
        <v>112.5</v>
      </c>
      <c r="AS35" s="12">
        <v>8.75</v>
      </c>
      <c r="AT35" s="13">
        <v>7038.75</v>
      </c>
      <c r="AU35" s="14"/>
      <c r="AX35" s="15"/>
    </row>
    <row r="36" spans="1:50">
      <c r="A36" s="1" t="s">
        <v>31</v>
      </c>
      <c r="B36" s="12">
        <v>32</v>
      </c>
      <c r="C36" s="12">
        <v>58</v>
      </c>
      <c r="D36" s="12">
        <v>26.25</v>
      </c>
      <c r="E36" s="12">
        <v>23.75</v>
      </c>
      <c r="F36" s="12">
        <v>253.75</v>
      </c>
      <c r="G36" s="12">
        <v>28</v>
      </c>
      <c r="H36" s="12">
        <v>44.75</v>
      </c>
      <c r="I36" s="12">
        <v>37.5</v>
      </c>
      <c r="J36" s="12">
        <v>53.5</v>
      </c>
      <c r="K36" s="12">
        <v>39</v>
      </c>
      <c r="L36" s="12">
        <v>57</v>
      </c>
      <c r="M36" s="12">
        <v>78</v>
      </c>
      <c r="N36" s="12">
        <v>34</v>
      </c>
      <c r="O36" s="12">
        <v>29.5</v>
      </c>
      <c r="P36" s="12">
        <v>28.5</v>
      </c>
      <c r="Q36" s="12">
        <v>17.75</v>
      </c>
      <c r="R36" s="12">
        <v>24.5</v>
      </c>
      <c r="S36" s="12">
        <v>42.25</v>
      </c>
      <c r="T36" s="12">
        <v>33.25</v>
      </c>
      <c r="U36" s="12">
        <v>25.25</v>
      </c>
      <c r="V36" s="12">
        <v>29.5</v>
      </c>
      <c r="W36" s="12">
        <v>16.25</v>
      </c>
      <c r="X36" s="12">
        <v>13</v>
      </c>
      <c r="Y36" s="12">
        <v>32</v>
      </c>
      <c r="Z36" s="12">
        <v>36.25</v>
      </c>
      <c r="AA36" s="12">
        <v>514</v>
      </c>
      <c r="AB36" s="12">
        <v>420</v>
      </c>
      <c r="AC36" s="12">
        <v>1666.75</v>
      </c>
      <c r="AD36" s="12">
        <v>512.25</v>
      </c>
      <c r="AE36" s="12">
        <v>290.75</v>
      </c>
      <c r="AF36" s="12">
        <v>318</v>
      </c>
      <c r="AG36" s="12">
        <v>62.25</v>
      </c>
      <c r="AH36" s="12">
        <v>105.75</v>
      </c>
      <c r="AI36" s="12">
        <v>30.25</v>
      </c>
      <c r="AJ36" s="12">
        <v>44.25</v>
      </c>
      <c r="AK36" s="12">
        <v>22.25</v>
      </c>
      <c r="AL36" s="12">
        <v>47</v>
      </c>
      <c r="AM36" s="12">
        <v>10.75</v>
      </c>
      <c r="AN36" s="12">
        <v>43.75</v>
      </c>
      <c r="AO36" s="12">
        <v>42</v>
      </c>
      <c r="AP36" s="12">
        <v>137.25</v>
      </c>
      <c r="AQ36" s="12">
        <v>132.75</v>
      </c>
      <c r="AR36" s="12">
        <v>171.25</v>
      </c>
      <c r="AS36" s="12">
        <v>17</v>
      </c>
      <c r="AT36" s="13">
        <v>5681.75</v>
      </c>
      <c r="AU36" s="14"/>
      <c r="AX36" s="15"/>
    </row>
    <row r="37" spans="1:50">
      <c r="A37" s="1" t="s">
        <v>32</v>
      </c>
      <c r="B37" s="12">
        <v>13</v>
      </c>
      <c r="C37" s="12">
        <v>25.5</v>
      </c>
      <c r="D37" s="12">
        <v>4</v>
      </c>
      <c r="E37" s="12">
        <v>5.75</v>
      </c>
      <c r="F37" s="12">
        <v>34</v>
      </c>
      <c r="G37" s="12">
        <v>4.5</v>
      </c>
      <c r="H37" s="12">
        <v>14</v>
      </c>
      <c r="I37" s="12">
        <v>10.5</v>
      </c>
      <c r="J37" s="12">
        <v>25.5</v>
      </c>
      <c r="K37" s="12">
        <v>6.5</v>
      </c>
      <c r="L37" s="12">
        <v>9.75</v>
      </c>
      <c r="M37" s="12">
        <v>15.25</v>
      </c>
      <c r="N37" s="12">
        <v>6.75</v>
      </c>
      <c r="O37" s="12">
        <v>9.75</v>
      </c>
      <c r="P37" s="12">
        <v>4</v>
      </c>
      <c r="Q37" s="12">
        <v>6.25</v>
      </c>
      <c r="R37" s="12">
        <v>5.25</v>
      </c>
      <c r="S37" s="12">
        <v>3</v>
      </c>
      <c r="T37" s="12">
        <v>12.5</v>
      </c>
      <c r="U37" s="12">
        <v>6.25</v>
      </c>
      <c r="V37" s="12">
        <v>17.5</v>
      </c>
      <c r="W37" s="12">
        <v>6</v>
      </c>
      <c r="X37" s="12">
        <v>4.75</v>
      </c>
      <c r="Y37" s="12">
        <v>6</v>
      </c>
      <c r="Z37" s="12">
        <v>7.25</v>
      </c>
      <c r="AA37" s="12">
        <v>183.75</v>
      </c>
      <c r="AB37" s="12">
        <v>143.25</v>
      </c>
      <c r="AC37" s="12">
        <v>517.75</v>
      </c>
      <c r="AD37" s="12">
        <v>190</v>
      </c>
      <c r="AE37" s="12">
        <v>94</v>
      </c>
      <c r="AF37" s="12">
        <v>107.25</v>
      </c>
      <c r="AG37" s="12">
        <v>43.25</v>
      </c>
      <c r="AH37" s="12">
        <v>89.5</v>
      </c>
      <c r="AI37" s="12">
        <v>44.25</v>
      </c>
      <c r="AJ37" s="12">
        <v>14.25</v>
      </c>
      <c r="AK37" s="12">
        <v>2.75</v>
      </c>
      <c r="AL37" s="12">
        <v>4.5</v>
      </c>
      <c r="AM37" s="12">
        <v>2.25</v>
      </c>
      <c r="AN37" s="12">
        <v>26.25</v>
      </c>
      <c r="AO37" s="12">
        <v>14.5</v>
      </c>
      <c r="AP37" s="12">
        <v>65.25</v>
      </c>
      <c r="AQ37" s="12">
        <v>85.25</v>
      </c>
      <c r="AR37" s="12">
        <v>34.25</v>
      </c>
      <c r="AS37" s="12">
        <v>1.5</v>
      </c>
      <c r="AT37" s="13">
        <v>1927.25</v>
      </c>
      <c r="AU37" s="14"/>
      <c r="AX37" s="15"/>
    </row>
    <row r="38" spans="1:50">
      <c r="A38" s="1" t="s">
        <v>33</v>
      </c>
      <c r="B38" s="12">
        <v>3.75</v>
      </c>
      <c r="C38" s="12">
        <v>7.5</v>
      </c>
      <c r="D38" s="12">
        <v>6.25</v>
      </c>
      <c r="E38" s="12">
        <v>5.75</v>
      </c>
      <c r="F38" s="12">
        <v>55.25</v>
      </c>
      <c r="G38" s="12">
        <v>7</v>
      </c>
      <c r="H38" s="12">
        <v>14.75</v>
      </c>
      <c r="I38" s="12">
        <v>11.75</v>
      </c>
      <c r="J38" s="12">
        <v>18.5</v>
      </c>
      <c r="K38" s="12">
        <v>54.25</v>
      </c>
      <c r="L38" s="12">
        <v>55.75</v>
      </c>
      <c r="M38" s="12">
        <v>53.25</v>
      </c>
      <c r="N38" s="12">
        <v>33</v>
      </c>
      <c r="O38" s="12">
        <v>67.75</v>
      </c>
      <c r="P38" s="12">
        <v>29.25</v>
      </c>
      <c r="Q38" s="12">
        <v>18.75</v>
      </c>
      <c r="R38" s="12">
        <v>14</v>
      </c>
      <c r="S38" s="12">
        <v>19</v>
      </c>
      <c r="T38" s="12">
        <v>4.5</v>
      </c>
      <c r="U38" s="12">
        <v>3.25</v>
      </c>
      <c r="V38" s="12">
        <v>3.75</v>
      </c>
      <c r="W38" s="12">
        <v>1.25</v>
      </c>
      <c r="X38" s="12">
        <v>2.25</v>
      </c>
      <c r="Y38" s="12">
        <v>6.5</v>
      </c>
      <c r="Z38" s="12">
        <v>4.25</v>
      </c>
      <c r="AA38" s="12">
        <v>227</v>
      </c>
      <c r="AB38" s="12">
        <v>132.5</v>
      </c>
      <c r="AC38" s="12">
        <v>253.75</v>
      </c>
      <c r="AD38" s="12">
        <v>113.75</v>
      </c>
      <c r="AE38" s="12">
        <v>28.5</v>
      </c>
      <c r="AF38" s="12">
        <v>16.75</v>
      </c>
      <c r="AG38" s="12">
        <v>8.75</v>
      </c>
      <c r="AH38" s="12">
        <v>12.75</v>
      </c>
      <c r="AI38" s="12">
        <v>24.25</v>
      </c>
      <c r="AJ38" s="12">
        <v>3</v>
      </c>
      <c r="AK38" s="12">
        <v>6.5</v>
      </c>
      <c r="AL38" s="12">
        <v>73.75</v>
      </c>
      <c r="AM38" s="12">
        <v>0.75</v>
      </c>
      <c r="AN38" s="12">
        <v>5.25</v>
      </c>
      <c r="AO38" s="12">
        <v>2.5</v>
      </c>
      <c r="AP38" s="12">
        <v>4</v>
      </c>
      <c r="AQ38" s="12">
        <v>23.75</v>
      </c>
      <c r="AR38" s="12">
        <v>8</v>
      </c>
      <c r="AS38" s="12">
        <v>73.75</v>
      </c>
      <c r="AT38" s="13">
        <v>1520.5</v>
      </c>
      <c r="AU38" s="14"/>
      <c r="AX38" s="15"/>
    </row>
    <row r="39" spans="1:50">
      <c r="A39" s="1" t="s">
        <v>34</v>
      </c>
      <c r="B39" s="12">
        <v>10.75</v>
      </c>
      <c r="C39" s="12">
        <v>14.5</v>
      </c>
      <c r="D39" s="12">
        <v>9.25</v>
      </c>
      <c r="E39" s="12">
        <v>11.75</v>
      </c>
      <c r="F39" s="12">
        <v>218.75</v>
      </c>
      <c r="G39" s="12">
        <v>13</v>
      </c>
      <c r="H39" s="12">
        <v>25</v>
      </c>
      <c r="I39" s="12">
        <v>21.75</v>
      </c>
      <c r="J39" s="12">
        <v>36.5</v>
      </c>
      <c r="K39" s="12">
        <v>69.75</v>
      </c>
      <c r="L39" s="12">
        <v>101.25</v>
      </c>
      <c r="M39" s="12">
        <v>168.25</v>
      </c>
      <c r="N39" s="12">
        <v>39</v>
      </c>
      <c r="O39" s="12">
        <v>107.25</v>
      </c>
      <c r="P39" s="12">
        <v>34.75</v>
      </c>
      <c r="Q39" s="12">
        <v>24.5</v>
      </c>
      <c r="R39" s="12">
        <v>28.5</v>
      </c>
      <c r="S39" s="12">
        <v>73.75</v>
      </c>
      <c r="T39" s="12">
        <v>7.25</v>
      </c>
      <c r="U39" s="12">
        <v>5.5</v>
      </c>
      <c r="V39" s="12">
        <v>5.25</v>
      </c>
      <c r="W39" s="12">
        <v>2</v>
      </c>
      <c r="X39" s="12">
        <v>1.75</v>
      </c>
      <c r="Y39" s="12">
        <v>12</v>
      </c>
      <c r="Z39" s="12">
        <v>14</v>
      </c>
      <c r="AA39" s="12">
        <v>925.25</v>
      </c>
      <c r="AB39" s="12">
        <v>376.5</v>
      </c>
      <c r="AC39" s="12">
        <v>829.25</v>
      </c>
      <c r="AD39" s="12">
        <v>312.5</v>
      </c>
      <c r="AE39" s="12">
        <v>70.5</v>
      </c>
      <c r="AF39" s="12">
        <v>50.5</v>
      </c>
      <c r="AG39" s="12">
        <v>20.5</v>
      </c>
      <c r="AH39" s="12">
        <v>31.25</v>
      </c>
      <c r="AI39" s="12">
        <v>46.25</v>
      </c>
      <c r="AJ39" s="12">
        <v>5</v>
      </c>
      <c r="AK39" s="12">
        <v>79.5</v>
      </c>
      <c r="AL39" s="12">
        <v>15.5</v>
      </c>
      <c r="AM39" s="12">
        <v>1.75</v>
      </c>
      <c r="AN39" s="12">
        <v>10.5</v>
      </c>
      <c r="AO39" s="12">
        <v>7.75</v>
      </c>
      <c r="AP39" s="12">
        <v>9</v>
      </c>
      <c r="AQ39" s="12">
        <v>94.5</v>
      </c>
      <c r="AR39" s="12">
        <v>19.75</v>
      </c>
      <c r="AS39" s="12">
        <v>25.75</v>
      </c>
      <c r="AT39" s="13">
        <v>3987.5</v>
      </c>
      <c r="AU39" s="14"/>
      <c r="AX39" s="15"/>
    </row>
    <row r="40" spans="1:50">
      <c r="A40" s="1" t="s">
        <v>35</v>
      </c>
      <c r="B40" s="12">
        <v>2.5</v>
      </c>
      <c r="C40" s="12">
        <v>2.75</v>
      </c>
      <c r="D40" s="12">
        <v>0.25</v>
      </c>
      <c r="E40" s="12">
        <v>3.5</v>
      </c>
      <c r="F40" s="12">
        <v>36.75</v>
      </c>
      <c r="G40" s="12">
        <v>5.25</v>
      </c>
      <c r="H40" s="12">
        <v>8.5</v>
      </c>
      <c r="I40" s="12">
        <v>14.5</v>
      </c>
      <c r="J40" s="12">
        <v>18</v>
      </c>
      <c r="K40" s="12">
        <v>1.75</v>
      </c>
      <c r="L40" s="12">
        <v>5.75</v>
      </c>
      <c r="M40" s="12">
        <v>18</v>
      </c>
      <c r="N40" s="12">
        <v>4</v>
      </c>
      <c r="O40" s="12">
        <v>1.75</v>
      </c>
      <c r="P40" s="12">
        <v>3.75</v>
      </c>
      <c r="Q40" s="12">
        <v>2</v>
      </c>
      <c r="R40" s="12">
        <v>1</v>
      </c>
      <c r="S40" s="12">
        <v>6</v>
      </c>
      <c r="T40" s="12">
        <v>22.5</v>
      </c>
      <c r="U40" s="12">
        <v>15.5</v>
      </c>
      <c r="V40" s="12">
        <v>28.75</v>
      </c>
      <c r="W40" s="12">
        <v>7.5</v>
      </c>
      <c r="X40" s="12">
        <v>3.25</v>
      </c>
      <c r="Y40" s="12">
        <v>23.25</v>
      </c>
      <c r="Z40" s="12">
        <v>4.5</v>
      </c>
      <c r="AA40" s="12">
        <v>172.75</v>
      </c>
      <c r="AB40" s="12">
        <v>90.25</v>
      </c>
      <c r="AC40" s="12">
        <v>153.75</v>
      </c>
      <c r="AD40" s="12">
        <v>63.75</v>
      </c>
      <c r="AE40" s="12">
        <v>13.75</v>
      </c>
      <c r="AF40" s="12">
        <v>10.5</v>
      </c>
      <c r="AG40" s="12">
        <v>7.5</v>
      </c>
      <c r="AH40" s="12">
        <v>9.75</v>
      </c>
      <c r="AI40" s="12">
        <v>13</v>
      </c>
      <c r="AJ40" s="12">
        <v>4.25</v>
      </c>
      <c r="AK40" s="12">
        <v>0.5</v>
      </c>
      <c r="AL40" s="12">
        <v>2.25</v>
      </c>
      <c r="AM40" s="12">
        <v>5</v>
      </c>
      <c r="AN40" s="12">
        <v>30.25</v>
      </c>
      <c r="AO40" s="12">
        <v>5.5</v>
      </c>
      <c r="AP40" s="12">
        <v>5</v>
      </c>
      <c r="AQ40" s="12">
        <v>32.75</v>
      </c>
      <c r="AR40" s="12">
        <v>8</v>
      </c>
      <c r="AS40" s="12">
        <v>1.25</v>
      </c>
      <c r="AT40" s="13">
        <v>871</v>
      </c>
      <c r="AU40" s="14"/>
      <c r="AX40" s="15"/>
    </row>
    <row r="41" spans="1:50">
      <c r="A41" s="1" t="s">
        <v>36</v>
      </c>
      <c r="B41" s="12">
        <v>34</v>
      </c>
      <c r="C41" s="12">
        <v>42</v>
      </c>
      <c r="D41" s="12">
        <v>11</v>
      </c>
      <c r="E41" s="12">
        <v>9.75</v>
      </c>
      <c r="F41" s="12">
        <v>129.75</v>
      </c>
      <c r="G41" s="12">
        <v>26</v>
      </c>
      <c r="H41" s="12">
        <v>108.5</v>
      </c>
      <c r="I41" s="12">
        <v>49.25</v>
      </c>
      <c r="J41" s="12">
        <v>84</v>
      </c>
      <c r="K41" s="12">
        <v>17.25</v>
      </c>
      <c r="L41" s="12">
        <v>58</v>
      </c>
      <c r="M41" s="12">
        <v>102.5</v>
      </c>
      <c r="N41" s="12">
        <v>30.75</v>
      </c>
      <c r="O41" s="12">
        <v>32.5</v>
      </c>
      <c r="P41" s="12">
        <v>25</v>
      </c>
      <c r="Q41" s="12">
        <v>16</v>
      </c>
      <c r="R41" s="12">
        <v>13.5</v>
      </c>
      <c r="S41" s="12">
        <v>36.25</v>
      </c>
      <c r="T41" s="12">
        <v>246.5</v>
      </c>
      <c r="U41" s="12">
        <v>81.25</v>
      </c>
      <c r="V41" s="12">
        <v>124.5</v>
      </c>
      <c r="W41" s="12">
        <v>26.75</v>
      </c>
      <c r="X41" s="12">
        <v>14.25</v>
      </c>
      <c r="Y41" s="12">
        <v>43.75</v>
      </c>
      <c r="Z41" s="12">
        <v>33</v>
      </c>
      <c r="AA41" s="12">
        <v>352.25</v>
      </c>
      <c r="AB41" s="12">
        <v>171.75</v>
      </c>
      <c r="AC41" s="12">
        <v>444</v>
      </c>
      <c r="AD41" s="12">
        <v>184.5</v>
      </c>
      <c r="AE41" s="12">
        <v>51</v>
      </c>
      <c r="AF41" s="12">
        <v>79.5</v>
      </c>
      <c r="AG41" s="12">
        <v>23</v>
      </c>
      <c r="AH41" s="12">
        <v>50</v>
      </c>
      <c r="AI41" s="12">
        <v>61.25</v>
      </c>
      <c r="AJ41" s="12">
        <v>28.25</v>
      </c>
      <c r="AK41" s="12">
        <v>6.25</v>
      </c>
      <c r="AL41" s="12">
        <v>8.5</v>
      </c>
      <c r="AM41" s="12">
        <v>36.75</v>
      </c>
      <c r="AN41" s="12">
        <v>15.25</v>
      </c>
      <c r="AO41" s="12">
        <v>16</v>
      </c>
      <c r="AP41" s="12">
        <v>19.75</v>
      </c>
      <c r="AQ41" s="12">
        <v>77.5</v>
      </c>
      <c r="AR41" s="12">
        <v>27</v>
      </c>
      <c r="AS41" s="12">
        <v>6</v>
      </c>
      <c r="AT41" s="13">
        <v>3054.5</v>
      </c>
      <c r="AU41" s="14"/>
      <c r="AX41" s="15"/>
    </row>
    <row r="42" spans="1:50">
      <c r="A42" s="1" t="s">
        <v>53</v>
      </c>
      <c r="B42" s="12">
        <v>5.25</v>
      </c>
      <c r="C42" s="12">
        <v>16.25</v>
      </c>
      <c r="D42" s="12">
        <v>4.75</v>
      </c>
      <c r="E42" s="12">
        <v>4</v>
      </c>
      <c r="F42" s="12">
        <v>36.25</v>
      </c>
      <c r="G42" s="12">
        <v>3.25</v>
      </c>
      <c r="H42" s="12">
        <v>11.75</v>
      </c>
      <c r="I42" s="12">
        <v>8.25</v>
      </c>
      <c r="J42" s="12">
        <v>7</v>
      </c>
      <c r="K42" s="12">
        <v>7</v>
      </c>
      <c r="L42" s="12">
        <v>8.5</v>
      </c>
      <c r="M42" s="12">
        <v>16</v>
      </c>
      <c r="N42" s="12">
        <v>8.75</v>
      </c>
      <c r="O42" s="12">
        <v>6</v>
      </c>
      <c r="P42" s="12">
        <v>5.25</v>
      </c>
      <c r="Q42" s="12">
        <v>6.25</v>
      </c>
      <c r="R42" s="12">
        <v>4.5</v>
      </c>
      <c r="S42" s="12">
        <v>5.25</v>
      </c>
      <c r="T42" s="12">
        <v>10</v>
      </c>
      <c r="U42" s="12">
        <v>6.25</v>
      </c>
      <c r="V42" s="12">
        <v>9.5</v>
      </c>
      <c r="W42" s="12">
        <v>4.75</v>
      </c>
      <c r="X42" s="12">
        <v>3</v>
      </c>
      <c r="Y42" s="12">
        <v>7.75</v>
      </c>
      <c r="Z42" s="12">
        <v>7.25</v>
      </c>
      <c r="AA42" s="12">
        <v>171.75</v>
      </c>
      <c r="AB42" s="12">
        <v>120.25</v>
      </c>
      <c r="AC42" s="12">
        <v>400.25</v>
      </c>
      <c r="AD42" s="12">
        <v>135.5</v>
      </c>
      <c r="AE42" s="12">
        <v>57.25</v>
      </c>
      <c r="AF42" s="12">
        <v>72</v>
      </c>
      <c r="AG42" s="12">
        <v>25.5</v>
      </c>
      <c r="AH42" s="12">
        <v>55.5</v>
      </c>
      <c r="AI42" s="12">
        <v>49.75</v>
      </c>
      <c r="AJ42" s="12">
        <v>11.75</v>
      </c>
      <c r="AK42" s="12">
        <v>3.75</v>
      </c>
      <c r="AL42" s="12">
        <v>6</v>
      </c>
      <c r="AM42" s="12">
        <v>7.5</v>
      </c>
      <c r="AN42" s="12">
        <v>13.75</v>
      </c>
      <c r="AO42" s="12">
        <v>10.75</v>
      </c>
      <c r="AP42" s="12">
        <v>39.5</v>
      </c>
      <c r="AQ42" s="12">
        <v>32.5</v>
      </c>
      <c r="AR42" s="12">
        <v>21.5</v>
      </c>
      <c r="AS42" s="12">
        <v>1.75</v>
      </c>
      <c r="AT42" s="13">
        <v>1449.25</v>
      </c>
      <c r="AU42" s="14"/>
      <c r="AX42" s="15"/>
    </row>
    <row r="43" spans="1:50">
      <c r="A43" s="1" t="s">
        <v>54</v>
      </c>
      <c r="B43" s="12">
        <v>10.75</v>
      </c>
      <c r="C43" s="12">
        <v>20.5</v>
      </c>
      <c r="D43" s="12">
        <v>6.25</v>
      </c>
      <c r="E43" s="12">
        <v>4.5</v>
      </c>
      <c r="F43" s="12">
        <v>48</v>
      </c>
      <c r="G43" s="12">
        <v>7.75</v>
      </c>
      <c r="H43" s="12">
        <v>14</v>
      </c>
      <c r="I43" s="12">
        <v>11.5</v>
      </c>
      <c r="J43" s="12">
        <v>23.75</v>
      </c>
      <c r="K43" s="12">
        <v>6.75</v>
      </c>
      <c r="L43" s="12">
        <v>16.75</v>
      </c>
      <c r="M43" s="12">
        <v>19.25</v>
      </c>
      <c r="N43" s="12">
        <v>10.25</v>
      </c>
      <c r="O43" s="12">
        <v>7.75</v>
      </c>
      <c r="P43" s="12">
        <v>8.5</v>
      </c>
      <c r="Q43" s="12">
        <v>3.5</v>
      </c>
      <c r="R43" s="12">
        <v>4.75</v>
      </c>
      <c r="S43" s="12">
        <v>8.5</v>
      </c>
      <c r="T43" s="12">
        <v>12.75</v>
      </c>
      <c r="U43" s="12">
        <v>9.75</v>
      </c>
      <c r="V43" s="12">
        <v>10</v>
      </c>
      <c r="W43" s="12">
        <v>3.25</v>
      </c>
      <c r="X43" s="12">
        <v>3.5</v>
      </c>
      <c r="Y43" s="12">
        <v>6.25</v>
      </c>
      <c r="Z43" s="12">
        <v>11</v>
      </c>
      <c r="AA43" s="12">
        <v>219.25</v>
      </c>
      <c r="AB43" s="12">
        <v>132.25</v>
      </c>
      <c r="AC43" s="12">
        <v>435</v>
      </c>
      <c r="AD43" s="12">
        <v>209.75</v>
      </c>
      <c r="AE43" s="12">
        <v>101</v>
      </c>
      <c r="AF43" s="12">
        <v>143.75</v>
      </c>
      <c r="AG43" s="12">
        <v>70.5</v>
      </c>
      <c r="AH43" s="12">
        <v>141</v>
      </c>
      <c r="AI43" s="12">
        <v>138.75</v>
      </c>
      <c r="AJ43" s="12">
        <v>78.25</v>
      </c>
      <c r="AK43" s="12">
        <v>5.75</v>
      </c>
      <c r="AL43" s="12">
        <v>7.25</v>
      </c>
      <c r="AM43" s="12">
        <v>5.25</v>
      </c>
      <c r="AN43" s="12">
        <v>17</v>
      </c>
      <c r="AO43" s="12">
        <v>44.5</v>
      </c>
      <c r="AP43" s="12">
        <v>17</v>
      </c>
      <c r="AQ43" s="12">
        <v>53</v>
      </c>
      <c r="AR43" s="12">
        <v>46.75</v>
      </c>
      <c r="AS43" s="12">
        <v>1.75</v>
      </c>
      <c r="AT43" s="13">
        <v>2157.25</v>
      </c>
      <c r="AU43" s="14"/>
      <c r="AX43" s="15"/>
    </row>
    <row r="44" spans="1:50">
      <c r="A44" s="1" t="s">
        <v>55</v>
      </c>
      <c r="B44" s="12">
        <v>25</v>
      </c>
      <c r="C44" s="12">
        <v>49.75</v>
      </c>
      <c r="D44" s="12">
        <v>40</v>
      </c>
      <c r="E44" s="12">
        <v>62</v>
      </c>
      <c r="F44" s="12">
        <v>132.5</v>
      </c>
      <c r="G44" s="12">
        <v>35</v>
      </c>
      <c r="H44" s="12">
        <v>68</v>
      </c>
      <c r="I44" s="12">
        <v>44.75</v>
      </c>
      <c r="J44" s="12">
        <v>77</v>
      </c>
      <c r="K44" s="12">
        <v>14.5</v>
      </c>
      <c r="L44" s="12">
        <v>29.25</v>
      </c>
      <c r="M44" s="12">
        <v>33</v>
      </c>
      <c r="N44" s="12">
        <v>23</v>
      </c>
      <c r="O44" s="12">
        <v>19.75</v>
      </c>
      <c r="P44" s="12">
        <v>11.25</v>
      </c>
      <c r="Q44" s="12">
        <v>7.5</v>
      </c>
      <c r="R44" s="12">
        <v>11</v>
      </c>
      <c r="S44" s="12">
        <v>30.5</v>
      </c>
      <c r="T44" s="12">
        <v>51</v>
      </c>
      <c r="U44" s="12">
        <v>94.25</v>
      </c>
      <c r="V44" s="12">
        <v>92.25</v>
      </c>
      <c r="W44" s="12">
        <v>61.5</v>
      </c>
      <c r="X44" s="12">
        <v>45.5</v>
      </c>
      <c r="Y44" s="12">
        <v>84.5</v>
      </c>
      <c r="Z44" s="12">
        <v>47</v>
      </c>
      <c r="AA44" s="12">
        <v>390</v>
      </c>
      <c r="AB44" s="12">
        <v>281</v>
      </c>
      <c r="AC44" s="12">
        <v>1210.25</v>
      </c>
      <c r="AD44" s="12">
        <v>458.75</v>
      </c>
      <c r="AE44" s="12">
        <v>156</v>
      </c>
      <c r="AF44" s="12">
        <v>145</v>
      </c>
      <c r="AG44" s="12">
        <v>82</v>
      </c>
      <c r="AH44" s="12">
        <v>78.75</v>
      </c>
      <c r="AI44" s="12">
        <v>119.5</v>
      </c>
      <c r="AJ44" s="12">
        <v>74.25</v>
      </c>
      <c r="AK44" s="12">
        <v>15.75</v>
      </c>
      <c r="AL44" s="12">
        <v>69.5</v>
      </c>
      <c r="AM44" s="12">
        <v>31.5</v>
      </c>
      <c r="AN44" s="12">
        <v>63.75</v>
      </c>
      <c r="AO44" s="12">
        <v>39.75</v>
      </c>
      <c r="AP44" s="12">
        <v>48.75</v>
      </c>
      <c r="AQ44" s="12">
        <v>33.5</v>
      </c>
      <c r="AR44" s="12">
        <v>253.5</v>
      </c>
      <c r="AS44" s="12">
        <v>22.25</v>
      </c>
      <c r="AT44" s="13">
        <v>4763.5</v>
      </c>
      <c r="AU44" s="14"/>
      <c r="AX44" s="15"/>
    </row>
    <row r="45" spans="1:50">
      <c r="A45" s="1" t="s">
        <v>56</v>
      </c>
      <c r="B45" s="12">
        <v>19</v>
      </c>
      <c r="C45" s="12">
        <v>23.25</v>
      </c>
      <c r="D45" s="12">
        <v>19.5</v>
      </c>
      <c r="E45" s="12">
        <v>21</v>
      </c>
      <c r="F45" s="12">
        <v>340.75</v>
      </c>
      <c r="G45" s="12">
        <v>23</v>
      </c>
      <c r="H45" s="12">
        <v>30.25</v>
      </c>
      <c r="I45" s="12">
        <v>27</v>
      </c>
      <c r="J45" s="12">
        <v>41.75</v>
      </c>
      <c r="K45" s="12">
        <v>8.75</v>
      </c>
      <c r="L45" s="12">
        <v>26</v>
      </c>
      <c r="M45" s="12">
        <v>21</v>
      </c>
      <c r="N45" s="12">
        <v>15.75</v>
      </c>
      <c r="O45" s="12">
        <v>7</v>
      </c>
      <c r="P45" s="12">
        <v>8.75</v>
      </c>
      <c r="Q45" s="12">
        <v>9.75</v>
      </c>
      <c r="R45" s="12">
        <v>5.75</v>
      </c>
      <c r="S45" s="12">
        <v>5.5</v>
      </c>
      <c r="T45" s="12">
        <v>19.25</v>
      </c>
      <c r="U45" s="12">
        <v>15</v>
      </c>
      <c r="V45" s="12">
        <v>20.5</v>
      </c>
      <c r="W45" s="12">
        <v>12</v>
      </c>
      <c r="X45" s="12">
        <v>8.5</v>
      </c>
      <c r="Y45" s="12">
        <v>39.5</v>
      </c>
      <c r="Z45" s="12">
        <v>13.5</v>
      </c>
      <c r="AA45" s="12">
        <v>575</v>
      </c>
      <c r="AB45" s="12">
        <v>284.25</v>
      </c>
      <c r="AC45" s="12">
        <v>950.5</v>
      </c>
      <c r="AD45" s="12">
        <v>464</v>
      </c>
      <c r="AE45" s="12">
        <v>218.25</v>
      </c>
      <c r="AF45" s="12">
        <v>204</v>
      </c>
      <c r="AG45" s="12">
        <v>75.5</v>
      </c>
      <c r="AH45" s="12">
        <v>119.25</v>
      </c>
      <c r="AI45" s="12">
        <v>172.75</v>
      </c>
      <c r="AJ45" s="12">
        <v>42.75</v>
      </c>
      <c r="AK45" s="12">
        <v>3.75</v>
      </c>
      <c r="AL45" s="12">
        <v>16.75</v>
      </c>
      <c r="AM45" s="12">
        <v>6</v>
      </c>
      <c r="AN45" s="12">
        <v>22.5</v>
      </c>
      <c r="AO45" s="12">
        <v>24.75</v>
      </c>
      <c r="AP45" s="12">
        <v>46.5</v>
      </c>
      <c r="AQ45" s="12">
        <v>255.5</v>
      </c>
      <c r="AR45" s="12">
        <v>30</v>
      </c>
      <c r="AS45" s="12">
        <v>5.25</v>
      </c>
      <c r="AT45" s="13">
        <v>4299.25</v>
      </c>
      <c r="AU45" s="14"/>
      <c r="AX45" s="15"/>
    </row>
    <row r="46" spans="1:50">
      <c r="A46" s="1" t="s">
        <v>62</v>
      </c>
      <c r="B46" s="12">
        <v>4</v>
      </c>
      <c r="C46" s="12">
        <v>11</v>
      </c>
      <c r="D46" s="12">
        <v>6.5</v>
      </c>
      <c r="E46" s="12">
        <v>4.75</v>
      </c>
      <c r="F46" s="12">
        <v>71.25</v>
      </c>
      <c r="G46" s="12">
        <v>6.25</v>
      </c>
      <c r="H46" s="12">
        <v>14.25</v>
      </c>
      <c r="I46" s="12">
        <v>7.5</v>
      </c>
      <c r="J46" s="12">
        <v>11.25</v>
      </c>
      <c r="K46" s="12">
        <v>38.5</v>
      </c>
      <c r="L46" s="12">
        <v>47</v>
      </c>
      <c r="M46" s="12">
        <v>84.75</v>
      </c>
      <c r="N46" s="12">
        <v>34.25</v>
      </c>
      <c r="O46" s="12">
        <v>97.5</v>
      </c>
      <c r="P46" s="12">
        <v>36.25</v>
      </c>
      <c r="Q46" s="12">
        <v>27.75</v>
      </c>
      <c r="R46" s="12">
        <v>14.25</v>
      </c>
      <c r="S46" s="12">
        <v>23</v>
      </c>
      <c r="T46" s="12">
        <v>5.25</v>
      </c>
      <c r="U46" s="12">
        <v>3.5</v>
      </c>
      <c r="V46" s="12">
        <v>3.5</v>
      </c>
      <c r="W46" s="12">
        <v>1.25</v>
      </c>
      <c r="X46" s="12">
        <v>1.25</v>
      </c>
      <c r="Y46" s="12">
        <v>8.25</v>
      </c>
      <c r="Z46" s="12">
        <v>6</v>
      </c>
      <c r="AA46" s="12">
        <v>285.5</v>
      </c>
      <c r="AB46" s="12">
        <v>123.75</v>
      </c>
      <c r="AC46" s="12">
        <v>274</v>
      </c>
      <c r="AD46" s="12">
        <v>106</v>
      </c>
      <c r="AE46" s="12">
        <v>19</v>
      </c>
      <c r="AF46" s="12">
        <v>18.5</v>
      </c>
      <c r="AG46" s="12">
        <v>10</v>
      </c>
      <c r="AH46" s="12">
        <v>11.25</v>
      </c>
      <c r="AI46" s="12">
        <v>17.75</v>
      </c>
      <c r="AJ46" s="12">
        <v>1.75</v>
      </c>
      <c r="AK46" s="12">
        <v>79</v>
      </c>
      <c r="AL46" s="12">
        <v>26</v>
      </c>
      <c r="AM46" s="12">
        <v>1</v>
      </c>
      <c r="AN46" s="12">
        <v>4.5</v>
      </c>
      <c r="AO46" s="12">
        <v>2.5</v>
      </c>
      <c r="AP46" s="12">
        <v>1.5</v>
      </c>
      <c r="AQ46" s="12">
        <v>25.25</v>
      </c>
      <c r="AR46" s="12">
        <v>7.75</v>
      </c>
      <c r="AS46" s="12">
        <v>8.75</v>
      </c>
      <c r="AT46" s="13">
        <v>1592.75</v>
      </c>
      <c r="AU46" s="14"/>
      <c r="AX46" s="15"/>
    </row>
    <row r="47" spans="1:50">
      <c r="A47" s="11" t="s">
        <v>49</v>
      </c>
      <c r="B47" s="14">
        <v>2401</v>
      </c>
      <c r="C47" s="14">
        <v>4452</v>
      </c>
      <c r="D47" s="14">
        <v>2890.5</v>
      </c>
      <c r="E47" s="14">
        <v>3089</v>
      </c>
      <c r="F47" s="14">
        <v>13711.5</v>
      </c>
      <c r="G47" s="14">
        <v>3715.5</v>
      </c>
      <c r="H47" s="14">
        <v>5518.5</v>
      </c>
      <c r="I47" s="14">
        <v>4129.5</v>
      </c>
      <c r="J47" s="14">
        <v>5084.5</v>
      </c>
      <c r="K47" s="14">
        <v>3166.5</v>
      </c>
      <c r="L47" s="14">
        <v>5258</v>
      </c>
      <c r="M47" s="14">
        <v>4445</v>
      </c>
      <c r="N47" s="14">
        <v>2794</v>
      </c>
      <c r="O47" s="14">
        <v>3527.25</v>
      </c>
      <c r="P47" s="14">
        <v>2592.5</v>
      </c>
      <c r="Q47" s="14">
        <v>1572.75</v>
      </c>
      <c r="R47" s="14">
        <v>2057.25</v>
      </c>
      <c r="S47" s="14">
        <v>4169.5</v>
      </c>
      <c r="T47" s="14">
        <v>2774.75</v>
      </c>
      <c r="U47" s="14">
        <v>2790.25</v>
      </c>
      <c r="V47" s="14">
        <v>3805</v>
      </c>
      <c r="W47" s="14">
        <v>2108.25</v>
      </c>
      <c r="X47" s="14">
        <v>1676</v>
      </c>
      <c r="Y47" s="14">
        <v>4227.5</v>
      </c>
      <c r="Z47" s="14">
        <v>4142</v>
      </c>
      <c r="AA47" s="14">
        <v>16252.75</v>
      </c>
      <c r="AB47" s="14">
        <v>10995.75</v>
      </c>
      <c r="AC47" s="14">
        <v>30572.25</v>
      </c>
      <c r="AD47" s="14">
        <v>13813.75</v>
      </c>
      <c r="AE47" s="14">
        <v>9268.5</v>
      </c>
      <c r="AF47" s="14">
        <v>9207.75</v>
      </c>
      <c r="AG47" s="14">
        <v>4842.5</v>
      </c>
      <c r="AH47" s="14">
        <v>7862</v>
      </c>
      <c r="AI47" s="14">
        <v>5697.25</v>
      </c>
      <c r="AJ47" s="14">
        <v>2025.25</v>
      </c>
      <c r="AK47" s="14">
        <v>1547</v>
      </c>
      <c r="AL47" s="14">
        <v>4147.75</v>
      </c>
      <c r="AM47" s="14">
        <v>913.75</v>
      </c>
      <c r="AN47" s="14">
        <v>2837</v>
      </c>
      <c r="AO47" s="14">
        <v>1534.25</v>
      </c>
      <c r="AP47" s="14">
        <v>2127.5</v>
      </c>
      <c r="AQ47" s="14">
        <v>6048</v>
      </c>
      <c r="AR47" s="14">
        <v>4655.5</v>
      </c>
      <c r="AS47" s="14">
        <v>1573.75</v>
      </c>
      <c r="AT47" s="14">
        <v>232020.75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41183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10.25</v>
      </c>
      <c r="C3" s="12">
        <v>46.75</v>
      </c>
      <c r="D3" s="12">
        <v>52</v>
      </c>
      <c r="E3" s="12">
        <v>47</v>
      </c>
      <c r="F3" s="12">
        <v>148.75</v>
      </c>
      <c r="G3" s="12">
        <v>61.75</v>
      </c>
      <c r="H3" s="12">
        <v>59.5</v>
      </c>
      <c r="I3" s="12">
        <v>36.75</v>
      </c>
      <c r="J3" s="12">
        <v>50</v>
      </c>
      <c r="K3" s="12">
        <v>31.75</v>
      </c>
      <c r="L3" s="12">
        <v>70.5</v>
      </c>
      <c r="M3" s="12">
        <v>85.25</v>
      </c>
      <c r="N3" s="12">
        <v>17.75</v>
      </c>
      <c r="O3" s="12">
        <v>19</v>
      </c>
      <c r="P3" s="12">
        <v>15.25</v>
      </c>
      <c r="Q3" s="12">
        <v>11</v>
      </c>
      <c r="R3" s="12">
        <v>9</v>
      </c>
      <c r="S3" s="12">
        <v>21</v>
      </c>
      <c r="T3" s="12">
        <v>16</v>
      </c>
      <c r="U3" s="12">
        <v>6.75</v>
      </c>
      <c r="V3" s="12">
        <v>11.25</v>
      </c>
      <c r="W3" s="12">
        <v>7</v>
      </c>
      <c r="X3" s="12">
        <v>4.75</v>
      </c>
      <c r="Y3" s="12">
        <v>15.25</v>
      </c>
      <c r="Z3" s="12">
        <v>16.75</v>
      </c>
      <c r="AA3" s="12">
        <v>126.75</v>
      </c>
      <c r="AB3" s="12">
        <v>70.5</v>
      </c>
      <c r="AC3" s="12">
        <v>219.5</v>
      </c>
      <c r="AD3" s="12">
        <v>107.5</v>
      </c>
      <c r="AE3" s="12">
        <v>63</v>
      </c>
      <c r="AF3" s="12">
        <v>61</v>
      </c>
      <c r="AG3" s="12">
        <v>20.25</v>
      </c>
      <c r="AH3" s="12">
        <v>33.25</v>
      </c>
      <c r="AI3" s="12">
        <v>22.25</v>
      </c>
      <c r="AJ3" s="12">
        <v>8.5</v>
      </c>
      <c r="AK3" s="12">
        <v>3.5</v>
      </c>
      <c r="AL3" s="12">
        <v>12.75</v>
      </c>
      <c r="AM3" s="12">
        <v>1.75</v>
      </c>
      <c r="AN3" s="12">
        <v>24.25</v>
      </c>
      <c r="AO3" s="12">
        <v>5.75</v>
      </c>
      <c r="AP3" s="12">
        <v>10.25</v>
      </c>
      <c r="AQ3" s="12">
        <v>25.5</v>
      </c>
      <c r="AR3" s="12">
        <v>14.75</v>
      </c>
      <c r="AS3" s="12">
        <v>3</v>
      </c>
      <c r="AT3" s="13">
        <v>1705</v>
      </c>
      <c r="AU3" s="14"/>
      <c r="AW3" s="9" t="s">
        <v>38</v>
      </c>
      <c r="AX3" s="24">
        <f>SUM(B3:Z27,AK3:AN27,B38:Z41,AK38:AN41,B46:Z46,AS3:AS27,AS38:AS41,AK46:AN46,AS46)</f>
        <v>36514</v>
      </c>
      <c r="AZ3" s="9" t="s">
        <v>39</v>
      </c>
      <c r="BA3" s="15">
        <f>SUM(AX12:AX18,AY12:BD12)</f>
        <v>105838.75</v>
      </c>
      <c r="BB3" s="16">
        <f>BA3/BE$19</f>
        <v>0.61748121397400291</v>
      </c>
    </row>
    <row r="4" spans="1:57">
      <c r="A4" s="1" t="s">
        <v>3</v>
      </c>
      <c r="B4" s="12">
        <v>57.25</v>
      </c>
      <c r="C4" s="12">
        <v>15</v>
      </c>
      <c r="D4" s="12">
        <v>51.75</v>
      </c>
      <c r="E4" s="12">
        <v>42</v>
      </c>
      <c r="F4" s="12">
        <v>263.5</v>
      </c>
      <c r="G4" s="12">
        <v>80.25</v>
      </c>
      <c r="H4" s="12">
        <v>100.25</v>
      </c>
      <c r="I4" s="12">
        <v>58.75</v>
      </c>
      <c r="J4" s="12">
        <v>95.75</v>
      </c>
      <c r="K4" s="12">
        <v>38.5</v>
      </c>
      <c r="L4" s="12">
        <v>96.25</v>
      </c>
      <c r="M4" s="12">
        <v>199.75</v>
      </c>
      <c r="N4" s="12">
        <v>20.25</v>
      </c>
      <c r="O4" s="12">
        <v>30</v>
      </c>
      <c r="P4" s="12">
        <v>29</v>
      </c>
      <c r="Q4" s="12">
        <v>17.75</v>
      </c>
      <c r="R4" s="12">
        <v>12</v>
      </c>
      <c r="S4" s="12">
        <v>42</v>
      </c>
      <c r="T4" s="12">
        <v>23</v>
      </c>
      <c r="U4" s="12">
        <v>12.75</v>
      </c>
      <c r="V4" s="12">
        <v>19.25</v>
      </c>
      <c r="W4" s="12">
        <v>9</v>
      </c>
      <c r="X4" s="12">
        <v>6.5</v>
      </c>
      <c r="Y4" s="12">
        <v>25.25</v>
      </c>
      <c r="Z4" s="12">
        <v>21</v>
      </c>
      <c r="AA4" s="12">
        <v>330.25</v>
      </c>
      <c r="AB4" s="12">
        <v>199.5</v>
      </c>
      <c r="AC4" s="12">
        <v>453</v>
      </c>
      <c r="AD4" s="12">
        <v>193.5</v>
      </c>
      <c r="AE4" s="12">
        <v>69.5</v>
      </c>
      <c r="AF4" s="12">
        <v>68.25</v>
      </c>
      <c r="AG4" s="12">
        <v>27.5</v>
      </c>
      <c r="AH4" s="12">
        <v>47.25</v>
      </c>
      <c r="AI4" s="12">
        <v>39.25</v>
      </c>
      <c r="AJ4" s="12">
        <v>16.75</v>
      </c>
      <c r="AK4" s="12">
        <v>11.75</v>
      </c>
      <c r="AL4" s="12">
        <v>13.5</v>
      </c>
      <c r="AM4" s="12">
        <v>4.25</v>
      </c>
      <c r="AN4" s="12">
        <v>34</v>
      </c>
      <c r="AO4" s="12">
        <v>11.25</v>
      </c>
      <c r="AP4" s="12">
        <v>14.5</v>
      </c>
      <c r="AQ4" s="12">
        <v>71.25</v>
      </c>
      <c r="AR4" s="12">
        <v>22.75</v>
      </c>
      <c r="AS4" s="12">
        <v>3.5</v>
      </c>
      <c r="AT4" s="13">
        <v>2998.25</v>
      </c>
      <c r="AU4" s="14"/>
      <c r="AW4" s="9" t="s">
        <v>40</v>
      </c>
      <c r="AX4" s="24">
        <f>SUM(AA28:AJ37, AA42:AJ45, AO28:AR37, AO42:AR45)</f>
        <v>52873.25</v>
      </c>
      <c r="AZ4" s="9" t="s">
        <v>41</v>
      </c>
      <c r="BA4" s="15">
        <f>SUM(AY13:BC18)</f>
        <v>58963.5</v>
      </c>
      <c r="BB4" s="16">
        <f>BA4/BE$19</f>
        <v>0.34400305710485168</v>
      </c>
    </row>
    <row r="5" spans="1:57">
      <c r="A5" s="1" t="s">
        <v>4</v>
      </c>
      <c r="B5" s="12">
        <v>58</v>
      </c>
      <c r="C5" s="12">
        <v>46</v>
      </c>
      <c r="D5" s="12">
        <v>7.75</v>
      </c>
      <c r="E5" s="12">
        <v>41.75</v>
      </c>
      <c r="F5" s="12">
        <v>285</v>
      </c>
      <c r="G5" s="12">
        <v>65.5</v>
      </c>
      <c r="H5" s="12">
        <v>64.5</v>
      </c>
      <c r="I5" s="12">
        <v>50.25</v>
      </c>
      <c r="J5" s="12">
        <v>63.75</v>
      </c>
      <c r="K5" s="12">
        <v>32.5</v>
      </c>
      <c r="L5" s="12">
        <v>47.75</v>
      </c>
      <c r="M5" s="12">
        <v>91.5</v>
      </c>
      <c r="N5" s="12">
        <v>11</v>
      </c>
      <c r="O5" s="12">
        <v>12</v>
      </c>
      <c r="P5" s="12">
        <v>10</v>
      </c>
      <c r="Q5" s="12">
        <v>4.5</v>
      </c>
      <c r="R5" s="12">
        <v>7.5</v>
      </c>
      <c r="S5" s="12">
        <v>20</v>
      </c>
      <c r="T5" s="12">
        <v>9.5</v>
      </c>
      <c r="U5" s="12">
        <v>8</v>
      </c>
      <c r="V5" s="12">
        <v>11</v>
      </c>
      <c r="W5" s="12">
        <v>6.5</v>
      </c>
      <c r="X5" s="12">
        <v>3</v>
      </c>
      <c r="Y5" s="12">
        <v>24.75</v>
      </c>
      <c r="Z5" s="12">
        <v>8.5</v>
      </c>
      <c r="AA5" s="12">
        <v>208.75</v>
      </c>
      <c r="AB5" s="12">
        <v>133.5</v>
      </c>
      <c r="AC5" s="12">
        <v>259.5</v>
      </c>
      <c r="AD5" s="12">
        <v>185</v>
      </c>
      <c r="AE5" s="12">
        <v>53.25</v>
      </c>
      <c r="AF5" s="12">
        <v>31</v>
      </c>
      <c r="AG5" s="12">
        <v>22.25</v>
      </c>
      <c r="AH5" s="12">
        <v>19.75</v>
      </c>
      <c r="AI5" s="12">
        <v>17.5</v>
      </c>
      <c r="AJ5" s="12">
        <v>4</v>
      </c>
      <c r="AK5" s="12">
        <v>3</v>
      </c>
      <c r="AL5" s="12">
        <v>9.25</v>
      </c>
      <c r="AM5" s="12">
        <v>0.75</v>
      </c>
      <c r="AN5" s="12">
        <v>8.75</v>
      </c>
      <c r="AO5" s="12">
        <v>2</v>
      </c>
      <c r="AP5" s="12">
        <v>3.25</v>
      </c>
      <c r="AQ5" s="12">
        <v>47</v>
      </c>
      <c r="AR5" s="12">
        <v>11.5</v>
      </c>
      <c r="AS5" s="12">
        <v>4</v>
      </c>
      <c r="AT5" s="13">
        <v>2014.5</v>
      </c>
      <c r="AU5" s="14"/>
      <c r="AW5" s="9" t="s">
        <v>42</v>
      </c>
      <c r="AX5" s="24">
        <f>SUM(AA3:AJ27,B28:Z37,AA38:AJ41,AK28:AN37, B42:Z45, AK42:AN45, AO3:AR27, AO38:AR41,AS28:AS37,AS42:AS45,AA46:AJ46,AO46:AR46)</f>
        <v>84729.5</v>
      </c>
    </row>
    <row r="6" spans="1:57">
      <c r="A6" s="1" t="s">
        <v>5</v>
      </c>
      <c r="B6" s="12">
        <v>46.25</v>
      </c>
      <c r="C6" s="12">
        <v>33.25</v>
      </c>
      <c r="D6" s="12">
        <v>35.5</v>
      </c>
      <c r="E6" s="12">
        <v>15.25</v>
      </c>
      <c r="F6" s="12">
        <v>85.5</v>
      </c>
      <c r="G6" s="12">
        <v>36.25</v>
      </c>
      <c r="H6" s="12">
        <v>57</v>
      </c>
      <c r="I6" s="12">
        <v>50.25</v>
      </c>
      <c r="J6" s="12">
        <v>63.25</v>
      </c>
      <c r="K6" s="12">
        <v>31</v>
      </c>
      <c r="L6" s="12">
        <v>52.25</v>
      </c>
      <c r="M6" s="12">
        <v>76.5</v>
      </c>
      <c r="N6" s="12">
        <v>16</v>
      </c>
      <c r="O6" s="12">
        <v>12.75</v>
      </c>
      <c r="P6" s="12">
        <v>10</v>
      </c>
      <c r="Q6" s="12">
        <v>6</v>
      </c>
      <c r="R6" s="12">
        <v>9.25</v>
      </c>
      <c r="S6" s="12">
        <v>29.25</v>
      </c>
      <c r="T6" s="12">
        <v>11.5</v>
      </c>
      <c r="U6" s="12">
        <v>8.5</v>
      </c>
      <c r="V6" s="12">
        <v>13.75</v>
      </c>
      <c r="W6" s="12">
        <v>9</v>
      </c>
      <c r="X6" s="12">
        <v>7.5</v>
      </c>
      <c r="Y6" s="12">
        <v>22</v>
      </c>
      <c r="Z6" s="12">
        <v>10.5</v>
      </c>
      <c r="AA6" s="12">
        <v>283</v>
      </c>
      <c r="AB6" s="12">
        <v>196.5</v>
      </c>
      <c r="AC6" s="12">
        <v>316.25</v>
      </c>
      <c r="AD6" s="12">
        <v>274</v>
      </c>
      <c r="AE6" s="12">
        <v>105</v>
      </c>
      <c r="AF6" s="12">
        <v>66.25</v>
      </c>
      <c r="AG6" s="12">
        <v>32.25</v>
      </c>
      <c r="AH6" s="12">
        <v>28</v>
      </c>
      <c r="AI6" s="12">
        <v>16.5</v>
      </c>
      <c r="AJ6" s="12">
        <v>7.75</v>
      </c>
      <c r="AK6" s="12">
        <v>2.75</v>
      </c>
      <c r="AL6" s="12">
        <v>9</v>
      </c>
      <c r="AM6" s="12">
        <v>3</v>
      </c>
      <c r="AN6" s="12">
        <v>10.5</v>
      </c>
      <c r="AO6" s="12">
        <v>3.75</v>
      </c>
      <c r="AP6" s="12">
        <v>6</v>
      </c>
      <c r="AQ6" s="12">
        <v>87.25</v>
      </c>
      <c r="AR6" s="12">
        <v>19.5</v>
      </c>
      <c r="AS6" s="12">
        <v>4.5</v>
      </c>
      <c r="AT6" s="13">
        <v>2220</v>
      </c>
      <c r="AU6" s="14"/>
      <c r="AX6" s="12"/>
    </row>
    <row r="7" spans="1:57">
      <c r="A7" s="1" t="s">
        <v>6</v>
      </c>
      <c r="B7" s="12">
        <v>158.75</v>
      </c>
      <c r="C7" s="12">
        <v>234</v>
      </c>
      <c r="D7" s="12">
        <v>265.75</v>
      </c>
      <c r="E7" s="12">
        <v>93.25</v>
      </c>
      <c r="F7" s="12">
        <v>37</v>
      </c>
      <c r="G7" s="12">
        <v>165.25</v>
      </c>
      <c r="H7" s="12">
        <v>191</v>
      </c>
      <c r="I7" s="12">
        <v>196.25</v>
      </c>
      <c r="J7" s="12">
        <v>182.75</v>
      </c>
      <c r="K7" s="12">
        <v>80.75</v>
      </c>
      <c r="L7" s="12">
        <v>147.75</v>
      </c>
      <c r="M7" s="12">
        <v>213.25</v>
      </c>
      <c r="N7" s="12">
        <v>56.5</v>
      </c>
      <c r="O7" s="12">
        <v>59.5</v>
      </c>
      <c r="P7" s="12">
        <v>58.5</v>
      </c>
      <c r="Q7" s="12">
        <v>28.75</v>
      </c>
      <c r="R7" s="12">
        <v>61.5</v>
      </c>
      <c r="S7" s="12">
        <v>253</v>
      </c>
      <c r="T7" s="12">
        <v>38</v>
      </c>
      <c r="U7" s="12">
        <v>49</v>
      </c>
      <c r="V7" s="12">
        <v>68</v>
      </c>
      <c r="W7" s="12">
        <v>35.75</v>
      </c>
      <c r="X7" s="12">
        <v>35</v>
      </c>
      <c r="Y7" s="12">
        <v>39</v>
      </c>
      <c r="Z7" s="12">
        <v>50</v>
      </c>
      <c r="AA7" s="12">
        <v>469</v>
      </c>
      <c r="AB7" s="12">
        <v>290.75</v>
      </c>
      <c r="AC7" s="12">
        <v>811.5</v>
      </c>
      <c r="AD7" s="12">
        <v>519.75</v>
      </c>
      <c r="AE7" s="12">
        <v>209.25</v>
      </c>
      <c r="AF7" s="12">
        <v>147.5</v>
      </c>
      <c r="AG7" s="12">
        <v>74.25</v>
      </c>
      <c r="AH7" s="12">
        <v>54.75</v>
      </c>
      <c r="AI7" s="12">
        <v>69.75</v>
      </c>
      <c r="AJ7" s="12">
        <v>13</v>
      </c>
      <c r="AK7" s="12">
        <v>10.25</v>
      </c>
      <c r="AL7" s="12">
        <v>56.5</v>
      </c>
      <c r="AM7" s="12">
        <v>7</v>
      </c>
      <c r="AN7" s="12">
        <v>39.75</v>
      </c>
      <c r="AO7" s="12">
        <v>15</v>
      </c>
      <c r="AP7" s="12">
        <v>15</v>
      </c>
      <c r="AQ7" s="12">
        <v>244.75</v>
      </c>
      <c r="AR7" s="12">
        <v>99.25</v>
      </c>
      <c r="AS7" s="12">
        <v>18.25</v>
      </c>
      <c r="AT7" s="13">
        <v>5963.5</v>
      </c>
      <c r="AU7" s="14"/>
      <c r="AX7" s="12"/>
    </row>
    <row r="8" spans="1:57">
      <c r="A8" s="1" t="s">
        <v>7</v>
      </c>
      <c r="B8" s="12">
        <v>75.25</v>
      </c>
      <c r="C8" s="12">
        <v>81.75</v>
      </c>
      <c r="D8" s="12">
        <v>59.25</v>
      </c>
      <c r="E8" s="12">
        <v>40.5</v>
      </c>
      <c r="F8" s="12">
        <v>147.5</v>
      </c>
      <c r="G8" s="12">
        <v>11.5</v>
      </c>
      <c r="H8" s="12">
        <v>76.75</v>
      </c>
      <c r="I8" s="12">
        <v>80.25</v>
      </c>
      <c r="J8" s="12">
        <v>77.5</v>
      </c>
      <c r="K8" s="12">
        <v>48</v>
      </c>
      <c r="L8" s="12">
        <v>80</v>
      </c>
      <c r="M8" s="12">
        <v>94.5</v>
      </c>
      <c r="N8" s="12">
        <v>25.25</v>
      </c>
      <c r="O8" s="12">
        <v>27</v>
      </c>
      <c r="P8" s="12">
        <v>23.75</v>
      </c>
      <c r="Q8" s="12">
        <v>8.75</v>
      </c>
      <c r="R8" s="12">
        <v>15</v>
      </c>
      <c r="S8" s="12">
        <v>34.75</v>
      </c>
      <c r="T8" s="12">
        <v>12.25</v>
      </c>
      <c r="U8" s="12">
        <v>6.5</v>
      </c>
      <c r="V8" s="12">
        <v>16.25</v>
      </c>
      <c r="W8" s="12">
        <v>9</v>
      </c>
      <c r="X8" s="12">
        <v>4.25</v>
      </c>
      <c r="Y8" s="12">
        <v>14.75</v>
      </c>
      <c r="Z8" s="12">
        <v>32.75</v>
      </c>
      <c r="AA8" s="12">
        <v>196.5</v>
      </c>
      <c r="AB8" s="12">
        <v>151</v>
      </c>
      <c r="AC8" s="12">
        <v>301.75</v>
      </c>
      <c r="AD8" s="12">
        <v>292.25</v>
      </c>
      <c r="AE8" s="12">
        <v>147.75</v>
      </c>
      <c r="AF8" s="12">
        <v>97.5</v>
      </c>
      <c r="AG8" s="12">
        <v>29.25</v>
      </c>
      <c r="AH8" s="12">
        <v>18.75</v>
      </c>
      <c r="AI8" s="12">
        <v>15.75</v>
      </c>
      <c r="AJ8" s="12">
        <v>4.25</v>
      </c>
      <c r="AK8" s="12">
        <v>5.5</v>
      </c>
      <c r="AL8" s="12">
        <v>10</v>
      </c>
      <c r="AM8" s="12">
        <v>3.5</v>
      </c>
      <c r="AN8" s="12">
        <v>18.25</v>
      </c>
      <c r="AO8" s="12">
        <v>6</v>
      </c>
      <c r="AP8" s="12">
        <v>4</v>
      </c>
      <c r="AQ8" s="12">
        <v>63.5</v>
      </c>
      <c r="AR8" s="12">
        <v>17.5</v>
      </c>
      <c r="AS8" s="12">
        <v>4.5</v>
      </c>
      <c r="AT8" s="13">
        <v>2490.5</v>
      </c>
      <c r="AU8" s="14"/>
      <c r="AX8" s="15"/>
    </row>
    <row r="9" spans="1:57">
      <c r="A9" s="1" t="s">
        <v>8</v>
      </c>
      <c r="B9" s="12">
        <v>62</v>
      </c>
      <c r="C9" s="12">
        <v>88.5</v>
      </c>
      <c r="D9" s="12">
        <v>65</v>
      </c>
      <c r="E9" s="12">
        <v>51</v>
      </c>
      <c r="F9" s="12">
        <v>190.25</v>
      </c>
      <c r="G9" s="12">
        <v>83.75</v>
      </c>
      <c r="H9" s="12">
        <v>18.25</v>
      </c>
      <c r="I9" s="12">
        <v>61.25</v>
      </c>
      <c r="J9" s="12">
        <v>74.25</v>
      </c>
      <c r="K9" s="12">
        <v>34</v>
      </c>
      <c r="L9" s="12">
        <v>104.75</v>
      </c>
      <c r="M9" s="12">
        <v>162</v>
      </c>
      <c r="N9" s="12">
        <v>38.5</v>
      </c>
      <c r="O9" s="12">
        <v>52.5</v>
      </c>
      <c r="P9" s="12">
        <v>30</v>
      </c>
      <c r="Q9" s="12">
        <v>21.25</v>
      </c>
      <c r="R9" s="12">
        <v>19.5</v>
      </c>
      <c r="S9" s="12">
        <v>38.25</v>
      </c>
      <c r="T9" s="12">
        <v>36.75</v>
      </c>
      <c r="U9" s="12">
        <v>28</v>
      </c>
      <c r="V9" s="12">
        <v>46.5</v>
      </c>
      <c r="W9" s="12">
        <v>18.5</v>
      </c>
      <c r="X9" s="12">
        <v>18.5</v>
      </c>
      <c r="Y9" s="12">
        <v>48.75</v>
      </c>
      <c r="Z9" s="12">
        <v>52.75</v>
      </c>
      <c r="AA9" s="12">
        <v>391.25</v>
      </c>
      <c r="AB9" s="12">
        <v>258.5</v>
      </c>
      <c r="AC9" s="12">
        <v>560.75</v>
      </c>
      <c r="AD9" s="12">
        <v>488.25</v>
      </c>
      <c r="AE9" s="12">
        <v>245.75</v>
      </c>
      <c r="AF9" s="12">
        <v>150.75</v>
      </c>
      <c r="AG9" s="12">
        <v>41.25</v>
      </c>
      <c r="AH9" s="12">
        <v>53</v>
      </c>
      <c r="AI9" s="12">
        <v>32</v>
      </c>
      <c r="AJ9" s="12">
        <v>7.5</v>
      </c>
      <c r="AK9" s="12">
        <v>9.25</v>
      </c>
      <c r="AL9" s="12">
        <v>17</v>
      </c>
      <c r="AM9" s="12">
        <v>12.25</v>
      </c>
      <c r="AN9" s="12">
        <v>61</v>
      </c>
      <c r="AO9" s="12">
        <v>7</v>
      </c>
      <c r="AP9" s="12">
        <v>10</v>
      </c>
      <c r="AQ9" s="12">
        <v>121.5</v>
      </c>
      <c r="AR9" s="12">
        <v>22.25</v>
      </c>
      <c r="AS9" s="12">
        <v>9</v>
      </c>
      <c r="AT9" s="13">
        <v>3943</v>
      </c>
      <c r="AU9" s="14"/>
      <c r="AX9" s="15"/>
    </row>
    <row r="10" spans="1:57">
      <c r="A10" s="1">
        <v>19</v>
      </c>
      <c r="B10" s="12">
        <v>40</v>
      </c>
      <c r="C10" s="12">
        <v>47</v>
      </c>
      <c r="D10" s="12">
        <v>44.25</v>
      </c>
      <c r="E10" s="12">
        <v>54.5</v>
      </c>
      <c r="F10" s="12">
        <v>182</v>
      </c>
      <c r="G10" s="12">
        <v>78.75</v>
      </c>
      <c r="H10" s="12">
        <v>63.5</v>
      </c>
      <c r="I10" s="12">
        <v>18.5</v>
      </c>
      <c r="J10" s="12">
        <v>12.5</v>
      </c>
      <c r="K10" s="12">
        <v>15.75</v>
      </c>
      <c r="L10" s="12">
        <v>66.75</v>
      </c>
      <c r="M10" s="12">
        <v>107.5</v>
      </c>
      <c r="N10" s="12">
        <v>31</v>
      </c>
      <c r="O10" s="12">
        <v>39.5</v>
      </c>
      <c r="P10" s="12">
        <v>34.25</v>
      </c>
      <c r="Q10" s="12">
        <v>16.5</v>
      </c>
      <c r="R10" s="12">
        <v>16.75</v>
      </c>
      <c r="S10" s="12">
        <v>32</v>
      </c>
      <c r="T10" s="12">
        <v>26.75</v>
      </c>
      <c r="U10" s="12">
        <v>19.5</v>
      </c>
      <c r="V10" s="12">
        <v>29.75</v>
      </c>
      <c r="W10" s="12">
        <v>14.25</v>
      </c>
      <c r="X10" s="12">
        <v>12.5</v>
      </c>
      <c r="Y10" s="12">
        <v>66.5</v>
      </c>
      <c r="Z10" s="12">
        <v>35.25</v>
      </c>
      <c r="AA10" s="12">
        <v>227.75</v>
      </c>
      <c r="AB10" s="12">
        <v>202.5</v>
      </c>
      <c r="AC10" s="12">
        <v>399.5</v>
      </c>
      <c r="AD10" s="12">
        <v>312.5</v>
      </c>
      <c r="AE10" s="12">
        <v>170.75</v>
      </c>
      <c r="AF10" s="12">
        <v>111.25</v>
      </c>
      <c r="AG10" s="12">
        <v>30.5</v>
      </c>
      <c r="AH10" s="12">
        <v>26.5</v>
      </c>
      <c r="AI10" s="12">
        <v>26.5</v>
      </c>
      <c r="AJ10" s="12">
        <v>7.25</v>
      </c>
      <c r="AK10" s="12">
        <v>6</v>
      </c>
      <c r="AL10" s="12">
        <v>14.5</v>
      </c>
      <c r="AM10" s="12">
        <v>10.25</v>
      </c>
      <c r="AN10" s="12">
        <v>42.75</v>
      </c>
      <c r="AO10" s="12">
        <v>5.5</v>
      </c>
      <c r="AP10" s="12">
        <v>9</v>
      </c>
      <c r="AQ10" s="12">
        <v>64.75</v>
      </c>
      <c r="AR10" s="12">
        <v>16.5</v>
      </c>
      <c r="AS10" s="12">
        <v>5.75</v>
      </c>
      <c r="AT10" s="13">
        <v>2795.5</v>
      </c>
      <c r="AU10" s="14"/>
      <c r="AW10" s="17"/>
      <c r="AX10" s="15"/>
      <c r="BD10" s="11"/>
    </row>
    <row r="11" spans="1:57">
      <c r="A11" s="1">
        <v>12</v>
      </c>
      <c r="B11" s="12">
        <v>53.5</v>
      </c>
      <c r="C11" s="12">
        <v>74</v>
      </c>
      <c r="D11" s="12">
        <v>49.75</v>
      </c>
      <c r="E11" s="12">
        <v>49.75</v>
      </c>
      <c r="F11" s="12">
        <v>172.5</v>
      </c>
      <c r="G11" s="12">
        <v>69.5</v>
      </c>
      <c r="H11" s="12">
        <v>64</v>
      </c>
      <c r="I11" s="12">
        <v>16.5</v>
      </c>
      <c r="J11" s="12">
        <v>16.25</v>
      </c>
      <c r="K11" s="12">
        <v>17.75</v>
      </c>
      <c r="L11" s="12">
        <v>76</v>
      </c>
      <c r="M11" s="12">
        <v>172</v>
      </c>
      <c r="N11" s="12">
        <v>52.75</v>
      </c>
      <c r="O11" s="12">
        <v>66.75</v>
      </c>
      <c r="P11" s="12">
        <v>52.25</v>
      </c>
      <c r="Q11" s="12">
        <v>25.25</v>
      </c>
      <c r="R11" s="12">
        <v>24.25</v>
      </c>
      <c r="S11" s="12">
        <v>41.25</v>
      </c>
      <c r="T11" s="12">
        <v>42.5</v>
      </c>
      <c r="U11" s="12">
        <v>24.5</v>
      </c>
      <c r="V11" s="12">
        <v>33.5</v>
      </c>
      <c r="W11" s="12">
        <v>20.25</v>
      </c>
      <c r="X11" s="12">
        <v>22</v>
      </c>
      <c r="Y11" s="12">
        <v>54.5</v>
      </c>
      <c r="Z11" s="12">
        <v>44</v>
      </c>
      <c r="AA11" s="12">
        <v>277.75</v>
      </c>
      <c r="AB11" s="12">
        <v>251.25</v>
      </c>
      <c r="AC11" s="12">
        <v>534.25</v>
      </c>
      <c r="AD11" s="12">
        <v>273.5</v>
      </c>
      <c r="AE11" s="12">
        <v>124.75</v>
      </c>
      <c r="AF11" s="12">
        <v>94</v>
      </c>
      <c r="AG11" s="12">
        <v>36.5</v>
      </c>
      <c r="AH11" s="12">
        <v>47</v>
      </c>
      <c r="AI11" s="12">
        <v>38.25</v>
      </c>
      <c r="AJ11" s="12">
        <v>14.25</v>
      </c>
      <c r="AK11" s="12">
        <v>5.5</v>
      </c>
      <c r="AL11" s="12">
        <v>18.25</v>
      </c>
      <c r="AM11" s="12">
        <v>11.25</v>
      </c>
      <c r="AN11" s="12">
        <v>50.75</v>
      </c>
      <c r="AO11" s="12">
        <v>7</v>
      </c>
      <c r="AP11" s="12">
        <v>7.75</v>
      </c>
      <c r="AQ11" s="12">
        <v>117.25</v>
      </c>
      <c r="AR11" s="12">
        <v>32.75</v>
      </c>
      <c r="AS11" s="12">
        <v>4</v>
      </c>
      <c r="AT11" s="13">
        <v>3281.25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33.25</v>
      </c>
      <c r="C12" s="12">
        <v>42</v>
      </c>
      <c r="D12" s="12">
        <v>31</v>
      </c>
      <c r="E12" s="12">
        <v>29</v>
      </c>
      <c r="F12" s="12">
        <v>79.25</v>
      </c>
      <c r="G12" s="12">
        <v>53</v>
      </c>
      <c r="H12" s="12">
        <v>36.25</v>
      </c>
      <c r="I12" s="12">
        <v>18.25</v>
      </c>
      <c r="J12" s="12">
        <v>19.25</v>
      </c>
      <c r="K12" s="12">
        <v>11.25</v>
      </c>
      <c r="L12" s="12">
        <v>136.75</v>
      </c>
      <c r="M12" s="12">
        <v>148.75</v>
      </c>
      <c r="N12" s="12">
        <v>103.25</v>
      </c>
      <c r="O12" s="12">
        <v>101.5</v>
      </c>
      <c r="P12" s="12">
        <v>71</v>
      </c>
      <c r="Q12" s="12">
        <v>34</v>
      </c>
      <c r="R12" s="12">
        <v>36.75</v>
      </c>
      <c r="S12" s="12">
        <v>54.75</v>
      </c>
      <c r="T12" s="12">
        <v>9.25</v>
      </c>
      <c r="U12" s="12">
        <v>14.5</v>
      </c>
      <c r="V12" s="12">
        <v>16.25</v>
      </c>
      <c r="W12" s="12">
        <v>7.25</v>
      </c>
      <c r="X12" s="12">
        <v>8.5</v>
      </c>
      <c r="Y12" s="12">
        <v>20.5</v>
      </c>
      <c r="Z12" s="12">
        <v>31.75</v>
      </c>
      <c r="AA12" s="12">
        <v>256.25</v>
      </c>
      <c r="AB12" s="12">
        <v>226</v>
      </c>
      <c r="AC12" s="12">
        <v>488</v>
      </c>
      <c r="AD12" s="12">
        <v>288.75</v>
      </c>
      <c r="AE12" s="12">
        <v>142</v>
      </c>
      <c r="AF12" s="12">
        <v>114.5</v>
      </c>
      <c r="AG12" s="12">
        <v>33.75</v>
      </c>
      <c r="AH12" s="12">
        <v>48</v>
      </c>
      <c r="AI12" s="12">
        <v>37</v>
      </c>
      <c r="AJ12" s="12">
        <v>5.5</v>
      </c>
      <c r="AK12" s="12">
        <v>47</v>
      </c>
      <c r="AL12" s="12">
        <v>64</v>
      </c>
      <c r="AM12" s="12">
        <v>3</v>
      </c>
      <c r="AN12" s="12">
        <v>19</v>
      </c>
      <c r="AO12" s="12">
        <v>4.5</v>
      </c>
      <c r="AP12" s="12">
        <v>4.25</v>
      </c>
      <c r="AQ12" s="12">
        <v>30.5</v>
      </c>
      <c r="AR12" s="12">
        <v>8</v>
      </c>
      <c r="AS12" s="12">
        <v>26.75</v>
      </c>
      <c r="AT12" s="13">
        <v>2994</v>
      </c>
      <c r="AU12" s="14"/>
      <c r="AW12" s="17" t="s">
        <v>43</v>
      </c>
      <c r="AX12" s="15">
        <f>SUM(AA28:AD31)</f>
        <v>2036.25</v>
      </c>
      <c r="AY12" s="15">
        <f>SUM(Z28:Z31,H28:K31)</f>
        <v>7492</v>
      </c>
      <c r="AZ12" s="15">
        <f>SUM(AE28:AJ31)</f>
        <v>14383</v>
      </c>
      <c r="BA12" s="15">
        <f>SUM(B28:G31)</f>
        <v>6619</v>
      </c>
      <c r="BB12" s="15">
        <f>SUM(AM28:AN31,T28:Y31)</f>
        <v>7861.5</v>
      </c>
      <c r="BC12" s="15">
        <f>SUM(AK28:AL31,L28:S31)</f>
        <v>9566.5</v>
      </c>
      <c r="BD12" s="14">
        <f>SUM(AO28:AR31)</f>
        <v>5864</v>
      </c>
      <c r="BE12" s="9">
        <f t="shared" ref="BE12:BE19" si="0">SUM(AX12:BD12)</f>
        <v>53822.25</v>
      </c>
    </row>
    <row r="13" spans="1:57">
      <c r="A13" s="1" t="s">
        <v>10</v>
      </c>
      <c r="B13" s="12">
        <v>81</v>
      </c>
      <c r="C13" s="12">
        <v>92.25</v>
      </c>
      <c r="D13" s="12">
        <v>44</v>
      </c>
      <c r="E13" s="12">
        <v>50.75</v>
      </c>
      <c r="F13" s="12">
        <v>154.25</v>
      </c>
      <c r="G13" s="12">
        <v>88.25</v>
      </c>
      <c r="H13" s="12">
        <v>116</v>
      </c>
      <c r="I13" s="12">
        <v>76</v>
      </c>
      <c r="J13" s="12">
        <v>82.5</v>
      </c>
      <c r="K13" s="12">
        <v>141.75</v>
      </c>
      <c r="L13" s="12">
        <v>25</v>
      </c>
      <c r="M13" s="12">
        <v>286.5</v>
      </c>
      <c r="N13" s="12">
        <v>163</v>
      </c>
      <c r="O13" s="12">
        <v>205.25</v>
      </c>
      <c r="P13" s="12">
        <v>161</v>
      </c>
      <c r="Q13" s="12">
        <v>90.25</v>
      </c>
      <c r="R13" s="12">
        <v>63</v>
      </c>
      <c r="S13" s="12">
        <v>106.75</v>
      </c>
      <c r="T13" s="12">
        <v>41.75</v>
      </c>
      <c r="U13" s="12">
        <v>16</v>
      </c>
      <c r="V13" s="12">
        <v>27.75</v>
      </c>
      <c r="W13" s="12">
        <v>13</v>
      </c>
      <c r="X13" s="12">
        <v>16.25</v>
      </c>
      <c r="Y13" s="12">
        <v>40.25</v>
      </c>
      <c r="Z13" s="12">
        <v>81.5</v>
      </c>
      <c r="AA13" s="12">
        <v>341.25</v>
      </c>
      <c r="AB13" s="12">
        <v>228.5</v>
      </c>
      <c r="AC13" s="12">
        <v>558.25</v>
      </c>
      <c r="AD13" s="12">
        <v>316.75</v>
      </c>
      <c r="AE13" s="12">
        <v>142.75</v>
      </c>
      <c r="AF13" s="12">
        <v>123.5</v>
      </c>
      <c r="AG13" s="12">
        <v>31.25</v>
      </c>
      <c r="AH13" s="12">
        <v>68.25</v>
      </c>
      <c r="AI13" s="12">
        <v>47.25</v>
      </c>
      <c r="AJ13" s="12">
        <v>9.5</v>
      </c>
      <c r="AK13" s="12">
        <v>49.5</v>
      </c>
      <c r="AL13" s="12">
        <v>72.5</v>
      </c>
      <c r="AM13" s="12">
        <v>11.75</v>
      </c>
      <c r="AN13" s="12">
        <v>59.5</v>
      </c>
      <c r="AO13" s="12">
        <v>7</v>
      </c>
      <c r="AP13" s="12">
        <v>15.25</v>
      </c>
      <c r="AQ13" s="12">
        <v>57.75</v>
      </c>
      <c r="AR13" s="12">
        <v>18.75</v>
      </c>
      <c r="AS13" s="12">
        <v>41.25</v>
      </c>
      <c r="AT13" s="13">
        <v>4464.5</v>
      </c>
      <c r="AU13" s="14"/>
      <c r="AW13" s="17" t="s">
        <v>44</v>
      </c>
      <c r="AX13" s="15">
        <f>SUM(AA27:AD27,AA9:AD12)</f>
        <v>7346.5</v>
      </c>
      <c r="AY13" s="15">
        <f>SUM(Z27,Z9:Z12,H9:K12,H27:K27)</f>
        <v>835.75</v>
      </c>
      <c r="AZ13" s="15">
        <f>SUM(AE9:AJ12,AE27:AJ27)</f>
        <v>2050.25</v>
      </c>
      <c r="BA13" s="15">
        <f>SUM(B9:G12,B27:G27)</f>
        <v>1861.25</v>
      </c>
      <c r="BB13" s="15">
        <f>SUM(T9:Y12,AM9:AN12,T27:Y27,AM27:AN27)</f>
        <v>919.25</v>
      </c>
      <c r="BC13" s="15">
        <f>SUM(L9:S12,AK9:AL12,L27:S27,AK27:AL27)</f>
        <v>2447.75</v>
      </c>
      <c r="BD13" s="14">
        <f>SUM(AO9:AR12,AO27:AR27)</f>
        <v>558.25</v>
      </c>
      <c r="BE13" s="9">
        <f t="shared" si="0"/>
        <v>16019</v>
      </c>
    </row>
    <row r="14" spans="1:57">
      <c r="A14" s="1" t="s">
        <v>11</v>
      </c>
      <c r="B14" s="12">
        <v>67.25</v>
      </c>
      <c r="C14" s="12">
        <v>192.5</v>
      </c>
      <c r="D14" s="12">
        <v>75.75</v>
      </c>
      <c r="E14" s="12">
        <v>62</v>
      </c>
      <c r="F14" s="12">
        <v>206.5</v>
      </c>
      <c r="G14" s="12">
        <v>71.5</v>
      </c>
      <c r="H14" s="12">
        <v>124.25</v>
      </c>
      <c r="I14" s="12">
        <v>80.25</v>
      </c>
      <c r="J14" s="12">
        <v>152.25</v>
      </c>
      <c r="K14" s="12">
        <v>121.5</v>
      </c>
      <c r="L14" s="12">
        <v>247.25</v>
      </c>
      <c r="M14" s="12">
        <v>13.75</v>
      </c>
      <c r="N14" s="12">
        <v>273</v>
      </c>
      <c r="O14" s="12">
        <v>289</v>
      </c>
      <c r="P14" s="12">
        <v>156.5</v>
      </c>
      <c r="Q14" s="12">
        <v>98.25</v>
      </c>
      <c r="R14" s="12">
        <v>137.25</v>
      </c>
      <c r="S14" s="12">
        <v>294</v>
      </c>
      <c r="T14" s="12">
        <v>79.75</v>
      </c>
      <c r="U14" s="12">
        <v>84.5</v>
      </c>
      <c r="V14" s="12">
        <v>82</v>
      </c>
      <c r="W14" s="12">
        <v>56</v>
      </c>
      <c r="X14" s="12">
        <v>48.75</v>
      </c>
      <c r="Y14" s="12">
        <v>45</v>
      </c>
      <c r="Z14" s="12">
        <v>77.75</v>
      </c>
      <c r="AA14" s="12">
        <v>325.25</v>
      </c>
      <c r="AB14" s="12">
        <v>173</v>
      </c>
      <c r="AC14" s="12">
        <v>481.25</v>
      </c>
      <c r="AD14" s="12">
        <v>221.5</v>
      </c>
      <c r="AE14" s="12">
        <v>71.5</v>
      </c>
      <c r="AF14" s="12">
        <v>67</v>
      </c>
      <c r="AG14" s="12">
        <v>40.5</v>
      </c>
      <c r="AH14" s="12">
        <v>65.5</v>
      </c>
      <c r="AI14" s="12">
        <v>74.25</v>
      </c>
      <c r="AJ14" s="12">
        <v>12.5</v>
      </c>
      <c r="AK14" s="12">
        <v>115</v>
      </c>
      <c r="AL14" s="12">
        <v>518.5</v>
      </c>
      <c r="AM14" s="12">
        <v>35.25</v>
      </c>
      <c r="AN14" s="12">
        <v>124.5</v>
      </c>
      <c r="AO14" s="12">
        <v>13</v>
      </c>
      <c r="AP14" s="12">
        <v>15.75</v>
      </c>
      <c r="AQ14" s="12">
        <v>51.75</v>
      </c>
      <c r="AR14" s="12">
        <v>37.5</v>
      </c>
      <c r="AS14" s="12">
        <v>126.75</v>
      </c>
      <c r="AT14" s="13">
        <v>5706.75</v>
      </c>
      <c r="AU14" s="14"/>
      <c r="AW14" s="17" t="s">
        <v>45</v>
      </c>
      <c r="AX14" s="15">
        <f>SUM(AA32:AD37)</f>
        <v>14374</v>
      </c>
      <c r="AY14" s="15">
        <f>SUM(H32:K37,Z32:Z37)</f>
        <v>2029</v>
      </c>
      <c r="AZ14" s="15">
        <f>SUM(AE32:AJ37)</f>
        <v>4923.5</v>
      </c>
      <c r="BA14" s="15">
        <f>SUM(B32:G37)</f>
        <v>1760.25</v>
      </c>
      <c r="BB14" s="15">
        <f>SUM(T32:Y37,AM32:AN37)</f>
        <v>1427.5</v>
      </c>
      <c r="BC14" s="15">
        <f>SUM(L32:S37,AK32:AL37)</f>
        <v>1964.25</v>
      </c>
      <c r="BD14" s="14">
        <f>SUM(AO32:AR37)</f>
        <v>2438.75</v>
      </c>
      <c r="BE14" s="9">
        <f t="shared" si="0"/>
        <v>28917.25</v>
      </c>
    </row>
    <row r="15" spans="1:57">
      <c r="A15" s="1" t="s">
        <v>12</v>
      </c>
      <c r="B15" s="12">
        <v>21.75</v>
      </c>
      <c r="C15" s="12">
        <v>27</v>
      </c>
      <c r="D15" s="12">
        <v>11.25</v>
      </c>
      <c r="E15" s="12">
        <v>16.75</v>
      </c>
      <c r="F15" s="12">
        <v>59.5</v>
      </c>
      <c r="G15" s="12">
        <v>24</v>
      </c>
      <c r="H15" s="12">
        <v>44.5</v>
      </c>
      <c r="I15" s="12">
        <v>31.75</v>
      </c>
      <c r="J15" s="12">
        <v>65.75</v>
      </c>
      <c r="K15" s="12">
        <v>100.5</v>
      </c>
      <c r="L15" s="12">
        <v>160.25</v>
      </c>
      <c r="M15" s="12">
        <v>321.5</v>
      </c>
      <c r="N15" s="12">
        <v>7.75</v>
      </c>
      <c r="O15" s="12">
        <v>95</v>
      </c>
      <c r="P15" s="12">
        <v>70.75</v>
      </c>
      <c r="Q15" s="12">
        <v>36.25</v>
      </c>
      <c r="R15" s="12">
        <v>30</v>
      </c>
      <c r="S15" s="12">
        <v>35.75</v>
      </c>
      <c r="T15" s="12">
        <v>15.75</v>
      </c>
      <c r="U15" s="12">
        <v>6.25</v>
      </c>
      <c r="V15" s="12">
        <v>12</v>
      </c>
      <c r="W15" s="12">
        <v>3.5</v>
      </c>
      <c r="X15" s="12">
        <v>2.75</v>
      </c>
      <c r="Y15" s="12">
        <v>12</v>
      </c>
      <c r="Z15" s="12">
        <v>19.25</v>
      </c>
      <c r="AA15" s="12">
        <v>234.5</v>
      </c>
      <c r="AB15" s="12">
        <v>136</v>
      </c>
      <c r="AC15" s="12">
        <v>321.5</v>
      </c>
      <c r="AD15" s="12">
        <v>148.75</v>
      </c>
      <c r="AE15" s="12">
        <v>44.25</v>
      </c>
      <c r="AF15" s="12">
        <v>38.75</v>
      </c>
      <c r="AG15" s="12">
        <v>20.25</v>
      </c>
      <c r="AH15" s="12">
        <v>36.75</v>
      </c>
      <c r="AI15" s="12">
        <v>26</v>
      </c>
      <c r="AJ15" s="12">
        <v>8.25</v>
      </c>
      <c r="AK15" s="12">
        <v>27.25</v>
      </c>
      <c r="AL15" s="12">
        <v>25.75</v>
      </c>
      <c r="AM15" s="12">
        <v>2.25</v>
      </c>
      <c r="AN15" s="12">
        <v>15.75</v>
      </c>
      <c r="AO15" s="12">
        <v>5.75</v>
      </c>
      <c r="AP15" s="12">
        <v>6.75</v>
      </c>
      <c r="AQ15" s="12">
        <v>40.5</v>
      </c>
      <c r="AR15" s="12">
        <v>10</v>
      </c>
      <c r="AS15" s="12">
        <v>28</v>
      </c>
      <c r="AT15" s="13">
        <v>2408.5</v>
      </c>
      <c r="AU15" s="14"/>
      <c r="AW15" s="17" t="s">
        <v>46</v>
      </c>
      <c r="AX15" s="15">
        <f>SUM(AA3:AD8)</f>
        <v>6589.5</v>
      </c>
      <c r="AY15" s="15">
        <f>SUM(H3:K8,Z3:Z8)</f>
        <v>1956.5</v>
      </c>
      <c r="AZ15" s="15">
        <f>SUM(AE3:AJ8)</f>
        <v>1762</v>
      </c>
      <c r="BA15" s="15">
        <f>SUM(B3:G8)</f>
        <v>3002</v>
      </c>
      <c r="BB15" s="15">
        <f>SUM(T3:Y8,AM3:AN8)</f>
        <v>775.25</v>
      </c>
      <c r="BC15" s="15">
        <f>SUM(L3:S8,AK3:AL8)</f>
        <v>2447.5</v>
      </c>
      <c r="BD15" s="14">
        <f>SUM(AO3:AR8)</f>
        <v>821.25</v>
      </c>
      <c r="BE15" s="9">
        <f t="shared" si="0"/>
        <v>17354</v>
      </c>
    </row>
    <row r="16" spans="1:57">
      <c r="A16" s="1" t="s">
        <v>13</v>
      </c>
      <c r="B16" s="12">
        <v>21.75</v>
      </c>
      <c r="C16" s="12">
        <v>33</v>
      </c>
      <c r="D16" s="12">
        <v>14.25</v>
      </c>
      <c r="E16" s="12">
        <v>16.5</v>
      </c>
      <c r="F16" s="12">
        <v>53.25</v>
      </c>
      <c r="G16" s="12">
        <v>27</v>
      </c>
      <c r="H16" s="12">
        <v>61.5</v>
      </c>
      <c r="I16" s="12">
        <v>44</v>
      </c>
      <c r="J16" s="12">
        <v>75.5</v>
      </c>
      <c r="K16" s="12">
        <v>101.5</v>
      </c>
      <c r="L16" s="12">
        <v>226.25</v>
      </c>
      <c r="M16" s="12">
        <v>304.5</v>
      </c>
      <c r="N16" s="12">
        <v>91.75</v>
      </c>
      <c r="O16" s="12">
        <v>15</v>
      </c>
      <c r="P16" s="12">
        <v>108.5</v>
      </c>
      <c r="Q16" s="12">
        <v>63.25</v>
      </c>
      <c r="R16" s="12">
        <v>71.25</v>
      </c>
      <c r="S16" s="12">
        <v>97.5</v>
      </c>
      <c r="T16" s="12">
        <v>14.5</v>
      </c>
      <c r="U16" s="12">
        <v>5</v>
      </c>
      <c r="V16" s="12">
        <v>9.5</v>
      </c>
      <c r="W16" s="12">
        <v>6.75</v>
      </c>
      <c r="X16" s="12">
        <v>2.25</v>
      </c>
      <c r="Y16" s="12">
        <v>15.75</v>
      </c>
      <c r="Z16" s="12">
        <v>25.75</v>
      </c>
      <c r="AA16" s="12">
        <v>254.5</v>
      </c>
      <c r="AB16" s="12">
        <v>151</v>
      </c>
      <c r="AC16" s="12">
        <v>308</v>
      </c>
      <c r="AD16" s="12">
        <v>105.75</v>
      </c>
      <c r="AE16" s="12">
        <v>46</v>
      </c>
      <c r="AF16" s="12">
        <v>33.5</v>
      </c>
      <c r="AG16" s="12">
        <v>19.5</v>
      </c>
      <c r="AH16" s="12">
        <v>42</v>
      </c>
      <c r="AI16" s="12">
        <v>30.25</v>
      </c>
      <c r="AJ16" s="12">
        <v>9.75</v>
      </c>
      <c r="AK16" s="12">
        <v>46.25</v>
      </c>
      <c r="AL16" s="12">
        <v>79.5</v>
      </c>
      <c r="AM16" s="12">
        <v>2</v>
      </c>
      <c r="AN16" s="12">
        <v>23.75</v>
      </c>
      <c r="AO16" s="12">
        <v>5.5</v>
      </c>
      <c r="AP16" s="12">
        <v>4.5</v>
      </c>
      <c r="AQ16" s="12">
        <v>21.5</v>
      </c>
      <c r="AR16" s="12">
        <v>9.75</v>
      </c>
      <c r="AS16" s="12">
        <v>78.25</v>
      </c>
      <c r="AT16" s="13">
        <v>2777</v>
      </c>
      <c r="AU16" s="14"/>
      <c r="AW16" s="17" t="s">
        <v>47</v>
      </c>
      <c r="AX16" s="15">
        <f>SUM(AA21:AD26,AA40:AD41)</f>
        <v>8217</v>
      </c>
      <c r="AY16" s="15">
        <f>SUM(H21:K26,H40:K41,Z21:Z26,Z40:Z41)</f>
        <v>1028.5</v>
      </c>
      <c r="AZ16" s="15">
        <f>SUM(AE21:AJ26,AE40:AJ41)</f>
        <v>1461.5</v>
      </c>
      <c r="BA16" s="15">
        <f>SUM(B21:G26,B40:G41)</f>
        <v>814.5</v>
      </c>
      <c r="BB16" s="15">
        <f>SUM(T21:Y26,T40:Y41,AM21:AN26,AM40:AN41)</f>
        <v>2570.25</v>
      </c>
      <c r="BC16" s="15">
        <f>SUM(L21:S26,L40:S41,AK21:AL26,AK40:AL41)</f>
        <v>1365.5</v>
      </c>
      <c r="BD16" s="14">
        <f>SUM(AO21:AR26,AO40:AR41)</f>
        <v>1074.25</v>
      </c>
      <c r="BE16" s="9">
        <f t="shared" si="0"/>
        <v>16531.5</v>
      </c>
    </row>
    <row r="17" spans="1:57">
      <c r="A17" s="1" t="s">
        <v>14</v>
      </c>
      <c r="B17" s="12">
        <v>26.25</v>
      </c>
      <c r="C17" s="12">
        <v>31</v>
      </c>
      <c r="D17" s="12">
        <v>12.5</v>
      </c>
      <c r="E17" s="12">
        <v>11.25</v>
      </c>
      <c r="F17" s="12">
        <v>58.25</v>
      </c>
      <c r="G17" s="12">
        <v>17.75</v>
      </c>
      <c r="H17" s="12">
        <v>32.5</v>
      </c>
      <c r="I17" s="12">
        <v>33</v>
      </c>
      <c r="J17" s="12">
        <v>56.25</v>
      </c>
      <c r="K17" s="12">
        <v>68.75</v>
      </c>
      <c r="L17" s="12">
        <v>148.75</v>
      </c>
      <c r="M17" s="12">
        <v>169</v>
      </c>
      <c r="N17" s="12">
        <v>63.75</v>
      </c>
      <c r="O17" s="12">
        <v>114.25</v>
      </c>
      <c r="P17" s="12">
        <v>10</v>
      </c>
      <c r="Q17" s="12">
        <v>39.5</v>
      </c>
      <c r="R17" s="12">
        <v>74.5</v>
      </c>
      <c r="S17" s="12">
        <v>103</v>
      </c>
      <c r="T17" s="12">
        <v>9</v>
      </c>
      <c r="U17" s="12">
        <v>5.75</v>
      </c>
      <c r="V17" s="12">
        <v>9.25</v>
      </c>
      <c r="W17" s="12">
        <v>3</v>
      </c>
      <c r="X17" s="12">
        <v>1</v>
      </c>
      <c r="Y17" s="12">
        <v>7.5</v>
      </c>
      <c r="Z17" s="12">
        <v>12</v>
      </c>
      <c r="AA17" s="12">
        <v>153.25</v>
      </c>
      <c r="AB17" s="12">
        <v>68.75</v>
      </c>
      <c r="AC17" s="12">
        <v>175.75</v>
      </c>
      <c r="AD17" s="12">
        <v>79.25</v>
      </c>
      <c r="AE17" s="12">
        <v>26.75</v>
      </c>
      <c r="AF17" s="12">
        <v>21.25</v>
      </c>
      <c r="AG17" s="12">
        <v>11.75</v>
      </c>
      <c r="AH17" s="12">
        <v>22</v>
      </c>
      <c r="AI17" s="12">
        <v>21</v>
      </c>
      <c r="AJ17" s="12">
        <v>3</v>
      </c>
      <c r="AK17" s="12">
        <v>15.75</v>
      </c>
      <c r="AL17" s="12">
        <v>22.5</v>
      </c>
      <c r="AM17" s="12">
        <v>2.75</v>
      </c>
      <c r="AN17" s="12">
        <v>30</v>
      </c>
      <c r="AO17" s="12">
        <v>3.5</v>
      </c>
      <c r="AP17" s="12">
        <v>6.25</v>
      </c>
      <c r="AQ17" s="12">
        <v>23</v>
      </c>
      <c r="AR17" s="12">
        <v>10.25</v>
      </c>
      <c r="AS17" s="12">
        <v>32</v>
      </c>
      <c r="AT17" s="13">
        <v>1846.5</v>
      </c>
      <c r="AU17" s="14"/>
      <c r="AW17" s="1" t="s">
        <v>48</v>
      </c>
      <c r="AX17" s="14">
        <f>SUM(AA13:AD20,AA38:AD39)</f>
        <v>9702.25</v>
      </c>
      <c r="AY17" s="14">
        <f>SUM(H13:K20,H38:K39,Z13:Z20,Z38:Z39)</f>
        <v>2463.25</v>
      </c>
      <c r="AZ17" s="14">
        <f>SUM(AE13:AJ20,AE38:AJ39)</f>
        <v>1921.5</v>
      </c>
      <c r="BA17" s="14">
        <f>SUM(B13:G20,B38:G39)</f>
        <v>2348.75</v>
      </c>
      <c r="BB17" s="14">
        <f>SUM(T13:Y20,T38:Y39,AM13:AN20,AM38:AN39)</f>
        <v>1251.5</v>
      </c>
      <c r="BC17" s="14">
        <f>SUM(L13:S20,L38:S39,AK13:AL20,AK38:AL39)</f>
        <v>9259.5</v>
      </c>
      <c r="BD17" s="14">
        <f>SUM(AO13:AR20,AO38:AR39)</f>
        <v>675.25</v>
      </c>
      <c r="BE17" s="9">
        <f t="shared" si="0"/>
        <v>27622</v>
      </c>
    </row>
    <row r="18" spans="1:57">
      <c r="A18" s="1" t="s">
        <v>15</v>
      </c>
      <c r="B18" s="12">
        <v>14.5</v>
      </c>
      <c r="C18" s="12">
        <v>16.5</v>
      </c>
      <c r="D18" s="12">
        <v>3</v>
      </c>
      <c r="E18" s="12">
        <v>6.5</v>
      </c>
      <c r="F18" s="12">
        <v>31</v>
      </c>
      <c r="G18" s="12">
        <v>12.25</v>
      </c>
      <c r="H18" s="12">
        <v>17</v>
      </c>
      <c r="I18" s="12">
        <v>14.75</v>
      </c>
      <c r="J18" s="12">
        <v>28.25</v>
      </c>
      <c r="K18" s="12">
        <v>31.25</v>
      </c>
      <c r="L18" s="12">
        <v>89.25</v>
      </c>
      <c r="M18" s="12">
        <v>112.75</v>
      </c>
      <c r="N18" s="12">
        <v>32.5</v>
      </c>
      <c r="O18" s="12">
        <v>62.75</v>
      </c>
      <c r="P18" s="12">
        <v>43</v>
      </c>
      <c r="Q18" s="12">
        <v>10.5</v>
      </c>
      <c r="R18" s="12">
        <v>36.5</v>
      </c>
      <c r="S18" s="12">
        <v>59.75</v>
      </c>
      <c r="T18" s="12">
        <v>7.25</v>
      </c>
      <c r="U18" s="12">
        <v>2.75</v>
      </c>
      <c r="V18" s="12">
        <v>3.75</v>
      </c>
      <c r="W18" s="12">
        <v>1.5</v>
      </c>
      <c r="X18" s="12">
        <v>1</v>
      </c>
      <c r="Y18" s="12">
        <v>3.25</v>
      </c>
      <c r="Z18" s="12">
        <v>5.75</v>
      </c>
      <c r="AA18" s="12">
        <v>117.5</v>
      </c>
      <c r="AB18" s="12">
        <v>47</v>
      </c>
      <c r="AC18" s="12">
        <v>126.75</v>
      </c>
      <c r="AD18" s="12">
        <v>54</v>
      </c>
      <c r="AE18" s="12">
        <v>16</v>
      </c>
      <c r="AF18" s="12">
        <v>22</v>
      </c>
      <c r="AG18" s="12">
        <v>5.75</v>
      </c>
      <c r="AH18" s="12">
        <v>13</v>
      </c>
      <c r="AI18" s="12">
        <v>16.5</v>
      </c>
      <c r="AJ18" s="12">
        <v>5.5</v>
      </c>
      <c r="AK18" s="12">
        <v>13.5</v>
      </c>
      <c r="AL18" s="12">
        <v>14.5</v>
      </c>
      <c r="AM18" s="12">
        <v>1.75</v>
      </c>
      <c r="AN18" s="12">
        <v>13.75</v>
      </c>
      <c r="AO18" s="12">
        <v>4.75</v>
      </c>
      <c r="AP18" s="12">
        <v>5.5</v>
      </c>
      <c r="AQ18" s="12">
        <v>6.5</v>
      </c>
      <c r="AR18" s="12">
        <v>4.25</v>
      </c>
      <c r="AS18" s="12">
        <v>13.75</v>
      </c>
      <c r="AT18" s="13">
        <v>1149.5</v>
      </c>
      <c r="AU18" s="14"/>
      <c r="AW18" s="9" t="s">
        <v>58</v>
      </c>
      <c r="AX18" s="15">
        <f>SUM(AA42:AD45)</f>
        <v>5787.25</v>
      </c>
      <c r="AY18" s="9">
        <f>SUM(Z42:Z45,H42:K45)</f>
        <v>418</v>
      </c>
      <c r="AZ18" s="9">
        <f>SUM(AE42:AJ45)</f>
        <v>2032.5</v>
      </c>
      <c r="BA18" s="9">
        <f>SUM(B42:G45)</f>
        <v>626.5</v>
      </c>
      <c r="BB18" s="9">
        <f>SUM(T42:Y45, AM42:AN45)</f>
        <v>724.25</v>
      </c>
      <c r="BC18" s="9">
        <f>SUM(AK42:AL45,L42:S45)</f>
        <v>515.5</v>
      </c>
      <c r="BD18" s="9">
        <f>SUM(AO42:AR45)</f>
        <v>1034</v>
      </c>
      <c r="BE18" s="9">
        <f t="shared" si="0"/>
        <v>11138</v>
      </c>
    </row>
    <row r="19" spans="1:57">
      <c r="A19" s="1" t="s">
        <v>16</v>
      </c>
      <c r="B19" s="12">
        <v>11</v>
      </c>
      <c r="C19" s="12">
        <v>14.75</v>
      </c>
      <c r="D19" s="12">
        <v>5.25</v>
      </c>
      <c r="E19" s="12">
        <v>10.5</v>
      </c>
      <c r="F19" s="12">
        <v>53</v>
      </c>
      <c r="G19" s="12">
        <v>18.25</v>
      </c>
      <c r="H19" s="12">
        <v>20</v>
      </c>
      <c r="I19" s="12">
        <v>19</v>
      </c>
      <c r="J19" s="12">
        <v>30.75</v>
      </c>
      <c r="K19" s="12">
        <v>38.5</v>
      </c>
      <c r="L19" s="12">
        <v>69.25</v>
      </c>
      <c r="M19" s="12">
        <v>161</v>
      </c>
      <c r="N19" s="12">
        <v>27.25</v>
      </c>
      <c r="O19" s="12">
        <v>63</v>
      </c>
      <c r="P19" s="12">
        <v>70.5</v>
      </c>
      <c r="Q19" s="12">
        <v>37</v>
      </c>
      <c r="R19" s="12">
        <v>12.75</v>
      </c>
      <c r="S19" s="12">
        <v>77.5</v>
      </c>
      <c r="T19" s="12">
        <v>7</v>
      </c>
      <c r="U19" s="12">
        <v>5.5</v>
      </c>
      <c r="V19" s="12">
        <v>5.25</v>
      </c>
      <c r="W19" s="12">
        <v>4</v>
      </c>
      <c r="X19" s="12">
        <v>1</v>
      </c>
      <c r="Y19" s="12">
        <v>6.75</v>
      </c>
      <c r="Z19" s="12">
        <v>5.75</v>
      </c>
      <c r="AA19" s="12">
        <v>233</v>
      </c>
      <c r="AB19" s="12">
        <v>94</v>
      </c>
      <c r="AC19" s="12">
        <v>195.25</v>
      </c>
      <c r="AD19" s="12">
        <v>84.25</v>
      </c>
      <c r="AE19" s="12">
        <v>18.25</v>
      </c>
      <c r="AF19" s="12">
        <v>16</v>
      </c>
      <c r="AG19" s="12">
        <v>9.25</v>
      </c>
      <c r="AH19" s="12">
        <v>24</v>
      </c>
      <c r="AI19" s="12">
        <v>17.25</v>
      </c>
      <c r="AJ19" s="12">
        <v>4.5</v>
      </c>
      <c r="AK19" s="12">
        <v>11.25</v>
      </c>
      <c r="AL19" s="12">
        <v>20.5</v>
      </c>
      <c r="AM19" s="12">
        <v>2.5</v>
      </c>
      <c r="AN19" s="12">
        <v>14.75</v>
      </c>
      <c r="AO19" s="12">
        <v>5.75</v>
      </c>
      <c r="AP19" s="12">
        <v>3.75</v>
      </c>
      <c r="AQ19" s="12">
        <v>25.5</v>
      </c>
      <c r="AR19" s="12">
        <v>3.5</v>
      </c>
      <c r="AS19" s="12">
        <v>11.75</v>
      </c>
      <c r="AT19" s="13">
        <v>1569.5</v>
      </c>
      <c r="AU19" s="14"/>
      <c r="AW19" s="9" t="s">
        <v>49</v>
      </c>
      <c r="AX19" s="15">
        <f>SUM(AX12:AX18)</f>
        <v>54052.75</v>
      </c>
      <c r="AY19" s="9">
        <f t="shared" ref="AY19:BD19" si="1">SUM(AY12:AY18)</f>
        <v>16223</v>
      </c>
      <c r="AZ19" s="9">
        <f t="shared" si="1"/>
        <v>28534.25</v>
      </c>
      <c r="BA19" s="9">
        <f t="shared" si="1"/>
        <v>17032.25</v>
      </c>
      <c r="BB19" s="9">
        <f t="shared" si="1"/>
        <v>15529.5</v>
      </c>
      <c r="BC19" s="9">
        <f t="shared" si="1"/>
        <v>27566.5</v>
      </c>
      <c r="BD19" s="9">
        <f t="shared" si="1"/>
        <v>12465.75</v>
      </c>
      <c r="BE19" s="9">
        <f t="shared" si="0"/>
        <v>171404</v>
      </c>
    </row>
    <row r="20" spans="1:57">
      <c r="A20" s="1" t="s">
        <v>17</v>
      </c>
      <c r="B20" s="12">
        <v>22.75</v>
      </c>
      <c r="C20" s="12">
        <v>44</v>
      </c>
      <c r="D20" s="12">
        <v>24.75</v>
      </c>
      <c r="E20" s="12">
        <v>32</v>
      </c>
      <c r="F20" s="12">
        <v>183.25</v>
      </c>
      <c r="G20" s="12">
        <v>32.5</v>
      </c>
      <c r="H20" s="12">
        <v>41</v>
      </c>
      <c r="I20" s="12">
        <v>35.25</v>
      </c>
      <c r="J20" s="12">
        <v>55</v>
      </c>
      <c r="K20" s="12">
        <v>64.5</v>
      </c>
      <c r="L20" s="12">
        <v>107.5</v>
      </c>
      <c r="M20" s="12">
        <v>346.75</v>
      </c>
      <c r="N20" s="12">
        <v>42</v>
      </c>
      <c r="O20" s="12">
        <v>100.5</v>
      </c>
      <c r="P20" s="12">
        <v>97.25</v>
      </c>
      <c r="Q20" s="12">
        <v>67.25</v>
      </c>
      <c r="R20" s="12">
        <v>76.75</v>
      </c>
      <c r="S20" s="12">
        <v>26.5</v>
      </c>
      <c r="T20" s="12">
        <v>19.25</v>
      </c>
      <c r="U20" s="12">
        <v>15.5</v>
      </c>
      <c r="V20" s="12">
        <v>18</v>
      </c>
      <c r="W20" s="12">
        <v>6.75</v>
      </c>
      <c r="X20" s="12">
        <v>4.75</v>
      </c>
      <c r="Y20" s="12">
        <v>17.75</v>
      </c>
      <c r="Z20" s="12">
        <v>9.75</v>
      </c>
      <c r="AA20" s="12">
        <v>484.5</v>
      </c>
      <c r="AB20" s="12">
        <v>192.75</v>
      </c>
      <c r="AC20" s="12">
        <v>402.5</v>
      </c>
      <c r="AD20" s="12">
        <v>196.25</v>
      </c>
      <c r="AE20" s="12">
        <v>39</v>
      </c>
      <c r="AF20" s="12">
        <v>29.25</v>
      </c>
      <c r="AG20" s="12">
        <v>12.75</v>
      </c>
      <c r="AH20" s="12">
        <v>37.5</v>
      </c>
      <c r="AI20" s="12">
        <v>40.75</v>
      </c>
      <c r="AJ20" s="12">
        <v>6.75</v>
      </c>
      <c r="AK20" s="12">
        <v>13.75</v>
      </c>
      <c r="AL20" s="12">
        <v>48.5</v>
      </c>
      <c r="AM20" s="12">
        <v>5</v>
      </c>
      <c r="AN20" s="12">
        <v>34.75</v>
      </c>
      <c r="AO20" s="12">
        <v>4</v>
      </c>
      <c r="AP20" s="12">
        <v>5.75</v>
      </c>
      <c r="AQ20" s="12">
        <v>56.25</v>
      </c>
      <c r="AR20" s="12">
        <v>5</v>
      </c>
      <c r="AS20" s="12">
        <v>20</v>
      </c>
      <c r="AT20" s="13">
        <v>3126.25</v>
      </c>
      <c r="AU20" s="14"/>
      <c r="AW20" s="18"/>
      <c r="AX20" s="15"/>
    </row>
    <row r="21" spans="1:57">
      <c r="A21" s="1" t="s">
        <v>18</v>
      </c>
      <c r="B21" s="12">
        <v>16.75</v>
      </c>
      <c r="C21" s="12">
        <v>22.5</v>
      </c>
      <c r="D21" s="12">
        <v>9.25</v>
      </c>
      <c r="E21" s="12">
        <v>12.25</v>
      </c>
      <c r="F21" s="12">
        <v>46</v>
      </c>
      <c r="G21" s="12">
        <v>13.25</v>
      </c>
      <c r="H21" s="12">
        <v>40.5</v>
      </c>
      <c r="I21" s="12">
        <v>28</v>
      </c>
      <c r="J21" s="12">
        <v>46.75</v>
      </c>
      <c r="K21" s="12">
        <v>9.75</v>
      </c>
      <c r="L21" s="12">
        <v>38.25</v>
      </c>
      <c r="M21" s="12">
        <v>93.25</v>
      </c>
      <c r="N21" s="12">
        <v>12.5</v>
      </c>
      <c r="O21" s="12">
        <v>16.25</v>
      </c>
      <c r="P21" s="12">
        <v>9.25</v>
      </c>
      <c r="Q21" s="12">
        <v>5.25</v>
      </c>
      <c r="R21" s="12">
        <v>7</v>
      </c>
      <c r="S21" s="12">
        <v>21.25</v>
      </c>
      <c r="T21" s="12">
        <v>9.5</v>
      </c>
      <c r="U21" s="12">
        <v>43.25</v>
      </c>
      <c r="V21" s="12">
        <v>152.25</v>
      </c>
      <c r="W21" s="12">
        <v>59</v>
      </c>
      <c r="X21" s="12">
        <v>20.25</v>
      </c>
      <c r="Y21" s="12">
        <v>45.75</v>
      </c>
      <c r="Z21" s="12">
        <v>6.5</v>
      </c>
      <c r="AA21" s="12">
        <v>283</v>
      </c>
      <c r="AB21" s="12">
        <v>142.25</v>
      </c>
      <c r="AC21" s="12">
        <v>249.75</v>
      </c>
      <c r="AD21" s="12">
        <v>141</v>
      </c>
      <c r="AE21" s="12">
        <v>48</v>
      </c>
      <c r="AF21" s="12">
        <v>41.25</v>
      </c>
      <c r="AG21" s="12">
        <v>28.75</v>
      </c>
      <c r="AH21" s="12">
        <v>40.5</v>
      </c>
      <c r="AI21" s="12">
        <v>26.75</v>
      </c>
      <c r="AJ21" s="12">
        <v>5.75</v>
      </c>
      <c r="AK21" s="12">
        <v>5.25</v>
      </c>
      <c r="AL21" s="12">
        <v>5.75</v>
      </c>
      <c r="AM21" s="12">
        <v>20.25</v>
      </c>
      <c r="AN21" s="12">
        <v>162.5</v>
      </c>
      <c r="AO21" s="12">
        <v>9</v>
      </c>
      <c r="AP21" s="12">
        <v>11.5</v>
      </c>
      <c r="AQ21" s="12">
        <v>79.5</v>
      </c>
      <c r="AR21" s="12">
        <v>16.75</v>
      </c>
      <c r="AS21" s="12">
        <v>4.25</v>
      </c>
      <c r="AT21" s="13">
        <v>2106.25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</v>
      </c>
      <c r="C22" s="12">
        <v>12.5</v>
      </c>
      <c r="D22" s="12">
        <v>6.75</v>
      </c>
      <c r="E22" s="12">
        <v>7.5</v>
      </c>
      <c r="F22" s="12">
        <v>38</v>
      </c>
      <c r="G22" s="12">
        <v>8</v>
      </c>
      <c r="H22" s="12">
        <v>28.75</v>
      </c>
      <c r="I22" s="12">
        <v>24.5</v>
      </c>
      <c r="J22" s="12">
        <v>28.5</v>
      </c>
      <c r="K22" s="12">
        <v>8.5</v>
      </c>
      <c r="L22" s="12">
        <v>17</v>
      </c>
      <c r="M22" s="12">
        <v>104.5</v>
      </c>
      <c r="N22" s="12">
        <v>4.75</v>
      </c>
      <c r="O22" s="12">
        <v>5</v>
      </c>
      <c r="P22" s="12">
        <v>5.5</v>
      </c>
      <c r="Q22" s="12">
        <v>3.25</v>
      </c>
      <c r="R22" s="12">
        <v>4</v>
      </c>
      <c r="S22" s="12">
        <v>12.5</v>
      </c>
      <c r="T22" s="12">
        <v>37.5</v>
      </c>
      <c r="U22" s="12">
        <v>15</v>
      </c>
      <c r="V22" s="12">
        <v>87.25</v>
      </c>
      <c r="W22" s="12">
        <v>20.25</v>
      </c>
      <c r="X22" s="12">
        <v>13</v>
      </c>
      <c r="Y22" s="12">
        <v>48</v>
      </c>
      <c r="Z22" s="12">
        <v>7</v>
      </c>
      <c r="AA22" s="12">
        <v>383.75</v>
      </c>
      <c r="AB22" s="12">
        <v>236.75</v>
      </c>
      <c r="AC22" s="12">
        <v>301.5</v>
      </c>
      <c r="AD22" s="12">
        <v>185.75</v>
      </c>
      <c r="AE22" s="12">
        <v>44.75</v>
      </c>
      <c r="AF22" s="12">
        <v>31.5</v>
      </c>
      <c r="AG22" s="12">
        <v>22.25</v>
      </c>
      <c r="AH22" s="12">
        <v>37.25</v>
      </c>
      <c r="AI22" s="12">
        <v>32</v>
      </c>
      <c r="AJ22" s="12">
        <v>9.5</v>
      </c>
      <c r="AK22" s="12">
        <v>2.25</v>
      </c>
      <c r="AL22" s="12">
        <v>4.75</v>
      </c>
      <c r="AM22" s="12">
        <v>10.25</v>
      </c>
      <c r="AN22" s="12">
        <v>49.5</v>
      </c>
      <c r="AO22" s="12">
        <v>7.75</v>
      </c>
      <c r="AP22" s="12">
        <v>10</v>
      </c>
      <c r="AQ22" s="12">
        <v>132.75</v>
      </c>
      <c r="AR22" s="12">
        <v>15</v>
      </c>
      <c r="AS22" s="12">
        <v>1</v>
      </c>
      <c r="AT22" s="13">
        <v>2073.75</v>
      </c>
      <c r="AU22" s="14"/>
      <c r="AW22" s="17" t="s">
        <v>43</v>
      </c>
      <c r="AX22" s="15">
        <f>AX12</f>
        <v>2036.25</v>
      </c>
      <c r="AY22" s="15"/>
      <c r="AZ22" s="15"/>
    </row>
    <row r="23" spans="1:57">
      <c r="A23" s="1" t="s">
        <v>20</v>
      </c>
      <c r="B23" s="12">
        <v>14</v>
      </c>
      <c r="C23" s="12">
        <v>17.25</v>
      </c>
      <c r="D23" s="12">
        <v>13.25</v>
      </c>
      <c r="E23" s="12">
        <v>15.25</v>
      </c>
      <c r="F23" s="12">
        <v>66.25</v>
      </c>
      <c r="G23" s="12">
        <v>16</v>
      </c>
      <c r="H23" s="12">
        <v>42</v>
      </c>
      <c r="I23" s="12">
        <v>26.75</v>
      </c>
      <c r="J23" s="12">
        <v>38</v>
      </c>
      <c r="K23" s="12">
        <v>14</v>
      </c>
      <c r="L23" s="12">
        <v>25.5</v>
      </c>
      <c r="M23" s="12">
        <v>95.75</v>
      </c>
      <c r="N23" s="12">
        <v>11.25</v>
      </c>
      <c r="O23" s="12">
        <v>7.25</v>
      </c>
      <c r="P23" s="12">
        <v>9.75</v>
      </c>
      <c r="Q23" s="12">
        <v>4.5</v>
      </c>
      <c r="R23" s="12">
        <v>6.25</v>
      </c>
      <c r="S23" s="12">
        <v>14</v>
      </c>
      <c r="T23" s="12">
        <v>160.75</v>
      </c>
      <c r="U23" s="12">
        <v>81.75</v>
      </c>
      <c r="V23" s="12">
        <v>19</v>
      </c>
      <c r="W23" s="12">
        <v>41.25</v>
      </c>
      <c r="X23" s="12">
        <v>28.25</v>
      </c>
      <c r="Y23" s="12">
        <v>84</v>
      </c>
      <c r="Z23" s="12">
        <v>7.5</v>
      </c>
      <c r="AA23" s="12">
        <v>579.75</v>
      </c>
      <c r="AB23" s="12">
        <v>357.5</v>
      </c>
      <c r="AC23" s="12">
        <v>397.25</v>
      </c>
      <c r="AD23" s="12">
        <v>269.25</v>
      </c>
      <c r="AE23" s="12">
        <v>55.25</v>
      </c>
      <c r="AF23" s="12">
        <v>38.5</v>
      </c>
      <c r="AG23" s="12">
        <v>28</v>
      </c>
      <c r="AH23" s="12">
        <v>44.25</v>
      </c>
      <c r="AI23" s="12">
        <v>29.75</v>
      </c>
      <c r="AJ23" s="12">
        <v>7.5</v>
      </c>
      <c r="AK23" s="12">
        <v>2</v>
      </c>
      <c r="AL23" s="12">
        <v>4.25</v>
      </c>
      <c r="AM23" s="12">
        <v>20</v>
      </c>
      <c r="AN23" s="12">
        <v>95.25</v>
      </c>
      <c r="AO23" s="12">
        <v>6</v>
      </c>
      <c r="AP23" s="12">
        <v>10.5</v>
      </c>
      <c r="AQ23" s="12">
        <v>156.25</v>
      </c>
      <c r="AR23" s="12">
        <v>28</v>
      </c>
      <c r="AS23" s="12">
        <v>2.25</v>
      </c>
      <c r="AT23" s="13">
        <v>2991</v>
      </c>
      <c r="AU23" s="14"/>
      <c r="AW23" s="17" t="s">
        <v>44</v>
      </c>
      <c r="AX23" s="15">
        <f>AX13+AY12</f>
        <v>14838.5</v>
      </c>
      <c r="AY23" s="15">
        <f>AY13</f>
        <v>835.75</v>
      </c>
      <c r="AZ23" s="15"/>
      <c r="BA23" s="15"/>
    </row>
    <row r="24" spans="1:57">
      <c r="A24" s="1" t="s">
        <v>21</v>
      </c>
      <c r="B24" s="12">
        <v>8.75</v>
      </c>
      <c r="C24" s="12">
        <v>7</v>
      </c>
      <c r="D24" s="12">
        <v>8.5</v>
      </c>
      <c r="E24" s="12">
        <v>6.25</v>
      </c>
      <c r="F24" s="12">
        <v>44.5</v>
      </c>
      <c r="G24" s="12">
        <v>12.25</v>
      </c>
      <c r="H24" s="12">
        <v>24.25</v>
      </c>
      <c r="I24" s="12">
        <v>18</v>
      </c>
      <c r="J24" s="12">
        <v>27.5</v>
      </c>
      <c r="K24" s="12">
        <v>8.5</v>
      </c>
      <c r="L24" s="12">
        <v>14</v>
      </c>
      <c r="M24" s="12">
        <v>61.5</v>
      </c>
      <c r="N24" s="12">
        <v>4</v>
      </c>
      <c r="O24" s="12">
        <v>7</v>
      </c>
      <c r="P24" s="12">
        <v>4.25</v>
      </c>
      <c r="Q24" s="12">
        <v>1</v>
      </c>
      <c r="R24" s="12">
        <v>3.75</v>
      </c>
      <c r="S24" s="12">
        <v>8.5</v>
      </c>
      <c r="T24" s="12">
        <v>58.75</v>
      </c>
      <c r="U24" s="12">
        <v>19.5</v>
      </c>
      <c r="V24" s="12">
        <v>39.5</v>
      </c>
      <c r="W24" s="12">
        <v>13.5</v>
      </c>
      <c r="X24" s="12">
        <v>12</v>
      </c>
      <c r="Y24" s="12">
        <v>65.75</v>
      </c>
      <c r="Z24" s="12">
        <v>3</v>
      </c>
      <c r="AA24" s="12">
        <v>369</v>
      </c>
      <c r="AB24" s="12">
        <v>214.75</v>
      </c>
      <c r="AC24" s="12">
        <v>214.75</v>
      </c>
      <c r="AD24" s="12">
        <v>152.25</v>
      </c>
      <c r="AE24" s="12">
        <v>34.25</v>
      </c>
      <c r="AF24" s="12">
        <v>22.5</v>
      </c>
      <c r="AG24" s="12">
        <v>13.75</v>
      </c>
      <c r="AH24" s="12">
        <v>16.5</v>
      </c>
      <c r="AI24" s="12">
        <v>12</v>
      </c>
      <c r="AJ24" s="12">
        <v>3.25</v>
      </c>
      <c r="AK24" s="12">
        <v>1.75</v>
      </c>
      <c r="AL24" s="12">
        <v>3.25</v>
      </c>
      <c r="AM24" s="12">
        <v>2.75</v>
      </c>
      <c r="AN24" s="12">
        <v>15.75</v>
      </c>
      <c r="AO24" s="12">
        <v>5.5</v>
      </c>
      <c r="AP24" s="12">
        <v>5.75</v>
      </c>
      <c r="AQ24" s="12">
        <v>100</v>
      </c>
      <c r="AR24" s="12">
        <v>9.25</v>
      </c>
      <c r="AS24" s="12">
        <v>0.25</v>
      </c>
      <c r="AT24" s="13">
        <v>1678.75</v>
      </c>
      <c r="AU24" s="14"/>
      <c r="AW24" s="17" t="s">
        <v>45</v>
      </c>
      <c r="AX24" s="15">
        <f>AX14+AZ12</f>
        <v>28757</v>
      </c>
      <c r="AY24" s="15">
        <f>AY14+AZ13</f>
        <v>4079.25</v>
      </c>
      <c r="AZ24" s="15">
        <f>AZ14</f>
        <v>4923.5</v>
      </c>
      <c r="BA24" s="15"/>
      <c r="BB24" s="15"/>
    </row>
    <row r="25" spans="1:57">
      <c r="A25" s="1" t="s">
        <v>22</v>
      </c>
      <c r="B25" s="12">
        <v>6.5</v>
      </c>
      <c r="C25" s="12">
        <v>4.5</v>
      </c>
      <c r="D25" s="12">
        <v>4.25</v>
      </c>
      <c r="E25" s="12">
        <v>8.25</v>
      </c>
      <c r="F25" s="12">
        <v>30.75</v>
      </c>
      <c r="G25" s="12">
        <v>5.75</v>
      </c>
      <c r="H25" s="12">
        <v>16.25</v>
      </c>
      <c r="I25" s="12">
        <v>14.25</v>
      </c>
      <c r="J25" s="12">
        <v>26</v>
      </c>
      <c r="K25" s="12">
        <v>6.5</v>
      </c>
      <c r="L25" s="12">
        <v>11.25</v>
      </c>
      <c r="M25" s="12">
        <v>57.5</v>
      </c>
      <c r="N25" s="12">
        <v>7.25</v>
      </c>
      <c r="O25" s="12">
        <v>3.75</v>
      </c>
      <c r="P25" s="12">
        <v>3</v>
      </c>
      <c r="Q25" s="12">
        <v>1.25</v>
      </c>
      <c r="R25" s="12">
        <v>1</v>
      </c>
      <c r="S25" s="12">
        <v>5</v>
      </c>
      <c r="T25" s="12">
        <v>21</v>
      </c>
      <c r="U25" s="12">
        <v>15.5</v>
      </c>
      <c r="V25" s="12">
        <v>27.5</v>
      </c>
      <c r="W25" s="12">
        <v>11.25</v>
      </c>
      <c r="X25" s="12">
        <v>7.5</v>
      </c>
      <c r="Y25" s="12">
        <v>52</v>
      </c>
      <c r="Z25" s="12">
        <v>4</v>
      </c>
      <c r="AA25" s="12">
        <v>321.75</v>
      </c>
      <c r="AB25" s="12">
        <v>182.5</v>
      </c>
      <c r="AC25" s="12">
        <v>175.75</v>
      </c>
      <c r="AD25" s="12">
        <v>141.25</v>
      </c>
      <c r="AE25" s="12">
        <v>30.25</v>
      </c>
      <c r="AF25" s="12">
        <v>23.75</v>
      </c>
      <c r="AG25" s="12">
        <v>11.75</v>
      </c>
      <c r="AH25" s="12">
        <v>22.5</v>
      </c>
      <c r="AI25" s="12">
        <v>11.75</v>
      </c>
      <c r="AJ25" s="12">
        <v>4</v>
      </c>
      <c r="AK25" s="12">
        <v>1.25</v>
      </c>
      <c r="AL25" s="12">
        <v>1.5</v>
      </c>
      <c r="AM25" s="12">
        <v>0.75</v>
      </c>
      <c r="AN25" s="12">
        <v>7.25</v>
      </c>
      <c r="AO25" s="12">
        <v>1.5</v>
      </c>
      <c r="AP25" s="12">
        <v>4.25</v>
      </c>
      <c r="AQ25" s="12">
        <v>77</v>
      </c>
      <c r="AR25" s="12">
        <v>7.5</v>
      </c>
      <c r="AS25" s="12">
        <v>0</v>
      </c>
      <c r="AT25" s="13">
        <v>1378</v>
      </c>
      <c r="AU25" s="14"/>
      <c r="AW25" s="17" t="s">
        <v>46</v>
      </c>
      <c r="AX25" s="15">
        <f>AX15+BA12</f>
        <v>13208.5</v>
      </c>
      <c r="AY25" s="15">
        <f>AY15+BA13</f>
        <v>3817.75</v>
      </c>
      <c r="AZ25" s="15">
        <f>AZ15+BA14</f>
        <v>3522.25</v>
      </c>
      <c r="BA25" s="15">
        <f>BA15</f>
        <v>3002</v>
      </c>
      <c r="BB25" s="15"/>
      <c r="BC25" s="15"/>
      <c r="BD25" s="14"/>
    </row>
    <row r="26" spans="1:57">
      <c r="A26" s="1" t="s">
        <v>23</v>
      </c>
      <c r="B26" s="12">
        <v>14</v>
      </c>
      <c r="C26" s="12">
        <v>22.25</v>
      </c>
      <c r="D26" s="12">
        <v>28.75</v>
      </c>
      <c r="E26" s="12">
        <v>24.25</v>
      </c>
      <c r="F26" s="12">
        <v>42.5</v>
      </c>
      <c r="G26" s="12">
        <v>16.75</v>
      </c>
      <c r="H26" s="12">
        <v>47.75</v>
      </c>
      <c r="I26" s="12">
        <v>80.5</v>
      </c>
      <c r="J26" s="12">
        <v>68.75</v>
      </c>
      <c r="K26" s="12">
        <v>24.5</v>
      </c>
      <c r="L26" s="12">
        <v>44.25</v>
      </c>
      <c r="M26" s="12">
        <v>63</v>
      </c>
      <c r="N26" s="12">
        <v>13.5</v>
      </c>
      <c r="O26" s="12">
        <v>14</v>
      </c>
      <c r="P26" s="12">
        <v>6.5</v>
      </c>
      <c r="Q26" s="12">
        <v>4.75</v>
      </c>
      <c r="R26" s="12">
        <v>6.75</v>
      </c>
      <c r="S26" s="12">
        <v>18</v>
      </c>
      <c r="T26" s="12">
        <v>41.25</v>
      </c>
      <c r="U26" s="12">
        <v>46</v>
      </c>
      <c r="V26" s="12">
        <v>84.25</v>
      </c>
      <c r="W26" s="12">
        <v>62.5</v>
      </c>
      <c r="X26" s="12">
        <v>50.75</v>
      </c>
      <c r="Y26" s="12">
        <v>18</v>
      </c>
      <c r="Z26" s="12">
        <v>20</v>
      </c>
      <c r="AA26" s="12">
        <v>404.75</v>
      </c>
      <c r="AB26" s="12">
        <v>303.25</v>
      </c>
      <c r="AC26" s="12">
        <v>476.25</v>
      </c>
      <c r="AD26" s="12">
        <v>426</v>
      </c>
      <c r="AE26" s="12">
        <v>163.75</v>
      </c>
      <c r="AF26" s="12">
        <v>98.25</v>
      </c>
      <c r="AG26" s="12">
        <v>35.5</v>
      </c>
      <c r="AH26" s="12">
        <v>33.25</v>
      </c>
      <c r="AI26" s="12">
        <v>23.75</v>
      </c>
      <c r="AJ26" s="12">
        <v>7</v>
      </c>
      <c r="AK26" s="12">
        <v>3.25</v>
      </c>
      <c r="AL26" s="12">
        <v>7.75</v>
      </c>
      <c r="AM26" s="12">
        <v>11.25</v>
      </c>
      <c r="AN26" s="12">
        <v>26.5</v>
      </c>
      <c r="AO26" s="12">
        <v>6</v>
      </c>
      <c r="AP26" s="12">
        <v>2.75</v>
      </c>
      <c r="AQ26" s="12">
        <v>150.25</v>
      </c>
      <c r="AR26" s="12">
        <v>27.25</v>
      </c>
      <c r="AS26" s="12">
        <v>2.75</v>
      </c>
      <c r="AT26" s="13">
        <v>3073</v>
      </c>
      <c r="AU26" s="14"/>
      <c r="AW26" s="9" t="s">
        <v>47</v>
      </c>
      <c r="AX26" s="15">
        <f>AX16+BB12</f>
        <v>16078.5</v>
      </c>
      <c r="AY26" s="9">
        <f>AY16+BB13</f>
        <v>1947.75</v>
      </c>
      <c r="AZ26" s="9">
        <f>AZ16+BB14</f>
        <v>2889</v>
      </c>
      <c r="BA26" s="9">
        <f>BA16+BB15</f>
        <v>1589.75</v>
      </c>
      <c r="BB26" s="9">
        <f>BB16</f>
        <v>2570.25</v>
      </c>
    </row>
    <row r="27" spans="1:57">
      <c r="A27" s="1" t="s">
        <v>24</v>
      </c>
      <c r="B27" s="12">
        <v>20.5</v>
      </c>
      <c r="C27" s="12">
        <v>23.75</v>
      </c>
      <c r="D27" s="12">
        <v>10.75</v>
      </c>
      <c r="E27" s="12">
        <v>12</v>
      </c>
      <c r="F27" s="12">
        <v>45.75</v>
      </c>
      <c r="G27" s="12">
        <v>25</v>
      </c>
      <c r="H27" s="12">
        <v>48.5</v>
      </c>
      <c r="I27" s="12">
        <v>31.75</v>
      </c>
      <c r="J27" s="12">
        <v>53.5</v>
      </c>
      <c r="K27" s="12">
        <v>30.25</v>
      </c>
      <c r="L27" s="12">
        <v>75.25</v>
      </c>
      <c r="M27" s="12">
        <v>79</v>
      </c>
      <c r="N27" s="12">
        <v>15.25</v>
      </c>
      <c r="O27" s="12">
        <v>27.5</v>
      </c>
      <c r="P27" s="12">
        <v>13.75</v>
      </c>
      <c r="Q27" s="12">
        <v>8.25</v>
      </c>
      <c r="R27" s="12">
        <v>8.25</v>
      </c>
      <c r="S27" s="12">
        <v>10.25</v>
      </c>
      <c r="T27" s="12">
        <v>6.25</v>
      </c>
      <c r="U27" s="12">
        <v>6.75</v>
      </c>
      <c r="V27" s="12">
        <v>7.5</v>
      </c>
      <c r="W27" s="12">
        <v>5</v>
      </c>
      <c r="X27" s="12">
        <v>3.75</v>
      </c>
      <c r="Y27" s="12">
        <v>19.5</v>
      </c>
      <c r="Z27" s="12">
        <v>10.5</v>
      </c>
      <c r="AA27" s="12">
        <v>522.25</v>
      </c>
      <c r="AB27" s="12">
        <v>342</v>
      </c>
      <c r="AC27" s="12">
        <v>664.75</v>
      </c>
      <c r="AD27" s="12">
        <v>380.75</v>
      </c>
      <c r="AE27" s="12">
        <v>189.5</v>
      </c>
      <c r="AF27" s="12">
        <v>110.25</v>
      </c>
      <c r="AG27" s="12">
        <v>30.5</v>
      </c>
      <c r="AH27" s="12">
        <v>51.5</v>
      </c>
      <c r="AI27" s="12">
        <v>21</v>
      </c>
      <c r="AJ27" s="12">
        <v>9</v>
      </c>
      <c r="AK27" s="12">
        <v>8.25</v>
      </c>
      <c r="AL27" s="12">
        <v>12.25</v>
      </c>
      <c r="AM27" s="12">
        <v>2</v>
      </c>
      <c r="AN27" s="12">
        <v>18.5</v>
      </c>
      <c r="AO27" s="12">
        <v>5</v>
      </c>
      <c r="AP27" s="12">
        <v>6.75</v>
      </c>
      <c r="AQ27" s="12">
        <v>67.5</v>
      </c>
      <c r="AR27" s="12">
        <v>10.5</v>
      </c>
      <c r="AS27" s="12">
        <v>5.5</v>
      </c>
      <c r="AT27" s="13">
        <v>3056.25</v>
      </c>
      <c r="AU27" s="14"/>
      <c r="AW27" s="9" t="s">
        <v>48</v>
      </c>
      <c r="AX27" s="15">
        <f>AX17+BC12</f>
        <v>19268.75</v>
      </c>
      <c r="AY27" s="9">
        <f>AY17+BC13</f>
        <v>4911</v>
      </c>
      <c r="AZ27" s="9">
        <f>AZ17+BC14</f>
        <v>3885.75</v>
      </c>
      <c r="BA27" s="9">
        <f>BA17+BC15</f>
        <v>4796.25</v>
      </c>
      <c r="BB27" s="9">
        <f>BB17+BC16</f>
        <v>2617</v>
      </c>
      <c r="BC27" s="9">
        <f>BC17</f>
        <v>9259.5</v>
      </c>
    </row>
    <row r="28" spans="1:57">
      <c r="A28" s="1" t="s">
        <v>25</v>
      </c>
      <c r="B28" s="12">
        <v>169</v>
      </c>
      <c r="C28" s="12">
        <v>421.75</v>
      </c>
      <c r="D28" s="12">
        <v>274.25</v>
      </c>
      <c r="E28" s="12">
        <v>392.5</v>
      </c>
      <c r="F28" s="12">
        <v>607</v>
      </c>
      <c r="G28" s="12">
        <v>280</v>
      </c>
      <c r="H28" s="12">
        <v>519.25</v>
      </c>
      <c r="I28" s="12">
        <v>342.75</v>
      </c>
      <c r="J28" s="12">
        <v>390.75</v>
      </c>
      <c r="K28" s="12">
        <v>324.75</v>
      </c>
      <c r="L28" s="12">
        <v>426.75</v>
      </c>
      <c r="M28" s="12">
        <v>379.25</v>
      </c>
      <c r="N28" s="12">
        <v>285</v>
      </c>
      <c r="O28" s="12">
        <v>306.25</v>
      </c>
      <c r="P28" s="12">
        <v>165</v>
      </c>
      <c r="Q28" s="12">
        <v>135.25</v>
      </c>
      <c r="R28" s="12">
        <v>270</v>
      </c>
      <c r="S28" s="12">
        <v>582.75</v>
      </c>
      <c r="T28" s="12">
        <v>316.5</v>
      </c>
      <c r="U28" s="12">
        <v>493.75</v>
      </c>
      <c r="V28" s="12">
        <v>709</v>
      </c>
      <c r="W28" s="12">
        <v>467.25</v>
      </c>
      <c r="X28" s="12">
        <v>405.5</v>
      </c>
      <c r="Y28" s="12">
        <v>545.75</v>
      </c>
      <c r="Z28" s="12">
        <v>646.5</v>
      </c>
      <c r="AA28" s="12">
        <v>113.75</v>
      </c>
      <c r="AB28" s="12">
        <v>47.25</v>
      </c>
      <c r="AC28" s="12">
        <v>304</v>
      </c>
      <c r="AD28" s="12">
        <v>190.75</v>
      </c>
      <c r="AE28" s="12">
        <v>385.75</v>
      </c>
      <c r="AF28" s="12">
        <v>503.75</v>
      </c>
      <c r="AG28" s="12">
        <v>349.5</v>
      </c>
      <c r="AH28" s="12">
        <v>452.5</v>
      </c>
      <c r="AI28" s="12">
        <v>448.5</v>
      </c>
      <c r="AJ28" s="12">
        <v>167.25</v>
      </c>
      <c r="AK28" s="12">
        <v>244</v>
      </c>
      <c r="AL28" s="12">
        <v>1111</v>
      </c>
      <c r="AM28" s="12">
        <v>177</v>
      </c>
      <c r="AN28" s="12">
        <v>331.25</v>
      </c>
      <c r="AO28" s="12">
        <v>147.25</v>
      </c>
      <c r="AP28" s="12">
        <v>185.75</v>
      </c>
      <c r="AQ28" s="12">
        <v>504.5</v>
      </c>
      <c r="AR28" s="12">
        <v>551.25</v>
      </c>
      <c r="AS28" s="12">
        <v>322.25</v>
      </c>
      <c r="AT28" s="13">
        <v>16393.75</v>
      </c>
      <c r="AU28" s="14"/>
      <c r="AW28" s="9" t="s">
        <v>58</v>
      </c>
      <c r="AX28" s="15">
        <f>AX18+BD12</f>
        <v>11651.25</v>
      </c>
      <c r="AY28" s="9">
        <f>AY18+BD13</f>
        <v>976.25</v>
      </c>
      <c r="AZ28" s="9">
        <f>AZ18+BD14</f>
        <v>4471.25</v>
      </c>
      <c r="BA28" s="9">
        <f>BA18+BD15</f>
        <v>1447.75</v>
      </c>
      <c r="BB28" s="9">
        <f>BB18+BD16</f>
        <v>1798.5</v>
      </c>
      <c r="BC28" s="9">
        <f>SUM(BC18,BD17)</f>
        <v>1190.75</v>
      </c>
      <c r="BD28" s="9">
        <f>BD18</f>
        <v>1034</v>
      </c>
      <c r="BE28" s="9">
        <f>SUM(AX22:BD28)</f>
        <v>171404</v>
      </c>
    </row>
    <row r="29" spans="1:57">
      <c r="A29" s="1" t="s">
        <v>26</v>
      </c>
      <c r="B29" s="12">
        <v>79.25</v>
      </c>
      <c r="C29" s="12">
        <v>187.5</v>
      </c>
      <c r="D29" s="12">
        <v>134.75</v>
      </c>
      <c r="E29" s="12">
        <v>197.5</v>
      </c>
      <c r="F29" s="12">
        <v>342.25</v>
      </c>
      <c r="G29" s="12">
        <v>177.25</v>
      </c>
      <c r="H29" s="12">
        <v>288</v>
      </c>
      <c r="I29" s="12">
        <v>252</v>
      </c>
      <c r="J29" s="12">
        <v>265.25</v>
      </c>
      <c r="K29" s="12">
        <v>227.25</v>
      </c>
      <c r="L29" s="12">
        <v>218</v>
      </c>
      <c r="M29" s="12">
        <v>193.75</v>
      </c>
      <c r="N29" s="12">
        <v>125.5</v>
      </c>
      <c r="O29" s="12">
        <v>158.5</v>
      </c>
      <c r="P29" s="12">
        <v>72.25</v>
      </c>
      <c r="Q29" s="12">
        <v>45.5</v>
      </c>
      <c r="R29" s="12">
        <v>93</v>
      </c>
      <c r="S29" s="12">
        <v>174.75</v>
      </c>
      <c r="T29" s="12">
        <v>130.75</v>
      </c>
      <c r="U29" s="12">
        <v>219.75</v>
      </c>
      <c r="V29" s="12">
        <v>290.75</v>
      </c>
      <c r="W29" s="12">
        <v>178.75</v>
      </c>
      <c r="X29" s="12">
        <v>136.5</v>
      </c>
      <c r="Y29" s="12">
        <v>286.5</v>
      </c>
      <c r="Z29" s="12">
        <v>329.5</v>
      </c>
      <c r="AA29" s="12">
        <v>31.5</v>
      </c>
      <c r="AB29" s="12">
        <v>54.75</v>
      </c>
      <c r="AC29" s="12">
        <v>71.25</v>
      </c>
      <c r="AD29" s="12">
        <v>101</v>
      </c>
      <c r="AE29" s="12">
        <v>383</v>
      </c>
      <c r="AF29" s="12">
        <v>465.75</v>
      </c>
      <c r="AG29" s="12">
        <v>374.5</v>
      </c>
      <c r="AH29" s="12">
        <v>837</v>
      </c>
      <c r="AI29" s="12">
        <v>338.5</v>
      </c>
      <c r="AJ29" s="12">
        <v>115.75</v>
      </c>
      <c r="AK29" s="12">
        <v>88.75</v>
      </c>
      <c r="AL29" s="12">
        <v>300.5</v>
      </c>
      <c r="AM29" s="12">
        <v>74.5</v>
      </c>
      <c r="AN29" s="12">
        <v>146.75</v>
      </c>
      <c r="AO29" s="12">
        <v>81.5</v>
      </c>
      <c r="AP29" s="12">
        <v>75.5</v>
      </c>
      <c r="AQ29" s="12">
        <v>423.25</v>
      </c>
      <c r="AR29" s="12">
        <v>204.75</v>
      </c>
      <c r="AS29" s="12">
        <v>94.5</v>
      </c>
      <c r="AT29" s="13">
        <v>9067.75</v>
      </c>
      <c r="AU29" s="14"/>
      <c r="AX29" s="15"/>
    </row>
    <row r="30" spans="1:57">
      <c r="A30" s="1" t="s">
        <v>27</v>
      </c>
      <c r="B30" s="12">
        <v>184.5</v>
      </c>
      <c r="C30" s="12">
        <v>373.25</v>
      </c>
      <c r="D30" s="12">
        <v>207.25</v>
      </c>
      <c r="E30" s="12">
        <v>261.25</v>
      </c>
      <c r="F30" s="12">
        <v>683.25</v>
      </c>
      <c r="G30" s="12">
        <v>259.75</v>
      </c>
      <c r="H30" s="12">
        <v>490</v>
      </c>
      <c r="I30" s="12">
        <v>382</v>
      </c>
      <c r="J30" s="12">
        <v>482</v>
      </c>
      <c r="K30" s="12">
        <v>420.5</v>
      </c>
      <c r="L30" s="12">
        <v>488</v>
      </c>
      <c r="M30" s="12">
        <v>410.25</v>
      </c>
      <c r="N30" s="12">
        <v>276.5</v>
      </c>
      <c r="O30" s="12">
        <v>278.25</v>
      </c>
      <c r="P30" s="12">
        <v>155.75</v>
      </c>
      <c r="Q30" s="12">
        <v>115</v>
      </c>
      <c r="R30" s="12">
        <v>157.5</v>
      </c>
      <c r="S30" s="12">
        <v>303.25</v>
      </c>
      <c r="T30" s="12">
        <v>196.5</v>
      </c>
      <c r="U30" s="12">
        <v>224</v>
      </c>
      <c r="V30" s="12">
        <v>302.25</v>
      </c>
      <c r="W30" s="12">
        <v>161.5</v>
      </c>
      <c r="X30" s="12">
        <v>142.5</v>
      </c>
      <c r="Y30" s="12">
        <v>340.5</v>
      </c>
      <c r="Z30" s="12">
        <v>621.25</v>
      </c>
      <c r="AA30" s="12">
        <v>219.75</v>
      </c>
      <c r="AB30" s="12">
        <v>45.5</v>
      </c>
      <c r="AC30" s="12">
        <v>146.75</v>
      </c>
      <c r="AD30" s="12">
        <v>200.5</v>
      </c>
      <c r="AE30" s="12">
        <v>1280.75</v>
      </c>
      <c r="AF30" s="12">
        <v>1391.75</v>
      </c>
      <c r="AG30" s="12">
        <v>832.5</v>
      </c>
      <c r="AH30" s="12">
        <v>1569.75</v>
      </c>
      <c r="AI30" s="12">
        <v>912</v>
      </c>
      <c r="AJ30" s="12">
        <v>312.5</v>
      </c>
      <c r="AK30" s="12">
        <v>146.25</v>
      </c>
      <c r="AL30" s="12">
        <v>433.25</v>
      </c>
      <c r="AM30" s="12">
        <v>94</v>
      </c>
      <c r="AN30" s="12">
        <v>235.5</v>
      </c>
      <c r="AO30" s="12">
        <v>218.5</v>
      </c>
      <c r="AP30" s="12">
        <v>223.75</v>
      </c>
      <c r="AQ30" s="12">
        <v>1375.5</v>
      </c>
      <c r="AR30" s="12">
        <v>502.5</v>
      </c>
      <c r="AS30" s="12">
        <v>147.25</v>
      </c>
      <c r="AT30" s="13">
        <v>18205</v>
      </c>
      <c r="AU30" s="14"/>
      <c r="AX30" s="15"/>
    </row>
    <row r="31" spans="1:57">
      <c r="A31" s="1" t="s">
        <v>28</v>
      </c>
      <c r="B31" s="12">
        <v>89.75</v>
      </c>
      <c r="C31" s="12">
        <v>176.75</v>
      </c>
      <c r="D31" s="12">
        <v>165.5</v>
      </c>
      <c r="E31" s="12">
        <v>256.5</v>
      </c>
      <c r="F31" s="12">
        <v>445</v>
      </c>
      <c r="G31" s="12">
        <v>253.25</v>
      </c>
      <c r="H31" s="12">
        <v>419.75</v>
      </c>
      <c r="I31" s="12">
        <v>278.25</v>
      </c>
      <c r="J31" s="12">
        <v>231</v>
      </c>
      <c r="K31" s="12">
        <v>224.5</v>
      </c>
      <c r="L31" s="12">
        <v>320</v>
      </c>
      <c r="M31" s="12">
        <v>202.5</v>
      </c>
      <c r="N31" s="12">
        <v>127.25</v>
      </c>
      <c r="O31" s="12">
        <v>91.5</v>
      </c>
      <c r="P31" s="12">
        <v>70.25</v>
      </c>
      <c r="Q31" s="12">
        <v>48</v>
      </c>
      <c r="R31" s="12">
        <v>83</v>
      </c>
      <c r="S31" s="12">
        <v>174.5</v>
      </c>
      <c r="T31" s="12">
        <v>117.5</v>
      </c>
      <c r="U31" s="12">
        <v>148.5</v>
      </c>
      <c r="V31" s="12">
        <v>211.75</v>
      </c>
      <c r="W31" s="12">
        <v>133</v>
      </c>
      <c r="X31" s="12">
        <v>120.25</v>
      </c>
      <c r="Y31" s="12">
        <v>367.75</v>
      </c>
      <c r="Z31" s="12">
        <v>356.75</v>
      </c>
      <c r="AA31" s="12">
        <v>137.25</v>
      </c>
      <c r="AB31" s="12">
        <v>86.5</v>
      </c>
      <c r="AC31" s="12">
        <v>197.5</v>
      </c>
      <c r="AD31" s="12">
        <v>88.25</v>
      </c>
      <c r="AE31" s="12">
        <v>643.75</v>
      </c>
      <c r="AF31" s="12">
        <v>801</v>
      </c>
      <c r="AG31" s="12">
        <v>425.5</v>
      </c>
      <c r="AH31" s="12">
        <v>683</v>
      </c>
      <c r="AI31" s="12">
        <v>532.25</v>
      </c>
      <c r="AJ31" s="12">
        <v>176.5</v>
      </c>
      <c r="AK31" s="12">
        <v>87.5</v>
      </c>
      <c r="AL31" s="12">
        <v>222.25</v>
      </c>
      <c r="AM31" s="12">
        <v>52</v>
      </c>
      <c r="AN31" s="12">
        <v>103.75</v>
      </c>
      <c r="AO31" s="12">
        <v>140.75</v>
      </c>
      <c r="AP31" s="12">
        <v>182.25</v>
      </c>
      <c r="AQ31" s="12">
        <v>617.25</v>
      </c>
      <c r="AR31" s="12">
        <v>429.75</v>
      </c>
      <c r="AS31" s="12">
        <v>73</v>
      </c>
      <c r="AT31" s="13">
        <v>10792.75</v>
      </c>
      <c r="AU31" s="14"/>
      <c r="AX31" s="15"/>
    </row>
    <row r="32" spans="1:57">
      <c r="A32" s="1">
        <v>16</v>
      </c>
      <c r="B32" s="12">
        <v>52.5</v>
      </c>
      <c r="C32" s="12">
        <v>75.5</v>
      </c>
      <c r="D32" s="12">
        <v>51.25</v>
      </c>
      <c r="E32" s="12">
        <v>113</v>
      </c>
      <c r="F32" s="12">
        <v>208</v>
      </c>
      <c r="G32" s="12">
        <v>143.75</v>
      </c>
      <c r="H32" s="12">
        <v>234.5</v>
      </c>
      <c r="I32" s="12">
        <v>183</v>
      </c>
      <c r="J32" s="12">
        <v>123.5</v>
      </c>
      <c r="K32" s="12">
        <v>132.75</v>
      </c>
      <c r="L32" s="12">
        <v>148.5</v>
      </c>
      <c r="M32" s="12">
        <v>84</v>
      </c>
      <c r="N32" s="12">
        <v>42.25</v>
      </c>
      <c r="O32" s="12">
        <v>47</v>
      </c>
      <c r="P32" s="12">
        <v>35.75</v>
      </c>
      <c r="Q32" s="12">
        <v>20.75</v>
      </c>
      <c r="R32" s="12">
        <v>17.75</v>
      </c>
      <c r="S32" s="12">
        <v>43.75</v>
      </c>
      <c r="T32" s="12">
        <v>37.5</v>
      </c>
      <c r="U32" s="12">
        <v>41.75</v>
      </c>
      <c r="V32" s="12">
        <v>49</v>
      </c>
      <c r="W32" s="12">
        <v>25.25</v>
      </c>
      <c r="X32" s="12">
        <v>26.75</v>
      </c>
      <c r="Y32" s="12">
        <v>149.25</v>
      </c>
      <c r="Z32" s="12">
        <v>182.75</v>
      </c>
      <c r="AA32" s="12">
        <v>363.25</v>
      </c>
      <c r="AB32" s="12">
        <v>306</v>
      </c>
      <c r="AC32" s="12">
        <v>1369.5</v>
      </c>
      <c r="AD32" s="12">
        <v>705.25</v>
      </c>
      <c r="AE32" s="12">
        <v>51</v>
      </c>
      <c r="AF32" s="12">
        <v>241</v>
      </c>
      <c r="AG32" s="12">
        <v>265</v>
      </c>
      <c r="AH32" s="12">
        <v>425.75</v>
      </c>
      <c r="AI32" s="12">
        <v>199.25</v>
      </c>
      <c r="AJ32" s="12">
        <v>75.5</v>
      </c>
      <c r="AK32" s="12">
        <v>31</v>
      </c>
      <c r="AL32" s="12">
        <v>61.25</v>
      </c>
      <c r="AM32" s="12">
        <v>16.5</v>
      </c>
      <c r="AN32" s="12">
        <v>39.75</v>
      </c>
      <c r="AO32" s="12">
        <v>47.25</v>
      </c>
      <c r="AP32" s="12">
        <v>75.5</v>
      </c>
      <c r="AQ32" s="12">
        <v>277.5</v>
      </c>
      <c r="AR32" s="12">
        <v>167.5</v>
      </c>
      <c r="AS32" s="12">
        <v>14.75</v>
      </c>
      <c r="AT32" s="13">
        <v>7002.25</v>
      </c>
      <c r="AU32" s="14"/>
      <c r="AX32" s="15"/>
    </row>
    <row r="33" spans="1:50">
      <c r="A33" s="1">
        <v>24</v>
      </c>
      <c r="B33" s="12">
        <v>66.5</v>
      </c>
      <c r="C33" s="12">
        <v>67.25</v>
      </c>
      <c r="D33" s="12">
        <v>31.5</v>
      </c>
      <c r="E33" s="12">
        <v>61.25</v>
      </c>
      <c r="F33" s="12">
        <v>139</v>
      </c>
      <c r="G33" s="12">
        <v>87</v>
      </c>
      <c r="H33" s="12">
        <v>144.75</v>
      </c>
      <c r="I33" s="12">
        <v>115.75</v>
      </c>
      <c r="J33" s="12">
        <v>85.25</v>
      </c>
      <c r="K33" s="12">
        <v>93.25</v>
      </c>
      <c r="L33" s="12">
        <v>120</v>
      </c>
      <c r="M33" s="12">
        <v>88.25</v>
      </c>
      <c r="N33" s="12">
        <v>30.75</v>
      </c>
      <c r="O33" s="12">
        <v>28</v>
      </c>
      <c r="P33" s="12">
        <v>20.75</v>
      </c>
      <c r="Q33" s="12">
        <v>22</v>
      </c>
      <c r="R33" s="12">
        <v>14.75</v>
      </c>
      <c r="S33" s="12">
        <v>33.5</v>
      </c>
      <c r="T33" s="12">
        <v>38</v>
      </c>
      <c r="U33" s="12">
        <v>26.75</v>
      </c>
      <c r="V33" s="12">
        <v>34.75</v>
      </c>
      <c r="W33" s="12">
        <v>19</v>
      </c>
      <c r="X33" s="12">
        <v>20</v>
      </c>
      <c r="Y33" s="12">
        <v>84.25</v>
      </c>
      <c r="Z33" s="12">
        <v>128.25</v>
      </c>
      <c r="AA33" s="12">
        <v>441.25</v>
      </c>
      <c r="AB33" s="12">
        <v>391.5</v>
      </c>
      <c r="AC33" s="12">
        <v>1588.5</v>
      </c>
      <c r="AD33" s="12">
        <v>862.25</v>
      </c>
      <c r="AE33" s="12">
        <v>237.5</v>
      </c>
      <c r="AF33" s="12">
        <v>60.25</v>
      </c>
      <c r="AG33" s="12">
        <v>187.25</v>
      </c>
      <c r="AH33" s="12">
        <v>374.75</v>
      </c>
      <c r="AI33" s="12">
        <v>176.75</v>
      </c>
      <c r="AJ33" s="12">
        <v>101.25</v>
      </c>
      <c r="AK33" s="12">
        <v>17</v>
      </c>
      <c r="AL33" s="12">
        <v>42.25</v>
      </c>
      <c r="AM33" s="12">
        <v>10.25</v>
      </c>
      <c r="AN33" s="12">
        <v>51</v>
      </c>
      <c r="AO33" s="12">
        <v>48.25</v>
      </c>
      <c r="AP33" s="12">
        <v>120.5</v>
      </c>
      <c r="AQ33" s="12">
        <v>263</v>
      </c>
      <c r="AR33" s="12">
        <v>124.25</v>
      </c>
      <c r="AS33" s="12">
        <v>10.25</v>
      </c>
      <c r="AT33" s="13">
        <v>6708.5</v>
      </c>
      <c r="AU33" s="14"/>
      <c r="AX33" s="15"/>
    </row>
    <row r="34" spans="1:50">
      <c r="A34" s="1" t="s">
        <v>29</v>
      </c>
      <c r="B34" s="12">
        <v>21.75</v>
      </c>
      <c r="C34" s="12">
        <v>27.5</v>
      </c>
      <c r="D34" s="12">
        <v>24</v>
      </c>
      <c r="E34" s="12">
        <v>31.25</v>
      </c>
      <c r="F34" s="12">
        <v>67.25</v>
      </c>
      <c r="G34" s="12">
        <v>26.5</v>
      </c>
      <c r="H34" s="12">
        <v>41.75</v>
      </c>
      <c r="I34" s="12">
        <v>35.5</v>
      </c>
      <c r="J34" s="12">
        <v>31.5</v>
      </c>
      <c r="K34" s="12">
        <v>28.75</v>
      </c>
      <c r="L34" s="12">
        <v>30.5</v>
      </c>
      <c r="M34" s="12">
        <v>50.75</v>
      </c>
      <c r="N34" s="12">
        <v>15.25</v>
      </c>
      <c r="O34" s="12">
        <v>16</v>
      </c>
      <c r="P34" s="12">
        <v>8</v>
      </c>
      <c r="Q34" s="12">
        <v>6</v>
      </c>
      <c r="R34" s="12">
        <v>9.5</v>
      </c>
      <c r="S34" s="12">
        <v>17.5</v>
      </c>
      <c r="T34" s="12">
        <v>29</v>
      </c>
      <c r="U34" s="12">
        <v>20</v>
      </c>
      <c r="V34" s="12">
        <v>25.25</v>
      </c>
      <c r="W34" s="12">
        <v>12.75</v>
      </c>
      <c r="X34" s="12">
        <v>10</v>
      </c>
      <c r="Y34" s="12">
        <v>36.5</v>
      </c>
      <c r="Z34" s="12">
        <v>33.75</v>
      </c>
      <c r="AA34" s="12">
        <v>314</v>
      </c>
      <c r="AB34" s="12">
        <v>272.75</v>
      </c>
      <c r="AC34" s="12">
        <v>1007.5</v>
      </c>
      <c r="AD34" s="12">
        <v>368</v>
      </c>
      <c r="AE34" s="12">
        <v>260.25</v>
      </c>
      <c r="AF34" s="12">
        <v>201.5</v>
      </c>
      <c r="AG34" s="12">
        <v>33.25</v>
      </c>
      <c r="AH34" s="12">
        <v>77.5</v>
      </c>
      <c r="AI34" s="12">
        <v>41</v>
      </c>
      <c r="AJ34" s="12">
        <v>32.5</v>
      </c>
      <c r="AK34" s="12">
        <v>9.5</v>
      </c>
      <c r="AL34" s="12">
        <v>24.25</v>
      </c>
      <c r="AM34" s="12">
        <v>6.5</v>
      </c>
      <c r="AN34" s="12">
        <v>30</v>
      </c>
      <c r="AO34" s="12">
        <v>19</v>
      </c>
      <c r="AP34" s="12">
        <v>52.25</v>
      </c>
      <c r="AQ34" s="12">
        <v>129.25</v>
      </c>
      <c r="AR34" s="12">
        <v>62.5</v>
      </c>
      <c r="AS34" s="12">
        <v>8.25</v>
      </c>
      <c r="AT34" s="13">
        <v>3606.25</v>
      </c>
      <c r="AU34" s="14"/>
      <c r="AX34" s="15"/>
    </row>
    <row r="35" spans="1:50">
      <c r="A35" s="1" t="s">
        <v>30</v>
      </c>
      <c r="B35" s="12">
        <v>36</v>
      </c>
      <c r="C35" s="12">
        <v>58</v>
      </c>
      <c r="D35" s="12">
        <v>18.25</v>
      </c>
      <c r="E35" s="12">
        <v>26.25</v>
      </c>
      <c r="F35" s="12">
        <v>68</v>
      </c>
      <c r="G35" s="12">
        <v>21.75</v>
      </c>
      <c r="H35" s="12">
        <v>54.25</v>
      </c>
      <c r="I35" s="12">
        <v>30.75</v>
      </c>
      <c r="J35" s="12">
        <v>52.5</v>
      </c>
      <c r="K35" s="12">
        <v>45</v>
      </c>
      <c r="L35" s="12">
        <v>67.25</v>
      </c>
      <c r="M35" s="12">
        <v>62</v>
      </c>
      <c r="N35" s="12">
        <v>35.75</v>
      </c>
      <c r="O35" s="12">
        <v>36.75</v>
      </c>
      <c r="P35" s="12">
        <v>18.5</v>
      </c>
      <c r="Q35" s="12">
        <v>11.5</v>
      </c>
      <c r="R35" s="12">
        <v>20</v>
      </c>
      <c r="S35" s="12">
        <v>39.75</v>
      </c>
      <c r="T35" s="12">
        <v>50.75</v>
      </c>
      <c r="U35" s="12">
        <v>45</v>
      </c>
      <c r="V35" s="12">
        <v>53.25</v>
      </c>
      <c r="W35" s="12">
        <v>17.75</v>
      </c>
      <c r="X35" s="12">
        <v>23.5</v>
      </c>
      <c r="Y35" s="12">
        <v>27.75</v>
      </c>
      <c r="Z35" s="12">
        <v>46.5</v>
      </c>
      <c r="AA35" s="12">
        <v>376.5</v>
      </c>
      <c r="AB35" s="12">
        <v>369.25</v>
      </c>
      <c r="AC35" s="12">
        <v>2047.25</v>
      </c>
      <c r="AD35" s="12">
        <v>552.5</v>
      </c>
      <c r="AE35" s="12">
        <v>364.75</v>
      </c>
      <c r="AF35" s="12">
        <v>350.25</v>
      </c>
      <c r="AG35" s="12">
        <v>75</v>
      </c>
      <c r="AH35" s="12">
        <v>55</v>
      </c>
      <c r="AI35" s="12">
        <v>75.25</v>
      </c>
      <c r="AJ35" s="12">
        <v>71.5</v>
      </c>
      <c r="AK35" s="12">
        <v>12.75</v>
      </c>
      <c r="AL35" s="12">
        <v>107.5</v>
      </c>
      <c r="AM35" s="12">
        <v>19.5</v>
      </c>
      <c r="AN35" s="12">
        <v>63.25</v>
      </c>
      <c r="AO35" s="12">
        <v>37.75</v>
      </c>
      <c r="AP35" s="12">
        <v>121</v>
      </c>
      <c r="AQ35" s="12">
        <v>129.5</v>
      </c>
      <c r="AR35" s="12">
        <v>115.75</v>
      </c>
      <c r="AS35" s="12">
        <v>16</v>
      </c>
      <c r="AT35" s="13">
        <v>5927</v>
      </c>
      <c r="AU35" s="14"/>
      <c r="AX35" s="15"/>
    </row>
    <row r="36" spans="1:50">
      <c r="A36" s="1" t="s">
        <v>31</v>
      </c>
      <c r="B36" s="12">
        <v>29.5</v>
      </c>
      <c r="C36" s="12">
        <v>35</v>
      </c>
      <c r="D36" s="12">
        <v>14.5</v>
      </c>
      <c r="E36" s="12">
        <v>9.5</v>
      </c>
      <c r="F36" s="12">
        <v>76.5</v>
      </c>
      <c r="G36" s="12">
        <v>20.5</v>
      </c>
      <c r="H36" s="12">
        <v>33</v>
      </c>
      <c r="I36" s="12">
        <v>18.75</v>
      </c>
      <c r="J36" s="12">
        <v>38.5</v>
      </c>
      <c r="K36" s="12">
        <v>37.5</v>
      </c>
      <c r="L36" s="12">
        <v>49</v>
      </c>
      <c r="M36" s="12">
        <v>83.75</v>
      </c>
      <c r="N36" s="12">
        <v>27.5</v>
      </c>
      <c r="O36" s="12">
        <v>34</v>
      </c>
      <c r="P36" s="12">
        <v>16.5</v>
      </c>
      <c r="Q36" s="12">
        <v>14</v>
      </c>
      <c r="R36" s="12">
        <v>18.75</v>
      </c>
      <c r="S36" s="12">
        <v>41</v>
      </c>
      <c r="T36" s="12">
        <v>30.25</v>
      </c>
      <c r="U36" s="12">
        <v>31.75</v>
      </c>
      <c r="V36" s="12">
        <v>32</v>
      </c>
      <c r="W36" s="12">
        <v>15.75</v>
      </c>
      <c r="X36" s="12">
        <v>12.5</v>
      </c>
      <c r="Y36" s="12">
        <v>28.75</v>
      </c>
      <c r="Z36" s="12">
        <v>30.25</v>
      </c>
      <c r="AA36" s="12">
        <v>393</v>
      </c>
      <c r="AB36" s="12">
        <v>317.25</v>
      </c>
      <c r="AC36" s="12">
        <v>1098.75</v>
      </c>
      <c r="AD36" s="12">
        <v>454</v>
      </c>
      <c r="AE36" s="12">
        <v>205.25</v>
      </c>
      <c r="AF36" s="12">
        <v>192.75</v>
      </c>
      <c r="AG36" s="12">
        <v>50.75</v>
      </c>
      <c r="AH36" s="12">
        <v>94</v>
      </c>
      <c r="AI36" s="12">
        <v>22</v>
      </c>
      <c r="AJ36" s="12">
        <v>32.5</v>
      </c>
      <c r="AK36" s="12">
        <v>14.75</v>
      </c>
      <c r="AL36" s="12">
        <v>57.5</v>
      </c>
      <c r="AM36" s="12">
        <v>8.5</v>
      </c>
      <c r="AN36" s="12">
        <v>59.75</v>
      </c>
      <c r="AO36" s="12">
        <v>32.5</v>
      </c>
      <c r="AP36" s="12">
        <v>108.5</v>
      </c>
      <c r="AQ36" s="12">
        <v>198.75</v>
      </c>
      <c r="AR36" s="12">
        <v>127.5</v>
      </c>
      <c r="AS36" s="12">
        <v>13.5</v>
      </c>
      <c r="AT36" s="13">
        <v>4260.5</v>
      </c>
      <c r="AU36" s="14"/>
      <c r="AX36" s="15"/>
    </row>
    <row r="37" spans="1:50">
      <c r="A37" s="1" t="s">
        <v>32</v>
      </c>
      <c r="B37" s="12">
        <v>7.25</v>
      </c>
      <c r="C37" s="12">
        <v>20.75</v>
      </c>
      <c r="D37" s="12">
        <v>3.25</v>
      </c>
      <c r="E37" s="12">
        <v>4.5</v>
      </c>
      <c r="F37" s="12">
        <v>11.75</v>
      </c>
      <c r="G37" s="12">
        <v>4.25</v>
      </c>
      <c r="H37" s="12">
        <v>8.5</v>
      </c>
      <c r="I37" s="12">
        <v>8.75</v>
      </c>
      <c r="J37" s="12">
        <v>15.25</v>
      </c>
      <c r="K37" s="12">
        <v>7.5</v>
      </c>
      <c r="L37" s="12">
        <v>6.75</v>
      </c>
      <c r="M37" s="12">
        <v>13.25</v>
      </c>
      <c r="N37" s="12">
        <v>5</v>
      </c>
      <c r="O37" s="12">
        <v>8.75</v>
      </c>
      <c r="P37" s="12">
        <v>3.5</v>
      </c>
      <c r="Q37" s="12">
        <v>6.5</v>
      </c>
      <c r="R37" s="12">
        <v>4</v>
      </c>
      <c r="S37" s="12">
        <v>4.5</v>
      </c>
      <c r="T37" s="12">
        <v>7</v>
      </c>
      <c r="U37" s="12">
        <v>8.25</v>
      </c>
      <c r="V37" s="12">
        <v>8</v>
      </c>
      <c r="W37" s="12">
        <v>2.5</v>
      </c>
      <c r="X37" s="12">
        <v>3.5</v>
      </c>
      <c r="Y37" s="12">
        <v>6.25</v>
      </c>
      <c r="Z37" s="12">
        <v>7</v>
      </c>
      <c r="AA37" s="12">
        <v>146.5</v>
      </c>
      <c r="AB37" s="12">
        <v>99</v>
      </c>
      <c r="AC37" s="12">
        <v>364.75</v>
      </c>
      <c r="AD37" s="12">
        <v>165.5</v>
      </c>
      <c r="AE37" s="12">
        <v>66.75</v>
      </c>
      <c r="AF37" s="12">
        <v>70.75</v>
      </c>
      <c r="AG37" s="12">
        <v>33.5</v>
      </c>
      <c r="AH37" s="12">
        <v>73.5</v>
      </c>
      <c r="AI37" s="12">
        <v>41.5</v>
      </c>
      <c r="AJ37" s="12">
        <v>7.25</v>
      </c>
      <c r="AK37" s="12">
        <v>2</v>
      </c>
      <c r="AL37" s="12">
        <v>5</v>
      </c>
      <c r="AM37" s="12">
        <v>5.75</v>
      </c>
      <c r="AN37" s="12">
        <v>26.5</v>
      </c>
      <c r="AO37" s="12">
        <v>10</v>
      </c>
      <c r="AP37" s="12">
        <v>56</v>
      </c>
      <c r="AQ37" s="12">
        <v>81.5</v>
      </c>
      <c r="AR37" s="12">
        <v>33.25</v>
      </c>
      <c r="AS37" s="12">
        <v>1.5</v>
      </c>
      <c r="AT37" s="13">
        <v>1477</v>
      </c>
      <c r="AU37" s="14"/>
      <c r="AX37" s="15"/>
    </row>
    <row r="38" spans="1:50">
      <c r="A38" s="1" t="s">
        <v>33</v>
      </c>
      <c r="B38" s="12">
        <v>4.25</v>
      </c>
      <c r="C38" s="12">
        <v>8.25</v>
      </c>
      <c r="D38" s="12">
        <v>4.5</v>
      </c>
      <c r="E38" s="12">
        <v>2</v>
      </c>
      <c r="F38" s="12">
        <v>14.5</v>
      </c>
      <c r="G38" s="12">
        <v>4.25</v>
      </c>
      <c r="H38" s="12">
        <v>11.5</v>
      </c>
      <c r="I38" s="12">
        <v>4</v>
      </c>
      <c r="J38" s="12">
        <v>11.5</v>
      </c>
      <c r="K38" s="12">
        <v>45.75</v>
      </c>
      <c r="L38" s="12">
        <v>51.25</v>
      </c>
      <c r="M38" s="12">
        <v>127.5</v>
      </c>
      <c r="N38" s="12">
        <v>29.5</v>
      </c>
      <c r="O38" s="12">
        <v>51</v>
      </c>
      <c r="P38" s="12">
        <v>17.25</v>
      </c>
      <c r="Q38" s="12">
        <v>11.75</v>
      </c>
      <c r="R38" s="12">
        <v>10.25</v>
      </c>
      <c r="S38" s="12">
        <v>15.5</v>
      </c>
      <c r="T38" s="12">
        <v>4.25</v>
      </c>
      <c r="U38" s="12">
        <v>1.5</v>
      </c>
      <c r="V38" s="12">
        <v>3.75</v>
      </c>
      <c r="W38" s="12">
        <v>1.25</v>
      </c>
      <c r="X38" s="12">
        <v>1</v>
      </c>
      <c r="Y38" s="12">
        <v>5.5</v>
      </c>
      <c r="Z38" s="12">
        <v>7.25</v>
      </c>
      <c r="AA38" s="12">
        <v>192.25</v>
      </c>
      <c r="AB38" s="12">
        <v>114.25</v>
      </c>
      <c r="AC38" s="12">
        <v>171.5</v>
      </c>
      <c r="AD38" s="12">
        <v>95</v>
      </c>
      <c r="AE38" s="12">
        <v>28.75</v>
      </c>
      <c r="AF38" s="12">
        <v>17.75</v>
      </c>
      <c r="AG38" s="12">
        <v>14.25</v>
      </c>
      <c r="AH38" s="12">
        <v>12.5</v>
      </c>
      <c r="AI38" s="12">
        <v>20</v>
      </c>
      <c r="AJ38" s="12">
        <v>3</v>
      </c>
      <c r="AK38" s="12">
        <v>6</v>
      </c>
      <c r="AL38" s="12">
        <v>54.5</v>
      </c>
      <c r="AM38" s="12">
        <v>1</v>
      </c>
      <c r="AN38" s="12">
        <v>2.75</v>
      </c>
      <c r="AO38" s="12">
        <v>1.75</v>
      </c>
      <c r="AP38" s="12">
        <v>6</v>
      </c>
      <c r="AQ38" s="12">
        <v>23.5</v>
      </c>
      <c r="AR38" s="12">
        <v>4.5</v>
      </c>
      <c r="AS38" s="12">
        <v>67.25</v>
      </c>
      <c r="AT38" s="13">
        <v>1285.5</v>
      </c>
      <c r="AU38" s="14"/>
      <c r="AX38" s="15"/>
    </row>
    <row r="39" spans="1:50">
      <c r="A39" s="1" t="s">
        <v>34</v>
      </c>
      <c r="B39" s="12">
        <v>11.75</v>
      </c>
      <c r="C39" s="12">
        <v>15</v>
      </c>
      <c r="D39" s="12">
        <v>9.25</v>
      </c>
      <c r="E39" s="12">
        <v>7.25</v>
      </c>
      <c r="F39" s="12">
        <v>53.25</v>
      </c>
      <c r="G39" s="12">
        <v>9.75</v>
      </c>
      <c r="H39" s="12">
        <v>16.75</v>
      </c>
      <c r="I39" s="12">
        <v>20.5</v>
      </c>
      <c r="J39" s="12">
        <v>21</v>
      </c>
      <c r="K39" s="12">
        <v>70</v>
      </c>
      <c r="L39" s="12">
        <v>69</v>
      </c>
      <c r="M39" s="12">
        <v>542</v>
      </c>
      <c r="N39" s="12">
        <v>34.25</v>
      </c>
      <c r="O39" s="12">
        <v>67.25</v>
      </c>
      <c r="P39" s="12">
        <v>27.5</v>
      </c>
      <c r="Q39" s="12">
        <v>13</v>
      </c>
      <c r="R39" s="12">
        <v>24.25</v>
      </c>
      <c r="S39" s="12">
        <v>44.5</v>
      </c>
      <c r="T39" s="12">
        <v>5</v>
      </c>
      <c r="U39" s="12">
        <v>1.5</v>
      </c>
      <c r="V39" s="12">
        <v>4</v>
      </c>
      <c r="W39" s="12">
        <v>1.25</v>
      </c>
      <c r="X39" s="12">
        <v>1</v>
      </c>
      <c r="Y39" s="12">
        <v>8.75</v>
      </c>
      <c r="Z39" s="12">
        <v>12.25</v>
      </c>
      <c r="AA39" s="12">
        <v>919.5</v>
      </c>
      <c r="AB39" s="12">
        <v>370.25</v>
      </c>
      <c r="AC39" s="12">
        <v>562.75</v>
      </c>
      <c r="AD39" s="12">
        <v>266.25</v>
      </c>
      <c r="AE39" s="12">
        <v>59.5</v>
      </c>
      <c r="AF39" s="12">
        <v>40.5</v>
      </c>
      <c r="AG39" s="12">
        <v>31.25</v>
      </c>
      <c r="AH39" s="12">
        <v>95.5</v>
      </c>
      <c r="AI39" s="12">
        <v>45</v>
      </c>
      <c r="AJ39" s="12">
        <v>4.75</v>
      </c>
      <c r="AK39" s="12">
        <v>53.75</v>
      </c>
      <c r="AL39" s="12">
        <v>17.5</v>
      </c>
      <c r="AM39" s="12">
        <v>1.25</v>
      </c>
      <c r="AN39" s="12">
        <v>4.25</v>
      </c>
      <c r="AO39" s="12">
        <v>8</v>
      </c>
      <c r="AP39" s="12">
        <v>5.75</v>
      </c>
      <c r="AQ39" s="12">
        <v>117</v>
      </c>
      <c r="AR39" s="12">
        <v>14.25</v>
      </c>
      <c r="AS39" s="12">
        <v>22.75</v>
      </c>
      <c r="AT39" s="13">
        <v>3729.75</v>
      </c>
      <c r="AU39" s="14"/>
      <c r="AX39" s="15"/>
    </row>
    <row r="40" spans="1:50">
      <c r="A40" s="1" t="s">
        <v>35</v>
      </c>
      <c r="B40" s="12">
        <v>1.75</v>
      </c>
      <c r="C40" s="12">
        <v>3</v>
      </c>
      <c r="D40" s="12">
        <v>1.25</v>
      </c>
      <c r="E40" s="12">
        <v>2.5</v>
      </c>
      <c r="F40" s="12">
        <v>9</v>
      </c>
      <c r="G40" s="12">
        <v>3.5</v>
      </c>
      <c r="H40" s="12">
        <v>11</v>
      </c>
      <c r="I40" s="12">
        <v>7.5</v>
      </c>
      <c r="J40" s="12">
        <v>12.25</v>
      </c>
      <c r="K40" s="12">
        <v>2.5</v>
      </c>
      <c r="L40" s="12">
        <v>8.75</v>
      </c>
      <c r="M40" s="12">
        <v>35.75</v>
      </c>
      <c r="N40" s="12">
        <v>3.25</v>
      </c>
      <c r="O40" s="12">
        <v>3</v>
      </c>
      <c r="P40" s="12">
        <v>6.25</v>
      </c>
      <c r="Q40" s="12">
        <v>0.5</v>
      </c>
      <c r="R40" s="12">
        <v>3</v>
      </c>
      <c r="S40" s="12">
        <v>6</v>
      </c>
      <c r="T40" s="12">
        <v>19.5</v>
      </c>
      <c r="U40" s="12">
        <v>11</v>
      </c>
      <c r="V40" s="12">
        <v>20.25</v>
      </c>
      <c r="W40" s="12">
        <v>2.25</v>
      </c>
      <c r="X40" s="12">
        <v>0.75</v>
      </c>
      <c r="Y40" s="12">
        <v>12.5</v>
      </c>
      <c r="Z40" s="12">
        <v>2.25</v>
      </c>
      <c r="AA40" s="12">
        <v>150.5</v>
      </c>
      <c r="AB40" s="12">
        <v>82.75</v>
      </c>
      <c r="AC40" s="12">
        <v>110</v>
      </c>
      <c r="AD40" s="12">
        <v>56</v>
      </c>
      <c r="AE40" s="12">
        <v>17.25</v>
      </c>
      <c r="AF40" s="12">
        <v>14.5</v>
      </c>
      <c r="AG40" s="12">
        <v>6.5</v>
      </c>
      <c r="AH40" s="12">
        <v>15.75</v>
      </c>
      <c r="AI40" s="12">
        <v>10.75</v>
      </c>
      <c r="AJ40" s="12">
        <v>4.75</v>
      </c>
      <c r="AK40" s="12">
        <v>1</v>
      </c>
      <c r="AL40" s="12">
        <v>1</v>
      </c>
      <c r="AM40" s="12">
        <v>3</v>
      </c>
      <c r="AN40" s="12">
        <v>22</v>
      </c>
      <c r="AO40" s="12">
        <v>2.75</v>
      </c>
      <c r="AP40" s="12">
        <v>1.75</v>
      </c>
      <c r="AQ40" s="12">
        <v>38.75</v>
      </c>
      <c r="AR40" s="12">
        <v>3</v>
      </c>
      <c r="AS40" s="12">
        <v>0.5</v>
      </c>
      <c r="AT40" s="13">
        <v>731.75</v>
      </c>
      <c r="AU40" s="14"/>
      <c r="AX40" s="15"/>
    </row>
    <row r="41" spans="1:50">
      <c r="A41" s="1" t="s">
        <v>36</v>
      </c>
      <c r="B41" s="12">
        <v>30.5</v>
      </c>
      <c r="C41" s="12">
        <v>41.5</v>
      </c>
      <c r="D41" s="12">
        <v>9</v>
      </c>
      <c r="E41" s="12">
        <v>10.75</v>
      </c>
      <c r="F41" s="12">
        <v>42.25</v>
      </c>
      <c r="G41" s="12">
        <v>21</v>
      </c>
      <c r="H41" s="12">
        <v>98.75</v>
      </c>
      <c r="I41" s="12">
        <v>49.75</v>
      </c>
      <c r="J41" s="12">
        <v>57</v>
      </c>
      <c r="K41" s="12">
        <v>17.75</v>
      </c>
      <c r="L41" s="12">
        <v>65</v>
      </c>
      <c r="M41" s="12">
        <v>141.5</v>
      </c>
      <c r="N41" s="12">
        <v>24.25</v>
      </c>
      <c r="O41" s="12">
        <v>26</v>
      </c>
      <c r="P41" s="12">
        <v>24.5</v>
      </c>
      <c r="Q41" s="12">
        <v>8.75</v>
      </c>
      <c r="R41" s="12">
        <v>14.75</v>
      </c>
      <c r="S41" s="12">
        <v>34</v>
      </c>
      <c r="T41" s="12">
        <v>173.75</v>
      </c>
      <c r="U41" s="12">
        <v>55.5</v>
      </c>
      <c r="V41" s="12">
        <v>109.5</v>
      </c>
      <c r="W41" s="12">
        <v>16</v>
      </c>
      <c r="X41" s="12">
        <v>11.75</v>
      </c>
      <c r="Y41" s="12">
        <v>32.25</v>
      </c>
      <c r="Z41" s="12">
        <v>23</v>
      </c>
      <c r="AA41" s="12">
        <v>307.5</v>
      </c>
      <c r="AB41" s="12">
        <v>141.25</v>
      </c>
      <c r="AC41" s="12">
        <v>317.75</v>
      </c>
      <c r="AD41" s="12">
        <v>141.5</v>
      </c>
      <c r="AE41" s="12">
        <v>44</v>
      </c>
      <c r="AF41" s="12">
        <v>46.5</v>
      </c>
      <c r="AG41" s="12">
        <v>28.25</v>
      </c>
      <c r="AH41" s="12">
        <v>62.75</v>
      </c>
      <c r="AI41" s="12">
        <v>47.25</v>
      </c>
      <c r="AJ41" s="12">
        <v>24</v>
      </c>
      <c r="AK41" s="12">
        <v>8</v>
      </c>
      <c r="AL41" s="12">
        <v>8.75</v>
      </c>
      <c r="AM41" s="12">
        <v>26.25</v>
      </c>
      <c r="AN41" s="12">
        <v>19.5</v>
      </c>
      <c r="AO41" s="12">
        <v>18</v>
      </c>
      <c r="AP41" s="12">
        <v>16.5</v>
      </c>
      <c r="AQ41" s="12">
        <v>94.75</v>
      </c>
      <c r="AR41" s="12">
        <v>18.75</v>
      </c>
      <c r="AS41" s="12">
        <v>4.25</v>
      </c>
      <c r="AT41" s="13">
        <v>2514.25</v>
      </c>
      <c r="AU41" s="14"/>
      <c r="AX41" s="15"/>
    </row>
    <row r="42" spans="1:50">
      <c r="A42" s="1" t="s">
        <v>53</v>
      </c>
      <c r="B42" s="12">
        <v>8.25</v>
      </c>
      <c r="C42" s="12">
        <v>11.5</v>
      </c>
      <c r="D42" s="12">
        <v>4.5</v>
      </c>
      <c r="E42" s="12">
        <v>4.75</v>
      </c>
      <c r="F42" s="12">
        <v>13</v>
      </c>
      <c r="G42" s="12">
        <v>4</v>
      </c>
      <c r="H42" s="12">
        <v>4.75</v>
      </c>
      <c r="I42" s="12">
        <v>5.75</v>
      </c>
      <c r="J42" s="12">
        <v>6</v>
      </c>
      <c r="K42" s="12">
        <v>6</v>
      </c>
      <c r="L42" s="12">
        <v>6.5</v>
      </c>
      <c r="M42" s="12">
        <v>13.75</v>
      </c>
      <c r="N42" s="12">
        <v>5.75</v>
      </c>
      <c r="O42" s="12">
        <v>7</v>
      </c>
      <c r="P42" s="12">
        <v>4.5</v>
      </c>
      <c r="Q42" s="12">
        <v>4</v>
      </c>
      <c r="R42" s="12">
        <v>3.25</v>
      </c>
      <c r="S42" s="12">
        <v>5.25</v>
      </c>
      <c r="T42" s="12">
        <v>10</v>
      </c>
      <c r="U42" s="12">
        <v>8.75</v>
      </c>
      <c r="V42" s="12">
        <v>7.75</v>
      </c>
      <c r="W42" s="12">
        <v>3.25</v>
      </c>
      <c r="X42" s="12">
        <v>2</v>
      </c>
      <c r="Y42" s="12">
        <v>7</v>
      </c>
      <c r="Z42" s="12">
        <v>6</v>
      </c>
      <c r="AA42" s="12">
        <v>126</v>
      </c>
      <c r="AB42" s="12">
        <v>90.25</v>
      </c>
      <c r="AC42" s="12">
        <v>271.5</v>
      </c>
      <c r="AD42" s="12">
        <v>109</v>
      </c>
      <c r="AE42" s="12">
        <v>47.5</v>
      </c>
      <c r="AF42" s="12">
        <v>52.25</v>
      </c>
      <c r="AG42" s="12">
        <v>19.75</v>
      </c>
      <c r="AH42" s="12">
        <v>48.75</v>
      </c>
      <c r="AI42" s="12">
        <v>35.5</v>
      </c>
      <c r="AJ42" s="12">
        <v>8.25</v>
      </c>
      <c r="AK42" s="12">
        <v>2.75</v>
      </c>
      <c r="AL42" s="12">
        <v>8.5</v>
      </c>
      <c r="AM42" s="12">
        <v>4.25</v>
      </c>
      <c r="AN42" s="12">
        <v>12.5</v>
      </c>
      <c r="AO42" s="12">
        <v>6.75</v>
      </c>
      <c r="AP42" s="12">
        <v>29.75</v>
      </c>
      <c r="AQ42" s="12">
        <v>38.25</v>
      </c>
      <c r="AR42" s="12">
        <v>15.5</v>
      </c>
      <c r="AS42" s="12">
        <v>2.25</v>
      </c>
      <c r="AT42" s="13">
        <v>1092.5</v>
      </c>
      <c r="AU42" s="14"/>
      <c r="AX42" s="15"/>
    </row>
    <row r="43" spans="1:50">
      <c r="A43" s="1" t="s">
        <v>54</v>
      </c>
      <c r="B43" s="12">
        <v>8.75</v>
      </c>
      <c r="C43" s="12">
        <v>17.5</v>
      </c>
      <c r="D43" s="12">
        <v>4</v>
      </c>
      <c r="E43" s="12">
        <v>4.75</v>
      </c>
      <c r="F43" s="12">
        <v>11</v>
      </c>
      <c r="G43" s="12">
        <v>5.25</v>
      </c>
      <c r="H43" s="12">
        <v>13.25</v>
      </c>
      <c r="I43" s="12">
        <v>9</v>
      </c>
      <c r="J43" s="12">
        <v>15</v>
      </c>
      <c r="K43" s="12">
        <v>5.75</v>
      </c>
      <c r="L43" s="12">
        <v>12.75</v>
      </c>
      <c r="M43" s="12">
        <v>16.5</v>
      </c>
      <c r="N43" s="12">
        <v>5.75</v>
      </c>
      <c r="O43" s="12">
        <v>5.75</v>
      </c>
      <c r="P43" s="12">
        <v>8</v>
      </c>
      <c r="Q43" s="12">
        <v>2.5</v>
      </c>
      <c r="R43" s="12">
        <v>5.5</v>
      </c>
      <c r="S43" s="12">
        <v>7.75</v>
      </c>
      <c r="T43" s="12">
        <v>7</v>
      </c>
      <c r="U43" s="12">
        <v>9.75</v>
      </c>
      <c r="V43" s="12">
        <v>9.75</v>
      </c>
      <c r="W43" s="12">
        <v>3.25</v>
      </c>
      <c r="X43" s="12">
        <v>3.75</v>
      </c>
      <c r="Y43" s="12">
        <v>2.5</v>
      </c>
      <c r="Z43" s="12">
        <v>8</v>
      </c>
      <c r="AA43" s="12">
        <v>173</v>
      </c>
      <c r="AB43" s="12">
        <v>77</v>
      </c>
      <c r="AC43" s="12">
        <v>285.75</v>
      </c>
      <c r="AD43" s="12">
        <v>167</v>
      </c>
      <c r="AE43" s="12">
        <v>77.5</v>
      </c>
      <c r="AF43" s="12">
        <v>113.75</v>
      </c>
      <c r="AG43" s="12">
        <v>52.25</v>
      </c>
      <c r="AH43" s="12">
        <v>131</v>
      </c>
      <c r="AI43" s="12">
        <v>106.5</v>
      </c>
      <c r="AJ43" s="12">
        <v>56.5</v>
      </c>
      <c r="AK43" s="12">
        <v>5.75</v>
      </c>
      <c r="AL43" s="12">
        <v>9.75</v>
      </c>
      <c r="AM43" s="12">
        <v>4</v>
      </c>
      <c r="AN43" s="12">
        <v>13.5</v>
      </c>
      <c r="AO43" s="12">
        <v>26.5</v>
      </c>
      <c r="AP43" s="12">
        <v>10.25</v>
      </c>
      <c r="AQ43" s="12">
        <v>61.25</v>
      </c>
      <c r="AR43" s="12">
        <v>34.75</v>
      </c>
      <c r="AS43" s="12">
        <v>2</v>
      </c>
      <c r="AT43" s="13">
        <v>1610.75</v>
      </c>
      <c r="AU43" s="14"/>
      <c r="AX43" s="15"/>
    </row>
    <row r="44" spans="1:50">
      <c r="A44" s="1" t="s">
        <v>55</v>
      </c>
      <c r="B44" s="12">
        <v>17.25</v>
      </c>
      <c r="C44" s="12">
        <v>42.25</v>
      </c>
      <c r="D44" s="12">
        <v>32.75</v>
      </c>
      <c r="E44" s="12">
        <v>54.5</v>
      </c>
      <c r="F44" s="12">
        <v>166.75</v>
      </c>
      <c r="G44" s="12">
        <v>27.25</v>
      </c>
      <c r="H44" s="12">
        <v>65.75</v>
      </c>
      <c r="I44" s="12">
        <v>33</v>
      </c>
      <c r="J44" s="12">
        <v>73</v>
      </c>
      <c r="K44" s="12">
        <v>18.25</v>
      </c>
      <c r="L44" s="12">
        <v>23</v>
      </c>
      <c r="M44" s="12">
        <v>51.5</v>
      </c>
      <c r="N44" s="12">
        <v>20</v>
      </c>
      <c r="O44" s="12">
        <v>17</v>
      </c>
      <c r="P44" s="12">
        <v>7</v>
      </c>
      <c r="Q44" s="12">
        <v>3</v>
      </c>
      <c r="R44" s="12">
        <v>11.5</v>
      </c>
      <c r="S44" s="12">
        <v>25</v>
      </c>
      <c r="T44" s="12">
        <v>49.25</v>
      </c>
      <c r="U44" s="12">
        <v>73.75</v>
      </c>
      <c r="V44" s="12">
        <v>93.5</v>
      </c>
      <c r="W44" s="12">
        <v>59.75</v>
      </c>
      <c r="X44" s="12">
        <v>48.75</v>
      </c>
      <c r="Y44" s="12">
        <v>88</v>
      </c>
      <c r="Z44" s="12">
        <v>46.5</v>
      </c>
      <c r="AA44" s="12">
        <v>437.5</v>
      </c>
      <c r="AB44" s="12">
        <v>392</v>
      </c>
      <c r="AC44" s="12">
        <v>1429.25</v>
      </c>
      <c r="AD44" s="12">
        <v>510.75</v>
      </c>
      <c r="AE44" s="12">
        <v>184.5</v>
      </c>
      <c r="AF44" s="12">
        <v>151.75</v>
      </c>
      <c r="AG44" s="12">
        <v>57.75</v>
      </c>
      <c r="AH44" s="12">
        <v>86.25</v>
      </c>
      <c r="AI44" s="12">
        <v>104</v>
      </c>
      <c r="AJ44" s="12">
        <v>57.75</v>
      </c>
      <c r="AK44" s="12">
        <v>12.75</v>
      </c>
      <c r="AL44" s="12">
        <v>79</v>
      </c>
      <c r="AM44" s="12">
        <v>20.5</v>
      </c>
      <c r="AN44" s="12">
        <v>56</v>
      </c>
      <c r="AO44" s="12">
        <v>23.75</v>
      </c>
      <c r="AP44" s="12">
        <v>34.5</v>
      </c>
      <c r="AQ44" s="12">
        <v>57</v>
      </c>
      <c r="AR44" s="12">
        <v>185.5</v>
      </c>
      <c r="AS44" s="12">
        <v>25.5</v>
      </c>
      <c r="AT44" s="13">
        <v>5054.25</v>
      </c>
      <c r="AU44" s="14"/>
      <c r="AX44" s="15"/>
    </row>
    <row r="45" spans="1:50">
      <c r="A45" s="1" t="s">
        <v>56</v>
      </c>
      <c r="B45" s="12">
        <v>10.25</v>
      </c>
      <c r="C45" s="12">
        <v>19.75</v>
      </c>
      <c r="D45" s="12">
        <v>13.75</v>
      </c>
      <c r="E45" s="12">
        <v>18</v>
      </c>
      <c r="F45" s="12">
        <v>106</v>
      </c>
      <c r="G45" s="12">
        <v>20.75</v>
      </c>
      <c r="H45" s="12">
        <v>25.5</v>
      </c>
      <c r="I45" s="12">
        <v>19.25</v>
      </c>
      <c r="J45" s="12">
        <v>35.25</v>
      </c>
      <c r="K45" s="12">
        <v>9.75</v>
      </c>
      <c r="L45" s="12">
        <v>21.5</v>
      </c>
      <c r="M45" s="12">
        <v>36.5</v>
      </c>
      <c r="N45" s="12">
        <v>10.25</v>
      </c>
      <c r="O45" s="12">
        <v>10.75</v>
      </c>
      <c r="P45" s="12">
        <v>9.75</v>
      </c>
      <c r="Q45" s="12">
        <v>4</v>
      </c>
      <c r="R45" s="12">
        <v>5.25</v>
      </c>
      <c r="S45" s="12">
        <v>5.25</v>
      </c>
      <c r="T45" s="12">
        <v>12.5</v>
      </c>
      <c r="U45" s="12">
        <v>18.5</v>
      </c>
      <c r="V45" s="12">
        <v>20.25</v>
      </c>
      <c r="W45" s="12">
        <v>12.75</v>
      </c>
      <c r="X45" s="12">
        <v>8.25</v>
      </c>
      <c r="Y45" s="12">
        <v>26</v>
      </c>
      <c r="Z45" s="12">
        <v>12.25</v>
      </c>
      <c r="AA45" s="12">
        <v>433.5</v>
      </c>
      <c r="AB45" s="12">
        <v>232.75</v>
      </c>
      <c r="AC45" s="12">
        <v>629.25</v>
      </c>
      <c r="AD45" s="12">
        <v>422.75</v>
      </c>
      <c r="AE45" s="12">
        <v>173.75</v>
      </c>
      <c r="AF45" s="12">
        <v>134</v>
      </c>
      <c r="AG45" s="12">
        <v>54</v>
      </c>
      <c r="AH45" s="12">
        <v>124</v>
      </c>
      <c r="AI45" s="12">
        <v>121.5</v>
      </c>
      <c r="AJ45" s="12">
        <v>33.75</v>
      </c>
      <c r="AK45" s="12">
        <v>6.5</v>
      </c>
      <c r="AL45" s="12">
        <v>14.75</v>
      </c>
      <c r="AM45" s="12">
        <v>4.5</v>
      </c>
      <c r="AN45" s="12">
        <v>23</v>
      </c>
      <c r="AO45" s="12">
        <v>14.75</v>
      </c>
      <c r="AP45" s="12">
        <v>32.5</v>
      </c>
      <c r="AQ45" s="12">
        <v>437.5</v>
      </c>
      <c r="AR45" s="12">
        <v>25.5</v>
      </c>
      <c r="AS45" s="12">
        <v>5.5</v>
      </c>
      <c r="AT45" s="13">
        <v>3415.75</v>
      </c>
      <c r="AU45" s="14"/>
      <c r="AX45" s="15"/>
    </row>
    <row r="46" spans="1:50">
      <c r="A46" s="1" t="s">
        <v>62</v>
      </c>
      <c r="B46" s="12">
        <v>2.75</v>
      </c>
      <c r="C46" s="12">
        <v>4.75</v>
      </c>
      <c r="D46" s="12">
        <v>5.25</v>
      </c>
      <c r="E46" s="12">
        <v>3.25</v>
      </c>
      <c r="F46" s="12">
        <v>20</v>
      </c>
      <c r="G46" s="12">
        <v>5.25</v>
      </c>
      <c r="H46" s="12">
        <v>13.75</v>
      </c>
      <c r="I46" s="12">
        <v>7</v>
      </c>
      <c r="J46" s="12">
        <v>6.75</v>
      </c>
      <c r="K46" s="12">
        <v>31.5</v>
      </c>
      <c r="L46" s="12">
        <v>44.75</v>
      </c>
      <c r="M46" s="12">
        <v>162</v>
      </c>
      <c r="N46" s="12">
        <v>26</v>
      </c>
      <c r="O46" s="12">
        <v>89</v>
      </c>
      <c r="P46" s="12">
        <v>26.75</v>
      </c>
      <c r="Q46" s="12">
        <v>17.25</v>
      </c>
      <c r="R46" s="12">
        <v>12.25</v>
      </c>
      <c r="S46" s="12">
        <v>24.25</v>
      </c>
      <c r="T46" s="12">
        <v>6.75</v>
      </c>
      <c r="U46" s="12">
        <v>1.25</v>
      </c>
      <c r="V46" s="12">
        <v>4</v>
      </c>
      <c r="W46" s="12">
        <v>0.75</v>
      </c>
      <c r="X46" s="12">
        <v>0.25</v>
      </c>
      <c r="Y46" s="12">
        <v>3.5</v>
      </c>
      <c r="Z46" s="12">
        <v>5.75</v>
      </c>
      <c r="AA46" s="12">
        <v>291.5</v>
      </c>
      <c r="AB46" s="12">
        <v>130.25</v>
      </c>
      <c r="AC46" s="12">
        <v>192.75</v>
      </c>
      <c r="AD46" s="12">
        <v>83</v>
      </c>
      <c r="AE46" s="12">
        <v>15</v>
      </c>
      <c r="AF46" s="12">
        <v>12.5</v>
      </c>
      <c r="AG46" s="12">
        <v>7.5</v>
      </c>
      <c r="AH46" s="12">
        <v>17.75</v>
      </c>
      <c r="AI46" s="12">
        <v>11.5</v>
      </c>
      <c r="AJ46" s="12">
        <v>0</v>
      </c>
      <c r="AK46" s="12">
        <v>62.5</v>
      </c>
      <c r="AL46" s="12">
        <v>15.25</v>
      </c>
      <c r="AM46" s="12">
        <v>0.25</v>
      </c>
      <c r="AN46" s="12">
        <v>3.75</v>
      </c>
      <c r="AO46" s="12">
        <v>2.25</v>
      </c>
      <c r="AP46" s="12">
        <v>2</v>
      </c>
      <c r="AQ46" s="12">
        <v>37</v>
      </c>
      <c r="AR46" s="12">
        <v>6.25</v>
      </c>
      <c r="AS46" s="12">
        <v>14.75</v>
      </c>
      <c r="AT46" s="13">
        <v>1430.5</v>
      </c>
      <c r="AU46" s="14"/>
      <c r="AX46" s="15"/>
    </row>
    <row r="47" spans="1:50">
      <c r="A47" s="11" t="s">
        <v>49</v>
      </c>
      <c r="B47" s="14">
        <v>1780.75</v>
      </c>
      <c r="C47" s="14">
        <v>2875.75</v>
      </c>
      <c r="D47" s="14">
        <v>1943</v>
      </c>
      <c r="E47" s="14">
        <v>2217.25</v>
      </c>
      <c r="F47" s="14">
        <v>5787.75</v>
      </c>
      <c r="G47" s="14">
        <v>2469</v>
      </c>
      <c r="H47" s="14">
        <v>3930.5</v>
      </c>
      <c r="I47" s="14">
        <v>2948</v>
      </c>
      <c r="J47" s="14">
        <v>3443.75</v>
      </c>
      <c r="K47" s="14">
        <v>2860.5</v>
      </c>
      <c r="L47" s="14">
        <v>4355</v>
      </c>
      <c r="M47" s="14">
        <v>6316</v>
      </c>
      <c r="N47" s="14">
        <v>2271.5</v>
      </c>
      <c r="O47" s="14">
        <v>2727.75</v>
      </c>
      <c r="P47" s="14">
        <v>1801.25</v>
      </c>
      <c r="Q47" s="14">
        <v>1133.5</v>
      </c>
      <c r="R47" s="14">
        <v>1528.75</v>
      </c>
      <c r="S47" s="14">
        <v>3039.25</v>
      </c>
      <c r="T47" s="14">
        <v>1996.5</v>
      </c>
      <c r="U47" s="14">
        <v>1988</v>
      </c>
      <c r="V47" s="14">
        <v>2839</v>
      </c>
      <c r="W47" s="14">
        <v>1577.75</v>
      </c>
      <c r="X47" s="14">
        <v>1314.25</v>
      </c>
      <c r="Y47" s="14">
        <v>2871.75</v>
      </c>
      <c r="Z47" s="14">
        <v>3105</v>
      </c>
      <c r="AA47" s="14">
        <v>13343.25</v>
      </c>
      <c r="AB47" s="14">
        <v>8470.5</v>
      </c>
      <c r="AC47" s="14">
        <v>21559.5</v>
      </c>
      <c r="AD47" s="14">
        <v>11377</v>
      </c>
      <c r="AE47" s="14">
        <v>6827.75</v>
      </c>
      <c r="AF47" s="14">
        <v>6521.5</v>
      </c>
      <c r="AG47" s="14">
        <v>3567.5</v>
      </c>
      <c r="AH47" s="14">
        <v>6168</v>
      </c>
      <c r="AI47" s="14">
        <v>4034</v>
      </c>
      <c r="AJ47" s="14">
        <v>1479.75</v>
      </c>
      <c r="AK47" s="14">
        <v>1233.25</v>
      </c>
      <c r="AL47" s="14">
        <v>3640.25</v>
      </c>
      <c r="AM47" s="14">
        <v>717</v>
      </c>
      <c r="AN47" s="14">
        <v>2245.75</v>
      </c>
      <c r="AO47" s="14">
        <v>1045</v>
      </c>
      <c r="AP47" s="14">
        <v>1539</v>
      </c>
      <c r="AQ47" s="14">
        <v>6824.25</v>
      </c>
      <c r="AR47" s="14">
        <v>3105</v>
      </c>
      <c r="AS47" s="14">
        <v>1297</v>
      </c>
      <c r="AT47" s="14">
        <v>174116.75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41183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55.863636363636367</v>
      </c>
      <c r="C5" s="4">
        <v>28.09090909090909</v>
      </c>
      <c r="D5" s="4">
        <v>98.818181818181813</v>
      </c>
      <c r="E5" s="4">
        <v>108.72727272727273</v>
      </c>
      <c r="F5" s="4">
        <v>419.90909090909093</v>
      </c>
      <c r="G5" s="4">
        <v>758.36363636363637</v>
      </c>
      <c r="H5" s="4">
        <v>670.77272727272725</v>
      </c>
      <c r="I5" s="4">
        <v>1001.6818181818181</v>
      </c>
      <c r="J5" s="5">
        <v>3142.227272727273</v>
      </c>
    </row>
    <row r="6" spans="1:10">
      <c r="A6" s="1" t="s">
        <v>26</v>
      </c>
      <c r="B6" s="4">
        <v>32.954545454545453</v>
      </c>
      <c r="C6" s="4">
        <v>50.727272727272727</v>
      </c>
      <c r="D6" s="4">
        <v>56.227272727272727</v>
      </c>
      <c r="E6" s="4">
        <v>108.09090909090909</v>
      </c>
      <c r="F6" s="4">
        <v>505.77272727272725</v>
      </c>
      <c r="G6" s="4">
        <v>966.40909090909088</v>
      </c>
      <c r="H6" s="4">
        <v>935.5454545454545</v>
      </c>
      <c r="I6" s="4">
        <v>1822.0454545454545</v>
      </c>
      <c r="J6" s="5">
        <v>4477.772727272727</v>
      </c>
    </row>
    <row r="7" spans="1:10">
      <c r="A7" s="1" t="s">
        <v>27</v>
      </c>
      <c r="B7" s="4">
        <v>152.36363636363637</v>
      </c>
      <c r="C7" s="4">
        <v>84.909090909090907</v>
      </c>
      <c r="D7" s="4">
        <v>49.454545454545453</v>
      </c>
      <c r="E7" s="4">
        <v>78.5</v>
      </c>
      <c r="F7" s="4">
        <v>438.22727272727275</v>
      </c>
      <c r="G7" s="4">
        <v>660.68181818181813</v>
      </c>
      <c r="H7" s="4">
        <v>532</v>
      </c>
      <c r="I7" s="4">
        <v>1536.6363636363637</v>
      </c>
      <c r="J7" s="5">
        <v>3532.772727272727</v>
      </c>
    </row>
    <row r="8" spans="1:10">
      <c r="A8" s="1" t="s">
        <v>28</v>
      </c>
      <c r="B8" s="4">
        <v>89.63636363636364</v>
      </c>
      <c r="C8" s="4">
        <v>95.318181818181813</v>
      </c>
      <c r="D8" s="4">
        <v>80.545454545454547</v>
      </c>
      <c r="E8" s="4">
        <v>32.909090909090907</v>
      </c>
      <c r="F8" s="4">
        <v>242.45454545454547</v>
      </c>
      <c r="G8" s="4">
        <v>448.54545454545456</v>
      </c>
      <c r="H8" s="4">
        <v>368.09090909090907</v>
      </c>
      <c r="I8" s="4">
        <v>902.77272727272725</v>
      </c>
      <c r="J8" s="5">
        <v>2260.272727272727</v>
      </c>
    </row>
    <row r="9" spans="1:10">
      <c r="A9" s="1">
        <v>16</v>
      </c>
      <c r="B9" s="4">
        <v>364.18181818181819</v>
      </c>
      <c r="C9" s="4">
        <v>403.63636363636363</v>
      </c>
      <c r="D9" s="4">
        <v>538.22727272727275</v>
      </c>
      <c r="E9" s="4">
        <v>267.72727272727275</v>
      </c>
      <c r="F9" s="4">
        <v>16.545454545454547</v>
      </c>
      <c r="G9" s="4">
        <v>140.22727272727272</v>
      </c>
      <c r="H9" s="4">
        <v>162.40909090909091</v>
      </c>
      <c r="I9" s="4">
        <v>416.5</v>
      </c>
      <c r="J9" s="5">
        <v>2309.4545454545455</v>
      </c>
    </row>
    <row r="10" spans="1:10">
      <c r="A10" s="1">
        <v>24</v>
      </c>
      <c r="B10" s="4">
        <v>592.09090909090912</v>
      </c>
      <c r="C10" s="4">
        <v>733.0454545454545</v>
      </c>
      <c r="D10" s="4">
        <v>798.90909090909088</v>
      </c>
      <c r="E10" s="4">
        <v>436</v>
      </c>
      <c r="F10" s="4">
        <v>148</v>
      </c>
      <c r="G10" s="4">
        <v>19.318181818181817</v>
      </c>
      <c r="H10" s="4">
        <v>121.77272727272727</v>
      </c>
      <c r="I10" s="4">
        <v>438.68181818181819</v>
      </c>
      <c r="J10" s="5">
        <v>3287.818181818182</v>
      </c>
    </row>
    <row r="11" spans="1:10">
      <c r="A11" s="1" t="s">
        <v>29</v>
      </c>
      <c r="B11" s="4">
        <v>579.09090909090912</v>
      </c>
      <c r="C11" s="4">
        <v>682</v>
      </c>
      <c r="D11" s="4">
        <v>669.77272727272725</v>
      </c>
      <c r="E11" s="4">
        <v>333.27272727272725</v>
      </c>
      <c r="F11" s="4">
        <v>166.27272727272728</v>
      </c>
      <c r="G11" s="4">
        <v>135.90909090909091</v>
      </c>
      <c r="H11" s="4">
        <v>14.090909090909092</v>
      </c>
      <c r="I11" s="4">
        <v>97.5</v>
      </c>
      <c r="J11" s="5">
        <v>2677.909090909091</v>
      </c>
    </row>
    <row r="12" spans="1:10">
      <c r="A12" s="1" t="s">
        <v>30</v>
      </c>
      <c r="B12" s="4">
        <v>861.31818181818187</v>
      </c>
      <c r="C12" s="4">
        <v>1081.090909090909</v>
      </c>
      <c r="D12" s="4">
        <v>2043.7727272727273</v>
      </c>
      <c r="E12" s="4">
        <v>850.31818181818187</v>
      </c>
      <c r="F12" s="4">
        <v>413.31818181818181</v>
      </c>
      <c r="G12" s="4">
        <v>460.5</v>
      </c>
      <c r="H12" s="4">
        <v>104.31818181818181</v>
      </c>
      <c r="I12" s="4">
        <v>53.954545454545453</v>
      </c>
      <c r="J12" s="5">
        <v>5868.590909090909</v>
      </c>
    </row>
    <row r="13" spans="1:10" s="3" customFormat="1">
      <c r="A13" s="3" t="s">
        <v>49</v>
      </c>
      <c r="B13" s="5">
        <v>2727.5</v>
      </c>
      <c r="C13" s="5">
        <v>3158.8181818181815</v>
      </c>
      <c r="D13" s="5">
        <v>4335.7272727272721</v>
      </c>
      <c r="E13" s="5">
        <v>2215.5454545454545</v>
      </c>
      <c r="F13" s="5">
        <v>2350.5</v>
      </c>
      <c r="G13" s="5">
        <v>3589.9545454545455</v>
      </c>
      <c r="H13" s="5">
        <v>2909.0000000000005</v>
      </c>
      <c r="I13" s="5">
        <v>6269.7727272727261</v>
      </c>
      <c r="J13" s="5">
        <v>27557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19.75</v>
      </c>
      <c r="C17" s="4">
        <v>13</v>
      </c>
      <c r="D17" s="4">
        <v>38</v>
      </c>
      <c r="E17" s="4">
        <v>30.5</v>
      </c>
      <c r="F17" s="4">
        <v>161.75</v>
      </c>
      <c r="G17" s="4">
        <v>201.25</v>
      </c>
      <c r="H17" s="4">
        <v>149.5</v>
      </c>
      <c r="I17" s="4">
        <v>295.5</v>
      </c>
      <c r="J17" s="5">
        <v>909.25</v>
      </c>
    </row>
    <row r="18" spans="1:10">
      <c r="A18" s="1" t="s">
        <v>26</v>
      </c>
      <c r="B18" s="4">
        <v>11.75</v>
      </c>
      <c r="C18" s="4">
        <v>14</v>
      </c>
      <c r="D18" s="4">
        <v>22</v>
      </c>
      <c r="E18" s="4">
        <v>18.75</v>
      </c>
      <c r="F18" s="4">
        <v>171.75</v>
      </c>
      <c r="G18" s="4">
        <v>250.25</v>
      </c>
      <c r="H18" s="4">
        <v>235.75</v>
      </c>
      <c r="I18" s="4">
        <v>787.75</v>
      </c>
      <c r="J18" s="5">
        <v>1512</v>
      </c>
    </row>
    <row r="19" spans="1:10">
      <c r="A19" s="1" t="s">
        <v>27</v>
      </c>
      <c r="B19" s="4">
        <v>51</v>
      </c>
      <c r="C19" s="4">
        <v>17.25</v>
      </c>
      <c r="D19" s="4">
        <v>51.25</v>
      </c>
      <c r="E19" s="4">
        <v>35.75</v>
      </c>
      <c r="F19" s="4">
        <v>415.75</v>
      </c>
      <c r="G19" s="4">
        <v>579.5</v>
      </c>
      <c r="H19" s="4">
        <v>437</v>
      </c>
      <c r="I19" s="4">
        <v>1193.5</v>
      </c>
      <c r="J19" s="5">
        <v>2781</v>
      </c>
    </row>
    <row r="20" spans="1:10">
      <c r="A20" s="1" t="s">
        <v>28</v>
      </c>
      <c r="B20" s="4">
        <v>21</v>
      </c>
      <c r="C20" s="4">
        <v>13.5</v>
      </c>
      <c r="D20" s="4">
        <v>37</v>
      </c>
      <c r="E20" s="4">
        <v>34.75</v>
      </c>
      <c r="F20" s="4">
        <v>181</v>
      </c>
      <c r="G20" s="4">
        <v>266.75</v>
      </c>
      <c r="H20" s="4">
        <v>144.75</v>
      </c>
      <c r="I20" s="4">
        <v>324.25</v>
      </c>
      <c r="J20" s="5">
        <v>1023</v>
      </c>
    </row>
    <row r="21" spans="1:10">
      <c r="A21" s="1">
        <v>16</v>
      </c>
      <c r="B21" s="4">
        <v>121.5</v>
      </c>
      <c r="C21" s="4">
        <v>98.5</v>
      </c>
      <c r="D21" s="4">
        <v>437.25</v>
      </c>
      <c r="E21" s="4">
        <v>178</v>
      </c>
      <c r="F21" s="4">
        <v>16</v>
      </c>
      <c r="G21" s="4">
        <v>119.5</v>
      </c>
      <c r="H21" s="4">
        <v>126</v>
      </c>
      <c r="I21" s="4">
        <v>248.75</v>
      </c>
      <c r="J21" s="5">
        <v>1345.5</v>
      </c>
    </row>
    <row r="22" spans="1:10">
      <c r="A22" s="1">
        <v>24</v>
      </c>
      <c r="B22" s="4">
        <v>169.75</v>
      </c>
      <c r="C22" s="4">
        <v>160.75</v>
      </c>
      <c r="D22" s="4">
        <v>648</v>
      </c>
      <c r="E22" s="4">
        <v>263.25</v>
      </c>
      <c r="F22" s="4">
        <v>106</v>
      </c>
      <c r="G22" s="4">
        <v>30</v>
      </c>
      <c r="H22" s="4">
        <v>99.25</v>
      </c>
      <c r="I22" s="4">
        <v>260.25</v>
      </c>
      <c r="J22" s="5">
        <v>1737.25</v>
      </c>
    </row>
    <row r="23" spans="1:10">
      <c r="A23" s="1" t="s">
        <v>29</v>
      </c>
      <c r="B23" s="4">
        <v>114.5</v>
      </c>
      <c r="C23" s="4">
        <v>133.5</v>
      </c>
      <c r="D23" s="4">
        <v>499.75</v>
      </c>
      <c r="E23" s="4">
        <v>125.5</v>
      </c>
      <c r="F23" s="4">
        <v>108.5</v>
      </c>
      <c r="G23" s="4">
        <v>92</v>
      </c>
      <c r="H23" s="4">
        <v>17.5</v>
      </c>
      <c r="I23" s="4">
        <v>40</v>
      </c>
      <c r="J23" s="5">
        <v>1131.25</v>
      </c>
    </row>
    <row r="24" spans="1:10">
      <c r="A24" s="1" t="s">
        <v>30</v>
      </c>
      <c r="B24" s="4">
        <v>241.25</v>
      </c>
      <c r="C24" s="4">
        <v>314.5</v>
      </c>
      <c r="D24" s="4">
        <v>1481.5</v>
      </c>
      <c r="E24" s="4">
        <v>290.25</v>
      </c>
      <c r="F24" s="4">
        <v>237.75</v>
      </c>
      <c r="G24" s="4">
        <v>232.25</v>
      </c>
      <c r="H24" s="4">
        <v>40</v>
      </c>
      <c r="I24" s="4">
        <v>43.75</v>
      </c>
      <c r="J24" s="5">
        <v>2881.25</v>
      </c>
    </row>
    <row r="25" spans="1:10" s="3" customFormat="1">
      <c r="A25" s="3" t="s">
        <v>49</v>
      </c>
      <c r="B25" s="5">
        <v>750.5</v>
      </c>
      <c r="C25" s="5">
        <v>765</v>
      </c>
      <c r="D25" s="5">
        <v>3214.75</v>
      </c>
      <c r="E25" s="5">
        <v>976.75</v>
      </c>
      <c r="F25" s="5">
        <v>1398.5</v>
      </c>
      <c r="G25" s="5">
        <v>1771.5</v>
      </c>
      <c r="H25" s="5">
        <v>1249.75</v>
      </c>
      <c r="I25" s="5">
        <v>3193.75</v>
      </c>
      <c r="J25" s="5">
        <v>13321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27</v>
      </c>
      <c r="C29" s="4">
        <v>3.75</v>
      </c>
      <c r="D29" s="4">
        <v>24.75</v>
      </c>
      <c r="E29" s="4">
        <v>23.25</v>
      </c>
      <c r="F29" s="4">
        <v>92</v>
      </c>
      <c r="G29" s="4">
        <v>124.25</v>
      </c>
      <c r="H29" s="4">
        <v>89.5</v>
      </c>
      <c r="I29" s="4">
        <v>182.5</v>
      </c>
      <c r="J29" s="5">
        <v>567</v>
      </c>
    </row>
    <row r="30" spans="1:10">
      <c r="A30" s="1" t="s">
        <v>26</v>
      </c>
      <c r="B30" s="4">
        <v>4</v>
      </c>
      <c r="C30" s="4">
        <v>16.25</v>
      </c>
      <c r="D30" s="4">
        <v>13.25</v>
      </c>
      <c r="E30" s="4">
        <v>12.5</v>
      </c>
      <c r="F30" s="4">
        <v>99.25</v>
      </c>
      <c r="G30" s="4">
        <v>152.5</v>
      </c>
      <c r="H30" s="4">
        <v>154.25</v>
      </c>
      <c r="I30" s="4">
        <v>507.25</v>
      </c>
      <c r="J30" s="5">
        <v>959.25</v>
      </c>
    </row>
    <row r="31" spans="1:10">
      <c r="A31" s="1" t="s">
        <v>27</v>
      </c>
      <c r="B31" s="4">
        <v>24.75</v>
      </c>
      <c r="C31" s="4">
        <v>8</v>
      </c>
      <c r="D31" s="4">
        <v>49</v>
      </c>
      <c r="E31" s="4">
        <v>29.25</v>
      </c>
      <c r="F31" s="4">
        <v>280.5</v>
      </c>
      <c r="G31" s="4">
        <v>400.5</v>
      </c>
      <c r="H31" s="4">
        <v>289</v>
      </c>
      <c r="I31" s="4">
        <v>807.75</v>
      </c>
      <c r="J31" s="5">
        <v>1888.75</v>
      </c>
    </row>
    <row r="32" spans="1:10">
      <c r="A32" s="1" t="s">
        <v>28</v>
      </c>
      <c r="B32" s="4">
        <v>18.25</v>
      </c>
      <c r="C32" s="4">
        <v>10.25</v>
      </c>
      <c r="D32" s="4">
        <v>32</v>
      </c>
      <c r="E32" s="4">
        <v>28.5</v>
      </c>
      <c r="F32" s="4">
        <v>146.75</v>
      </c>
      <c r="G32" s="4">
        <v>211.25</v>
      </c>
      <c r="H32" s="4">
        <v>125.75</v>
      </c>
      <c r="I32" s="4">
        <v>290.5</v>
      </c>
      <c r="J32" s="5">
        <v>863.25</v>
      </c>
    </row>
    <row r="33" spans="1:10">
      <c r="A33" s="1">
        <v>16</v>
      </c>
      <c r="B33" s="4">
        <v>91.5</v>
      </c>
      <c r="C33" s="4">
        <v>54</v>
      </c>
      <c r="D33" s="4">
        <v>336.5</v>
      </c>
      <c r="E33" s="4">
        <v>161.75</v>
      </c>
      <c r="F33" s="4">
        <v>20.75</v>
      </c>
      <c r="G33" s="4">
        <v>84.5</v>
      </c>
      <c r="H33" s="4">
        <v>85</v>
      </c>
      <c r="I33" s="4">
        <v>190</v>
      </c>
      <c r="J33" s="5">
        <v>1024</v>
      </c>
    </row>
    <row r="34" spans="1:10">
      <c r="A34" s="1">
        <v>24</v>
      </c>
      <c r="B34" s="4">
        <v>128.5</v>
      </c>
      <c r="C34" s="4">
        <v>100</v>
      </c>
      <c r="D34" s="4">
        <v>486.25</v>
      </c>
      <c r="E34" s="4">
        <v>209.75</v>
      </c>
      <c r="F34" s="4">
        <v>84.5</v>
      </c>
      <c r="G34" s="4">
        <v>31</v>
      </c>
      <c r="H34" s="4">
        <v>72.75</v>
      </c>
      <c r="I34" s="4">
        <v>174</v>
      </c>
      <c r="J34" s="5">
        <v>1286.75</v>
      </c>
    </row>
    <row r="35" spans="1:10">
      <c r="A35" s="1" t="s">
        <v>29</v>
      </c>
      <c r="B35" s="4">
        <v>100.25</v>
      </c>
      <c r="C35" s="4">
        <v>86.25</v>
      </c>
      <c r="D35" s="4">
        <v>387.25</v>
      </c>
      <c r="E35" s="4">
        <v>120.75</v>
      </c>
      <c r="F35" s="4">
        <v>91.75</v>
      </c>
      <c r="G35" s="4">
        <v>80.75</v>
      </c>
      <c r="H35" s="4">
        <v>18.75</v>
      </c>
      <c r="I35" s="4">
        <v>33</v>
      </c>
      <c r="J35" s="5">
        <v>918.75</v>
      </c>
    </row>
    <row r="36" spans="1:10">
      <c r="A36" s="1" t="s">
        <v>30</v>
      </c>
      <c r="B36" s="4">
        <v>179.5</v>
      </c>
      <c r="C36" s="4">
        <v>200.25</v>
      </c>
      <c r="D36" s="4">
        <v>1172.25</v>
      </c>
      <c r="E36" s="4">
        <v>243.5</v>
      </c>
      <c r="F36" s="4">
        <v>166.5</v>
      </c>
      <c r="G36" s="4">
        <v>162</v>
      </c>
      <c r="H36" s="4">
        <v>30.75</v>
      </c>
      <c r="I36" s="4">
        <v>36.75</v>
      </c>
      <c r="J36" s="5">
        <v>2191.5</v>
      </c>
    </row>
    <row r="37" spans="1:10" s="3" customFormat="1">
      <c r="A37" s="3" t="s">
        <v>49</v>
      </c>
      <c r="B37" s="5">
        <v>573.75</v>
      </c>
      <c r="C37" s="5">
        <v>478.75</v>
      </c>
      <c r="D37" s="5">
        <v>2501.25</v>
      </c>
      <c r="E37" s="5">
        <v>829.25</v>
      </c>
      <c r="F37" s="5">
        <v>982</v>
      </c>
      <c r="G37" s="5">
        <v>1246.75</v>
      </c>
      <c r="H37" s="5">
        <v>865.75</v>
      </c>
      <c r="I37" s="5">
        <v>2221.75</v>
      </c>
      <c r="J37" s="5">
        <v>9700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2014-05-07T05:02:58Z</dcterms:modified>
</cp:coreProperties>
</file>