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5600" yWindow="0" windowWidth="256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<sst xmlns="http://schemas.openxmlformats.org/spreadsheetml/2006/main" count="404" uniqueCount="64">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</sst>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AL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40940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7.3</v>
      </c>
      <c r="C3" s="12">
        <v>131.1</v>
      </c>
      <c r="D3" s="12">
        <v>115</v>
      </c>
      <c r="E3" s="12">
        <v>100.9</v>
      </c>
      <c r="F3" s="12">
        <v>419.35</v>
      </c>
      <c r="G3" s="12">
        <v>114.95</v>
      </c>
      <c r="H3" s="12">
        <v>176.45</v>
      </c>
      <c r="I3" s="12">
        <v>160.6</v>
      </c>
      <c r="J3" s="12">
        <v>182.9</v>
      </c>
      <c r="K3" s="12">
        <v>54.05</v>
      </c>
      <c r="L3" s="12">
        <v>112.25</v>
      </c>
      <c r="M3" s="12">
        <v>80</v>
      </c>
      <c r="N3" s="12">
        <v>42.45</v>
      </c>
      <c r="O3" s="12">
        <v>30</v>
      </c>
      <c r="P3" s="12">
        <v>43.3</v>
      </c>
      <c r="Q3" s="12">
        <v>21.85</v>
      </c>
      <c r="R3" s="12">
        <v>19.149999999999999</v>
      </c>
      <c r="S3" s="12">
        <v>38.1</v>
      </c>
      <c r="T3" s="12">
        <v>32.549999999999997</v>
      </c>
      <c r="U3" s="12">
        <v>16.45</v>
      </c>
      <c r="V3" s="12">
        <v>24.15</v>
      </c>
      <c r="W3" s="12">
        <v>13.85</v>
      </c>
      <c r="X3" s="12">
        <v>8.35</v>
      </c>
      <c r="Y3" s="12">
        <v>23.7</v>
      </c>
      <c r="Z3" s="12">
        <v>26.25</v>
      </c>
      <c r="AA3" s="12">
        <v>238.8</v>
      </c>
      <c r="AB3" s="12">
        <v>265.45</v>
      </c>
      <c r="AC3" s="12">
        <v>362.6</v>
      </c>
      <c r="AD3" s="12">
        <v>258.3</v>
      </c>
      <c r="AE3" s="12">
        <v>128.6</v>
      </c>
      <c r="AF3" s="12">
        <v>137.44999999999999</v>
      </c>
      <c r="AG3" s="12">
        <v>39.6</v>
      </c>
      <c r="AH3" s="12">
        <v>68.95</v>
      </c>
      <c r="AI3" s="12">
        <v>84.2</v>
      </c>
      <c r="AJ3" s="12">
        <v>14.6</v>
      </c>
      <c r="AK3" s="12">
        <v>7.55</v>
      </c>
      <c r="AL3" s="12">
        <v>14.8</v>
      </c>
      <c r="AM3" s="12">
        <v>10.5</v>
      </c>
      <c r="AN3" s="12">
        <v>45.6</v>
      </c>
      <c r="AO3" s="12">
        <v>9.9</v>
      </c>
      <c r="AP3" s="12">
        <v>15.2</v>
      </c>
      <c r="AQ3" s="12">
        <v>26.55</v>
      </c>
      <c r="AR3" s="12">
        <v>22.8</v>
      </c>
      <c r="AS3" s="13">
        <v>3753.6499999999996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232447.94999999998</v>
      </c>
      <c r="BA3" s="16">
        <f>AZ3/BD$19</f>
        <v>0.63056833439378435</v>
      </c>
    </row>
    <row r="4" spans="1:56">
      <c r="A4" s="1" t="s">
        <v>3</v>
      </c>
      <c r="B4" s="12">
        <v>144.69999999999999</v>
      </c>
      <c r="C4" s="12">
        <v>15.75</v>
      </c>
      <c r="D4" s="12">
        <v>116.4</v>
      </c>
      <c r="E4" s="12">
        <v>103.05</v>
      </c>
      <c r="F4" s="12">
        <v>1007.1</v>
      </c>
      <c r="G4" s="12">
        <v>153</v>
      </c>
      <c r="H4" s="12">
        <v>304.35000000000002</v>
      </c>
      <c r="I4" s="12">
        <v>501.2</v>
      </c>
      <c r="J4" s="12">
        <v>620.29999999999995</v>
      </c>
      <c r="K4" s="12">
        <v>153.80000000000001</v>
      </c>
      <c r="L4" s="12">
        <v>142.44999999999999</v>
      </c>
      <c r="M4" s="12">
        <v>151.4</v>
      </c>
      <c r="N4" s="12">
        <v>66.2</v>
      </c>
      <c r="O4" s="12">
        <v>59</v>
      </c>
      <c r="P4" s="12">
        <v>97.3</v>
      </c>
      <c r="Q4" s="12">
        <v>32</v>
      </c>
      <c r="R4" s="12">
        <v>39.950000000000003</v>
      </c>
      <c r="S4" s="12">
        <v>87.9</v>
      </c>
      <c r="T4" s="12">
        <v>54.6</v>
      </c>
      <c r="U4" s="12">
        <v>26.05</v>
      </c>
      <c r="V4" s="12">
        <v>40.200000000000003</v>
      </c>
      <c r="W4" s="12">
        <v>12.25</v>
      </c>
      <c r="X4" s="12">
        <v>15.3</v>
      </c>
      <c r="Y4" s="12">
        <v>37.85</v>
      </c>
      <c r="Z4" s="12">
        <v>52.3</v>
      </c>
      <c r="AA4" s="12">
        <v>788.95</v>
      </c>
      <c r="AB4" s="12">
        <v>930.1</v>
      </c>
      <c r="AC4" s="12">
        <v>819.55</v>
      </c>
      <c r="AD4" s="12">
        <v>636.75</v>
      </c>
      <c r="AE4" s="12">
        <v>160.19999999999999</v>
      </c>
      <c r="AF4" s="12">
        <v>163.55000000000001</v>
      </c>
      <c r="AG4" s="12">
        <v>58.4</v>
      </c>
      <c r="AH4" s="12">
        <v>118.5</v>
      </c>
      <c r="AI4" s="12">
        <v>201.3</v>
      </c>
      <c r="AJ4" s="12">
        <v>31.05</v>
      </c>
      <c r="AK4" s="12">
        <v>11.05</v>
      </c>
      <c r="AL4" s="12">
        <v>33.85</v>
      </c>
      <c r="AM4" s="12">
        <v>11.65</v>
      </c>
      <c r="AN4" s="12">
        <v>45</v>
      </c>
      <c r="AO4" s="12">
        <v>28.75</v>
      </c>
      <c r="AP4" s="12">
        <v>38.4</v>
      </c>
      <c r="AQ4" s="12">
        <v>66.400000000000006</v>
      </c>
      <c r="AR4" s="12">
        <v>50.3</v>
      </c>
      <c r="AS4" s="13">
        <v>8238.75</v>
      </c>
      <c r="AT4" s="14"/>
      <c r="AV4" s="9" t="s">
        <v>40</v>
      </c>
      <c r="AW4" s="24">
        <f>SUM(AA28:AJ37, AA42:AJ45, AO28:AR37, AO42:AR45)</f>
        <v>103661.05000000008</v>
      </c>
      <c r="AY4" s="9" t="s">
        <v>41</v>
      </c>
      <c r="AZ4" s="15">
        <f>SUM(AX13:BB18)</f>
        <v>128403.20000000003</v>
      </c>
      <c r="BA4" s="16">
        <f>AZ4/BD$19</f>
        <v>0.34832310611830297</v>
      </c>
    </row>
    <row r="5" spans="1:56">
      <c r="A5" s="1" t="s">
        <v>4</v>
      </c>
      <c r="B5" s="12">
        <v>117.8</v>
      </c>
      <c r="C5" s="12">
        <v>97.35</v>
      </c>
      <c r="D5" s="12">
        <v>7.9</v>
      </c>
      <c r="E5" s="12">
        <v>68.400000000000006</v>
      </c>
      <c r="F5" s="12">
        <v>759.6</v>
      </c>
      <c r="G5" s="12">
        <v>85.55</v>
      </c>
      <c r="H5" s="12">
        <v>137.55000000000001</v>
      </c>
      <c r="I5" s="12">
        <v>271.7</v>
      </c>
      <c r="J5" s="12">
        <v>296.7</v>
      </c>
      <c r="K5" s="12">
        <v>104.55</v>
      </c>
      <c r="L5" s="12">
        <v>67.45</v>
      </c>
      <c r="M5" s="12">
        <v>61.5</v>
      </c>
      <c r="N5" s="12">
        <v>25.15</v>
      </c>
      <c r="O5" s="12">
        <v>16.649999999999999</v>
      </c>
      <c r="P5" s="12">
        <v>38.15</v>
      </c>
      <c r="Q5" s="12">
        <v>8.6</v>
      </c>
      <c r="R5" s="12">
        <v>14.55</v>
      </c>
      <c r="S5" s="12">
        <v>47.7</v>
      </c>
      <c r="T5" s="12">
        <v>26.05</v>
      </c>
      <c r="U5" s="12">
        <v>14.65</v>
      </c>
      <c r="V5" s="12">
        <v>28.45</v>
      </c>
      <c r="W5" s="12">
        <v>10.7</v>
      </c>
      <c r="X5" s="12">
        <v>13.4</v>
      </c>
      <c r="Y5" s="12">
        <v>38.25</v>
      </c>
      <c r="Z5" s="12">
        <v>16.75</v>
      </c>
      <c r="AA5" s="12">
        <v>499.85</v>
      </c>
      <c r="AB5" s="12">
        <v>601.6</v>
      </c>
      <c r="AC5" s="12">
        <v>382.1</v>
      </c>
      <c r="AD5" s="12">
        <v>369.35</v>
      </c>
      <c r="AE5" s="12">
        <v>79.3</v>
      </c>
      <c r="AF5" s="12">
        <v>59.3</v>
      </c>
      <c r="AG5" s="12">
        <v>23.35</v>
      </c>
      <c r="AH5" s="12">
        <v>38.950000000000003</v>
      </c>
      <c r="AI5" s="12">
        <v>70.099999999999994</v>
      </c>
      <c r="AJ5" s="12">
        <v>5.25</v>
      </c>
      <c r="AK5" s="12">
        <v>7.5</v>
      </c>
      <c r="AL5" s="12">
        <v>20.85</v>
      </c>
      <c r="AM5" s="12">
        <v>4</v>
      </c>
      <c r="AN5" s="12">
        <v>14.95</v>
      </c>
      <c r="AO5" s="12">
        <v>6.3</v>
      </c>
      <c r="AP5" s="12">
        <v>8.1999999999999993</v>
      </c>
      <c r="AQ5" s="12">
        <v>38.299999999999997</v>
      </c>
      <c r="AR5" s="12">
        <v>24.8</v>
      </c>
      <c r="AS5" s="13">
        <v>4635.6500000000015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88.4</v>
      </c>
      <c r="C6" s="12">
        <v>84.2</v>
      </c>
      <c r="D6" s="12">
        <v>64</v>
      </c>
      <c r="E6" s="12">
        <v>10.8</v>
      </c>
      <c r="F6" s="12">
        <v>204.55</v>
      </c>
      <c r="G6" s="12">
        <v>64.05</v>
      </c>
      <c r="H6" s="12">
        <v>104.3</v>
      </c>
      <c r="I6" s="12">
        <v>216.7</v>
      </c>
      <c r="J6" s="12">
        <v>268.39999999999998</v>
      </c>
      <c r="K6" s="12">
        <v>91.05</v>
      </c>
      <c r="L6" s="12">
        <v>84.95</v>
      </c>
      <c r="M6" s="12">
        <v>50.85</v>
      </c>
      <c r="N6" s="12">
        <v>29.65</v>
      </c>
      <c r="O6" s="12">
        <v>20.75</v>
      </c>
      <c r="P6" s="12">
        <v>28.1</v>
      </c>
      <c r="Q6" s="12">
        <v>7.45</v>
      </c>
      <c r="R6" s="12">
        <v>13.45</v>
      </c>
      <c r="S6" s="12">
        <v>34.299999999999997</v>
      </c>
      <c r="T6" s="12">
        <v>15.3</v>
      </c>
      <c r="U6" s="12">
        <v>20.65</v>
      </c>
      <c r="V6" s="12">
        <v>32.450000000000003</v>
      </c>
      <c r="W6" s="12">
        <v>9.9</v>
      </c>
      <c r="X6" s="12">
        <v>12</v>
      </c>
      <c r="Y6" s="12">
        <v>24.5</v>
      </c>
      <c r="Z6" s="12">
        <v>20</v>
      </c>
      <c r="AA6" s="12">
        <v>637.35</v>
      </c>
      <c r="AB6" s="12">
        <v>702.8</v>
      </c>
      <c r="AC6" s="12">
        <v>406.6</v>
      </c>
      <c r="AD6" s="12">
        <v>424.05</v>
      </c>
      <c r="AE6" s="12">
        <v>141.85</v>
      </c>
      <c r="AF6" s="12">
        <v>88.6</v>
      </c>
      <c r="AG6" s="12">
        <v>38.200000000000003</v>
      </c>
      <c r="AH6" s="12">
        <v>41.55</v>
      </c>
      <c r="AI6" s="12">
        <v>59.35</v>
      </c>
      <c r="AJ6" s="12">
        <v>4.8</v>
      </c>
      <c r="AK6" s="12">
        <v>5.3</v>
      </c>
      <c r="AL6" s="12">
        <v>14.95</v>
      </c>
      <c r="AM6" s="12">
        <v>5.8</v>
      </c>
      <c r="AN6" s="12">
        <v>19.5</v>
      </c>
      <c r="AO6" s="12">
        <v>4.7</v>
      </c>
      <c r="AP6" s="12">
        <v>9.85</v>
      </c>
      <c r="AQ6" s="12">
        <v>60.85</v>
      </c>
      <c r="AR6" s="12">
        <v>32.700000000000003</v>
      </c>
      <c r="AS6" s="13">
        <v>4304.1500000000015</v>
      </c>
      <c r="AT6" s="14"/>
      <c r="AW6" s="12"/>
    </row>
    <row r="7" spans="1:56">
      <c r="A7" s="1" t="s">
        <v>6</v>
      </c>
      <c r="B7" s="12">
        <v>440.9</v>
      </c>
      <c r="C7" s="12">
        <v>1028.5999999999999</v>
      </c>
      <c r="D7" s="12">
        <v>762.8</v>
      </c>
      <c r="E7" s="12">
        <v>232.8</v>
      </c>
      <c r="F7" s="12">
        <v>28.6</v>
      </c>
      <c r="G7" s="12">
        <v>429</v>
      </c>
      <c r="H7" s="12">
        <v>533.45000000000005</v>
      </c>
      <c r="I7" s="12">
        <v>600.65</v>
      </c>
      <c r="J7" s="12">
        <v>609.25</v>
      </c>
      <c r="K7" s="12">
        <v>333.45</v>
      </c>
      <c r="L7" s="12">
        <v>345.8</v>
      </c>
      <c r="M7" s="12">
        <v>253.4</v>
      </c>
      <c r="N7" s="12">
        <v>191.15</v>
      </c>
      <c r="O7" s="12">
        <v>148.9</v>
      </c>
      <c r="P7" s="12">
        <v>151.69999999999999</v>
      </c>
      <c r="Q7" s="12">
        <v>104.45</v>
      </c>
      <c r="R7" s="12">
        <v>148.75</v>
      </c>
      <c r="S7" s="12">
        <v>299.8</v>
      </c>
      <c r="T7" s="12">
        <v>157.9</v>
      </c>
      <c r="U7" s="12">
        <v>170.45</v>
      </c>
      <c r="V7" s="12">
        <v>152.55000000000001</v>
      </c>
      <c r="W7" s="12">
        <v>96.6</v>
      </c>
      <c r="X7" s="12">
        <v>67.55</v>
      </c>
      <c r="Y7" s="12">
        <v>73.650000000000006</v>
      </c>
      <c r="Z7" s="12">
        <v>93.5</v>
      </c>
      <c r="AA7" s="12">
        <v>901.9</v>
      </c>
      <c r="AB7" s="12">
        <v>888.55</v>
      </c>
      <c r="AC7" s="12">
        <v>903.6</v>
      </c>
      <c r="AD7" s="12">
        <v>800.75</v>
      </c>
      <c r="AE7" s="12">
        <v>385.65</v>
      </c>
      <c r="AF7" s="12">
        <v>377.35</v>
      </c>
      <c r="AG7" s="12">
        <v>153.6</v>
      </c>
      <c r="AH7" s="12">
        <v>124.8</v>
      </c>
      <c r="AI7" s="12">
        <v>187.7</v>
      </c>
      <c r="AJ7" s="12">
        <v>42.8</v>
      </c>
      <c r="AK7" s="12">
        <v>51.75</v>
      </c>
      <c r="AL7" s="12">
        <v>129.6</v>
      </c>
      <c r="AM7" s="12">
        <v>50.1</v>
      </c>
      <c r="AN7" s="12">
        <v>103.2</v>
      </c>
      <c r="AO7" s="12">
        <v>27.95</v>
      </c>
      <c r="AP7" s="12">
        <v>35.65</v>
      </c>
      <c r="AQ7" s="12">
        <v>152.85</v>
      </c>
      <c r="AR7" s="12">
        <v>155.44999999999999</v>
      </c>
      <c r="AS7" s="13">
        <v>12976.600000000002</v>
      </c>
      <c r="AT7" s="14"/>
      <c r="AW7" s="12"/>
    </row>
    <row r="8" spans="1:56">
      <c r="A8" s="1" t="s">
        <v>7</v>
      </c>
      <c r="B8" s="12">
        <v>109.9</v>
      </c>
      <c r="C8" s="12">
        <v>126.1</v>
      </c>
      <c r="D8" s="12">
        <v>77.900000000000006</v>
      </c>
      <c r="E8" s="12">
        <v>65.2</v>
      </c>
      <c r="F8" s="12">
        <v>357.4</v>
      </c>
      <c r="G8" s="12">
        <v>10.6</v>
      </c>
      <c r="H8" s="12">
        <v>112.15</v>
      </c>
      <c r="I8" s="12">
        <v>235.9</v>
      </c>
      <c r="J8" s="12">
        <v>265.95</v>
      </c>
      <c r="K8" s="12">
        <v>97.35</v>
      </c>
      <c r="L8" s="12">
        <v>126.55</v>
      </c>
      <c r="M8" s="12">
        <v>103.8</v>
      </c>
      <c r="N8" s="12">
        <v>43.85</v>
      </c>
      <c r="O8" s="12">
        <v>41.75</v>
      </c>
      <c r="P8" s="12">
        <v>48.4</v>
      </c>
      <c r="Q8" s="12">
        <v>25.7</v>
      </c>
      <c r="R8" s="12">
        <v>29.5</v>
      </c>
      <c r="S8" s="12">
        <v>77.400000000000006</v>
      </c>
      <c r="T8" s="12">
        <v>30</v>
      </c>
      <c r="U8" s="12">
        <v>19.55</v>
      </c>
      <c r="V8" s="12">
        <v>33.25</v>
      </c>
      <c r="W8" s="12">
        <v>10.55</v>
      </c>
      <c r="X8" s="12">
        <v>8.65</v>
      </c>
      <c r="Y8" s="12">
        <v>13.95</v>
      </c>
      <c r="Z8" s="12">
        <v>37.299999999999997</v>
      </c>
      <c r="AA8" s="12">
        <v>519.9</v>
      </c>
      <c r="AB8" s="12">
        <v>633.45000000000005</v>
      </c>
      <c r="AC8" s="12">
        <v>417.85</v>
      </c>
      <c r="AD8" s="12">
        <v>447.2</v>
      </c>
      <c r="AE8" s="12">
        <v>186.75</v>
      </c>
      <c r="AF8" s="12">
        <v>131.6</v>
      </c>
      <c r="AG8" s="12">
        <v>34.25</v>
      </c>
      <c r="AH8" s="12">
        <v>53.85</v>
      </c>
      <c r="AI8" s="12">
        <v>73.5</v>
      </c>
      <c r="AJ8" s="12">
        <v>13.65</v>
      </c>
      <c r="AK8" s="12">
        <v>12.25</v>
      </c>
      <c r="AL8" s="12">
        <v>26.95</v>
      </c>
      <c r="AM8" s="12">
        <v>7.9</v>
      </c>
      <c r="AN8" s="12">
        <v>29</v>
      </c>
      <c r="AO8" s="12">
        <v>5.2</v>
      </c>
      <c r="AP8" s="12">
        <v>10</v>
      </c>
      <c r="AQ8" s="12">
        <v>39.049999999999997</v>
      </c>
      <c r="AR8" s="12">
        <v>27.75</v>
      </c>
      <c r="AS8" s="13">
        <v>4786.55</v>
      </c>
      <c r="AT8" s="14"/>
      <c r="AW8" s="15"/>
    </row>
    <row r="9" spans="1:56">
      <c r="A9" s="1" t="s">
        <v>8</v>
      </c>
      <c r="B9" s="12">
        <v>178.8</v>
      </c>
      <c r="C9" s="12">
        <v>304.89999999999998</v>
      </c>
      <c r="D9" s="12">
        <v>133.25</v>
      </c>
      <c r="E9" s="12">
        <v>100.3</v>
      </c>
      <c r="F9" s="12">
        <v>499.7</v>
      </c>
      <c r="G9" s="12">
        <v>112.65</v>
      </c>
      <c r="H9" s="12">
        <v>16.55</v>
      </c>
      <c r="I9" s="12">
        <v>205.4</v>
      </c>
      <c r="J9" s="12">
        <v>254.35</v>
      </c>
      <c r="K9" s="12">
        <v>115.5</v>
      </c>
      <c r="L9" s="12">
        <v>214.5</v>
      </c>
      <c r="M9" s="12">
        <v>196.65</v>
      </c>
      <c r="N9" s="12">
        <v>116.25</v>
      </c>
      <c r="O9" s="12">
        <v>124.6</v>
      </c>
      <c r="P9" s="12">
        <v>152.85</v>
      </c>
      <c r="Q9" s="12">
        <v>73.2</v>
      </c>
      <c r="R9" s="12">
        <v>71.900000000000006</v>
      </c>
      <c r="S9" s="12">
        <v>159.80000000000001</v>
      </c>
      <c r="T9" s="12">
        <v>162.65</v>
      </c>
      <c r="U9" s="12">
        <v>135.6</v>
      </c>
      <c r="V9" s="12">
        <v>124.9</v>
      </c>
      <c r="W9" s="12">
        <v>57.5</v>
      </c>
      <c r="X9" s="12">
        <v>45.15</v>
      </c>
      <c r="Y9" s="12">
        <v>78.599999999999994</v>
      </c>
      <c r="Z9" s="12">
        <v>84.65</v>
      </c>
      <c r="AA9" s="12">
        <v>920</v>
      </c>
      <c r="AB9" s="12">
        <v>1033.45</v>
      </c>
      <c r="AC9" s="12">
        <v>871.7</v>
      </c>
      <c r="AD9" s="12">
        <v>781.6</v>
      </c>
      <c r="AE9" s="12">
        <v>342.3</v>
      </c>
      <c r="AF9" s="12">
        <v>225.65</v>
      </c>
      <c r="AG9" s="12">
        <v>90.2</v>
      </c>
      <c r="AH9" s="12">
        <v>114.2</v>
      </c>
      <c r="AI9" s="12">
        <v>139.6</v>
      </c>
      <c r="AJ9" s="12">
        <v>33.9</v>
      </c>
      <c r="AK9" s="12">
        <v>35.9</v>
      </c>
      <c r="AL9" s="12">
        <v>77.099999999999994</v>
      </c>
      <c r="AM9" s="12">
        <v>48.5</v>
      </c>
      <c r="AN9" s="12">
        <v>211.7</v>
      </c>
      <c r="AO9" s="12">
        <v>22.75</v>
      </c>
      <c r="AP9" s="12">
        <v>31.25</v>
      </c>
      <c r="AQ9" s="12">
        <v>86.25</v>
      </c>
      <c r="AR9" s="12">
        <v>52.95</v>
      </c>
      <c r="AS9" s="13">
        <v>8860.3000000000011</v>
      </c>
      <c r="AT9" s="14"/>
      <c r="AW9" s="15"/>
    </row>
    <row r="10" spans="1:56">
      <c r="A10" s="1">
        <v>19</v>
      </c>
      <c r="B10" s="12">
        <v>164.95</v>
      </c>
      <c r="C10" s="12">
        <v>496.05</v>
      </c>
      <c r="D10" s="12">
        <v>259.14999999999998</v>
      </c>
      <c r="E10" s="12">
        <v>235.85</v>
      </c>
      <c r="F10" s="12">
        <v>544.20000000000005</v>
      </c>
      <c r="G10" s="12">
        <v>235.6</v>
      </c>
      <c r="H10" s="12">
        <v>185.4</v>
      </c>
      <c r="I10" s="12">
        <v>16.45</v>
      </c>
      <c r="J10" s="12">
        <v>64.95</v>
      </c>
      <c r="K10" s="12">
        <v>54.35</v>
      </c>
      <c r="L10" s="12">
        <v>169.85</v>
      </c>
      <c r="M10" s="12">
        <v>203.2</v>
      </c>
      <c r="N10" s="12">
        <v>229.3</v>
      </c>
      <c r="O10" s="12">
        <v>211.55</v>
      </c>
      <c r="P10" s="12">
        <v>221.05</v>
      </c>
      <c r="Q10" s="12">
        <v>174.15</v>
      </c>
      <c r="R10" s="12">
        <v>189.15</v>
      </c>
      <c r="S10" s="12">
        <v>415.95</v>
      </c>
      <c r="T10" s="12">
        <v>321.39999999999998</v>
      </c>
      <c r="U10" s="12">
        <v>334.95</v>
      </c>
      <c r="V10" s="12">
        <v>283.75</v>
      </c>
      <c r="W10" s="12">
        <v>159.5</v>
      </c>
      <c r="X10" s="12">
        <v>99.35</v>
      </c>
      <c r="Y10" s="12">
        <v>181.4</v>
      </c>
      <c r="Z10" s="12">
        <v>75.599999999999994</v>
      </c>
      <c r="AA10" s="12">
        <v>902.1</v>
      </c>
      <c r="AB10" s="12">
        <v>946.75</v>
      </c>
      <c r="AC10" s="12">
        <v>760.35</v>
      </c>
      <c r="AD10" s="12">
        <v>795.35</v>
      </c>
      <c r="AE10" s="12">
        <v>314</v>
      </c>
      <c r="AF10" s="12">
        <v>271.39999999999998</v>
      </c>
      <c r="AG10" s="12">
        <v>140.80000000000001</v>
      </c>
      <c r="AH10" s="12">
        <v>136.30000000000001</v>
      </c>
      <c r="AI10" s="12">
        <v>181.35</v>
      </c>
      <c r="AJ10" s="12">
        <v>65.599999999999994</v>
      </c>
      <c r="AK10" s="12">
        <v>69.2</v>
      </c>
      <c r="AL10" s="12">
        <v>221.7</v>
      </c>
      <c r="AM10" s="12">
        <v>163.6</v>
      </c>
      <c r="AN10" s="12">
        <v>259.2</v>
      </c>
      <c r="AO10" s="12">
        <v>63.7</v>
      </c>
      <c r="AP10" s="12">
        <v>51.25</v>
      </c>
      <c r="AQ10" s="12">
        <v>52.15</v>
      </c>
      <c r="AR10" s="12">
        <v>110.35</v>
      </c>
      <c r="AS10" s="13">
        <v>11111.500000000002</v>
      </c>
      <c r="AT10" s="14"/>
      <c r="AV10" s="17"/>
      <c r="AW10" s="15"/>
      <c r="BC10" s="11"/>
    </row>
    <row r="11" spans="1:56">
      <c r="A11" s="1">
        <v>12</v>
      </c>
      <c r="B11" s="12">
        <v>189</v>
      </c>
      <c r="C11" s="12">
        <v>589.54999999999995</v>
      </c>
      <c r="D11" s="12">
        <v>300.60000000000002</v>
      </c>
      <c r="E11" s="12">
        <v>277.75</v>
      </c>
      <c r="F11" s="12">
        <v>519.4</v>
      </c>
      <c r="G11" s="12">
        <v>268.75</v>
      </c>
      <c r="H11" s="12">
        <v>245.15</v>
      </c>
      <c r="I11" s="12">
        <v>60.85</v>
      </c>
      <c r="J11" s="12">
        <v>22.65</v>
      </c>
      <c r="K11" s="12">
        <v>52.65</v>
      </c>
      <c r="L11" s="12">
        <v>231.35</v>
      </c>
      <c r="M11" s="12">
        <v>347.15</v>
      </c>
      <c r="N11" s="12">
        <v>341.2</v>
      </c>
      <c r="O11" s="12">
        <v>348.55</v>
      </c>
      <c r="P11" s="12">
        <v>320.7</v>
      </c>
      <c r="Q11" s="12">
        <v>212.95</v>
      </c>
      <c r="R11" s="12">
        <v>238.5</v>
      </c>
      <c r="S11" s="12">
        <v>455.65</v>
      </c>
      <c r="T11" s="12">
        <v>312.95</v>
      </c>
      <c r="U11" s="12">
        <v>360.05</v>
      </c>
      <c r="V11" s="12">
        <v>335.8</v>
      </c>
      <c r="W11" s="12">
        <v>183.8</v>
      </c>
      <c r="X11" s="12">
        <v>138.85</v>
      </c>
      <c r="Y11" s="12">
        <v>201.05</v>
      </c>
      <c r="Z11" s="12">
        <v>97.75</v>
      </c>
      <c r="AA11" s="12">
        <v>1008</v>
      </c>
      <c r="AB11" s="12">
        <v>1036.5999999999999</v>
      </c>
      <c r="AC11" s="12">
        <v>949.25</v>
      </c>
      <c r="AD11" s="12">
        <v>851.4</v>
      </c>
      <c r="AE11" s="12">
        <v>294.39999999999998</v>
      </c>
      <c r="AF11" s="12">
        <v>293.64999999999998</v>
      </c>
      <c r="AG11" s="12">
        <v>164.35</v>
      </c>
      <c r="AH11" s="12">
        <v>177.1</v>
      </c>
      <c r="AI11" s="12">
        <v>209.4</v>
      </c>
      <c r="AJ11" s="12">
        <v>106</v>
      </c>
      <c r="AK11" s="12">
        <v>113.45</v>
      </c>
      <c r="AL11" s="12">
        <v>282.85000000000002</v>
      </c>
      <c r="AM11" s="12">
        <v>160.44999999999999</v>
      </c>
      <c r="AN11" s="12">
        <v>286.2</v>
      </c>
      <c r="AO11" s="12">
        <v>75.5</v>
      </c>
      <c r="AP11" s="12">
        <v>87.45</v>
      </c>
      <c r="AQ11" s="12">
        <v>94.6</v>
      </c>
      <c r="AR11" s="12">
        <v>131.35</v>
      </c>
      <c r="AS11" s="13">
        <v>13073.350000000004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51.95</v>
      </c>
      <c r="C12" s="12">
        <v>151.5</v>
      </c>
      <c r="D12" s="12">
        <v>109.25</v>
      </c>
      <c r="E12" s="12">
        <v>91.9</v>
      </c>
      <c r="F12" s="12">
        <v>313</v>
      </c>
      <c r="G12" s="12">
        <v>97.65</v>
      </c>
      <c r="H12" s="12">
        <v>116.15</v>
      </c>
      <c r="I12" s="12">
        <v>51.5</v>
      </c>
      <c r="J12" s="12">
        <v>54.6</v>
      </c>
      <c r="K12" s="12">
        <v>12.75</v>
      </c>
      <c r="L12" s="12">
        <v>206.8</v>
      </c>
      <c r="M12" s="12">
        <v>260.14999999999998</v>
      </c>
      <c r="N12" s="12">
        <v>293.8</v>
      </c>
      <c r="O12" s="12">
        <v>282.60000000000002</v>
      </c>
      <c r="P12" s="12">
        <v>198.75</v>
      </c>
      <c r="Q12" s="12">
        <v>116.2</v>
      </c>
      <c r="R12" s="12">
        <v>137</v>
      </c>
      <c r="S12" s="12">
        <v>168.9</v>
      </c>
      <c r="T12" s="12">
        <v>44.4</v>
      </c>
      <c r="U12" s="12">
        <v>31.8</v>
      </c>
      <c r="V12" s="12">
        <v>37.799999999999997</v>
      </c>
      <c r="W12" s="12">
        <v>13</v>
      </c>
      <c r="X12" s="12">
        <v>13.75</v>
      </c>
      <c r="Y12" s="12">
        <v>41.1</v>
      </c>
      <c r="Z12" s="12">
        <v>53</v>
      </c>
      <c r="AA12" s="12">
        <v>607.54999999999995</v>
      </c>
      <c r="AB12" s="12">
        <v>703.7</v>
      </c>
      <c r="AC12" s="12">
        <v>599.85</v>
      </c>
      <c r="AD12" s="12">
        <v>477.5</v>
      </c>
      <c r="AE12" s="12">
        <v>176.2</v>
      </c>
      <c r="AF12" s="12">
        <v>135.30000000000001</v>
      </c>
      <c r="AG12" s="12">
        <v>50</v>
      </c>
      <c r="AH12" s="12">
        <v>91.25</v>
      </c>
      <c r="AI12" s="12">
        <v>165.1</v>
      </c>
      <c r="AJ12" s="12">
        <v>11.1</v>
      </c>
      <c r="AK12" s="12">
        <v>104.25</v>
      </c>
      <c r="AL12" s="12">
        <v>195.8</v>
      </c>
      <c r="AM12" s="12">
        <v>19.399999999999999</v>
      </c>
      <c r="AN12" s="12">
        <v>55.55</v>
      </c>
      <c r="AO12" s="12">
        <v>11.65</v>
      </c>
      <c r="AP12" s="12">
        <v>12.35</v>
      </c>
      <c r="AQ12" s="12">
        <v>21.25</v>
      </c>
      <c r="AR12" s="12">
        <v>14.05</v>
      </c>
      <c r="AS12" s="13">
        <v>6461.3500000000013</v>
      </c>
      <c r="AT12" s="14"/>
      <c r="AV12" s="17" t="s">
        <v>43</v>
      </c>
      <c r="AW12" s="22">
        <f>SUM(AA28:AD31)</f>
        <v>5010.45</v>
      </c>
      <c r="AX12" s="22">
        <f>SUM(Z28:Z31,H28:K31)</f>
        <v>17003.950000000004</v>
      </c>
      <c r="AY12" s="22">
        <f>SUM(AE28:AJ31)</f>
        <v>32378.15</v>
      </c>
      <c r="AZ12" s="22">
        <f>SUM(B28:G31)</f>
        <v>12981.149999999998</v>
      </c>
      <c r="BA12" s="22">
        <f>SUM(AM28:AN31,T28:Y31)</f>
        <v>19812.700000000004</v>
      </c>
      <c r="BB12" s="22">
        <f>SUM(AK28:AL31,L28:S31)</f>
        <v>22331.549999999992</v>
      </c>
      <c r="BC12" s="23">
        <f>SUM(AO28:AR31)</f>
        <v>9298.3000000000011</v>
      </c>
      <c r="BD12" s="22">
        <f t="shared" ref="BD12:BD19" si="0">SUM(AW12:BC12)</f>
        <v>118816.24999999999</v>
      </c>
    </row>
    <row r="13" spans="1:56">
      <c r="A13" s="1" t="s">
        <v>10</v>
      </c>
      <c r="B13" s="12">
        <v>108.9</v>
      </c>
      <c r="C13" s="12">
        <v>137.25</v>
      </c>
      <c r="D13" s="12">
        <v>68.8</v>
      </c>
      <c r="E13" s="12">
        <v>90.45</v>
      </c>
      <c r="F13" s="12">
        <v>332.8</v>
      </c>
      <c r="G13" s="12">
        <v>130.80000000000001</v>
      </c>
      <c r="H13" s="12">
        <v>225.3</v>
      </c>
      <c r="I13" s="12">
        <v>190.9</v>
      </c>
      <c r="J13" s="12">
        <v>252.55</v>
      </c>
      <c r="K13" s="12">
        <v>196.55</v>
      </c>
      <c r="L13" s="12">
        <v>15.35</v>
      </c>
      <c r="M13" s="12">
        <v>264.5</v>
      </c>
      <c r="N13" s="12">
        <v>257.35000000000002</v>
      </c>
      <c r="O13" s="12">
        <v>289.75</v>
      </c>
      <c r="P13" s="12">
        <v>277.5</v>
      </c>
      <c r="Q13" s="12">
        <v>119.85</v>
      </c>
      <c r="R13" s="12">
        <v>97.05</v>
      </c>
      <c r="S13" s="12">
        <v>158.94999999999999</v>
      </c>
      <c r="T13" s="12">
        <v>61.5</v>
      </c>
      <c r="U13" s="12">
        <v>27.75</v>
      </c>
      <c r="V13" s="12">
        <v>55</v>
      </c>
      <c r="W13" s="12">
        <v>22.9</v>
      </c>
      <c r="X13" s="12">
        <v>34.450000000000003</v>
      </c>
      <c r="Y13" s="12">
        <v>62.5</v>
      </c>
      <c r="Z13" s="12">
        <v>139.19999999999999</v>
      </c>
      <c r="AA13" s="12">
        <v>786.5</v>
      </c>
      <c r="AB13" s="12">
        <v>826.65</v>
      </c>
      <c r="AC13" s="12">
        <v>822.25</v>
      </c>
      <c r="AD13" s="12">
        <v>710.3</v>
      </c>
      <c r="AE13" s="12">
        <v>249.85</v>
      </c>
      <c r="AF13" s="12">
        <v>180.3</v>
      </c>
      <c r="AG13" s="12">
        <v>63.1</v>
      </c>
      <c r="AH13" s="12">
        <v>126</v>
      </c>
      <c r="AI13" s="12">
        <v>144.94999999999999</v>
      </c>
      <c r="AJ13" s="12">
        <v>17.850000000000001</v>
      </c>
      <c r="AK13" s="12">
        <v>67.95</v>
      </c>
      <c r="AL13" s="12">
        <v>131.65</v>
      </c>
      <c r="AM13" s="12">
        <v>11.6</v>
      </c>
      <c r="AN13" s="12">
        <v>64.900000000000006</v>
      </c>
      <c r="AO13" s="12">
        <v>14.45</v>
      </c>
      <c r="AP13" s="12">
        <v>19.399999999999999</v>
      </c>
      <c r="AQ13" s="12">
        <v>47.45</v>
      </c>
      <c r="AR13" s="12">
        <v>28.4</v>
      </c>
      <c r="AS13" s="13">
        <v>7982.2999999999993</v>
      </c>
      <c r="AT13" s="14"/>
      <c r="AV13" s="17" t="s">
        <v>44</v>
      </c>
      <c r="AW13" s="22">
        <f>SUM(AA27:AD27,AA9:AD12)</f>
        <v>17022.849999999999</v>
      </c>
      <c r="AX13" s="22">
        <f>SUM(Z27,Z9:Z12,H9:K12,H27:K27)</f>
        <v>2147.0500000000006</v>
      </c>
      <c r="AY13" s="22">
        <f>SUM(AE9:AJ12,AE27:AJ27)</f>
        <v>4468.4000000000005</v>
      </c>
      <c r="AZ13" s="22">
        <f>SUM(B9:G12,B27:G27)</f>
        <v>6475.199999999998</v>
      </c>
      <c r="BA13" s="22">
        <f>SUM(T9:Y12,AM9:AN12,T27:Y27,AM27:AN27)</f>
        <v>5047.3500000000004</v>
      </c>
      <c r="BB13" s="22">
        <f>SUM(L9:S12,AK9:AL12,L27:S27,AK27:AL27)</f>
        <v>8625.3000000000011</v>
      </c>
      <c r="BC13" s="23">
        <f>SUM(AO9:AR12,AO27:AR27)</f>
        <v>1014.8</v>
      </c>
      <c r="BD13" s="22">
        <f t="shared" si="0"/>
        <v>44800.950000000004</v>
      </c>
    </row>
    <row r="14" spans="1:56">
      <c r="A14" s="1" t="s">
        <v>11</v>
      </c>
      <c r="B14" s="12">
        <v>80.75</v>
      </c>
      <c r="C14" s="12">
        <v>147.05000000000001</v>
      </c>
      <c r="D14" s="12">
        <v>59.75</v>
      </c>
      <c r="E14" s="12">
        <v>62.75</v>
      </c>
      <c r="F14" s="12">
        <v>263.60000000000002</v>
      </c>
      <c r="G14" s="12">
        <v>107.1</v>
      </c>
      <c r="H14" s="12">
        <v>206.55</v>
      </c>
      <c r="I14" s="12">
        <v>233.95</v>
      </c>
      <c r="J14" s="12">
        <v>360.2</v>
      </c>
      <c r="K14" s="12">
        <v>246.2</v>
      </c>
      <c r="L14" s="12">
        <v>279.25</v>
      </c>
      <c r="M14" s="12">
        <v>14.15</v>
      </c>
      <c r="N14" s="12">
        <v>126.75</v>
      </c>
      <c r="O14" s="12">
        <v>213.15</v>
      </c>
      <c r="P14" s="12">
        <v>212.8</v>
      </c>
      <c r="Q14" s="12">
        <v>101.55</v>
      </c>
      <c r="R14" s="12">
        <v>98.3</v>
      </c>
      <c r="S14" s="12">
        <v>155.9</v>
      </c>
      <c r="T14" s="12">
        <v>67.25</v>
      </c>
      <c r="U14" s="12">
        <v>57.55</v>
      </c>
      <c r="V14" s="12">
        <v>59.6</v>
      </c>
      <c r="W14" s="12">
        <v>25.35</v>
      </c>
      <c r="X14" s="12">
        <v>16.75</v>
      </c>
      <c r="Y14" s="12">
        <v>52.65</v>
      </c>
      <c r="Z14" s="12">
        <v>98.95</v>
      </c>
      <c r="AA14" s="12">
        <v>486.25</v>
      </c>
      <c r="AB14" s="12">
        <v>430.15</v>
      </c>
      <c r="AC14" s="12">
        <v>483.75</v>
      </c>
      <c r="AD14" s="12">
        <v>367.35</v>
      </c>
      <c r="AE14" s="12">
        <v>117.5</v>
      </c>
      <c r="AF14" s="12">
        <v>111.55</v>
      </c>
      <c r="AG14" s="12">
        <v>46.95</v>
      </c>
      <c r="AH14" s="12">
        <v>81.150000000000006</v>
      </c>
      <c r="AI14" s="12">
        <v>128.19999999999999</v>
      </c>
      <c r="AJ14" s="12">
        <v>20</v>
      </c>
      <c r="AK14" s="12">
        <v>51.15</v>
      </c>
      <c r="AL14" s="12">
        <v>142.69999999999999</v>
      </c>
      <c r="AM14" s="12">
        <v>19.399999999999999</v>
      </c>
      <c r="AN14" s="12">
        <v>106.55</v>
      </c>
      <c r="AO14" s="12">
        <v>19.95</v>
      </c>
      <c r="AP14" s="12">
        <v>21.5</v>
      </c>
      <c r="AQ14" s="12">
        <v>36.700000000000003</v>
      </c>
      <c r="AR14" s="12">
        <v>29</v>
      </c>
      <c r="AS14" s="13">
        <v>6095.2999999999993</v>
      </c>
      <c r="AT14" s="14"/>
      <c r="AV14" s="17" t="s">
        <v>45</v>
      </c>
      <c r="AW14" s="22">
        <f>SUM(AA32:AD37)</f>
        <v>31346.199999999997</v>
      </c>
      <c r="AX14" s="22">
        <f>SUM(H32:K37,Z32:Z37)</f>
        <v>4334.05</v>
      </c>
      <c r="AY14" s="22">
        <f>SUM(AE32:AJ37)</f>
        <v>9495.0499999999993</v>
      </c>
      <c r="AZ14" s="22">
        <f>SUM(B32:G37)</f>
        <v>3403.3500000000004</v>
      </c>
      <c r="BA14" s="22">
        <f>SUM(T32:Y37,AM32:AN37)</f>
        <v>2403.65</v>
      </c>
      <c r="BB14" s="22">
        <f>SUM(L32:S37,AK32:AL37)</f>
        <v>3607.2499999999991</v>
      </c>
      <c r="BC14" s="23">
        <f>SUM(AO32:AR37)</f>
        <v>2961.2999999999997</v>
      </c>
      <c r="BD14" s="22">
        <f t="shared" si="0"/>
        <v>57550.850000000006</v>
      </c>
    </row>
    <row r="15" spans="1:56">
      <c r="A15" s="1" t="s">
        <v>12</v>
      </c>
      <c r="B15" s="12">
        <v>46.2</v>
      </c>
      <c r="C15" s="12">
        <v>72.900000000000006</v>
      </c>
      <c r="D15" s="12">
        <v>25.3</v>
      </c>
      <c r="E15" s="12">
        <v>33.950000000000003</v>
      </c>
      <c r="F15" s="12">
        <v>182.1</v>
      </c>
      <c r="G15" s="12">
        <v>46.85</v>
      </c>
      <c r="H15" s="12">
        <v>129.65</v>
      </c>
      <c r="I15" s="12">
        <v>242.3</v>
      </c>
      <c r="J15" s="12">
        <v>353.7</v>
      </c>
      <c r="K15" s="12">
        <v>299.39999999999998</v>
      </c>
      <c r="L15" s="12">
        <v>265.5</v>
      </c>
      <c r="M15" s="12">
        <v>136.25</v>
      </c>
      <c r="N15" s="12">
        <v>10.65</v>
      </c>
      <c r="O15" s="12">
        <v>117.3</v>
      </c>
      <c r="P15" s="12">
        <v>181.35</v>
      </c>
      <c r="Q15" s="12">
        <v>71.55</v>
      </c>
      <c r="R15" s="12">
        <v>86.35</v>
      </c>
      <c r="S15" s="12">
        <v>152.44999999999999</v>
      </c>
      <c r="T15" s="12">
        <v>38.35</v>
      </c>
      <c r="U15" s="12">
        <v>27.05</v>
      </c>
      <c r="V15" s="12">
        <v>25.3</v>
      </c>
      <c r="W15" s="12">
        <v>11.25</v>
      </c>
      <c r="X15" s="12">
        <v>11.05</v>
      </c>
      <c r="Y15" s="12">
        <v>23.1</v>
      </c>
      <c r="Z15" s="12">
        <v>43.3</v>
      </c>
      <c r="AA15" s="12">
        <v>645.1</v>
      </c>
      <c r="AB15" s="12">
        <v>607.79999999999995</v>
      </c>
      <c r="AC15" s="12">
        <v>475.6</v>
      </c>
      <c r="AD15" s="12">
        <v>406.95</v>
      </c>
      <c r="AE15" s="12">
        <v>97.1</v>
      </c>
      <c r="AF15" s="12">
        <v>76.05</v>
      </c>
      <c r="AG15" s="12">
        <v>38.65</v>
      </c>
      <c r="AH15" s="12">
        <v>67.55</v>
      </c>
      <c r="AI15" s="12">
        <v>102.6</v>
      </c>
      <c r="AJ15" s="12">
        <v>10.35</v>
      </c>
      <c r="AK15" s="12">
        <v>38.950000000000003</v>
      </c>
      <c r="AL15" s="12">
        <v>96.05</v>
      </c>
      <c r="AM15" s="12">
        <v>6.1</v>
      </c>
      <c r="AN15" s="12">
        <v>42.3</v>
      </c>
      <c r="AO15" s="12">
        <v>8.6</v>
      </c>
      <c r="AP15" s="12">
        <v>15.3</v>
      </c>
      <c r="AQ15" s="12">
        <v>32.25</v>
      </c>
      <c r="AR15" s="12">
        <v>16.75</v>
      </c>
      <c r="AS15" s="13">
        <v>5446.1500000000024</v>
      </c>
      <c r="AT15" s="14"/>
      <c r="AV15" s="17" t="s">
        <v>46</v>
      </c>
      <c r="AW15" s="22">
        <f>SUM(AA3:AD8)</f>
        <v>13837.400000000003</v>
      </c>
      <c r="AX15" s="22">
        <f>SUM(H3:K8,Z3:Z8)</f>
        <v>6678.8499999999995</v>
      </c>
      <c r="AY15" s="22">
        <f>SUM(AE3:AJ8)</f>
        <v>3622.4999999999991</v>
      </c>
      <c r="AZ15" s="22">
        <f>SUM(B3:G8)</f>
        <v>7751.0000000000009</v>
      </c>
      <c r="BA15" s="22">
        <f>SUM(T3:Y8,AM3:AN8)</f>
        <v>1733.45</v>
      </c>
      <c r="BB15" s="22">
        <f>SUM(L3:S8,AK3:AL8)</f>
        <v>4089.8500000000004</v>
      </c>
      <c r="BC15" s="23">
        <f>SUM(AO3:AR8)</f>
        <v>897.90000000000009</v>
      </c>
      <c r="BD15" s="22">
        <f t="shared" si="0"/>
        <v>38610.950000000004</v>
      </c>
    </row>
    <row r="16" spans="1:56">
      <c r="A16" s="1" t="s">
        <v>13</v>
      </c>
      <c r="B16" s="12">
        <v>28.65</v>
      </c>
      <c r="C16" s="12">
        <v>57.5</v>
      </c>
      <c r="D16" s="12">
        <v>15.85</v>
      </c>
      <c r="E16" s="12">
        <v>23.75</v>
      </c>
      <c r="F16" s="12">
        <v>149.94999999999999</v>
      </c>
      <c r="G16" s="12">
        <v>42.5</v>
      </c>
      <c r="H16" s="12">
        <v>127.55</v>
      </c>
      <c r="I16" s="12">
        <v>222.3</v>
      </c>
      <c r="J16" s="12">
        <v>342.25</v>
      </c>
      <c r="K16" s="12">
        <v>270.7</v>
      </c>
      <c r="L16" s="12">
        <v>287.25</v>
      </c>
      <c r="M16" s="12">
        <v>212.15</v>
      </c>
      <c r="N16" s="12">
        <v>120.75</v>
      </c>
      <c r="O16" s="12">
        <v>10.7</v>
      </c>
      <c r="P16" s="12">
        <v>191.3</v>
      </c>
      <c r="Q16" s="12">
        <v>126.55</v>
      </c>
      <c r="R16" s="12">
        <v>130.4</v>
      </c>
      <c r="S16" s="12">
        <v>262.8</v>
      </c>
      <c r="T16" s="12">
        <v>32.299999999999997</v>
      </c>
      <c r="U16" s="12">
        <v>16.8</v>
      </c>
      <c r="V16" s="12">
        <v>20.7</v>
      </c>
      <c r="W16" s="12">
        <v>5.2</v>
      </c>
      <c r="X16" s="12">
        <v>6.5</v>
      </c>
      <c r="Y16" s="12">
        <v>18.7</v>
      </c>
      <c r="Z16" s="12">
        <v>44.8</v>
      </c>
      <c r="AA16" s="12">
        <v>556.25</v>
      </c>
      <c r="AB16" s="12">
        <v>569.5</v>
      </c>
      <c r="AC16" s="12">
        <v>466.4</v>
      </c>
      <c r="AD16" s="12">
        <v>341.7</v>
      </c>
      <c r="AE16" s="12">
        <v>89.8</v>
      </c>
      <c r="AF16" s="12">
        <v>68.849999999999994</v>
      </c>
      <c r="AG16" s="12">
        <v>23.9</v>
      </c>
      <c r="AH16" s="12">
        <v>59.05</v>
      </c>
      <c r="AI16" s="12">
        <v>110.2</v>
      </c>
      <c r="AJ16" s="12">
        <v>10.4</v>
      </c>
      <c r="AK16" s="12">
        <v>77.650000000000006</v>
      </c>
      <c r="AL16" s="12">
        <v>209.5</v>
      </c>
      <c r="AM16" s="12">
        <v>10.15</v>
      </c>
      <c r="AN16" s="12">
        <v>23.15</v>
      </c>
      <c r="AO16" s="12">
        <v>8.4499999999999993</v>
      </c>
      <c r="AP16" s="12">
        <v>14.45</v>
      </c>
      <c r="AQ16" s="12">
        <v>17.5</v>
      </c>
      <c r="AR16" s="12">
        <v>10.050000000000001</v>
      </c>
      <c r="AS16" s="13">
        <v>5518.2999999999984</v>
      </c>
      <c r="AT16" s="14"/>
      <c r="AV16" s="17" t="s">
        <v>47</v>
      </c>
      <c r="AW16" s="22">
        <f>SUM(AA21:AD26,AA40:AD41)</f>
        <v>20287.3</v>
      </c>
      <c r="AX16" s="22">
        <f>SUM(H21:K26,H40:K41,Z21:Z26,Z40:Z41)</f>
        <v>5098.05</v>
      </c>
      <c r="AY16" s="22">
        <f>SUM(AE21:AJ26,AE40:AJ41)</f>
        <v>2571.5</v>
      </c>
      <c r="AZ16" s="22">
        <f>SUM(B21:G26,B40:G41)</f>
        <v>1742.2500000000002</v>
      </c>
      <c r="BA16" s="22">
        <f>SUM(T21:Y26,T40:Y41,AM21:AN26,AM40:AN41)</f>
        <v>5553.6500000000033</v>
      </c>
      <c r="BB16" s="22">
        <f>SUM(L21:S26,L40:S41,AK21:AL26,AK40:AL41)</f>
        <v>1759.9</v>
      </c>
      <c r="BC16" s="23">
        <f>SUM(AO21:AR26,AO40:AR41)</f>
        <v>1039.75</v>
      </c>
      <c r="BD16" s="22">
        <f t="shared" si="0"/>
        <v>38052.400000000001</v>
      </c>
    </row>
    <row r="17" spans="1:56">
      <c r="A17" s="1" t="s">
        <v>14</v>
      </c>
      <c r="B17" s="12">
        <v>46.2</v>
      </c>
      <c r="C17" s="12">
        <v>101.1</v>
      </c>
      <c r="D17" s="12">
        <v>38.25</v>
      </c>
      <c r="E17" s="12">
        <v>31.25</v>
      </c>
      <c r="F17" s="12">
        <v>141.75</v>
      </c>
      <c r="G17" s="12">
        <v>51.35</v>
      </c>
      <c r="H17" s="12">
        <v>153.4</v>
      </c>
      <c r="I17" s="12">
        <v>230.9</v>
      </c>
      <c r="J17" s="12">
        <v>312.7</v>
      </c>
      <c r="K17" s="12">
        <v>194.85</v>
      </c>
      <c r="L17" s="12">
        <v>285.7</v>
      </c>
      <c r="M17" s="12">
        <v>220.25</v>
      </c>
      <c r="N17" s="12">
        <v>186.95</v>
      </c>
      <c r="O17" s="12">
        <v>216.8</v>
      </c>
      <c r="P17" s="12">
        <v>7.75</v>
      </c>
      <c r="Q17" s="12">
        <v>126.15</v>
      </c>
      <c r="R17" s="12">
        <v>201.3</v>
      </c>
      <c r="S17" s="12">
        <v>390.8</v>
      </c>
      <c r="T17" s="12">
        <v>40.299999999999997</v>
      </c>
      <c r="U17" s="12">
        <v>25.8</v>
      </c>
      <c r="V17" s="12">
        <v>33.35</v>
      </c>
      <c r="W17" s="12">
        <v>8.4</v>
      </c>
      <c r="X17" s="12">
        <v>7.95</v>
      </c>
      <c r="Y17" s="12">
        <v>16.75</v>
      </c>
      <c r="Z17" s="12">
        <v>43.05</v>
      </c>
      <c r="AA17" s="12">
        <v>393.2</v>
      </c>
      <c r="AB17" s="12">
        <v>390.35</v>
      </c>
      <c r="AC17" s="12">
        <v>328.05</v>
      </c>
      <c r="AD17" s="12">
        <v>273.75</v>
      </c>
      <c r="AE17" s="12">
        <v>71.900000000000006</v>
      </c>
      <c r="AF17" s="12">
        <v>58.1</v>
      </c>
      <c r="AG17" s="12">
        <v>28</v>
      </c>
      <c r="AH17" s="12">
        <v>45.35</v>
      </c>
      <c r="AI17" s="12">
        <v>64</v>
      </c>
      <c r="AJ17" s="12">
        <v>9.85</v>
      </c>
      <c r="AK17" s="12">
        <v>36.25</v>
      </c>
      <c r="AL17" s="12">
        <v>93.05</v>
      </c>
      <c r="AM17" s="12">
        <v>13.8</v>
      </c>
      <c r="AN17" s="12">
        <v>57.7</v>
      </c>
      <c r="AO17" s="12">
        <v>12.2</v>
      </c>
      <c r="AP17" s="12">
        <v>11.9</v>
      </c>
      <c r="AQ17" s="12">
        <v>15.75</v>
      </c>
      <c r="AR17" s="12">
        <v>8.35</v>
      </c>
      <c r="AS17" s="13">
        <v>5065.7500000000009</v>
      </c>
      <c r="AT17" s="14"/>
      <c r="AV17" s="1" t="s">
        <v>48</v>
      </c>
      <c r="AW17" s="23">
        <f>SUM(AA13:AD20,AA38:AD39)</f>
        <v>22206.9</v>
      </c>
      <c r="AX17" s="23">
        <f>SUM(H13:K20,H38:K39,Z13:Z20,Z38:Z39)</f>
        <v>8698.15</v>
      </c>
      <c r="AY17" s="23">
        <f>SUM(AE13:AJ20,AE38:AJ39)</f>
        <v>3715.099999999999</v>
      </c>
      <c r="AZ17" s="23">
        <f>SUM(B13:G20,B38:G39)</f>
        <v>4160.25</v>
      </c>
      <c r="BA17" s="23">
        <f>SUM(T13:Y20,T38:Y39,AM13:AN20,AM38:AN39)</f>
        <v>1774.8000000000004</v>
      </c>
      <c r="BB17" s="23">
        <f>SUM(L13:S20,L38:S39,AK13:AL20,AK38:AL39)</f>
        <v>12700.199999999997</v>
      </c>
      <c r="BC17" s="23">
        <f>SUM(AO13:AR20,AO38:AR39)</f>
        <v>685.85</v>
      </c>
      <c r="BD17" s="22">
        <f t="shared" si="0"/>
        <v>53941.25</v>
      </c>
    </row>
    <row r="18" spans="1:56">
      <c r="A18" s="1" t="s">
        <v>15</v>
      </c>
      <c r="B18" s="12">
        <v>18.55</v>
      </c>
      <c r="C18" s="12">
        <v>31.7</v>
      </c>
      <c r="D18" s="12">
        <v>9.35</v>
      </c>
      <c r="E18" s="12">
        <v>8.6999999999999993</v>
      </c>
      <c r="F18" s="12">
        <v>97.5</v>
      </c>
      <c r="G18" s="12">
        <v>25.1</v>
      </c>
      <c r="H18" s="12">
        <v>68.900000000000006</v>
      </c>
      <c r="I18" s="12">
        <v>171.25</v>
      </c>
      <c r="J18" s="12">
        <v>195.1</v>
      </c>
      <c r="K18" s="12">
        <v>110.25</v>
      </c>
      <c r="L18" s="12">
        <v>114.75</v>
      </c>
      <c r="M18" s="12">
        <v>96.05</v>
      </c>
      <c r="N18" s="12">
        <v>70.7</v>
      </c>
      <c r="O18" s="12">
        <v>124.45</v>
      </c>
      <c r="P18" s="12">
        <v>116.55</v>
      </c>
      <c r="Q18" s="12">
        <v>6.2</v>
      </c>
      <c r="R18" s="12">
        <v>83.35</v>
      </c>
      <c r="S18" s="12">
        <v>171.55</v>
      </c>
      <c r="T18" s="12">
        <v>26.55</v>
      </c>
      <c r="U18" s="12">
        <v>13.75</v>
      </c>
      <c r="V18" s="12">
        <v>18.350000000000001</v>
      </c>
      <c r="W18" s="12">
        <v>3.35</v>
      </c>
      <c r="X18" s="12">
        <v>2.7</v>
      </c>
      <c r="Y18" s="12">
        <v>8.6</v>
      </c>
      <c r="Z18" s="12">
        <v>15.6</v>
      </c>
      <c r="AA18" s="12">
        <v>394.1</v>
      </c>
      <c r="AB18" s="12">
        <v>387.1</v>
      </c>
      <c r="AC18" s="12">
        <v>244.4</v>
      </c>
      <c r="AD18" s="12">
        <v>202.2</v>
      </c>
      <c r="AE18" s="12">
        <v>54.25</v>
      </c>
      <c r="AF18" s="12">
        <v>40.4</v>
      </c>
      <c r="AG18" s="12">
        <v>9.4</v>
      </c>
      <c r="AH18" s="12">
        <v>22.7</v>
      </c>
      <c r="AI18" s="12">
        <v>57.7</v>
      </c>
      <c r="AJ18" s="12">
        <v>7.2</v>
      </c>
      <c r="AK18" s="12">
        <v>27.15</v>
      </c>
      <c r="AL18" s="12">
        <v>43.75</v>
      </c>
      <c r="AM18" s="12">
        <v>5.2</v>
      </c>
      <c r="AN18" s="12">
        <v>14.7</v>
      </c>
      <c r="AO18" s="12">
        <v>4.8499999999999996</v>
      </c>
      <c r="AP18" s="12">
        <v>7.05</v>
      </c>
      <c r="AQ18" s="12">
        <v>8.3000000000000007</v>
      </c>
      <c r="AR18" s="12">
        <v>6.35</v>
      </c>
      <c r="AS18" s="13">
        <v>3167.8999999999987</v>
      </c>
      <c r="AT18" s="14"/>
      <c r="AV18" s="9" t="s">
        <v>58</v>
      </c>
      <c r="AW18" s="22">
        <f>SUM(AA42:AD45)</f>
        <v>8931.0500000000011</v>
      </c>
      <c r="AX18" s="22">
        <f>SUM(Z42:Z45,H42:K45)</f>
        <v>1033.05</v>
      </c>
      <c r="AY18" s="22">
        <f>SUM(AE42:AJ45)</f>
        <v>3058.85</v>
      </c>
      <c r="AZ18" s="22">
        <f>SUM(B42:G45)</f>
        <v>931.55</v>
      </c>
      <c r="BA18" s="22">
        <f>SUM(T42:Y45, AM42:AN45)</f>
        <v>1061.8</v>
      </c>
      <c r="BB18" s="22">
        <f>SUM(AK42:AL45,L42:S45)</f>
        <v>661.80000000000007</v>
      </c>
      <c r="BC18" s="22">
        <f>SUM(AO42:AR45)</f>
        <v>1181.7</v>
      </c>
      <c r="BD18" s="22">
        <f t="shared" si="0"/>
        <v>16859.8</v>
      </c>
    </row>
    <row r="19" spans="1:56">
      <c r="A19" s="1" t="s">
        <v>16</v>
      </c>
      <c r="B19" s="12">
        <v>21.25</v>
      </c>
      <c r="C19" s="12">
        <v>41.4</v>
      </c>
      <c r="D19" s="12">
        <v>14.8</v>
      </c>
      <c r="E19" s="12">
        <v>12.5</v>
      </c>
      <c r="F19" s="12">
        <v>146.69999999999999</v>
      </c>
      <c r="G19" s="12">
        <v>31.65</v>
      </c>
      <c r="H19" s="12">
        <v>74</v>
      </c>
      <c r="I19" s="12">
        <v>197.7</v>
      </c>
      <c r="J19" s="12">
        <v>234.85</v>
      </c>
      <c r="K19" s="12">
        <v>140.30000000000001</v>
      </c>
      <c r="L19" s="12">
        <v>96.35</v>
      </c>
      <c r="M19" s="12">
        <v>94.45</v>
      </c>
      <c r="N19" s="12">
        <v>84.85</v>
      </c>
      <c r="O19" s="12">
        <v>139.1</v>
      </c>
      <c r="P19" s="12">
        <v>199.4</v>
      </c>
      <c r="Q19" s="12">
        <v>90.5</v>
      </c>
      <c r="R19" s="12">
        <v>11.2</v>
      </c>
      <c r="S19" s="12">
        <v>208.6</v>
      </c>
      <c r="T19" s="12">
        <v>18.149999999999999</v>
      </c>
      <c r="U19" s="12">
        <v>15.35</v>
      </c>
      <c r="V19" s="12">
        <v>20.7</v>
      </c>
      <c r="W19" s="12">
        <v>6.05</v>
      </c>
      <c r="X19" s="12">
        <v>4.7</v>
      </c>
      <c r="Y19" s="12">
        <v>17.8</v>
      </c>
      <c r="Z19" s="12">
        <v>13.1</v>
      </c>
      <c r="AA19" s="12">
        <v>671.9</v>
      </c>
      <c r="AB19" s="12">
        <v>584.20000000000005</v>
      </c>
      <c r="AC19" s="12">
        <v>334</v>
      </c>
      <c r="AD19" s="12">
        <v>222.3</v>
      </c>
      <c r="AE19" s="12">
        <v>55.55</v>
      </c>
      <c r="AF19" s="12">
        <v>34.75</v>
      </c>
      <c r="AG19" s="12">
        <v>17.2</v>
      </c>
      <c r="AH19" s="12">
        <v>29.55</v>
      </c>
      <c r="AI19" s="12">
        <v>74.900000000000006</v>
      </c>
      <c r="AJ19" s="12">
        <v>9.4499999999999993</v>
      </c>
      <c r="AK19" s="12">
        <v>19.350000000000001</v>
      </c>
      <c r="AL19" s="12">
        <v>55.2</v>
      </c>
      <c r="AM19" s="12">
        <v>2.95</v>
      </c>
      <c r="AN19" s="12">
        <v>17.05</v>
      </c>
      <c r="AO19" s="12">
        <v>5.75</v>
      </c>
      <c r="AP19" s="12">
        <v>4.55</v>
      </c>
      <c r="AQ19" s="12">
        <v>19.2</v>
      </c>
      <c r="AR19" s="12">
        <v>5.45</v>
      </c>
      <c r="AS19" s="13">
        <v>4121.7</v>
      </c>
      <c r="AT19" s="14"/>
      <c r="AV19" s="9" t="s">
        <v>49</v>
      </c>
      <c r="AW19" s="22">
        <f>SUM(AW12:AW18)</f>
        <v>118642.15000000001</v>
      </c>
      <c r="AX19" s="22">
        <f t="shared" ref="AX19:BC19" si="1">SUM(AX12:AX18)</f>
        <v>44993.150000000009</v>
      </c>
      <c r="AY19" s="22">
        <f t="shared" si="1"/>
        <v>59309.55</v>
      </c>
      <c r="AZ19" s="22">
        <f t="shared" si="1"/>
        <v>37444.75</v>
      </c>
      <c r="BA19" s="22">
        <f t="shared" si="1"/>
        <v>37387.400000000016</v>
      </c>
      <c r="BB19" s="22">
        <f t="shared" si="1"/>
        <v>53775.849999999991</v>
      </c>
      <c r="BC19" s="22">
        <f t="shared" si="1"/>
        <v>17079.599999999999</v>
      </c>
      <c r="BD19" s="22">
        <f t="shared" si="0"/>
        <v>368632.45</v>
      </c>
    </row>
    <row r="20" spans="1:56">
      <c r="A20" s="1" t="s">
        <v>17</v>
      </c>
      <c r="B20" s="12">
        <v>41.65</v>
      </c>
      <c r="C20" s="12">
        <v>91.5</v>
      </c>
      <c r="D20" s="12">
        <v>46.55</v>
      </c>
      <c r="E20" s="12">
        <v>33.799999999999997</v>
      </c>
      <c r="F20" s="12">
        <v>336.35</v>
      </c>
      <c r="G20" s="12">
        <v>79.3</v>
      </c>
      <c r="H20" s="12">
        <v>158.30000000000001</v>
      </c>
      <c r="I20" s="12">
        <v>417.9</v>
      </c>
      <c r="J20" s="12">
        <v>448.1</v>
      </c>
      <c r="K20" s="12">
        <v>169.1</v>
      </c>
      <c r="L20" s="12">
        <v>159.94999999999999</v>
      </c>
      <c r="M20" s="12">
        <v>163.19999999999999</v>
      </c>
      <c r="N20" s="12">
        <v>145.4</v>
      </c>
      <c r="O20" s="12">
        <v>272.89999999999998</v>
      </c>
      <c r="P20" s="12">
        <v>407.9</v>
      </c>
      <c r="Q20" s="12">
        <v>193.3</v>
      </c>
      <c r="R20" s="12">
        <v>209.4</v>
      </c>
      <c r="S20" s="12">
        <v>27.55</v>
      </c>
      <c r="T20" s="12">
        <v>41.05</v>
      </c>
      <c r="U20" s="12">
        <v>31.8</v>
      </c>
      <c r="V20" s="12">
        <v>28.4</v>
      </c>
      <c r="W20" s="12">
        <v>10.45</v>
      </c>
      <c r="X20" s="12">
        <v>10.95</v>
      </c>
      <c r="Y20" s="12">
        <v>32.75</v>
      </c>
      <c r="Z20" s="12">
        <v>21.6</v>
      </c>
      <c r="AA20" s="12">
        <v>1401.6</v>
      </c>
      <c r="AB20" s="12">
        <v>1223.5</v>
      </c>
      <c r="AC20" s="12">
        <v>536.5</v>
      </c>
      <c r="AD20" s="12">
        <v>406.9</v>
      </c>
      <c r="AE20" s="12">
        <v>87.5</v>
      </c>
      <c r="AF20" s="12">
        <v>49.9</v>
      </c>
      <c r="AG20" s="12">
        <v>27.3</v>
      </c>
      <c r="AH20" s="12">
        <v>40</v>
      </c>
      <c r="AI20" s="12">
        <v>109.9</v>
      </c>
      <c r="AJ20" s="12">
        <v>7.65</v>
      </c>
      <c r="AK20" s="12">
        <v>38.15</v>
      </c>
      <c r="AL20" s="12">
        <v>84.15</v>
      </c>
      <c r="AM20" s="12">
        <v>14.6</v>
      </c>
      <c r="AN20" s="12">
        <v>46.6</v>
      </c>
      <c r="AO20" s="12">
        <v>7.8</v>
      </c>
      <c r="AP20" s="12">
        <v>10.8</v>
      </c>
      <c r="AQ20" s="12">
        <v>44.8</v>
      </c>
      <c r="AR20" s="12">
        <v>8.15</v>
      </c>
      <c r="AS20" s="13">
        <v>7752.5999999999985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35.200000000000003</v>
      </c>
      <c r="C21" s="12">
        <v>48.9</v>
      </c>
      <c r="D21" s="12">
        <v>26.95</v>
      </c>
      <c r="E21" s="12">
        <v>17.100000000000001</v>
      </c>
      <c r="F21" s="12">
        <v>153.94999999999999</v>
      </c>
      <c r="G21" s="12">
        <v>28.95</v>
      </c>
      <c r="H21" s="12">
        <v>164.8</v>
      </c>
      <c r="I21" s="12">
        <v>313.64999999999998</v>
      </c>
      <c r="J21" s="12">
        <v>320.64999999999998</v>
      </c>
      <c r="K21" s="12">
        <v>40.450000000000003</v>
      </c>
      <c r="L21" s="12">
        <v>58</v>
      </c>
      <c r="M21" s="12">
        <v>63.75</v>
      </c>
      <c r="N21" s="12">
        <v>39.35</v>
      </c>
      <c r="O21" s="12">
        <v>32.700000000000003</v>
      </c>
      <c r="P21" s="12">
        <v>43.1</v>
      </c>
      <c r="Q21" s="12">
        <v>29.2</v>
      </c>
      <c r="R21" s="12">
        <v>21.6</v>
      </c>
      <c r="S21" s="12">
        <v>37.799999999999997</v>
      </c>
      <c r="T21" s="12">
        <v>15.85</v>
      </c>
      <c r="U21" s="12">
        <v>111.15</v>
      </c>
      <c r="V21" s="12">
        <v>333.95</v>
      </c>
      <c r="W21" s="12">
        <v>107.65</v>
      </c>
      <c r="X21" s="12">
        <v>45.35</v>
      </c>
      <c r="Y21" s="12">
        <v>104.45</v>
      </c>
      <c r="Z21" s="12">
        <v>18.149999999999999</v>
      </c>
      <c r="AA21" s="12">
        <v>807</v>
      </c>
      <c r="AB21" s="12">
        <v>817.85</v>
      </c>
      <c r="AC21" s="12">
        <v>441.45</v>
      </c>
      <c r="AD21" s="12">
        <v>388.6</v>
      </c>
      <c r="AE21" s="12">
        <v>89.6</v>
      </c>
      <c r="AF21" s="12">
        <v>72.900000000000006</v>
      </c>
      <c r="AG21" s="12">
        <v>40.35</v>
      </c>
      <c r="AH21" s="12">
        <v>53.25</v>
      </c>
      <c r="AI21" s="12">
        <v>108.2</v>
      </c>
      <c r="AJ21" s="12">
        <v>28.4</v>
      </c>
      <c r="AK21" s="12">
        <v>10.4</v>
      </c>
      <c r="AL21" s="12">
        <v>10.6</v>
      </c>
      <c r="AM21" s="12">
        <v>56.1</v>
      </c>
      <c r="AN21" s="12">
        <v>353.75</v>
      </c>
      <c r="AO21" s="12">
        <v>22.25</v>
      </c>
      <c r="AP21" s="12">
        <v>23.2</v>
      </c>
      <c r="AQ21" s="12">
        <v>79.45</v>
      </c>
      <c r="AR21" s="12">
        <v>25.1</v>
      </c>
      <c r="AS21" s="13">
        <v>5648.25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16.5</v>
      </c>
      <c r="C22" s="12">
        <v>25.55</v>
      </c>
      <c r="D22" s="12">
        <v>16.100000000000001</v>
      </c>
      <c r="E22" s="12">
        <v>25.85</v>
      </c>
      <c r="F22" s="12">
        <v>159.65</v>
      </c>
      <c r="G22" s="12">
        <v>21.75</v>
      </c>
      <c r="H22" s="12">
        <v>132</v>
      </c>
      <c r="I22" s="12">
        <v>313.85000000000002</v>
      </c>
      <c r="J22" s="12">
        <v>345.55</v>
      </c>
      <c r="K22" s="12">
        <v>32.65</v>
      </c>
      <c r="L22" s="12">
        <v>29.2</v>
      </c>
      <c r="M22" s="12">
        <v>57.7</v>
      </c>
      <c r="N22" s="12">
        <v>21.25</v>
      </c>
      <c r="O22" s="12">
        <v>16.350000000000001</v>
      </c>
      <c r="P22" s="12">
        <v>23.6</v>
      </c>
      <c r="Q22" s="12">
        <v>12.9</v>
      </c>
      <c r="R22" s="12">
        <v>16.2</v>
      </c>
      <c r="S22" s="12">
        <v>30.95</v>
      </c>
      <c r="T22" s="12">
        <v>107.55</v>
      </c>
      <c r="U22" s="12">
        <v>13.3</v>
      </c>
      <c r="V22" s="12">
        <v>144.15</v>
      </c>
      <c r="W22" s="12">
        <v>46.55</v>
      </c>
      <c r="X22" s="12">
        <v>29.15</v>
      </c>
      <c r="Y22" s="12">
        <v>107.05</v>
      </c>
      <c r="Z22" s="12">
        <v>16.649999999999999</v>
      </c>
      <c r="AA22" s="12">
        <v>1391.85</v>
      </c>
      <c r="AB22" s="12">
        <v>1392.05</v>
      </c>
      <c r="AC22" s="12">
        <v>527.29999999999995</v>
      </c>
      <c r="AD22" s="12">
        <v>449.05</v>
      </c>
      <c r="AE22" s="12">
        <v>91.7</v>
      </c>
      <c r="AF22" s="12">
        <v>62.5</v>
      </c>
      <c r="AG22" s="12">
        <v>67</v>
      </c>
      <c r="AH22" s="12">
        <v>38.4</v>
      </c>
      <c r="AI22" s="12">
        <v>121.95</v>
      </c>
      <c r="AJ22" s="12">
        <v>17.05</v>
      </c>
      <c r="AK22" s="12">
        <v>4.9000000000000004</v>
      </c>
      <c r="AL22" s="12">
        <v>6</v>
      </c>
      <c r="AM22" s="12">
        <v>34.049999999999997</v>
      </c>
      <c r="AN22" s="12">
        <v>129.85</v>
      </c>
      <c r="AO22" s="12">
        <v>14.45</v>
      </c>
      <c r="AP22" s="12">
        <v>28.55</v>
      </c>
      <c r="AQ22" s="12">
        <v>109.45</v>
      </c>
      <c r="AR22" s="12">
        <v>24.25</v>
      </c>
      <c r="AS22" s="13">
        <v>6276.9000000000005</v>
      </c>
      <c r="AT22" s="14"/>
      <c r="AV22" s="17" t="s">
        <v>43</v>
      </c>
      <c r="AW22" s="22">
        <f>AW12</f>
        <v>5010.45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28.25</v>
      </c>
      <c r="C23" s="12">
        <v>36.700000000000003</v>
      </c>
      <c r="D23" s="12">
        <v>27.7</v>
      </c>
      <c r="E23" s="12">
        <v>32.299999999999997</v>
      </c>
      <c r="F23" s="12">
        <v>152.69999999999999</v>
      </c>
      <c r="G23" s="12">
        <v>32.200000000000003</v>
      </c>
      <c r="H23" s="12">
        <v>140.35</v>
      </c>
      <c r="I23" s="12">
        <v>292.85000000000002</v>
      </c>
      <c r="J23" s="12">
        <v>342.9</v>
      </c>
      <c r="K23" s="12">
        <v>36.15</v>
      </c>
      <c r="L23" s="12">
        <v>53.25</v>
      </c>
      <c r="M23" s="12">
        <v>61.6</v>
      </c>
      <c r="N23" s="12">
        <v>25.8</v>
      </c>
      <c r="O23" s="12">
        <v>19.899999999999999</v>
      </c>
      <c r="P23" s="12">
        <v>30.9</v>
      </c>
      <c r="Q23" s="12">
        <v>23.3</v>
      </c>
      <c r="R23" s="12">
        <v>19.75</v>
      </c>
      <c r="S23" s="12">
        <v>30</v>
      </c>
      <c r="T23" s="12">
        <v>370.1</v>
      </c>
      <c r="U23" s="12">
        <v>150.69999999999999</v>
      </c>
      <c r="V23" s="12">
        <v>14.9</v>
      </c>
      <c r="W23" s="12">
        <v>71.7</v>
      </c>
      <c r="X23" s="12">
        <v>54.7</v>
      </c>
      <c r="Y23" s="12">
        <v>174.45</v>
      </c>
      <c r="Z23" s="12">
        <v>21.1</v>
      </c>
      <c r="AA23" s="12">
        <v>1180.7</v>
      </c>
      <c r="AB23" s="12">
        <v>1160.3</v>
      </c>
      <c r="AC23" s="12">
        <v>506.4</v>
      </c>
      <c r="AD23" s="12">
        <v>352.8</v>
      </c>
      <c r="AE23" s="12">
        <v>88.2</v>
      </c>
      <c r="AF23" s="12">
        <v>58.05</v>
      </c>
      <c r="AG23" s="12">
        <v>54.75</v>
      </c>
      <c r="AH23" s="12">
        <v>46.8</v>
      </c>
      <c r="AI23" s="12">
        <v>97.4</v>
      </c>
      <c r="AJ23" s="12">
        <v>25.7</v>
      </c>
      <c r="AK23" s="12">
        <v>6</v>
      </c>
      <c r="AL23" s="12">
        <v>8.4</v>
      </c>
      <c r="AM23" s="12">
        <v>74.3</v>
      </c>
      <c r="AN23" s="12">
        <v>256.89999999999998</v>
      </c>
      <c r="AO23" s="12">
        <v>19</v>
      </c>
      <c r="AP23" s="12">
        <v>22.7</v>
      </c>
      <c r="AQ23" s="12">
        <v>119.55</v>
      </c>
      <c r="AR23" s="12">
        <v>26.7</v>
      </c>
      <c r="AS23" s="13">
        <v>6352.4999999999991</v>
      </c>
      <c r="AT23" s="14"/>
      <c r="AV23" s="17" t="s">
        <v>44</v>
      </c>
      <c r="AW23" s="22">
        <f>AW13+AX12</f>
        <v>34026.800000000003</v>
      </c>
      <c r="AX23" s="22">
        <f>AX13</f>
        <v>2147.0500000000006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13.6</v>
      </c>
      <c r="C24" s="12">
        <v>14.55</v>
      </c>
      <c r="D24" s="12">
        <v>9.4</v>
      </c>
      <c r="E24" s="12">
        <v>10.3</v>
      </c>
      <c r="F24" s="12">
        <v>94.85</v>
      </c>
      <c r="G24" s="12">
        <v>13</v>
      </c>
      <c r="H24" s="12">
        <v>54.8</v>
      </c>
      <c r="I24" s="12">
        <v>161.1</v>
      </c>
      <c r="J24" s="12">
        <v>188.75</v>
      </c>
      <c r="K24" s="12">
        <v>12.75</v>
      </c>
      <c r="L24" s="12">
        <v>20.95</v>
      </c>
      <c r="M24" s="12">
        <v>26.45</v>
      </c>
      <c r="N24" s="12">
        <v>10.75</v>
      </c>
      <c r="O24" s="12">
        <v>5.05</v>
      </c>
      <c r="P24" s="12">
        <v>9.15</v>
      </c>
      <c r="Q24" s="12">
        <v>3.25</v>
      </c>
      <c r="R24" s="12">
        <v>5.5</v>
      </c>
      <c r="S24" s="12">
        <v>10.75</v>
      </c>
      <c r="T24" s="12">
        <v>138.4</v>
      </c>
      <c r="U24" s="12">
        <v>56.1</v>
      </c>
      <c r="V24" s="12">
        <v>74.45</v>
      </c>
      <c r="W24" s="12">
        <v>7.55</v>
      </c>
      <c r="X24" s="12">
        <v>14.35</v>
      </c>
      <c r="Y24" s="12">
        <v>95.05</v>
      </c>
      <c r="Z24" s="12">
        <v>6.1</v>
      </c>
      <c r="AA24" s="12">
        <v>872.45</v>
      </c>
      <c r="AB24" s="12">
        <v>808.05</v>
      </c>
      <c r="AC24" s="12">
        <v>270.89999999999998</v>
      </c>
      <c r="AD24" s="12">
        <v>245.65</v>
      </c>
      <c r="AE24" s="12">
        <v>41.4</v>
      </c>
      <c r="AF24" s="12">
        <v>24.6</v>
      </c>
      <c r="AG24" s="12">
        <v>19.5</v>
      </c>
      <c r="AH24" s="12">
        <v>16.850000000000001</v>
      </c>
      <c r="AI24" s="12">
        <v>36.5</v>
      </c>
      <c r="AJ24" s="12">
        <v>5.35</v>
      </c>
      <c r="AK24" s="12">
        <v>2.6</v>
      </c>
      <c r="AL24" s="12">
        <v>3</v>
      </c>
      <c r="AM24" s="12">
        <v>14.95</v>
      </c>
      <c r="AN24" s="12">
        <v>42.45</v>
      </c>
      <c r="AO24" s="12">
        <v>3.65</v>
      </c>
      <c r="AP24" s="12">
        <v>7.8</v>
      </c>
      <c r="AQ24" s="12">
        <v>57.6</v>
      </c>
      <c r="AR24" s="12">
        <v>12.45</v>
      </c>
      <c r="AS24" s="13">
        <v>3544.2499999999995</v>
      </c>
      <c r="AT24" s="14"/>
      <c r="AV24" s="17" t="s">
        <v>45</v>
      </c>
      <c r="AW24" s="22">
        <f>AW14+AY12</f>
        <v>63724.35</v>
      </c>
      <c r="AX24" s="22">
        <f>AX14+AY13</f>
        <v>8802.4500000000007</v>
      </c>
      <c r="AY24" s="22">
        <f>AY14</f>
        <v>9495.0499999999993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9.75</v>
      </c>
      <c r="C25" s="12">
        <v>16.100000000000001</v>
      </c>
      <c r="D25" s="12">
        <v>12.9</v>
      </c>
      <c r="E25" s="12">
        <v>10.75</v>
      </c>
      <c r="F25" s="12">
        <v>70.5</v>
      </c>
      <c r="G25" s="12">
        <v>9.65</v>
      </c>
      <c r="H25" s="12">
        <v>44.35</v>
      </c>
      <c r="I25" s="12">
        <v>99.85</v>
      </c>
      <c r="J25" s="12">
        <v>137.94999999999999</v>
      </c>
      <c r="K25" s="12">
        <v>12.25</v>
      </c>
      <c r="L25" s="12">
        <v>30.15</v>
      </c>
      <c r="M25" s="12">
        <v>18.100000000000001</v>
      </c>
      <c r="N25" s="12">
        <v>8.6999999999999993</v>
      </c>
      <c r="O25" s="12">
        <v>4.5999999999999996</v>
      </c>
      <c r="P25" s="12">
        <v>6.6</v>
      </c>
      <c r="Q25" s="12">
        <v>3.1</v>
      </c>
      <c r="R25" s="12">
        <v>4.0999999999999996</v>
      </c>
      <c r="S25" s="12">
        <v>12.15</v>
      </c>
      <c r="T25" s="12">
        <v>50.1</v>
      </c>
      <c r="U25" s="12">
        <v>34.549999999999997</v>
      </c>
      <c r="V25" s="12">
        <v>54.1</v>
      </c>
      <c r="W25" s="12">
        <v>17.5</v>
      </c>
      <c r="X25" s="12">
        <v>10.55</v>
      </c>
      <c r="Y25" s="12">
        <v>71.650000000000006</v>
      </c>
      <c r="Z25" s="12">
        <v>4.3</v>
      </c>
      <c r="AA25" s="12">
        <v>748.4</v>
      </c>
      <c r="AB25" s="12">
        <v>658.4</v>
      </c>
      <c r="AC25" s="12">
        <v>214.95</v>
      </c>
      <c r="AD25" s="12">
        <v>201.7</v>
      </c>
      <c r="AE25" s="12">
        <v>33.75</v>
      </c>
      <c r="AF25" s="12">
        <v>23.3</v>
      </c>
      <c r="AG25" s="12">
        <v>23.95</v>
      </c>
      <c r="AH25" s="12">
        <v>15.45</v>
      </c>
      <c r="AI25" s="12">
        <v>29.95</v>
      </c>
      <c r="AJ25" s="12">
        <v>2.95</v>
      </c>
      <c r="AK25" s="12">
        <v>1.35</v>
      </c>
      <c r="AL25" s="12">
        <v>2.5</v>
      </c>
      <c r="AM25" s="12">
        <v>9.35</v>
      </c>
      <c r="AN25" s="12">
        <v>20.9</v>
      </c>
      <c r="AO25" s="12">
        <v>8.5500000000000007</v>
      </c>
      <c r="AP25" s="12">
        <v>5.5</v>
      </c>
      <c r="AQ25" s="12">
        <v>48.75</v>
      </c>
      <c r="AR25" s="12">
        <v>8.75</v>
      </c>
      <c r="AS25" s="13">
        <v>2813.1499999999992</v>
      </c>
      <c r="AT25" s="14"/>
      <c r="AV25" s="17" t="s">
        <v>46</v>
      </c>
      <c r="AW25" s="22">
        <f>AW15+AZ12</f>
        <v>26818.550000000003</v>
      </c>
      <c r="AX25" s="22">
        <f>AX15+AZ13</f>
        <v>13154.049999999997</v>
      </c>
      <c r="AY25" s="22">
        <f>AY15+AZ14</f>
        <v>7025.8499999999995</v>
      </c>
      <c r="AZ25" s="22">
        <f>AZ15</f>
        <v>7751.0000000000009</v>
      </c>
      <c r="BA25" s="22"/>
      <c r="BB25" s="22"/>
      <c r="BC25" s="23"/>
      <c r="BD25" s="22"/>
    </row>
    <row r="26" spans="1:56">
      <c r="A26" s="1" t="s">
        <v>23</v>
      </c>
      <c r="B26" s="12">
        <v>26.45</v>
      </c>
      <c r="C26" s="12">
        <v>32.65</v>
      </c>
      <c r="D26" s="12">
        <v>34.799999999999997</v>
      </c>
      <c r="E26" s="12">
        <v>28.55</v>
      </c>
      <c r="F26" s="12">
        <v>85</v>
      </c>
      <c r="G26" s="12">
        <v>16.25</v>
      </c>
      <c r="H26" s="12">
        <v>79.8</v>
      </c>
      <c r="I26" s="12">
        <v>211.5</v>
      </c>
      <c r="J26" s="12">
        <v>227.25</v>
      </c>
      <c r="K26" s="12">
        <v>41.95</v>
      </c>
      <c r="L26" s="12">
        <v>70.8</v>
      </c>
      <c r="M26" s="12">
        <v>51.7</v>
      </c>
      <c r="N26" s="12">
        <v>26.3</v>
      </c>
      <c r="O26" s="12">
        <v>22.75</v>
      </c>
      <c r="P26" s="12">
        <v>16.95</v>
      </c>
      <c r="Q26" s="12">
        <v>9.35</v>
      </c>
      <c r="R26" s="12">
        <v>15.7</v>
      </c>
      <c r="S26" s="12">
        <v>31.65</v>
      </c>
      <c r="T26" s="12">
        <v>97.1</v>
      </c>
      <c r="U26" s="12">
        <v>99.5</v>
      </c>
      <c r="V26" s="12">
        <v>172.3</v>
      </c>
      <c r="W26" s="12">
        <v>89.75</v>
      </c>
      <c r="X26" s="12">
        <v>86.25</v>
      </c>
      <c r="Y26" s="12">
        <v>12.3</v>
      </c>
      <c r="Z26" s="12">
        <v>36.1</v>
      </c>
      <c r="AA26" s="12">
        <v>1086.0999999999999</v>
      </c>
      <c r="AB26" s="12">
        <v>1229.0999999999999</v>
      </c>
      <c r="AC26" s="12">
        <v>586.25</v>
      </c>
      <c r="AD26" s="12">
        <v>557.65</v>
      </c>
      <c r="AE26" s="12">
        <v>186</v>
      </c>
      <c r="AF26" s="12">
        <v>115.85</v>
      </c>
      <c r="AG26" s="12">
        <v>54.45</v>
      </c>
      <c r="AH26" s="12">
        <v>52.95</v>
      </c>
      <c r="AI26" s="12">
        <v>57.2</v>
      </c>
      <c r="AJ26" s="12">
        <v>7.85</v>
      </c>
      <c r="AK26" s="12">
        <v>6.1</v>
      </c>
      <c r="AL26" s="12">
        <v>13.25</v>
      </c>
      <c r="AM26" s="12">
        <v>24.3</v>
      </c>
      <c r="AN26" s="12">
        <v>50.2</v>
      </c>
      <c r="AO26" s="12">
        <v>7.4</v>
      </c>
      <c r="AP26" s="12">
        <v>13.25</v>
      </c>
      <c r="AQ26" s="12">
        <v>92.6</v>
      </c>
      <c r="AR26" s="12">
        <v>27.1</v>
      </c>
      <c r="AS26" s="13">
        <v>5794.75</v>
      </c>
      <c r="AT26" s="14"/>
      <c r="AV26" s="9" t="s">
        <v>47</v>
      </c>
      <c r="AW26" s="22">
        <f>AW16+BA12</f>
        <v>40100</v>
      </c>
      <c r="AX26" s="22">
        <f>AX16+BA13</f>
        <v>10145.400000000001</v>
      </c>
      <c r="AY26" s="22">
        <f>AY16+BA14</f>
        <v>4975.1499999999996</v>
      </c>
      <c r="AZ26" s="22">
        <f>AZ16+BA15</f>
        <v>3475.7000000000003</v>
      </c>
      <c r="BA26" s="22">
        <f>BA16</f>
        <v>5553.6500000000033</v>
      </c>
      <c r="BB26" s="22"/>
      <c r="BC26" s="22"/>
      <c r="BD26" s="22"/>
    </row>
    <row r="27" spans="1:56">
      <c r="A27" s="1" t="s">
        <v>24</v>
      </c>
      <c r="B27" s="12">
        <v>31.4</v>
      </c>
      <c r="C27" s="12">
        <v>48.95</v>
      </c>
      <c r="D27" s="12">
        <v>15.95</v>
      </c>
      <c r="E27" s="12">
        <v>20.2</v>
      </c>
      <c r="F27" s="12">
        <v>96.65</v>
      </c>
      <c r="G27" s="12">
        <v>36.35</v>
      </c>
      <c r="H27" s="12">
        <v>70.75</v>
      </c>
      <c r="I27" s="12">
        <v>69.900000000000006</v>
      </c>
      <c r="J27" s="12">
        <v>110.5</v>
      </c>
      <c r="K27" s="12">
        <v>45.55</v>
      </c>
      <c r="L27" s="12">
        <v>130.4</v>
      </c>
      <c r="M27" s="12">
        <v>105.15</v>
      </c>
      <c r="N27" s="12">
        <v>40.35</v>
      </c>
      <c r="O27" s="12">
        <v>46.25</v>
      </c>
      <c r="P27" s="12">
        <v>42.4</v>
      </c>
      <c r="Q27" s="12">
        <v>16.95</v>
      </c>
      <c r="R27" s="12">
        <v>11.45</v>
      </c>
      <c r="S27" s="12">
        <v>20.2</v>
      </c>
      <c r="T27" s="12">
        <v>18.649999999999999</v>
      </c>
      <c r="U27" s="12">
        <v>16.3</v>
      </c>
      <c r="V27" s="12">
        <v>20.7</v>
      </c>
      <c r="W27" s="12">
        <v>6</v>
      </c>
      <c r="X27" s="12">
        <v>4.3499999999999996</v>
      </c>
      <c r="Y27" s="12">
        <v>31.6</v>
      </c>
      <c r="Z27" s="12">
        <v>10.1</v>
      </c>
      <c r="AA27" s="12">
        <v>1301.5999999999999</v>
      </c>
      <c r="AB27" s="12">
        <v>1134.8499999999999</v>
      </c>
      <c r="AC27" s="12">
        <v>770.15</v>
      </c>
      <c r="AD27" s="12">
        <v>571.1</v>
      </c>
      <c r="AE27" s="12">
        <v>201.55</v>
      </c>
      <c r="AF27" s="12">
        <v>134.69999999999999</v>
      </c>
      <c r="AG27" s="12">
        <v>35.75</v>
      </c>
      <c r="AH27" s="12">
        <v>83.35</v>
      </c>
      <c r="AI27" s="12">
        <v>72.8</v>
      </c>
      <c r="AJ27" s="12">
        <v>11.1</v>
      </c>
      <c r="AK27" s="12">
        <v>7.25</v>
      </c>
      <c r="AL27" s="12">
        <v>20.45</v>
      </c>
      <c r="AM27" s="12">
        <v>3.45</v>
      </c>
      <c r="AN27" s="12">
        <v>42.6</v>
      </c>
      <c r="AO27" s="12">
        <v>10.4</v>
      </c>
      <c r="AP27" s="12">
        <v>16.55</v>
      </c>
      <c r="AQ27" s="12">
        <v>45.1</v>
      </c>
      <c r="AR27" s="12">
        <v>23.9</v>
      </c>
      <c r="AS27" s="13">
        <v>5560.2000000000007</v>
      </c>
      <c r="AT27" s="14"/>
      <c r="AV27" s="9" t="s">
        <v>48</v>
      </c>
      <c r="AW27" s="22">
        <f>AW17+BB12</f>
        <v>44538.45</v>
      </c>
      <c r="AX27" s="22">
        <f>AX17+BB13</f>
        <v>17323.45</v>
      </c>
      <c r="AY27" s="22">
        <f>AY17+BB14</f>
        <v>7322.3499999999985</v>
      </c>
      <c r="AZ27" s="22">
        <f>AZ17+BB15</f>
        <v>8250.1</v>
      </c>
      <c r="BA27" s="22">
        <f>BA17+BB16</f>
        <v>3534.7000000000007</v>
      </c>
      <c r="BB27" s="22">
        <f>BB17</f>
        <v>12700.199999999997</v>
      </c>
      <c r="BC27" s="22"/>
      <c r="BD27" s="22"/>
    </row>
    <row r="28" spans="1:56">
      <c r="A28" s="1" t="s">
        <v>25</v>
      </c>
      <c r="B28" s="12">
        <v>279.8</v>
      </c>
      <c r="C28" s="12">
        <v>809.45</v>
      </c>
      <c r="D28" s="12">
        <v>583.15</v>
      </c>
      <c r="E28" s="12">
        <v>624.75</v>
      </c>
      <c r="F28" s="12">
        <v>1087.2</v>
      </c>
      <c r="G28" s="12">
        <v>653.29999999999995</v>
      </c>
      <c r="H28" s="12">
        <v>1038.9000000000001</v>
      </c>
      <c r="I28" s="12">
        <v>1165.1500000000001</v>
      </c>
      <c r="J28" s="12">
        <v>1295.75</v>
      </c>
      <c r="K28" s="12">
        <v>710.05</v>
      </c>
      <c r="L28" s="12">
        <v>899.25</v>
      </c>
      <c r="M28" s="12">
        <v>526.6</v>
      </c>
      <c r="N28" s="12">
        <v>751.55</v>
      </c>
      <c r="O28" s="12">
        <v>652</v>
      </c>
      <c r="P28" s="12">
        <v>462.8</v>
      </c>
      <c r="Q28" s="12">
        <v>475.65</v>
      </c>
      <c r="R28" s="12">
        <v>758.9</v>
      </c>
      <c r="S28" s="12">
        <v>1526.3</v>
      </c>
      <c r="T28" s="12">
        <v>967.8</v>
      </c>
      <c r="U28" s="12">
        <v>1687</v>
      </c>
      <c r="V28" s="12">
        <v>1393.85</v>
      </c>
      <c r="W28" s="12">
        <v>950.4</v>
      </c>
      <c r="X28" s="12">
        <v>779.55</v>
      </c>
      <c r="Y28" s="12">
        <v>1094</v>
      </c>
      <c r="Z28" s="12">
        <v>1483.85</v>
      </c>
      <c r="AA28" s="12">
        <v>121.65</v>
      </c>
      <c r="AB28" s="12">
        <v>127.2</v>
      </c>
      <c r="AC28" s="12">
        <v>467.6</v>
      </c>
      <c r="AD28" s="12">
        <v>493.45</v>
      </c>
      <c r="AE28" s="12">
        <v>1018.65</v>
      </c>
      <c r="AF28" s="12">
        <v>1659.3</v>
      </c>
      <c r="AG28" s="12">
        <v>1180.6500000000001</v>
      </c>
      <c r="AH28" s="12">
        <v>1512.65</v>
      </c>
      <c r="AI28" s="12">
        <v>1202</v>
      </c>
      <c r="AJ28" s="12">
        <v>695.05</v>
      </c>
      <c r="AK28" s="12">
        <v>515.85</v>
      </c>
      <c r="AL28" s="12">
        <v>1777.05</v>
      </c>
      <c r="AM28" s="12">
        <v>504.35</v>
      </c>
      <c r="AN28" s="12">
        <v>708.1</v>
      </c>
      <c r="AO28" s="12">
        <v>523.25</v>
      </c>
      <c r="AP28" s="12">
        <v>509.15</v>
      </c>
      <c r="AQ28" s="12">
        <v>437.1</v>
      </c>
      <c r="AR28" s="12">
        <v>880.45</v>
      </c>
      <c r="AS28" s="13">
        <v>37572.44999999999</v>
      </c>
      <c r="AT28" s="14"/>
      <c r="AV28" s="9" t="s">
        <v>58</v>
      </c>
      <c r="AW28" s="22">
        <f>AW18+BC12</f>
        <v>18229.350000000002</v>
      </c>
      <c r="AX28" s="22">
        <f>AX18+BC13</f>
        <v>2047.85</v>
      </c>
      <c r="AY28" s="22">
        <f>AY18+BC14</f>
        <v>6020.15</v>
      </c>
      <c r="AZ28" s="22">
        <f>AZ18+BC15</f>
        <v>1829.45</v>
      </c>
      <c r="BA28" s="22">
        <f>BA18+BC16</f>
        <v>2101.5500000000002</v>
      </c>
      <c r="BB28" s="22">
        <f>SUM(BB18,BC17)</f>
        <v>1347.65</v>
      </c>
      <c r="BC28" s="22">
        <f>BC18</f>
        <v>1181.7</v>
      </c>
      <c r="BD28" s="22">
        <f>SUM(AW22:BC28)</f>
        <v>368632.45</v>
      </c>
    </row>
    <row r="29" spans="1:56">
      <c r="A29" s="1" t="s">
        <v>26</v>
      </c>
      <c r="B29" s="12">
        <v>294.85000000000002</v>
      </c>
      <c r="C29" s="12">
        <v>868.7</v>
      </c>
      <c r="D29" s="12">
        <v>604.6</v>
      </c>
      <c r="E29" s="12">
        <v>602.85</v>
      </c>
      <c r="F29" s="12">
        <v>879.65</v>
      </c>
      <c r="G29" s="12">
        <v>691.3</v>
      </c>
      <c r="H29" s="12">
        <v>1053.25</v>
      </c>
      <c r="I29" s="12">
        <v>964</v>
      </c>
      <c r="J29" s="12">
        <v>1060.3499999999999</v>
      </c>
      <c r="K29" s="12">
        <v>736.6</v>
      </c>
      <c r="L29" s="12">
        <v>864.7</v>
      </c>
      <c r="M29" s="12">
        <v>425.25</v>
      </c>
      <c r="N29" s="12">
        <v>635.25</v>
      </c>
      <c r="O29" s="12">
        <v>592.4</v>
      </c>
      <c r="P29" s="12">
        <v>443.5</v>
      </c>
      <c r="Q29" s="12">
        <v>420.9</v>
      </c>
      <c r="R29" s="12">
        <v>620.29999999999995</v>
      </c>
      <c r="S29" s="12">
        <v>1262.7</v>
      </c>
      <c r="T29" s="12">
        <v>813.3</v>
      </c>
      <c r="U29" s="12">
        <v>1381.75</v>
      </c>
      <c r="V29" s="12">
        <v>1093.95</v>
      </c>
      <c r="W29" s="12">
        <v>739.75</v>
      </c>
      <c r="X29" s="12">
        <v>609.54999999999995</v>
      </c>
      <c r="Y29" s="12">
        <v>1046.4000000000001</v>
      </c>
      <c r="Z29" s="12">
        <v>1215.6500000000001</v>
      </c>
      <c r="AA29" s="12">
        <v>139.9</v>
      </c>
      <c r="AB29" s="12">
        <v>121.95</v>
      </c>
      <c r="AC29" s="12">
        <v>208.35</v>
      </c>
      <c r="AD29" s="12">
        <v>501.55</v>
      </c>
      <c r="AE29" s="12">
        <v>1300.2</v>
      </c>
      <c r="AF29" s="12">
        <v>2330.6999999999998</v>
      </c>
      <c r="AG29" s="12">
        <v>1744.8</v>
      </c>
      <c r="AH29" s="12">
        <v>2724.9</v>
      </c>
      <c r="AI29" s="12">
        <v>1629.15</v>
      </c>
      <c r="AJ29" s="12">
        <v>928.1</v>
      </c>
      <c r="AK29" s="12">
        <v>446.5</v>
      </c>
      <c r="AL29" s="12">
        <v>1258</v>
      </c>
      <c r="AM29" s="12">
        <v>400.3</v>
      </c>
      <c r="AN29" s="12">
        <v>643.29999999999995</v>
      </c>
      <c r="AO29" s="12">
        <v>713.35</v>
      </c>
      <c r="AP29" s="12">
        <v>587.25</v>
      </c>
      <c r="AQ29" s="12">
        <v>436</v>
      </c>
      <c r="AR29" s="12">
        <v>1203.8</v>
      </c>
      <c r="AS29" s="13">
        <v>37673.400000000016</v>
      </c>
      <c r="AT29" s="14"/>
      <c r="AW29" s="15"/>
    </row>
    <row r="30" spans="1:56">
      <c r="A30" s="1" t="s">
        <v>27</v>
      </c>
      <c r="B30" s="12">
        <v>288.14999999999998</v>
      </c>
      <c r="C30" s="12">
        <v>579.54999999999995</v>
      </c>
      <c r="D30" s="12">
        <v>292.45</v>
      </c>
      <c r="E30" s="12">
        <v>321.8</v>
      </c>
      <c r="F30" s="12">
        <v>795.65</v>
      </c>
      <c r="G30" s="12">
        <v>354.05</v>
      </c>
      <c r="H30" s="12">
        <v>705.85</v>
      </c>
      <c r="I30" s="12">
        <v>685</v>
      </c>
      <c r="J30" s="12">
        <v>820</v>
      </c>
      <c r="K30" s="12">
        <v>474.7</v>
      </c>
      <c r="L30" s="12">
        <v>654.25</v>
      </c>
      <c r="M30" s="12">
        <v>450.25</v>
      </c>
      <c r="N30" s="12">
        <v>369.35</v>
      </c>
      <c r="O30" s="12">
        <v>366.75</v>
      </c>
      <c r="P30" s="12">
        <v>260.75</v>
      </c>
      <c r="Q30" s="12">
        <v>214.6</v>
      </c>
      <c r="R30" s="12">
        <v>251.85</v>
      </c>
      <c r="S30" s="12">
        <v>458.8</v>
      </c>
      <c r="T30" s="12">
        <v>345.05</v>
      </c>
      <c r="U30" s="12">
        <v>437.15</v>
      </c>
      <c r="V30" s="12">
        <v>414.15</v>
      </c>
      <c r="W30" s="12">
        <v>224.4</v>
      </c>
      <c r="X30" s="12">
        <v>162.65</v>
      </c>
      <c r="Y30" s="12">
        <v>438.25</v>
      </c>
      <c r="Z30" s="12">
        <v>700.7</v>
      </c>
      <c r="AA30" s="12">
        <v>692.3</v>
      </c>
      <c r="AB30" s="12">
        <v>318.14999999999998</v>
      </c>
      <c r="AC30" s="12">
        <v>118.15</v>
      </c>
      <c r="AD30" s="12">
        <v>375.9</v>
      </c>
      <c r="AE30" s="12">
        <v>1381.75</v>
      </c>
      <c r="AF30" s="12">
        <v>1877.2</v>
      </c>
      <c r="AG30" s="12">
        <v>1160.7</v>
      </c>
      <c r="AH30" s="12">
        <v>2677.15</v>
      </c>
      <c r="AI30" s="12">
        <v>1195.95</v>
      </c>
      <c r="AJ30" s="12">
        <v>592.20000000000005</v>
      </c>
      <c r="AK30" s="12">
        <v>192.65</v>
      </c>
      <c r="AL30" s="12">
        <v>531.70000000000005</v>
      </c>
      <c r="AM30" s="12">
        <v>186.4</v>
      </c>
      <c r="AN30" s="12">
        <v>359.35</v>
      </c>
      <c r="AO30" s="12">
        <v>399.5</v>
      </c>
      <c r="AP30" s="12">
        <v>356.3</v>
      </c>
      <c r="AQ30" s="12">
        <v>1120.05</v>
      </c>
      <c r="AR30" s="12">
        <v>588.29999999999995</v>
      </c>
      <c r="AS30" s="13">
        <v>25371.600000000002</v>
      </c>
      <c r="AT30" s="14"/>
      <c r="AW30" s="15"/>
    </row>
    <row r="31" spans="1:56">
      <c r="A31" s="1" t="s">
        <v>28</v>
      </c>
      <c r="B31" s="12">
        <v>221.6</v>
      </c>
      <c r="C31" s="12">
        <v>488.9</v>
      </c>
      <c r="D31" s="12">
        <v>321.8</v>
      </c>
      <c r="E31" s="12">
        <v>328.9</v>
      </c>
      <c r="F31" s="12">
        <v>603.15</v>
      </c>
      <c r="G31" s="12">
        <v>405.55</v>
      </c>
      <c r="H31" s="12">
        <v>677.6</v>
      </c>
      <c r="I31" s="12">
        <v>612.70000000000005</v>
      </c>
      <c r="J31" s="12">
        <v>639.95000000000005</v>
      </c>
      <c r="K31" s="12">
        <v>394.5</v>
      </c>
      <c r="L31" s="12">
        <v>620.25</v>
      </c>
      <c r="M31" s="12">
        <v>329.05</v>
      </c>
      <c r="N31" s="12">
        <v>359.6</v>
      </c>
      <c r="O31" s="12">
        <v>305.64999999999998</v>
      </c>
      <c r="P31" s="12">
        <v>249.55</v>
      </c>
      <c r="Q31" s="12">
        <v>182.3</v>
      </c>
      <c r="R31" s="12">
        <v>209.15</v>
      </c>
      <c r="S31" s="12">
        <v>379.7</v>
      </c>
      <c r="T31" s="12">
        <v>328.35</v>
      </c>
      <c r="U31" s="12">
        <v>392.2</v>
      </c>
      <c r="V31" s="12">
        <v>291.89999999999998</v>
      </c>
      <c r="W31" s="12">
        <v>201.9</v>
      </c>
      <c r="X31" s="12">
        <v>172.75</v>
      </c>
      <c r="Y31" s="12">
        <v>439.65</v>
      </c>
      <c r="Z31" s="12">
        <v>569.4</v>
      </c>
      <c r="AA31" s="12">
        <v>460.3</v>
      </c>
      <c r="AB31" s="12">
        <v>452.95</v>
      </c>
      <c r="AC31" s="12">
        <v>342.7</v>
      </c>
      <c r="AD31" s="12">
        <v>68.349999999999994</v>
      </c>
      <c r="AE31" s="12">
        <v>778.75</v>
      </c>
      <c r="AF31" s="12">
        <v>1187.55</v>
      </c>
      <c r="AG31" s="12">
        <v>738.2</v>
      </c>
      <c r="AH31" s="12">
        <v>1721.2</v>
      </c>
      <c r="AI31" s="12">
        <v>685.85</v>
      </c>
      <c r="AJ31" s="12">
        <v>455.5</v>
      </c>
      <c r="AK31" s="12">
        <v>175.9</v>
      </c>
      <c r="AL31" s="12">
        <v>454</v>
      </c>
      <c r="AM31" s="12">
        <v>191.25</v>
      </c>
      <c r="AN31" s="12">
        <v>413.95</v>
      </c>
      <c r="AO31" s="12">
        <v>337.55</v>
      </c>
      <c r="AP31" s="12">
        <v>301.64999999999998</v>
      </c>
      <c r="AQ31" s="12">
        <v>455.45</v>
      </c>
      <c r="AR31" s="12">
        <v>449.15</v>
      </c>
      <c r="AS31" s="13">
        <v>19515.300000000007</v>
      </c>
      <c r="AT31" s="14"/>
      <c r="AW31" s="15"/>
    </row>
    <row r="32" spans="1:56">
      <c r="A32" s="1">
        <v>16</v>
      </c>
      <c r="B32" s="12">
        <v>108.05</v>
      </c>
      <c r="C32" s="12">
        <v>124.8</v>
      </c>
      <c r="D32" s="12">
        <v>72.650000000000006</v>
      </c>
      <c r="E32" s="12">
        <v>134.35</v>
      </c>
      <c r="F32" s="12">
        <v>386.45</v>
      </c>
      <c r="G32" s="12">
        <v>177.2</v>
      </c>
      <c r="H32" s="12">
        <v>321.10000000000002</v>
      </c>
      <c r="I32" s="12">
        <v>307.64999999999998</v>
      </c>
      <c r="J32" s="12">
        <v>282.85000000000002</v>
      </c>
      <c r="K32" s="12">
        <v>167.65</v>
      </c>
      <c r="L32" s="12">
        <v>221</v>
      </c>
      <c r="M32" s="12">
        <v>119.5</v>
      </c>
      <c r="N32" s="12">
        <v>89</v>
      </c>
      <c r="O32" s="12">
        <v>88.4</v>
      </c>
      <c r="P32" s="12">
        <v>65.75</v>
      </c>
      <c r="Q32" s="12">
        <v>54.8</v>
      </c>
      <c r="R32" s="12">
        <v>48.75</v>
      </c>
      <c r="S32" s="12">
        <v>87.6</v>
      </c>
      <c r="T32" s="12">
        <v>85.65</v>
      </c>
      <c r="U32" s="12">
        <v>90.5</v>
      </c>
      <c r="V32" s="12">
        <v>81.849999999999994</v>
      </c>
      <c r="W32" s="12">
        <v>37.799999999999997</v>
      </c>
      <c r="X32" s="12">
        <v>33.15</v>
      </c>
      <c r="Y32" s="12">
        <v>158.19999999999999</v>
      </c>
      <c r="Z32" s="12">
        <v>200.35</v>
      </c>
      <c r="AA32" s="12">
        <v>1001</v>
      </c>
      <c r="AB32" s="12">
        <v>1245.7</v>
      </c>
      <c r="AC32" s="12">
        <v>1603.85</v>
      </c>
      <c r="AD32" s="12">
        <v>894.5</v>
      </c>
      <c r="AE32" s="12">
        <v>30.45</v>
      </c>
      <c r="AF32" s="12">
        <v>336.55</v>
      </c>
      <c r="AG32" s="12">
        <v>374.05</v>
      </c>
      <c r="AH32" s="12">
        <v>889.7</v>
      </c>
      <c r="AI32" s="12">
        <v>285.5</v>
      </c>
      <c r="AJ32" s="12">
        <v>151.75</v>
      </c>
      <c r="AK32" s="12">
        <v>37.549999999999997</v>
      </c>
      <c r="AL32" s="12">
        <v>118</v>
      </c>
      <c r="AM32" s="12">
        <v>37.65</v>
      </c>
      <c r="AN32" s="12">
        <v>111.6</v>
      </c>
      <c r="AO32" s="12">
        <v>98.8</v>
      </c>
      <c r="AP32" s="12">
        <v>119.95</v>
      </c>
      <c r="AQ32" s="12">
        <v>178.55</v>
      </c>
      <c r="AR32" s="12">
        <v>210.65</v>
      </c>
      <c r="AS32" s="13">
        <v>11306.8</v>
      </c>
      <c r="AT32" s="14"/>
      <c r="AW32" s="15"/>
    </row>
    <row r="33" spans="1:49">
      <c r="A33" s="1">
        <v>24</v>
      </c>
      <c r="B33" s="12">
        <v>108.95</v>
      </c>
      <c r="C33" s="12">
        <v>130.75</v>
      </c>
      <c r="D33" s="12">
        <v>57.85</v>
      </c>
      <c r="E33" s="12">
        <v>86</v>
      </c>
      <c r="F33" s="12">
        <v>343</v>
      </c>
      <c r="G33" s="12">
        <v>132.85</v>
      </c>
      <c r="H33" s="12">
        <v>222.05</v>
      </c>
      <c r="I33" s="12">
        <v>262.3</v>
      </c>
      <c r="J33" s="12">
        <v>267.14999999999998</v>
      </c>
      <c r="K33" s="12">
        <v>119.3</v>
      </c>
      <c r="L33" s="12">
        <v>174.6</v>
      </c>
      <c r="M33" s="12">
        <v>104.3</v>
      </c>
      <c r="N33" s="12">
        <v>72.75</v>
      </c>
      <c r="O33" s="12">
        <v>66.25</v>
      </c>
      <c r="P33" s="12">
        <v>55.25</v>
      </c>
      <c r="Q33" s="12">
        <v>39.1</v>
      </c>
      <c r="R33" s="12">
        <v>31.5</v>
      </c>
      <c r="S33" s="12">
        <v>44.95</v>
      </c>
      <c r="T33" s="12">
        <v>67.099999999999994</v>
      </c>
      <c r="U33" s="12">
        <v>53.9</v>
      </c>
      <c r="V33" s="12">
        <v>49.3</v>
      </c>
      <c r="W33" s="12">
        <v>24.9</v>
      </c>
      <c r="X33" s="12">
        <v>21.45</v>
      </c>
      <c r="Y33" s="12">
        <v>108.1</v>
      </c>
      <c r="Z33" s="12">
        <v>147.19999999999999</v>
      </c>
      <c r="AA33" s="12">
        <v>1426.6</v>
      </c>
      <c r="AB33" s="12">
        <v>1890.8</v>
      </c>
      <c r="AC33" s="12">
        <v>2179.9499999999998</v>
      </c>
      <c r="AD33" s="12">
        <v>1249.1500000000001</v>
      </c>
      <c r="AE33" s="12">
        <v>327</v>
      </c>
      <c r="AF33" s="12">
        <v>41.85</v>
      </c>
      <c r="AG33" s="12">
        <v>342.7</v>
      </c>
      <c r="AH33" s="12">
        <v>1035.4000000000001</v>
      </c>
      <c r="AI33" s="12">
        <v>314.95</v>
      </c>
      <c r="AJ33" s="12">
        <v>165.55</v>
      </c>
      <c r="AK33" s="12">
        <v>28.4</v>
      </c>
      <c r="AL33" s="12">
        <v>59.75</v>
      </c>
      <c r="AM33" s="12">
        <v>27.05</v>
      </c>
      <c r="AN33" s="12">
        <v>84.35</v>
      </c>
      <c r="AO33" s="12">
        <v>90.3</v>
      </c>
      <c r="AP33" s="12">
        <v>133.85</v>
      </c>
      <c r="AQ33" s="12">
        <v>155.19999999999999</v>
      </c>
      <c r="AR33" s="12">
        <v>233.2</v>
      </c>
      <c r="AS33" s="13">
        <v>12599.25</v>
      </c>
      <c r="AT33" s="14"/>
      <c r="AW33" s="15"/>
    </row>
    <row r="34" spans="1:49">
      <c r="A34" s="1" t="s">
        <v>29</v>
      </c>
      <c r="B34" s="12">
        <v>35.299999999999997</v>
      </c>
      <c r="C34" s="12">
        <v>49.9</v>
      </c>
      <c r="D34" s="12">
        <v>25.65</v>
      </c>
      <c r="E34" s="12">
        <v>34.799999999999997</v>
      </c>
      <c r="F34" s="12">
        <v>143.25</v>
      </c>
      <c r="G34" s="12">
        <v>37.299999999999997</v>
      </c>
      <c r="H34" s="12">
        <v>80.3</v>
      </c>
      <c r="I34" s="12">
        <v>140.85</v>
      </c>
      <c r="J34" s="12">
        <v>148.4</v>
      </c>
      <c r="K34" s="12">
        <v>46.15</v>
      </c>
      <c r="L34" s="12">
        <v>54.65</v>
      </c>
      <c r="M34" s="12">
        <v>46.8</v>
      </c>
      <c r="N34" s="12">
        <v>33.85</v>
      </c>
      <c r="O34" s="12">
        <v>23.45</v>
      </c>
      <c r="P34" s="12">
        <v>21.15</v>
      </c>
      <c r="Q34" s="12">
        <v>12.7</v>
      </c>
      <c r="R34" s="12">
        <v>13.55</v>
      </c>
      <c r="S34" s="12">
        <v>22.65</v>
      </c>
      <c r="T34" s="12">
        <v>40.200000000000003</v>
      </c>
      <c r="U34" s="12">
        <v>49.85</v>
      </c>
      <c r="V34" s="12">
        <v>49.45</v>
      </c>
      <c r="W34" s="12">
        <v>14.3</v>
      </c>
      <c r="X34" s="12">
        <v>17.8</v>
      </c>
      <c r="Y34" s="12">
        <v>48.65</v>
      </c>
      <c r="Z34" s="12">
        <v>41.35</v>
      </c>
      <c r="AA34" s="12">
        <v>1072.95</v>
      </c>
      <c r="AB34" s="12">
        <v>1378.25</v>
      </c>
      <c r="AC34" s="12">
        <v>1342.75</v>
      </c>
      <c r="AD34" s="12">
        <v>709.45</v>
      </c>
      <c r="AE34" s="12">
        <v>345.1</v>
      </c>
      <c r="AF34" s="12">
        <v>336.25</v>
      </c>
      <c r="AG34" s="12">
        <v>24.95</v>
      </c>
      <c r="AH34" s="12">
        <v>182.65</v>
      </c>
      <c r="AI34" s="12">
        <v>78.3</v>
      </c>
      <c r="AJ34" s="12">
        <v>60.3</v>
      </c>
      <c r="AK34" s="12">
        <v>11.1</v>
      </c>
      <c r="AL34" s="12">
        <v>52.35</v>
      </c>
      <c r="AM34" s="12">
        <v>10.7</v>
      </c>
      <c r="AN34" s="12">
        <v>49.55</v>
      </c>
      <c r="AO34" s="12">
        <v>36.65</v>
      </c>
      <c r="AP34" s="12">
        <v>70.349999999999994</v>
      </c>
      <c r="AQ34" s="12">
        <v>78</v>
      </c>
      <c r="AR34" s="12">
        <v>120.95</v>
      </c>
      <c r="AS34" s="13">
        <v>7204.8</v>
      </c>
      <c r="AT34" s="14"/>
      <c r="AW34" s="15"/>
    </row>
    <row r="35" spans="1:49">
      <c r="A35" s="1" t="s">
        <v>30</v>
      </c>
      <c r="B35" s="12">
        <v>72.8</v>
      </c>
      <c r="C35" s="12">
        <v>112.35</v>
      </c>
      <c r="D35" s="12">
        <v>37.65</v>
      </c>
      <c r="E35" s="12">
        <v>39.9</v>
      </c>
      <c r="F35" s="12">
        <v>115</v>
      </c>
      <c r="G35" s="12">
        <v>58.5</v>
      </c>
      <c r="H35" s="12">
        <v>108.25</v>
      </c>
      <c r="I35" s="12">
        <v>127.05</v>
      </c>
      <c r="J35" s="12">
        <v>156.55000000000001</v>
      </c>
      <c r="K35" s="12">
        <v>88.6</v>
      </c>
      <c r="L35" s="12">
        <v>111.55</v>
      </c>
      <c r="M35" s="12">
        <v>84.55</v>
      </c>
      <c r="N35" s="12">
        <v>67.650000000000006</v>
      </c>
      <c r="O35" s="12">
        <v>64.25</v>
      </c>
      <c r="P35" s="12">
        <v>49.3</v>
      </c>
      <c r="Q35" s="12">
        <v>27.2</v>
      </c>
      <c r="R35" s="12">
        <v>28.7</v>
      </c>
      <c r="S35" s="12">
        <v>40.15</v>
      </c>
      <c r="T35" s="12">
        <v>53.1</v>
      </c>
      <c r="U35" s="12">
        <v>37.85</v>
      </c>
      <c r="V35" s="12">
        <v>41.35</v>
      </c>
      <c r="W35" s="12">
        <v>17.149999999999999</v>
      </c>
      <c r="X35" s="12">
        <v>15.7</v>
      </c>
      <c r="Y35" s="12">
        <v>49.15</v>
      </c>
      <c r="Z35" s="12">
        <v>100.2</v>
      </c>
      <c r="AA35" s="12">
        <v>1353.35</v>
      </c>
      <c r="AB35" s="12">
        <v>1681.05</v>
      </c>
      <c r="AC35" s="12">
        <v>3281.8</v>
      </c>
      <c r="AD35" s="12">
        <v>1656.4</v>
      </c>
      <c r="AE35" s="12">
        <v>826.45</v>
      </c>
      <c r="AF35" s="12">
        <v>1017.75</v>
      </c>
      <c r="AG35" s="12">
        <v>196.1</v>
      </c>
      <c r="AH35" s="12">
        <v>66.400000000000006</v>
      </c>
      <c r="AI35" s="12">
        <v>204.35</v>
      </c>
      <c r="AJ35" s="12">
        <v>173.85</v>
      </c>
      <c r="AK35" s="12">
        <v>19.399999999999999</v>
      </c>
      <c r="AL35" s="12">
        <v>62.7</v>
      </c>
      <c r="AM35" s="12">
        <v>20.3</v>
      </c>
      <c r="AN35" s="12">
        <v>80.599999999999994</v>
      </c>
      <c r="AO35" s="12">
        <v>112.75</v>
      </c>
      <c r="AP35" s="12">
        <v>148.94999999999999</v>
      </c>
      <c r="AQ35" s="12">
        <v>67.8</v>
      </c>
      <c r="AR35" s="12">
        <v>173.95</v>
      </c>
      <c r="AS35" s="13">
        <v>12869.150000000003</v>
      </c>
      <c r="AT35" s="14"/>
      <c r="AW35" s="15"/>
    </row>
    <row r="36" spans="1:49">
      <c r="A36" s="1" t="s">
        <v>31</v>
      </c>
      <c r="B36" s="12">
        <v>84.6</v>
      </c>
      <c r="C36" s="12">
        <v>199.35</v>
      </c>
      <c r="D36" s="12">
        <v>65.25</v>
      </c>
      <c r="E36" s="12">
        <v>61.7</v>
      </c>
      <c r="F36" s="12">
        <v>180.9</v>
      </c>
      <c r="G36" s="12">
        <v>80.849999999999994</v>
      </c>
      <c r="H36" s="12">
        <v>142.69999999999999</v>
      </c>
      <c r="I36" s="12">
        <v>182.05</v>
      </c>
      <c r="J36" s="12">
        <v>208.7</v>
      </c>
      <c r="K36" s="12">
        <v>159.55000000000001</v>
      </c>
      <c r="L36" s="12">
        <v>158.94999999999999</v>
      </c>
      <c r="M36" s="12">
        <v>126.85</v>
      </c>
      <c r="N36" s="12">
        <v>106.1</v>
      </c>
      <c r="O36" s="12">
        <v>119.05</v>
      </c>
      <c r="P36" s="12">
        <v>70.7</v>
      </c>
      <c r="Q36" s="12">
        <v>61.95</v>
      </c>
      <c r="R36" s="12">
        <v>72.25</v>
      </c>
      <c r="S36" s="12">
        <v>108.6</v>
      </c>
      <c r="T36" s="12">
        <v>113.75</v>
      </c>
      <c r="U36" s="12">
        <v>123.65</v>
      </c>
      <c r="V36" s="12">
        <v>94.65</v>
      </c>
      <c r="W36" s="12">
        <v>33.65</v>
      </c>
      <c r="X36" s="12">
        <v>28.15</v>
      </c>
      <c r="Y36" s="12">
        <v>53.25</v>
      </c>
      <c r="Z36" s="12">
        <v>81.25</v>
      </c>
      <c r="AA36" s="12">
        <v>1146</v>
      </c>
      <c r="AB36" s="12">
        <v>1455.7</v>
      </c>
      <c r="AC36" s="12">
        <v>1386.1</v>
      </c>
      <c r="AD36" s="12">
        <v>729.5</v>
      </c>
      <c r="AE36" s="12">
        <v>293.85000000000002</v>
      </c>
      <c r="AF36" s="12">
        <v>345.35</v>
      </c>
      <c r="AG36" s="12">
        <v>90.15</v>
      </c>
      <c r="AH36" s="12">
        <v>231.3</v>
      </c>
      <c r="AI36" s="12">
        <v>21.6</v>
      </c>
      <c r="AJ36" s="12">
        <v>75.05</v>
      </c>
      <c r="AK36" s="12">
        <v>44</v>
      </c>
      <c r="AL36" s="12">
        <v>167.25</v>
      </c>
      <c r="AM36" s="12">
        <v>65.55</v>
      </c>
      <c r="AN36" s="12">
        <v>111.7</v>
      </c>
      <c r="AO36" s="12">
        <v>85.75</v>
      </c>
      <c r="AP36" s="12">
        <v>169</v>
      </c>
      <c r="AQ36" s="12">
        <v>146.80000000000001</v>
      </c>
      <c r="AR36" s="12">
        <v>274.45</v>
      </c>
      <c r="AS36" s="13">
        <v>9601.8499999999985</v>
      </c>
      <c r="AT36" s="14"/>
      <c r="AW36" s="15"/>
    </row>
    <row r="37" spans="1:49">
      <c r="A37" s="1" t="s">
        <v>32</v>
      </c>
      <c r="B37" s="12">
        <v>14.1</v>
      </c>
      <c r="C37" s="12">
        <v>27.35</v>
      </c>
      <c r="D37" s="12">
        <v>4.8499999999999996</v>
      </c>
      <c r="E37" s="12">
        <v>5.65</v>
      </c>
      <c r="F37" s="12">
        <v>42.4</v>
      </c>
      <c r="G37" s="12">
        <v>11.05</v>
      </c>
      <c r="H37" s="12">
        <v>31.85</v>
      </c>
      <c r="I37" s="12">
        <v>67.099999999999994</v>
      </c>
      <c r="J37" s="12">
        <v>99.5</v>
      </c>
      <c r="K37" s="12">
        <v>12.8</v>
      </c>
      <c r="L37" s="12">
        <v>15.9</v>
      </c>
      <c r="M37" s="12">
        <v>18.149999999999999</v>
      </c>
      <c r="N37" s="12">
        <v>9.85</v>
      </c>
      <c r="O37" s="12">
        <v>10.199999999999999</v>
      </c>
      <c r="P37" s="12">
        <v>7.95</v>
      </c>
      <c r="Q37" s="12">
        <v>7.9</v>
      </c>
      <c r="R37" s="12">
        <v>9</v>
      </c>
      <c r="S37" s="12">
        <v>5.65</v>
      </c>
      <c r="T37" s="12">
        <v>25.85</v>
      </c>
      <c r="U37" s="12">
        <v>16.100000000000001</v>
      </c>
      <c r="V37" s="12">
        <v>24.9</v>
      </c>
      <c r="W37" s="12">
        <v>5.6</v>
      </c>
      <c r="X37" s="12">
        <v>2.85</v>
      </c>
      <c r="Y37" s="12">
        <v>6.3</v>
      </c>
      <c r="Z37" s="12">
        <v>13.25</v>
      </c>
      <c r="AA37" s="12">
        <v>690.5</v>
      </c>
      <c r="AB37" s="12">
        <v>823.85</v>
      </c>
      <c r="AC37" s="12">
        <v>688.65</v>
      </c>
      <c r="AD37" s="12">
        <v>458.35</v>
      </c>
      <c r="AE37" s="12">
        <v>139.1</v>
      </c>
      <c r="AF37" s="12">
        <v>179.15</v>
      </c>
      <c r="AG37" s="12">
        <v>62.65</v>
      </c>
      <c r="AH37" s="12">
        <v>175.25</v>
      </c>
      <c r="AI37" s="12">
        <v>64.349999999999994</v>
      </c>
      <c r="AJ37" s="12">
        <v>9.35</v>
      </c>
      <c r="AK37" s="12">
        <v>1.7</v>
      </c>
      <c r="AL37" s="12">
        <v>30.35</v>
      </c>
      <c r="AM37" s="12">
        <v>9.35</v>
      </c>
      <c r="AN37" s="12">
        <v>20.100000000000001</v>
      </c>
      <c r="AO37" s="12">
        <v>16.95</v>
      </c>
      <c r="AP37" s="12">
        <v>70.95</v>
      </c>
      <c r="AQ37" s="12">
        <v>74.150000000000006</v>
      </c>
      <c r="AR37" s="12">
        <v>93.35</v>
      </c>
      <c r="AS37" s="13">
        <v>4107.4499999999989</v>
      </c>
      <c r="AT37" s="14"/>
      <c r="AW37" s="15"/>
    </row>
    <row r="38" spans="1:49">
      <c r="A38" s="1" t="s">
        <v>33</v>
      </c>
      <c r="B38" s="12">
        <v>7.8</v>
      </c>
      <c r="C38" s="12">
        <v>9.4499999999999993</v>
      </c>
      <c r="D38" s="12">
        <v>7.25</v>
      </c>
      <c r="E38" s="12">
        <v>5.4</v>
      </c>
      <c r="F38" s="12">
        <v>51.05</v>
      </c>
      <c r="G38" s="12">
        <v>13.3</v>
      </c>
      <c r="H38" s="12">
        <v>36</v>
      </c>
      <c r="I38" s="12">
        <v>76.5</v>
      </c>
      <c r="J38" s="12">
        <v>108.2</v>
      </c>
      <c r="K38" s="12">
        <v>100.65</v>
      </c>
      <c r="L38" s="12">
        <v>68.8</v>
      </c>
      <c r="M38" s="12">
        <v>52.3</v>
      </c>
      <c r="N38" s="12">
        <v>44.85</v>
      </c>
      <c r="O38" s="12">
        <v>83.15</v>
      </c>
      <c r="P38" s="12">
        <v>34.950000000000003</v>
      </c>
      <c r="Q38" s="12">
        <v>29.75</v>
      </c>
      <c r="R38" s="12">
        <v>19.649999999999999</v>
      </c>
      <c r="S38" s="12">
        <v>38.25</v>
      </c>
      <c r="T38" s="12">
        <v>9.1999999999999993</v>
      </c>
      <c r="U38" s="12">
        <v>5.15</v>
      </c>
      <c r="V38" s="12">
        <v>5.85</v>
      </c>
      <c r="W38" s="12">
        <v>2.1</v>
      </c>
      <c r="X38" s="12">
        <v>1.9</v>
      </c>
      <c r="Y38" s="12">
        <v>6.65</v>
      </c>
      <c r="Z38" s="12">
        <v>8</v>
      </c>
      <c r="AA38" s="12">
        <v>450.7</v>
      </c>
      <c r="AB38" s="12">
        <v>427.55</v>
      </c>
      <c r="AC38" s="12">
        <v>240.8</v>
      </c>
      <c r="AD38" s="12">
        <v>195.1</v>
      </c>
      <c r="AE38" s="12">
        <v>42.65</v>
      </c>
      <c r="AF38" s="12">
        <v>26.35</v>
      </c>
      <c r="AG38" s="12">
        <v>11.55</v>
      </c>
      <c r="AH38" s="12">
        <v>19.350000000000001</v>
      </c>
      <c r="AI38" s="12">
        <v>41</v>
      </c>
      <c r="AJ38" s="12">
        <v>3.05</v>
      </c>
      <c r="AK38" s="12">
        <v>4.7</v>
      </c>
      <c r="AL38" s="12">
        <v>119.35</v>
      </c>
      <c r="AM38" s="12">
        <v>1.95</v>
      </c>
      <c r="AN38" s="12">
        <v>4.8</v>
      </c>
      <c r="AO38" s="12">
        <v>3.8</v>
      </c>
      <c r="AP38" s="12">
        <v>4.9000000000000004</v>
      </c>
      <c r="AQ38" s="12">
        <v>14.65</v>
      </c>
      <c r="AR38" s="12">
        <v>5.35</v>
      </c>
      <c r="AS38" s="13">
        <v>2499.2500000000005</v>
      </c>
      <c r="AT38" s="14"/>
      <c r="AW38" s="15"/>
    </row>
    <row r="39" spans="1:49">
      <c r="A39" s="1" t="s">
        <v>34</v>
      </c>
      <c r="B39" s="12">
        <v>16.5</v>
      </c>
      <c r="C39" s="12">
        <v>38.950000000000003</v>
      </c>
      <c r="D39" s="12">
        <v>18.8</v>
      </c>
      <c r="E39" s="12">
        <v>15.4</v>
      </c>
      <c r="F39" s="12">
        <v>133.30000000000001</v>
      </c>
      <c r="G39" s="12">
        <v>29.3</v>
      </c>
      <c r="H39" s="12">
        <v>71.75</v>
      </c>
      <c r="I39" s="12">
        <v>218.4</v>
      </c>
      <c r="J39" s="12">
        <v>270.64999999999998</v>
      </c>
      <c r="K39" s="12">
        <v>192.7</v>
      </c>
      <c r="L39" s="12">
        <v>134.5</v>
      </c>
      <c r="M39" s="12">
        <v>142.05000000000001</v>
      </c>
      <c r="N39" s="12">
        <v>95.1</v>
      </c>
      <c r="O39" s="12">
        <v>211.05</v>
      </c>
      <c r="P39" s="12">
        <v>94.6</v>
      </c>
      <c r="Q39" s="12">
        <v>45.2</v>
      </c>
      <c r="R39" s="12">
        <v>53.55</v>
      </c>
      <c r="S39" s="12">
        <v>89.25</v>
      </c>
      <c r="T39" s="12">
        <v>10</v>
      </c>
      <c r="U39" s="12">
        <v>4.5</v>
      </c>
      <c r="V39" s="12">
        <v>8.8000000000000007</v>
      </c>
      <c r="W39" s="12">
        <v>3.75</v>
      </c>
      <c r="X39" s="12">
        <v>4</v>
      </c>
      <c r="Y39" s="12">
        <v>12.7</v>
      </c>
      <c r="Z39" s="12">
        <v>18.05</v>
      </c>
      <c r="AA39" s="12">
        <v>1567.95</v>
      </c>
      <c r="AB39" s="12">
        <v>1244.7</v>
      </c>
      <c r="AC39" s="12">
        <v>608.70000000000005</v>
      </c>
      <c r="AD39" s="12">
        <v>494.85</v>
      </c>
      <c r="AE39" s="12">
        <v>122.1</v>
      </c>
      <c r="AF39" s="12">
        <v>65.099999999999994</v>
      </c>
      <c r="AG39" s="12">
        <v>61.2</v>
      </c>
      <c r="AH39" s="12">
        <v>64.95</v>
      </c>
      <c r="AI39" s="12">
        <v>172.7</v>
      </c>
      <c r="AJ39" s="12">
        <v>30.7</v>
      </c>
      <c r="AK39" s="12">
        <v>136.15</v>
      </c>
      <c r="AL39" s="12">
        <v>21.55</v>
      </c>
      <c r="AM39" s="12">
        <v>2.95</v>
      </c>
      <c r="AN39" s="12">
        <v>10.199999999999999</v>
      </c>
      <c r="AO39" s="12">
        <v>18.600000000000001</v>
      </c>
      <c r="AP39" s="12">
        <v>13.7</v>
      </c>
      <c r="AQ39" s="12">
        <v>89.8</v>
      </c>
      <c r="AR39" s="12">
        <v>13.6</v>
      </c>
      <c r="AS39" s="13">
        <v>6698.05</v>
      </c>
      <c r="AT39" s="14"/>
      <c r="AW39" s="15"/>
    </row>
    <row r="40" spans="1:49">
      <c r="A40" s="1" t="s">
        <v>35</v>
      </c>
      <c r="B40" s="12">
        <v>9.65</v>
      </c>
      <c r="C40" s="12">
        <v>10.4</v>
      </c>
      <c r="D40" s="12">
        <v>3.35</v>
      </c>
      <c r="E40" s="12">
        <v>4.9000000000000004</v>
      </c>
      <c r="F40" s="12">
        <v>47.55</v>
      </c>
      <c r="G40" s="12">
        <v>8.85</v>
      </c>
      <c r="H40" s="12">
        <v>52.95</v>
      </c>
      <c r="I40" s="12">
        <v>155.19999999999999</v>
      </c>
      <c r="J40" s="12">
        <v>155.69999999999999</v>
      </c>
      <c r="K40" s="12">
        <v>16.25</v>
      </c>
      <c r="L40" s="12">
        <v>8.15</v>
      </c>
      <c r="M40" s="12">
        <v>16.649999999999999</v>
      </c>
      <c r="N40" s="12">
        <v>6.85</v>
      </c>
      <c r="O40" s="12">
        <v>9.6999999999999993</v>
      </c>
      <c r="P40" s="12">
        <v>11.85</v>
      </c>
      <c r="Q40" s="12">
        <v>4.55</v>
      </c>
      <c r="R40" s="12">
        <v>2.8</v>
      </c>
      <c r="S40" s="12">
        <v>13.35</v>
      </c>
      <c r="T40" s="12">
        <v>60.6</v>
      </c>
      <c r="U40" s="12">
        <v>35.299999999999997</v>
      </c>
      <c r="V40" s="12">
        <v>69.400000000000006</v>
      </c>
      <c r="W40" s="12">
        <v>17.55</v>
      </c>
      <c r="X40" s="12">
        <v>5.9</v>
      </c>
      <c r="Y40" s="12">
        <v>27.65</v>
      </c>
      <c r="Z40" s="12">
        <v>3.45</v>
      </c>
      <c r="AA40" s="12">
        <v>433.4</v>
      </c>
      <c r="AB40" s="12">
        <v>380.55</v>
      </c>
      <c r="AC40" s="12">
        <v>216.55</v>
      </c>
      <c r="AD40" s="12">
        <v>206.85</v>
      </c>
      <c r="AE40" s="12">
        <v>41.75</v>
      </c>
      <c r="AF40" s="12">
        <v>29.1</v>
      </c>
      <c r="AG40" s="12">
        <v>11.75</v>
      </c>
      <c r="AH40" s="12">
        <v>18.95</v>
      </c>
      <c r="AI40" s="12">
        <v>58.8</v>
      </c>
      <c r="AJ40" s="12">
        <v>9.8000000000000007</v>
      </c>
      <c r="AK40" s="12">
        <v>1.75</v>
      </c>
      <c r="AL40" s="12">
        <v>2.35</v>
      </c>
      <c r="AM40" s="12">
        <v>5.25</v>
      </c>
      <c r="AN40" s="12">
        <v>66.349999999999994</v>
      </c>
      <c r="AO40" s="12">
        <v>6.5</v>
      </c>
      <c r="AP40" s="12">
        <v>8.9</v>
      </c>
      <c r="AQ40" s="12">
        <v>34.549999999999997</v>
      </c>
      <c r="AR40" s="12">
        <v>10.45</v>
      </c>
      <c r="AS40" s="13">
        <v>2302.6999999999998</v>
      </c>
      <c r="AT40" s="14"/>
      <c r="AW40" s="15"/>
    </row>
    <row r="41" spans="1:49">
      <c r="A41" s="1" t="s">
        <v>36</v>
      </c>
      <c r="B41" s="12">
        <v>49.75</v>
      </c>
      <c r="C41" s="12">
        <v>45.3</v>
      </c>
      <c r="D41" s="12">
        <v>13.95</v>
      </c>
      <c r="E41" s="12">
        <v>21.05</v>
      </c>
      <c r="F41" s="12">
        <v>100.9</v>
      </c>
      <c r="G41" s="12">
        <v>31.25</v>
      </c>
      <c r="H41" s="12">
        <v>222.2</v>
      </c>
      <c r="I41" s="12">
        <v>258.7</v>
      </c>
      <c r="J41" s="12">
        <v>295.2</v>
      </c>
      <c r="K41" s="12">
        <v>47.25</v>
      </c>
      <c r="L41" s="12">
        <v>72.75</v>
      </c>
      <c r="M41" s="12">
        <v>101.5</v>
      </c>
      <c r="N41" s="12">
        <v>41.8</v>
      </c>
      <c r="O41" s="12">
        <v>26.9</v>
      </c>
      <c r="P41" s="12">
        <v>50.65</v>
      </c>
      <c r="Q41" s="12">
        <v>16.2</v>
      </c>
      <c r="R41" s="12">
        <v>15.95</v>
      </c>
      <c r="S41" s="12">
        <v>41.8</v>
      </c>
      <c r="T41" s="12">
        <v>395.95</v>
      </c>
      <c r="U41" s="12">
        <v>143.65</v>
      </c>
      <c r="V41" s="12">
        <v>268.5</v>
      </c>
      <c r="W41" s="12">
        <v>40.6</v>
      </c>
      <c r="X41" s="12">
        <v>22.65</v>
      </c>
      <c r="Y41" s="12">
        <v>52.3</v>
      </c>
      <c r="Z41" s="12">
        <v>40.6</v>
      </c>
      <c r="AA41" s="12">
        <v>594.20000000000005</v>
      </c>
      <c r="AB41" s="12">
        <v>596.04999999999995</v>
      </c>
      <c r="AC41" s="12">
        <v>468.3</v>
      </c>
      <c r="AD41" s="12">
        <v>496.45</v>
      </c>
      <c r="AE41" s="12">
        <v>120.95</v>
      </c>
      <c r="AF41" s="12">
        <v>102.85</v>
      </c>
      <c r="AG41" s="12">
        <v>54.15</v>
      </c>
      <c r="AH41" s="12">
        <v>78.75</v>
      </c>
      <c r="AI41" s="12">
        <v>112.45</v>
      </c>
      <c r="AJ41" s="12">
        <v>22.15</v>
      </c>
      <c r="AK41" s="12">
        <v>6.1</v>
      </c>
      <c r="AL41" s="12">
        <v>10.45</v>
      </c>
      <c r="AM41" s="12">
        <v>75.099999999999994</v>
      </c>
      <c r="AN41" s="12">
        <v>15.55</v>
      </c>
      <c r="AO41" s="12">
        <v>21.35</v>
      </c>
      <c r="AP41" s="12">
        <v>34.65</v>
      </c>
      <c r="AQ41" s="12">
        <v>82.75</v>
      </c>
      <c r="AR41" s="12">
        <v>32.549999999999997</v>
      </c>
      <c r="AS41" s="13">
        <v>5349.9000000000005</v>
      </c>
      <c r="AT41" s="14"/>
      <c r="AW41" s="15"/>
    </row>
    <row r="42" spans="1:49">
      <c r="A42" s="1" t="s">
        <v>53</v>
      </c>
      <c r="B42" s="12">
        <v>11.25</v>
      </c>
      <c r="C42" s="12">
        <v>25.75</v>
      </c>
      <c r="D42" s="12">
        <v>5.85</v>
      </c>
      <c r="E42" s="12">
        <v>4.8499999999999996</v>
      </c>
      <c r="F42" s="12">
        <v>33.200000000000003</v>
      </c>
      <c r="G42" s="12">
        <v>5.6</v>
      </c>
      <c r="H42" s="12">
        <v>20.65</v>
      </c>
      <c r="I42" s="12">
        <v>62.2</v>
      </c>
      <c r="J42" s="12">
        <v>71.8</v>
      </c>
      <c r="K42" s="12">
        <v>9.8000000000000007</v>
      </c>
      <c r="L42" s="12">
        <v>12.65</v>
      </c>
      <c r="M42" s="12">
        <v>21.05</v>
      </c>
      <c r="N42" s="12">
        <v>9.1</v>
      </c>
      <c r="O42" s="12">
        <v>6.85</v>
      </c>
      <c r="P42" s="12">
        <v>12.55</v>
      </c>
      <c r="Q42" s="12">
        <v>5.4</v>
      </c>
      <c r="R42" s="12">
        <v>5.85</v>
      </c>
      <c r="S42" s="12">
        <v>5.15</v>
      </c>
      <c r="T42" s="12">
        <v>22.15</v>
      </c>
      <c r="U42" s="12">
        <v>14.4</v>
      </c>
      <c r="V42" s="12">
        <v>19.95</v>
      </c>
      <c r="W42" s="12">
        <v>3.05</v>
      </c>
      <c r="X42" s="12">
        <v>9.65</v>
      </c>
      <c r="Y42" s="12">
        <v>5.9</v>
      </c>
      <c r="Z42" s="12">
        <v>11.5</v>
      </c>
      <c r="AA42" s="12">
        <v>524.29999999999995</v>
      </c>
      <c r="AB42" s="12">
        <v>651.35</v>
      </c>
      <c r="AC42" s="12">
        <v>458.05</v>
      </c>
      <c r="AD42" s="12">
        <v>345.6</v>
      </c>
      <c r="AE42" s="12">
        <v>94.5</v>
      </c>
      <c r="AF42" s="12">
        <v>104.7</v>
      </c>
      <c r="AG42" s="12">
        <v>40.049999999999997</v>
      </c>
      <c r="AH42" s="12">
        <v>123.05</v>
      </c>
      <c r="AI42" s="12">
        <v>84.45</v>
      </c>
      <c r="AJ42" s="12">
        <v>14.6</v>
      </c>
      <c r="AK42" s="12">
        <v>4.95</v>
      </c>
      <c r="AL42" s="12">
        <v>19.149999999999999</v>
      </c>
      <c r="AM42" s="12">
        <v>6.2</v>
      </c>
      <c r="AN42" s="12">
        <v>22.8</v>
      </c>
      <c r="AO42" s="12">
        <v>7.65</v>
      </c>
      <c r="AP42" s="12">
        <v>46.2</v>
      </c>
      <c r="AQ42" s="12">
        <v>32.049999999999997</v>
      </c>
      <c r="AR42" s="12">
        <v>59.1</v>
      </c>
      <c r="AS42" s="13">
        <v>3057.7499999999995</v>
      </c>
      <c r="AT42" s="14"/>
      <c r="AW42" s="15"/>
    </row>
    <row r="43" spans="1:49">
      <c r="A43" s="1" t="s">
        <v>54</v>
      </c>
      <c r="B43" s="12">
        <v>13.4</v>
      </c>
      <c r="C43" s="12">
        <v>34.75</v>
      </c>
      <c r="D43" s="12">
        <v>7.5</v>
      </c>
      <c r="E43" s="12">
        <v>10.6</v>
      </c>
      <c r="F43" s="12">
        <v>34.85</v>
      </c>
      <c r="G43" s="12">
        <v>10.5</v>
      </c>
      <c r="H43" s="12">
        <v>32.65</v>
      </c>
      <c r="I43" s="12">
        <v>50.75</v>
      </c>
      <c r="J43" s="12">
        <v>86.15</v>
      </c>
      <c r="K43" s="12">
        <v>15.25</v>
      </c>
      <c r="L43" s="12">
        <v>22.2</v>
      </c>
      <c r="M43" s="12">
        <v>22.25</v>
      </c>
      <c r="N43" s="12">
        <v>16.55</v>
      </c>
      <c r="O43" s="12">
        <v>11.4</v>
      </c>
      <c r="P43" s="12">
        <v>8.35</v>
      </c>
      <c r="Q43" s="12">
        <v>6.25</v>
      </c>
      <c r="R43" s="12">
        <v>5.75</v>
      </c>
      <c r="S43" s="12">
        <v>13.65</v>
      </c>
      <c r="T43" s="12">
        <v>22.15</v>
      </c>
      <c r="U43" s="12">
        <v>26.65</v>
      </c>
      <c r="V43" s="12">
        <v>22.2</v>
      </c>
      <c r="W43" s="12">
        <v>8.8000000000000007</v>
      </c>
      <c r="X43" s="12">
        <v>4.95</v>
      </c>
      <c r="Y43" s="12">
        <v>14.4</v>
      </c>
      <c r="Z43" s="12">
        <v>21.5</v>
      </c>
      <c r="AA43" s="12">
        <v>499.8</v>
      </c>
      <c r="AB43" s="12">
        <v>560.29999999999995</v>
      </c>
      <c r="AC43" s="12">
        <v>427.35</v>
      </c>
      <c r="AD43" s="12">
        <v>329.55</v>
      </c>
      <c r="AE43" s="12">
        <v>126.8</v>
      </c>
      <c r="AF43" s="12">
        <v>149</v>
      </c>
      <c r="AG43" s="12">
        <v>74.150000000000006</v>
      </c>
      <c r="AH43" s="12">
        <v>171.4</v>
      </c>
      <c r="AI43" s="12">
        <v>175.6</v>
      </c>
      <c r="AJ43" s="12">
        <v>78.2</v>
      </c>
      <c r="AK43" s="12">
        <v>5.2</v>
      </c>
      <c r="AL43" s="12">
        <v>13.15</v>
      </c>
      <c r="AM43" s="12">
        <v>8.9499999999999993</v>
      </c>
      <c r="AN43" s="12">
        <v>32.5</v>
      </c>
      <c r="AO43" s="12">
        <v>48.3</v>
      </c>
      <c r="AP43" s="12">
        <v>8.15</v>
      </c>
      <c r="AQ43" s="12">
        <v>49.1</v>
      </c>
      <c r="AR43" s="12">
        <v>76.650000000000006</v>
      </c>
      <c r="AS43" s="13">
        <v>3359.95</v>
      </c>
      <c r="AT43" s="14"/>
      <c r="AW43" s="15"/>
    </row>
    <row r="44" spans="1:49">
      <c r="A44" s="1" t="s">
        <v>55</v>
      </c>
      <c r="B44" s="12">
        <v>23.55</v>
      </c>
      <c r="C44" s="12">
        <v>65.45</v>
      </c>
      <c r="D44" s="12">
        <v>42.7</v>
      </c>
      <c r="E44" s="12">
        <v>66.349999999999994</v>
      </c>
      <c r="F44" s="12">
        <v>163.25</v>
      </c>
      <c r="G44" s="12">
        <v>45.6</v>
      </c>
      <c r="H44" s="12">
        <v>86.05</v>
      </c>
      <c r="I44" s="12">
        <v>66.7</v>
      </c>
      <c r="J44" s="12">
        <v>91.7</v>
      </c>
      <c r="K44" s="12">
        <v>25.3</v>
      </c>
      <c r="L44" s="12">
        <v>44.9</v>
      </c>
      <c r="M44" s="12">
        <v>34.75</v>
      </c>
      <c r="N44" s="12">
        <v>33.6</v>
      </c>
      <c r="O44" s="12">
        <v>16.7</v>
      </c>
      <c r="P44" s="12">
        <v>12.8</v>
      </c>
      <c r="Q44" s="12">
        <v>7.35</v>
      </c>
      <c r="R44" s="12">
        <v>14.4</v>
      </c>
      <c r="S44" s="12">
        <v>36.15</v>
      </c>
      <c r="T44" s="12">
        <v>82.55</v>
      </c>
      <c r="U44" s="12">
        <v>116.35</v>
      </c>
      <c r="V44" s="12">
        <v>124.75</v>
      </c>
      <c r="W44" s="12">
        <v>62.25</v>
      </c>
      <c r="X44" s="12">
        <v>51.3</v>
      </c>
      <c r="Y44" s="12">
        <v>100.15</v>
      </c>
      <c r="Z44" s="12">
        <v>55.2</v>
      </c>
      <c r="AA44" s="12">
        <v>408.85</v>
      </c>
      <c r="AB44" s="12">
        <v>416.45</v>
      </c>
      <c r="AC44" s="12">
        <v>890.2</v>
      </c>
      <c r="AD44" s="12">
        <v>420.1</v>
      </c>
      <c r="AE44" s="12">
        <v>177.05</v>
      </c>
      <c r="AF44" s="12">
        <v>160.94999999999999</v>
      </c>
      <c r="AG44" s="12">
        <v>88.35</v>
      </c>
      <c r="AH44" s="12">
        <v>70.25</v>
      </c>
      <c r="AI44" s="12">
        <v>141.44999999999999</v>
      </c>
      <c r="AJ44" s="12">
        <v>82.7</v>
      </c>
      <c r="AK44" s="12">
        <v>15.45</v>
      </c>
      <c r="AL44" s="12">
        <v>90.5</v>
      </c>
      <c r="AM44" s="12">
        <v>38.25</v>
      </c>
      <c r="AN44" s="12">
        <v>85.9</v>
      </c>
      <c r="AO44" s="12">
        <v>36.35</v>
      </c>
      <c r="AP44" s="12">
        <v>51.85</v>
      </c>
      <c r="AQ44" s="12">
        <v>28.7</v>
      </c>
      <c r="AR44" s="12">
        <v>300.25</v>
      </c>
      <c r="AS44" s="13">
        <v>4994.6999999999989</v>
      </c>
      <c r="AT44" s="14"/>
      <c r="AW44" s="15"/>
    </row>
    <row r="45" spans="1:49">
      <c r="A45" s="1" t="s">
        <v>56</v>
      </c>
      <c r="B45" s="12">
        <v>25.15</v>
      </c>
      <c r="C45" s="12">
        <v>49.85</v>
      </c>
      <c r="D45" s="12">
        <v>24.4</v>
      </c>
      <c r="E45" s="12">
        <v>33.799999999999997</v>
      </c>
      <c r="F45" s="12">
        <v>164.25</v>
      </c>
      <c r="G45" s="12">
        <v>29.1</v>
      </c>
      <c r="H45" s="12">
        <v>52.5</v>
      </c>
      <c r="I45" s="12">
        <v>107.55</v>
      </c>
      <c r="J45" s="12">
        <v>122.75</v>
      </c>
      <c r="K45" s="12">
        <v>15.6</v>
      </c>
      <c r="L45" s="12">
        <v>30.4</v>
      </c>
      <c r="M45" s="12">
        <v>28</v>
      </c>
      <c r="N45" s="12">
        <v>15.7</v>
      </c>
      <c r="O45" s="12">
        <v>8.8000000000000007</v>
      </c>
      <c r="P45" s="12">
        <v>9.1</v>
      </c>
      <c r="Q45" s="12">
        <v>6.85</v>
      </c>
      <c r="R45" s="12">
        <v>4.8499999999999996</v>
      </c>
      <c r="S45" s="12">
        <v>6.25</v>
      </c>
      <c r="T45" s="12">
        <v>21.4</v>
      </c>
      <c r="U45" s="12">
        <v>23.85</v>
      </c>
      <c r="V45" s="12">
        <v>25.65</v>
      </c>
      <c r="W45" s="12">
        <v>11.85</v>
      </c>
      <c r="X45" s="12">
        <v>8.65</v>
      </c>
      <c r="Y45" s="12">
        <v>22.85</v>
      </c>
      <c r="Z45" s="12">
        <v>27.45</v>
      </c>
      <c r="AA45" s="12">
        <v>839</v>
      </c>
      <c r="AB45" s="12">
        <v>1090.8</v>
      </c>
      <c r="AC45" s="12">
        <v>627.65</v>
      </c>
      <c r="AD45" s="12">
        <v>441.7</v>
      </c>
      <c r="AE45" s="12">
        <v>193.95</v>
      </c>
      <c r="AF45" s="12">
        <v>225.3</v>
      </c>
      <c r="AG45" s="12">
        <v>127.25</v>
      </c>
      <c r="AH45" s="12">
        <v>184.05</v>
      </c>
      <c r="AI45" s="12">
        <v>266.60000000000002</v>
      </c>
      <c r="AJ45" s="12">
        <v>104.45</v>
      </c>
      <c r="AK45" s="12">
        <v>5.55</v>
      </c>
      <c r="AL45" s="12">
        <v>12.25</v>
      </c>
      <c r="AM45" s="12">
        <v>11.45</v>
      </c>
      <c r="AN45" s="12">
        <v>29.9</v>
      </c>
      <c r="AO45" s="12">
        <v>55.4</v>
      </c>
      <c r="AP45" s="12">
        <v>75.849999999999994</v>
      </c>
      <c r="AQ45" s="12">
        <v>284.75</v>
      </c>
      <c r="AR45" s="12">
        <v>21.35</v>
      </c>
      <c r="AS45" s="13">
        <v>5478</v>
      </c>
      <c r="AT45" s="14"/>
      <c r="AW45" s="15"/>
    </row>
    <row r="46" spans="1:49">
      <c r="A46" s="11" t="s">
        <v>49</v>
      </c>
      <c r="B46" s="14">
        <v>3719.1000000000013</v>
      </c>
      <c r="C46" s="14">
        <v>7610.2000000000007</v>
      </c>
      <c r="D46" s="14">
        <v>4566.0499999999993</v>
      </c>
      <c r="E46" s="14">
        <v>4137.0000000000009</v>
      </c>
      <c r="F46" s="14">
        <v>12473.549999999997</v>
      </c>
      <c r="G46" s="14">
        <v>5028.5000000000027</v>
      </c>
      <c r="H46" s="14">
        <v>8739.3000000000029</v>
      </c>
      <c r="I46" s="14">
        <v>11282.5</v>
      </c>
      <c r="J46" s="14">
        <v>13090.600000000002</v>
      </c>
      <c r="K46" s="14">
        <v>6310.2</v>
      </c>
      <c r="L46" s="14">
        <v>7822.6499999999969</v>
      </c>
      <c r="M46" s="14">
        <v>5996.1500000000005</v>
      </c>
      <c r="N46" s="14">
        <v>5347.8500000000031</v>
      </c>
      <c r="O46" s="14">
        <v>5567.199999999998</v>
      </c>
      <c r="P46" s="14">
        <v>5028.5500000000011</v>
      </c>
      <c r="Q46" s="14">
        <v>3352.4999999999995</v>
      </c>
      <c r="R46" s="14">
        <v>4103.6500000000005</v>
      </c>
      <c r="S46" s="14">
        <v>7698.5999999999995</v>
      </c>
      <c r="T46" s="14">
        <v>5751.3499999999995</v>
      </c>
      <c r="U46" s="14">
        <v>6472.1499999999987</v>
      </c>
      <c r="V46" s="14">
        <v>6254.4999999999991</v>
      </c>
      <c r="W46" s="14">
        <v>3408.5500000000006</v>
      </c>
      <c r="X46" s="14">
        <v>2715.1000000000004</v>
      </c>
      <c r="Y46" s="14">
        <v>5233.3499999999985</v>
      </c>
      <c r="Z46" s="14">
        <v>5832.9</v>
      </c>
      <c r="AA46" s="14">
        <v>33697.200000000004</v>
      </c>
      <c r="AB46" s="14">
        <v>35265.25</v>
      </c>
      <c r="AC46" s="14">
        <v>29254.7</v>
      </c>
      <c r="AD46" s="14">
        <v>21742.649999999991</v>
      </c>
      <c r="AE46" s="14">
        <v>11162.500000000002</v>
      </c>
      <c r="AF46" s="14">
        <v>13195.150000000001</v>
      </c>
      <c r="AG46" s="14">
        <v>7742.8999999999987</v>
      </c>
      <c r="AH46" s="14">
        <v>13713.199999999999</v>
      </c>
      <c r="AI46" s="14">
        <v>9468.1500000000033</v>
      </c>
      <c r="AJ46" s="14">
        <v>4175.1499999999996</v>
      </c>
      <c r="AK46" s="14">
        <v>2530.2499999999995</v>
      </c>
      <c r="AL46" s="14">
        <v>6759.9500000000007</v>
      </c>
      <c r="AM46" s="14">
        <v>2385.6499999999992</v>
      </c>
      <c r="AN46" s="14">
        <v>5196.8500000000013</v>
      </c>
      <c r="AO46" s="14">
        <v>3039.6000000000008</v>
      </c>
      <c r="AP46" s="14">
        <v>3236.849999999999</v>
      </c>
      <c r="AQ46" s="14">
        <v>5202.25</v>
      </c>
      <c r="AR46" s="14">
        <v>5635.2500000000009</v>
      </c>
      <c r="AS46" s="14">
        <v>373226.10000000009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40940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8.25</v>
      </c>
      <c r="C3" s="12">
        <v>71</v>
      </c>
      <c r="D3" s="12">
        <v>86.25</v>
      </c>
      <c r="E3" s="12">
        <v>56.75</v>
      </c>
      <c r="F3" s="12">
        <v>245.25</v>
      </c>
      <c r="G3" s="12">
        <v>105</v>
      </c>
      <c r="H3" s="12">
        <v>106.25</v>
      </c>
      <c r="I3" s="12">
        <v>56.75</v>
      </c>
      <c r="J3" s="12">
        <v>76.5</v>
      </c>
      <c r="K3" s="12">
        <v>16.25</v>
      </c>
      <c r="L3" s="12">
        <v>82</v>
      </c>
      <c r="M3" s="12">
        <v>75.5</v>
      </c>
      <c r="N3" s="12">
        <v>31.75</v>
      </c>
      <c r="O3" s="12">
        <v>30.5</v>
      </c>
      <c r="P3" s="12">
        <v>32</v>
      </c>
      <c r="Q3" s="12">
        <v>14.75</v>
      </c>
      <c r="R3" s="12">
        <v>15.75</v>
      </c>
      <c r="S3" s="12">
        <v>27.75</v>
      </c>
      <c r="T3" s="12">
        <v>25.5</v>
      </c>
      <c r="U3" s="12">
        <v>9.5</v>
      </c>
      <c r="V3" s="12">
        <v>14.25</v>
      </c>
      <c r="W3" s="12">
        <v>7.5</v>
      </c>
      <c r="X3" s="12">
        <v>4.5</v>
      </c>
      <c r="Y3" s="12">
        <v>19.5</v>
      </c>
      <c r="Z3" s="12">
        <v>27.25</v>
      </c>
      <c r="AA3" s="12">
        <v>181.25</v>
      </c>
      <c r="AB3" s="12">
        <v>105.25</v>
      </c>
      <c r="AC3" s="12">
        <v>299.5</v>
      </c>
      <c r="AD3" s="12">
        <v>129.5</v>
      </c>
      <c r="AE3" s="12">
        <v>92.75</v>
      </c>
      <c r="AF3" s="12">
        <v>128.5</v>
      </c>
      <c r="AG3" s="12">
        <v>28.25</v>
      </c>
      <c r="AH3" s="12">
        <v>46</v>
      </c>
      <c r="AI3" s="12">
        <v>36.5</v>
      </c>
      <c r="AJ3" s="12">
        <v>9.25</v>
      </c>
      <c r="AK3" s="12">
        <v>7.25</v>
      </c>
      <c r="AL3" s="12">
        <v>12.5</v>
      </c>
      <c r="AM3" s="12">
        <v>1.75</v>
      </c>
      <c r="AN3" s="12">
        <v>30.75</v>
      </c>
      <c r="AO3" s="12">
        <v>9.75</v>
      </c>
      <c r="AP3" s="12">
        <v>12.25</v>
      </c>
      <c r="AQ3" s="12">
        <v>23.75</v>
      </c>
      <c r="AR3" s="12">
        <v>13</v>
      </c>
      <c r="AS3" s="12">
        <v>4.5</v>
      </c>
      <c r="AT3" s="13">
        <v>2418.5</v>
      </c>
      <c r="AU3" s="14"/>
      <c r="AW3" s="9" t="s">
        <v>38</v>
      </c>
      <c r="AX3" s="24">
        <f>SUM(B3:Z27,AK3:AN27,B38:Z41,AK38:AN41,B46:Z46,AS3:AS27,AS38:AS41,AK46:AN46,AS46)</f>
        <v>43298.5</v>
      </c>
      <c r="AZ3" s="9" t="s">
        <v>39</v>
      </c>
      <c r="BA3" s="15">
        <f>SUM(AX12:AX18,AY12:BD12)</f>
        <v>128171.75</v>
      </c>
      <c r="BB3" s="16">
        <f>BA3/BE$19</f>
        <v>0.62260022028972839</v>
      </c>
    </row>
    <row r="4" spans="1:57">
      <c r="A4" s="1" t="s">
        <v>3</v>
      </c>
      <c r="B4" s="12">
        <v>74.75</v>
      </c>
      <c r="C4" s="12">
        <v>15</v>
      </c>
      <c r="D4" s="12">
        <v>85.25</v>
      </c>
      <c r="E4" s="12">
        <v>61</v>
      </c>
      <c r="F4" s="12">
        <v>413.5</v>
      </c>
      <c r="G4" s="12">
        <v>129</v>
      </c>
      <c r="H4" s="12">
        <v>145.5</v>
      </c>
      <c r="I4" s="12">
        <v>94</v>
      </c>
      <c r="J4" s="12">
        <v>157.5</v>
      </c>
      <c r="K4" s="12">
        <v>35.25</v>
      </c>
      <c r="L4" s="12">
        <v>114.75</v>
      </c>
      <c r="M4" s="12">
        <v>139.75</v>
      </c>
      <c r="N4" s="12">
        <v>35.5</v>
      </c>
      <c r="O4" s="12">
        <v>47.25</v>
      </c>
      <c r="P4" s="12">
        <v>40.5</v>
      </c>
      <c r="Q4" s="12">
        <v>15.75</v>
      </c>
      <c r="R4" s="12">
        <v>20.25</v>
      </c>
      <c r="S4" s="12">
        <v>37.75</v>
      </c>
      <c r="T4" s="12">
        <v>25.75</v>
      </c>
      <c r="U4" s="12">
        <v>14.25</v>
      </c>
      <c r="V4" s="12">
        <v>22</v>
      </c>
      <c r="W4" s="12">
        <v>5.5</v>
      </c>
      <c r="X4" s="12">
        <v>6.25</v>
      </c>
      <c r="Y4" s="12">
        <v>23.5</v>
      </c>
      <c r="Z4" s="12">
        <v>34.75</v>
      </c>
      <c r="AA4" s="12">
        <v>331.5</v>
      </c>
      <c r="AB4" s="12">
        <v>347.25</v>
      </c>
      <c r="AC4" s="12">
        <v>832.75</v>
      </c>
      <c r="AD4" s="12">
        <v>264</v>
      </c>
      <c r="AE4" s="12">
        <v>106.75</v>
      </c>
      <c r="AF4" s="12">
        <v>156.75</v>
      </c>
      <c r="AG4" s="12">
        <v>48</v>
      </c>
      <c r="AH4" s="12">
        <v>72</v>
      </c>
      <c r="AI4" s="12">
        <v>66.75</v>
      </c>
      <c r="AJ4" s="12">
        <v>24.5</v>
      </c>
      <c r="AK4" s="12">
        <v>9.25</v>
      </c>
      <c r="AL4" s="12">
        <v>16.25</v>
      </c>
      <c r="AM4" s="12">
        <v>4.25</v>
      </c>
      <c r="AN4" s="12">
        <v>33.25</v>
      </c>
      <c r="AO4" s="12">
        <v>15</v>
      </c>
      <c r="AP4" s="12">
        <v>19.5</v>
      </c>
      <c r="AQ4" s="12">
        <v>49.25</v>
      </c>
      <c r="AR4" s="12">
        <v>24.75</v>
      </c>
      <c r="AS4" s="12">
        <v>7.5</v>
      </c>
      <c r="AT4" s="13">
        <v>4223.5</v>
      </c>
      <c r="AU4" s="14"/>
      <c r="AW4" s="9" t="s">
        <v>40</v>
      </c>
      <c r="AX4" s="24">
        <f>SUM(AA28:AJ37, AA42:AJ45, AO28:AR37, AO42:AR45)</f>
        <v>59688.5</v>
      </c>
      <c r="AZ4" s="9" t="s">
        <v>41</v>
      </c>
      <c r="BA4" s="15">
        <f>SUM(AY13:BC18)</f>
        <v>72410.25</v>
      </c>
      <c r="BB4" s="16">
        <f>BA4/BE$19</f>
        <v>0.35173614779570617</v>
      </c>
    </row>
    <row r="5" spans="1:57">
      <c r="A5" s="1" t="s">
        <v>4</v>
      </c>
      <c r="B5" s="12">
        <v>84.5</v>
      </c>
      <c r="C5" s="12">
        <v>77.25</v>
      </c>
      <c r="D5" s="12">
        <v>9.75</v>
      </c>
      <c r="E5" s="12">
        <v>50.75</v>
      </c>
      <c r="F5" s="12">
        <v>411.75</v>
      </c>
      <c r="G5" s="12">
        <v>89.25</v>
      </c>
      <c r="H5" s="12">
        <v>63.75</v>
      </c>
      <c r="I5" s="12">
        <v>68.5</v>
      </c>
      <c r="J5" s="12">
        <v>101</v>
      </c>
      <c r="K5" s="12">
        <v>29.25</v>
      </c>
      <c r="L5" s="12">
        <v>55.25</v>
      </c>
      <c r="M5" s="12">
        <v>51.75</v>
      </c>
      <c r="N5" s="12">
        <v>20.25</v>
      </c>
      <c r="O5" s="12">
        <v>20.25</v>
      </c>
      <c r="P5" s="12">
        <v>16</v>
      </c>
      <c r="Q5" s="12">
        <v>7.25</v>
      </c>
      <c r="R5" s="12">
        <v>8.75</v>
      </c>
      <c r="S5" s="12">
        <v>18.5</v>
      </c>
      <c r="T5" s="12">
        <v>9.75</v>
      </c>
      <c r="U5" s="12">
        <v>8.25</v>
      </c>
      <c r="V5" s="12">
        <v>20.75</v>
      </c>
      <c r="W5" s="12">
        <v>8.75</v>
      </c>
      <c r="X5" s="12">
        <v>5.75</v>
      </c>
      <c r="Y5" s="12">
        <v>35.25</v>
      </c>
      <c r="Z5" s="12">
        <v>11.75</v>
      </c>
      <c r="AA5" s="12">
        <v>195.75</v>
      </c>
      <c r="AB5" s="12">
        <v>219.5</v>
      </c>
      <c r="AC5" s="12">
        <v>432.5</v>
      </c>
      <c r="AD5" s="12">
        <v>177.5</v>
      </c>
      <c r="AE5" s="12">
        <v>71.25</v>
      </c>
      <c r="AF5" s="12">
        <v>67.75</v>
      </c>
      <c r="AG5" s="12">
        <v>23.75</v>
      </c>
      <c r="AH5" s="12">
        <v>19.5</v>
      </c>
      <c r="AI5" s="12">
        <v>23.5</v>
      </c>
      <c r="AJ5" s="12">
        <v>4.25</v>
      </c>
      <c r="AK5" s="12">
        <v>5</v>
      </c>
      <c r="AL5" s="12">
        <v>8.5</v>
      </c>
      <c r="AM5" s="12">
        <v>1.25</v>
      </c>
      <c r="AN5" s="12">
        <v>8.75</v>
      </c>
      <c r="AO5" s="12">
        <v>4</v>
      </c>
      <c r="AP5" s="12">
        <v>5.5</v>
      </c>
      <c r="AQ5" s="12">
        <v>45.5</v>
      </c>
      <c r="AR5" s="12">
        <v>16.25</v>
      </c>
      <c r="AS5" s="12">
        <v>4</v>
      </c>
      <c r="AT5" s="13">
        <v>2618</v>
      </c>
      <c r="AU5" s="14"/>
      <c r="AW5" s="9" t="s">
        <v>42</v>
      </c>
      <c r="AX5" s="24">
        <f>SUM(AA3:AJ27,B28:Z37,AA38:AJ41,AK28:AN37, B42:Z45, AK42:AN45, AO3:AR27, AO38:AR41,AS28:AS37,AS42:AS45,AA46:AJ46,AO46:AR46)</f>
        <v>105382.75</v>
      </c>
    </row>
    <row r="6" spans="1:57">
      <c r="A6" s="1" t="s">
        <v>5</v>
      </c>
      <c r="B6" s="12">
        <v>59.5</v>
      </c>
      <c r="C6" s="12">
        <v>58.25</v>
      </c>
      <c r="D6" s="12">
        <v>48.25</v>
      </c>
      <c r="E6" s="12">
        <v>13.25</v>
      </c>
      <c r="F6" s="12">
        <v>129.75</v>
      </c>
      <c r="G6" s="12">
        <v>47.75</v>
      </c>
      <c r="H6" s="12">
        <v>58.5</v>
      </c>
      <c r="I6" s="12">
        <v>64.75</v>
      </c>
      <c r="J6" s="12">
        <v>106</v>
      </c>
      <c r="K6" s="12">
        <v>22.5</v>
      </c>
      <c r="L6" s="12">
        <v>63.75</v>
      </c>
      <c r="M6" s="12">
        <v>33.75</v>
      </c>
      <c r="N6" s="12">
        <v>19.5</v>
      </c>
      <c r="O6" s="12">
        <v>20.25</v>
      </c>
      <c r="P6" s="12">
        <v>20</v>
      </c>
      <c r="Q6" s="12">
        <v>9</v>
      </c>
      <c r="R6" s="12">
        <v>13.25</v>
      </c>
      <c r="S6" s="12">
        <v>28</v>
      </c>
      <c r="T6" s="12">
        <v>13.5</v>
      </c>
      <c r="U6" s="12">
        <v>12.25</v>
      </c>
      <c r="V6" s="12">
        <v>19.25</v>
      </c>
      <c r="W6" s="12">
        <v>9.5</v>
      </c>
      <c r="X6" s="12">
        <v>5.25</v>
      </c>
      <c r="Y6" s="12">
        <v>16</v>
      </c>
      <c r="Z6" s="12">
        <v>12</v>
      </c>
      <c r="AA6" s="12">
        <v>289.75</v>
      </c>
      <c r="AB6" s="12">
        <v>308.25</v>
      </c>
      <c r="AC6" s="12">
        <v>525</v>
      </c>
      <c r="AD6" s="12">
        <v>288.5</v>
      </c>
      <c r="AE6" s="12">
        <v>140</v>
      </c>
      <c r="AF6" s="12">
        <v>123.25</v>
      </c>
      <c r="AG6" s="12">
        <v>36.75</v>
      </c>
      <c r="AH6" s="12">
        <v>25.75</v>
      </c>
      <c r="AI6" s="12">
        <v>23</v>
      </c>
      <c r="AJ6" s="12">
        <v>5.25</v>
      </c>
      <c r="AK6" s="12">
        <v>6.75</v>
      </c>
      <c r="AL6" s="12">
        <v>8.75</v>
      </c>
      <c r="AM6" s="12">
        <v>2.75</v>
      </c>
      <c r="AN6" s="12">
        <v>12</v>
      </c>
      <c r="AO6" s="12">
        <v>4.25</v>
      </c>
      <c r="AP6" s="12">
        <v>5.25</v>
      </c>
      <c r="AQ6" s="12">
        <v>60.25</v>
      </c>
      <c r="AR6" s="12">
        <v>20.5</v>
      </c>
      <c r="AS6" s="12">
        <v>5</v>
      </c>
      <c r="AT6" s="13">
        <v>2794.75</v>
      </c>
      <c r="AU6" s="14"/>
      <c r="AX6" s="12"/>
    </row>
    <row r="7" spans="1:57">
      <c r="A7" s="1" t="s">
        <v>6</v>
      </c>
      <c r="B7" s="12">
        <v>244</v>
      </c>
      <c r="C7" s="12">
        <v>405</v>
      </c>
      <c r="D7" s="12">
        <v>432.25</v>
      </c>
      <c r="E7" s="12">
        <v>149.5</v>
      </c>
      <c r="F7" s="12">
        <v>33.5</v>
      </c>
      <c r="G7" s="12">
        <v>291.75</v>
      </c>
      <c r="H7" s="12">
        <v>297.25</v>
      </c>
      <c r="I7" s="12">
        <v>335</v>
      </c>
      <c r="J7" s="12">
        <v>362.5</v>
      </c>
      <c r="K7" s="12">
        <v>117.75</v>
      </c>
      <c r="L7" s="12">
        <v>213.25</v>
      </c>
      <c r="M7" s="12">
        <v>130.5</v>
      </c>
      <c r="N7" s="12">
        <v>83</v>
      </c>
      <c r="O7" s="12">
        <v>97</v>
      </c>
      <c r="P7" s="12">
        <v>82.75</v>
      </c>
      <c r="Q7" s="12">
        <v>49.75</v>
      </c>
      <c r="R7" s="12">
        <v>77</v>
      </c>
      <c r="S7" s="12">
        <v>185.75</v>
      </c>
      <c r="T7" s="12">
        <v>76.75</v>
      </c>
      <c r="U7" s="12">
        <v>59</v>
      </c>
      <c r="V7" s="12">
        <v>91</v>
      </c>
      <c r="W7" s="12">
        <v>55.5</v>
      </c>
      <c r="X7" s="12">
        <v>39.5</v>
      </c>
      <c r="Y7" s="12">
        <v>58.25</v>
      </c>
      <c r="Z7" s="12">
        <v>63.75</v>
      </c>
      <c r="AA7" s="12">
        <v>650.75</v>
      </c>
      <c r="AB7" s="12">
        <v>494.75</v>
      </c>
      <c r="AC7" s="12">
        <v>1568.5</v>
      </c>
      <c r="AD7" s="12">
        <v>624.25</v>
      </c>
      <c r="AE7" s="12">
        <v>359</v>
      </c>
      <c r="AF7" s="12">
        <v>321.75</v>
      </c>
      <c r="AG7" s="12">
        <v>118</v>
      </c>
      <c r="AH7" s="12">
        <v>82.25</v>
      </c>
      <c r="AI7" s="12">
        <v>128</v>
      </c>
      <c r="AJ7" s="12">
        <v>22</v>
      </c>
      <c r="AK7" s="12">
        <v>29.25</v>
      </c>
      <c r="AL7" s="12">
        <v>62.5</v>
      </c>
      <c r="AM7" s="12">
        <v>17.5</v>
      </c>
      <c r="AN7" s="12">
        <v>56.5</v>
      </c>
      <c r="AO7" s="12">
        <v>10.25</v>
      </c>
      <c r="AP7" s="12">
        <v>16</v>
      </c>
      <c r="AQ7" s="12">
        <v>125</v>
      </c>
      <c r="AR7" s="12">
        <v>110.5</v>
      </c>
      <c r="AS7" s="12">
        <v>26.75</v>
      </c>
      <c r="AT7" s="13">
        <v>8854.75</v>
      </c>
      <c r="AU7" s="14"/>
      <c r="AX7" s="12"/>
    </row>
    <row r="8" spans="1:57">
      <c r="A8" s="1" t="s">
        <v>7</v>
      </c>
      <c r="B8" s="12">
        <v>109.5</v>
      </c>
      <c r="C8" s="12">
        <v>120.75</v>
      </c>
      <c r="D8" s="12">
        <v>71.75</v>
      </c>
      <c r="E8" s="12">
        <v>53.25</v>
      </c>
      <c r="F8" s="12">
        <v>247.75</v>
      </c>
      <c r="G8" s="12">
        <v>14.25</v>
      </c>
      <c r="H8" s="12">
        <v>113.25</v>
      </c>
      <c r="I8" s="12">
        <v>136.25</v>
      </c>
      <c r="J8" s="12">
        <v>145</v>
      </c>
      <c r="K8" s="12">
        <v>40</v>
      </c>
      <c r="L8" s="12">
        <v>98.5</v>
      </c>
      <c r="M8" s="12">
        <v>82.5</v>
      </c>
      <c r="N8" s="12">
        <v>33</v>
      </c>
      <c r="O8" s="12">
        <v>35.5</v>
      </c>
      <c r="P8" s="12">
        <v>32</v>
      </c>
      <c r="Q8" s="12">
        <v>9.5</v>
      </c>
      <c r="R8" s="12">
        <v>15.5</v>
      </c>
      <c r="S8" s="12">
        <v>36</v>
      </c>
      <c r="T8" s="12">
        <v>16.25</v>
      </c>
      <c r="U8" s="12">
        <v>10.25</v>
      </c>
      <c r="V8" s="12">
        <v>19.75</v>
      </c>
      <c r="W8" s="12">
        <v>12.25</v>
      </c>
      <c r="X8" s="12">
        <v>4.75</v>
      </c>
      <c r="Y8" s="12">
        <v>14.25</v>
      </c>
      <c r="Z8" s="12">
        <v>37.75</v>
      </c>
      <c r="AA8" s="12">
        <v>254.25</v>
      </c>
      <c r="AB8" s="12">
        <v>204.75</v>
      </c>
      <c r="AC8" s="12">
        <v>415.75</v>
      </c>
      <c r="AD8" s="12">
        <v>282</v>
      </c>
      <c r="AE8" s="12">
        <v>201</v>
      </c>
      <c r="AF8" s="12">
        <v>148.25</v>
      </c>
      <c r="AG8" s="12">
        <v>36</v>
      </c>
      <c r="AH8" s="12">
        <v>27.5</v>
      </c>
      <c r="AI8" s="12">
        <v>25.75</v>
      </c>
      <c r="AJ8" s="12">
        <v>7.75</v>
      </c>
      <c r="AK8" s="12">
        <v>7.75</v>
      </c>
      <c r="AL8" s="12">
        <v>15.25</v>
      </c>
      <c r="AM8" s="12">
        <v>1.25</v>
      </c>
      <c r="AN8" s="12">
        <v>28.75</v>
      </c>
      <c r="AO8" s="12">
        <v>4.25</v>
      </c>
      <c r="AP8" s="12">
        <v>4.25</v>
      </c>
      <c r="AQ8" s="12">
        <v>28.75</v>
      </c>
      <c r="AR8" s="12">
        <v>17.5</v>
      </c>
      <c r="AS8" s="12">
        <v>9.5</v>
      </c>
      <c r="AT8" s="13">
        <v>3229.75</v>
      </c>
      <c r="AU8" s="14"/>
      <c r="AX8" s="15"/>
    </row>
    <row r="9" spans="1:57">
      <c r="A9" s="1" t="s">
        <v>8</v>
      </c>
      <c r="B9" s="12">
        <v>119.25</v>
      </c>
      <c r="C9" s="12">
        <v>141</v>
      </c>
      <c r="D9" s="12">
        <v>72.75</v>
      </c>
      <c r="E9" s="12">
        <v>63</v>
      </c>
      <c r="F9" s="12">
        <v>286.25</v>
      </c>
      <c r="G9" s="12">
        <v>117.75</v>
      </c>
      <c r="H9" s="12">
        <v>17</v>
      </c>
      <c r="I9" s="12">
        <v>97.5</v>
      </c>
      <c r="J9" s="12">
        <v>132</v>
      </c>
      <c r="K9" s="12">
        <v>38.5</v>
      </c>
      <c r="L9" s="12">
        <v>140</v>
      </c>
      <c r="M9" s="12">
        <v>123.75</v>
      </c>
      <c r="N9" s="12">
        <v>51.25</v>
      </c>
      <c r="O9" s="12">
        <v>78.5</v>
      </c>
      <c r="P9" s="12">
        <v>58</v>
      </c>
      <c r="Q9" s="12">
        <v>21.25</v>
      </c>
      <c r="R9" s="12">
        <v>23</v>
      </c>
      <c r="S9" s="12">
        <v>41.5</v>
      </c>
      <c r="T9" s="12">
        <v>46</v>
      </c>
      <c r="U9" s="12">
        <v>35.75</v>
      </c>
      <c r="V9" s="12">
        <v>46.25</v>
      </c>
      <c r="W9" s="12">
        <v>21.75</v>
      </c>
      <c r="X9" s="12">
        <v>17</v>
      </c>
      <c r="Y9" s="12">
        <v>48.25</v>
      </c>
      <c r="Z9" s="12">
        <v>65.25</v>
      </c>
      <c r="AA9" s="12">
        <v>485.25</v>
      </c>
      <c r="AB9" s="12">
        <v>417.25</v>
      </c>
      <c r="AC9" s="12">
        <v>950</v>
      </c>
      <c r="AD9" s="12">
        <v>487</v>
      </c>
      <c r="AE9" s="12">
        <v>334.75</v>
      </c>
      <c r="AF9" s="12">
        <v>306</v>
      </c>
      <c r="AG9" s="12">
        <v>61</v>
      </c>
      <c r="AH9" s="12">
        <v>48.25</v>
      </c>
      <c r="AI9" s="12">
        <v>48</v>
      </c>
      <c r="AJ9" s="12">
        <v>14.5</v>
      </c>
      <c r="AK9" s="12">
        <v>12.75</v>
      </c>
      <c r="AL9" s="12">
        <v>21</v>
      </c>
      <c r="AM9" s="12">
        <v>11.5</v>
      </c>
      <c r="AN9" s="12">
        <v>80.25</v>
      </c>
      <c r="AO9" s="12">
        <v>9.25</v>
      </c>
      <c r="AP9" s="12">
        <v>18.75</v>
      </c>
      <c r="AQ9" s="12">
        <v>70.25</v>
      </c>
      <c r="AR9" s="12">
        <v>20.75</v>
      </c>
      <c r="AS9" s="12">
        <v>8</v>
      </c>
      <c r="AT9" s="13">
        <v>5307</v>
      </c>
      <c r="AU9" s="14"/>
      <c r="AX9" s="15"/>
    </row>
    <row r="10" spans="1:57">
      <c r="A10" s="1">
        <v>19</v>
      </c>
      <c r="B10" s="12">
        <v>61.5</v>
      </c>
      <c r="C10" s="12">
        <v>82.75</v>
      </c>
      <c r="D10" s="12">
        <v>79.75</v>
      </c>
      <c r="E10" s="12">
        <v>70.75</v>
      </c>
      <c r="F10" s="12">
        <v>328.75</v>
      </c>
      <c r="G10" s="12">
        <v>143.5</v>
      </c>
      <c r="H10" s="12">
        <v>105.5</v>
      </c>
      <c r="I10" s="12">
        <v>12</v>
      </c>
      <c r="J10" s="12">
        <v>27.25</v>
      </c>
      <c r="K10" s="12">
        <v>12.5</v>
      </c>
      <c r="L10" s="12">
        <v>81.5</v>
      </c>
      <c r="M10" s="12">
        <v>88</v>
      </c>
      <c r="N10" s="12">
        <v>55.25</v>
      </c>
      <c r="O10" s="12">
        <v>79.75</v>
      </c>
      <c r="P10" s="12">
        <v>60.75</v>
      </c>
      <c r="Q10" s="12">
        <v>30.75</v>
      </c>
      <c r="R10" s="12">
        <v>40.75</v>
      </c>
      <c r="S10" s="12">
        <v>67</v>
      </c>
      <c r="T10" s="12">
        <v>42</v>
      </c>
      <c r="U10" s="12">
        <v>52.25</v>
      </c>
      <c r="V10" s="12">
        <v>73.75</v>
      </c>
      <c r="W10" s="12">
        <v>39.5</v>
      </c>
      <c r="X10" s="12">
        <v>28</v>
      </c>
      <c r="Y10" s="12">
        <v>104.25</v>
      </c>
      <c r="Z10" s="12">
        <v>49.5</v>
      </c>
      <c r="AA10" s="12">
        <v>312</v>
      </c>
      <c r="AB10" s="12">
        <v>274.25</v>
      </c>
      <c r="AC10" s="12">
        <v>548.5</v>
      </c>
      <c r="AD10" s="12">
        <v>398</v>
      </c>
      <c r="AE10" s="12">
        <v>234.75</v>
      </c>
      <c r="AF10" s="12">
        <v>173.25</v>
      </c>
      <c r="AG10" s="12">
        <v>54.5</v>
      </c>
      <c r="AH10" s="12">
        <v>41.5</v>
      </c>
      <c r="AI10" s="12">
        <v>59.5</v>
      </c>
      <c r="AJ10" s="12">
        <v>16.75</v>
      </c>
      <c r="AK10" s="12">
        <v>20</v>
      </c>
      <c r="AL10" s="12">
        <v>39</v>
      </c>
      <c r="AM10" s="12">
        <v>22</v>
      </c>
      <c r="AN10" s="12">
        <v>56.5</v>
      </c>
      <c r="AO10" s="12">
        <v>14.25</v>
      </c>
      <c r="AP10" s="12">
        <v>14</v>
      </c>
      <c r="AQ10" s="12">
        <v>42.5</v>
      </c>
      <c r="AR10" s="12">
        <v>21.25</v>
      </c>
      <c r="AS10" s="12">
        <v>19.5</v>
      </c>
      <c r="AT10" s="13">
        <v>4179.25</v>
      </c>
      <c r="AU10" s="14"/>
      <c r="AW10" s="17"/>
      <c r="AX10" s="15"/>
      <c r="BD10" s="11"/>
    </row>
    <row r="11" spans="1:57">
      <c r="A11" s="1">
        <v>12</v>
      </c>
      <c r="B11" s="12">
        <v>74.75</v>
      </c>
      <c r="C11" s="12">
        <v>136.75</v>
      </c>
      <c r="D11" s="12">
        <v>115.5</v>
      </c>
      <c r="E11" s="12">
        <v>96</v>
      </c>
      <c r="F11" s="12">
        <v>326</v>
      </c>
      <c r="G11" s="12">
        <v>149.5</v>
      </c>
      <c r="H11" s="12">
        <v>131.5</v>
      </c>
      <c r="I11" s="12">
        <v>23.75</v>
      </c>
      <c r="J11" s="12">
        <v>22</v>
      </c>
      <c r="K11" s="12">
        <v>14.75</v>
      </c>
      <c r="L11" s="12">
        <v>109</v>
      </c>
      <c r="M11" s="12">
        <v>123</v>
      </c>
      <c r="N11" s="12">
        <v>97.75</v>
      </c>
      <c r="O11" s="12">
        <v>123.75</v>
      </c>
      <c r="P11" s="12">
        <v>91.75</v>
      </c>
      <c r="Q11" s="12">
        <v>46.25</v>
      </c>
      <c r="R11" s="12">
        <v>54.25</v>
      </c>
      <c r="S11" s="12">
        <v>78.25</v>
      </c>
      <c r="T11" s="12">
        <v>62.25</v>
      </c>
      <c r="U11" s="12">
        <v>53</v>
      </c>
      <c r="V11" s="12">
        <v>68</v>
      </c>
      <c r="W11" s="12">
        <v>40.75</v>
      </c>
      <c r="X11" s="12">
        <v>30.75</v>
      </c>
      <c r="Y11" s="12">
        <v>81.25</v>
      </c>
      <c r="Z11" s="12">
        <v>78</v>
      </c>
      <c r="AA11" s="12">
        <v>362</v>
      </c>
      <c r="AB11" s="12">
        <v>340.5</v>
      </c>
      <c r="AC11" s="12">
        <v>866</v>
      </c>
      <c r="AD11" s="12">
        <v>393</v>
      </c>
      <c r="AE11" s="12">
        <v>202</v>
      </c>
      <c r="AF11" s="12">
        <v>169.75</v>
      </c>
      <c r="AG11" s="12">
        <v>58</v>
      </c>
      <c r="AH11" s="12">
        <v>90.25</v>
      </c>
      <c r="AI11" s="12">
        <v>77</v>
      </c>
      <c r="AJ11" s="12">
        <v>21.75</v>
      </c>
      <c r="AK11" s="12">
        <v>15.75</v>
      </c>
      <c r="AL11" s="12">
        <v>34.25</v>
      </c>
      <c r="AM11" s="12">
        <v>19</v>
      </c>
      <c r="AN11" s="12">
        <v>83.75</v>
      </c>
      <c r="AO11" s="12">
        <v>23</v>
      </c>
      <c r="AP11" s="12">
        <v>25.75</v>
      </c>
      <c r="AQ11" s="12">
        <v>55.5</v>
      </c>
      <c r="AR11" s="12">
        <v>43.75</v>
      </c>
      <c r="AS11" s="12">
        <v>8.75</v>
      </c>
      <c r="AT11" s="13">
        <v>5118.25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18.5</v>
      </c>
      <c r="C12" s="12">
        <v>33.75</v>
      </c>
      <c r="D12" s="12">
        <v>24.25</v>
      </c>
      <c r="E12" s="12">
        <v>27.25</v>
      </c>
      <c r="F12" s="12">
        <v>115.5</v>
      </c>
      <c r="G12" s="12">
        <v>41.75</v>
      </c>
      <c r="H12" s="12">
        <v>34.75</v>
      </c>
      <c r="I12" s="12">
        <v>15.25</v>
      </c>
      <c r="J12" s="12">
        <v>19</v>
      </c>
      <c r="K12" s="12">
        <v>7</v>
      </c>
      <c r="L12" s="12">
        <v>83.75</v>
      </c>
      <c r="M12" s="12">
        <v>114.25</v>
      </c>
      <c r="N12" s="12">
        <v>132.5</v>
      </c>
      <c r="O12" s="12">
        <v>137.5</v>
      </c>
      <c r="P12" s="12">
        <v>65</v>
      </c>
      <c r="Q12" s="12">
        <v>24</v>
      </c>
      <c r="R12" s="12">
        <v>44</v>
      </c>
      <c r="S12" s="12">
        <v>67.75</v>
      </c>
      <c r="T12" s="12">
        <v>8.5</v>
      </c>
      <c r="U12" s="12">
        <v>5</v>
      </c>
      <c r="V12" s="12">
        <v>10.5</v>
      </c>
      <c r="W12" s="12">
        <v>6.5</v>
      </c>
      <c r="X12" s="12">
        <v>8</v>
      </c>
      <c r="Y12" s="12">
        <v>20.5</v>
      </c>
      <c r="Z12" s="12">
        <v>21</v>
      </c>
      <c r="AA12" s="12">
        <v>248.25</v>
      </c>
      <c r="AB12" s="12">
        <v>326</v>
      </c>
      <c r="AC12" s="12">
        <v>644.75</v>
      </c>
      <c r="AD12" s="12">
        <v>274.5</v>
      </c>
      <c r="AE12" s="12">
        <v>148</v>
      </c>
      <c r="AF12" s="12">
        <v>118.5</v>
      </c>
      <c r="AG12" s="12">
        <v>33.75</v>
      </c>
      <c r="AH12" s="12">
        <v>53.5</v>
      </c>
      <c r="AI12" s="12">
        <v>37</v>
      </c>
      <c r="AJ12" s="12">
        <v>7.25</v>
      </c>
      <c r="AK12" s="12">
        <v>57.25</v>
      </c>
      <c r="AL12" s="12">
        <v>84.75</v>
      </c>
      <c r="AM12" s="12">
        <v>0.75</v>
      </c>
      <c r="AN12" s="12">
        <v>9.75</v>
      </c>
      <c r="AO12" s="12">
        <v>5.5</v>
      </c>
      <c r="AP12" s="12">
        <v>7</v>
      </c>
      <c r="AQ12" s="12">
        <v>17</v>
      </c>
      <c r="AR12" s="12">
        <v>11</v>
      </c>
      <c r="AS12" s="12">
        <v>31.75</v>
      </c>
      <c r="AT12" s="13">
        <v>3202</v>
      </c>
      <c r="AU12" s="14"/>
      <c r="AW12" s="17" t="s">
        <v>43</v>
      </c>
      <c r="AX12" s="15">
        <f>SUM(AA28:AD31)</f>
        <v>2600.5</v>
      </c>
      <c r="AY12" s="15">
        <f>SUM(Z28:Z31,H28:K31)</f>
        <v>10327.75</v>
      </c>
      <c r="AZ12" s="15">
        <f>SUM(AE28:AJ31)</f>
        <v>18091.5</v>
      </c>
      <c r="BA12" s="15">
        <f>SUM(B28:G31)</f>
        <v>9939.5</v>
      </c>
      <c r="BB12" s="15">
        <f>SUM(AM28:AN31,T28:Y31)</f>
        <v>9729</v>
      </c>
      <c r="BC12" s="15">
        <f>SUM(AK28:AL31,L28:S31)</f>
        <v>10901.5</v>
      </c>
      <c r="BD12" s="14">
        <f>SUM(AO28:AR31)</f>
        <v>5374.25</v>
      </c>
      <c r="BE12" s="9">
        <f t="shared" ref="BE12:BE19" si="0">SUM(AX12:BD12)</f>
        <v>66964</v>
      </c>
    </row>
    <row r="13" spans="1:57">
      <c r="A13" s="1" t="s">
        <v>10</v>
      </c>
      <c r="B13" s="12">
        <v>79.25</v>
      </c>
      <c r="C13" s="12">
        <v>107.25</v>
      </c>
      <c r="D13" s="12">
        <v>47.25</v>
      </c>
      <c r="E13" s="12">
        <v>56.5</v>
      </c>
      <c r="F13" s="12">
        <v>206.5</v>
      </c>
      <c r="G13" s="12">
        <v>109.25</v>
      </c>
      <c r="H13" s="12">
        <v>131</v>
      </c>
      <c r="I13" s="12">
        <v>87.5</v>
      </c>
      <c r="J13" s="12">
        <v>104.75</v>
      </c>
      <c r="K13" s="12">
        <v>74.75</v>
      </c>
      <c r="L13" s="12">
        <v>13</v>
      </c>
      <c r="M13" s="12">
        <v>185.25</v>
      </c>
      <c r="N13" s="12">
        <v>146.75</v>
      </c>
      <c r="O13" s="12">
        <v>259</v>
      </c>
      <c r="P13" s="12">
        <v>149.25</v>
      </c>
      <c r="Q13" s="12">
        <v>65.75</v>
      </c>
      <c r="R13" s="12">
        <v>51.75</v>
      </c>
      <c r="S13" s="12">
        <v>99.25</v>
      </c>
      <c r="T13" s="12">
        <v>33.25</v>
      </c>
      <c r="U13" s="12">
        <v>17.25</v>
      </c>
      <c r="V13" s="12">
        <v>33.25</v>
      </c>
      <c r="W13" s="12">
        <v>18.75</v>
      </c>
      <c r="X13" s="12">
        <v>12.75</v>
      </c>
      <c r="Y13" s="12">
        <v>33.5</v>
      </c>
      <c r="Z13" s="12">
        <v>99.75</v>
      </c>
      <c r="AA13" s="12">
        <v>330</v>
      </c>
      <c r="AB13" s="12">
        <v>341.75</v>
      </c>
      <c r="AC13" s="12">
        <v>776</v>
      </c>
      <c r="AD13" s="12">
        <v>389</v>
      </c>
      <c r="AE13" s="12">
        <v>182.25</v>
      </c>
      <c r="AF13" s="12">
        <v>179</v>
      </c>
      <c r="AG13" s="12">
        <v>42.5</v>
      </c>
      <c r="AH13" s="12">
        <v>70</v>
      </c>
      <c r="AI13" s="12">
        <v>64.75</v>
      </c>
      <c r="AJ13" s="12">
        <v>15</v>
      </c>
      <c r="AK13" s="12">
        <v>47.5</v>
      </c>
      <c r="AL13" s="12">
        <v>73</v>
      </c>
      <c r="AM13" s="12">
        <v>5.25</v>
      </c>
      <c r="AN13" s="12">
        <v>59</v>
      </c>
      <c r="AO13" s="12">
        <v>10.75</v>
      </c>
      <c r="AP13" s="12">
        <v>10.5</v>
      </c>
      <c r="AQ13" s="12">
        <v>30</v>
      </c>
      <c r="AR13" s="12">
        <v>27.5</v>
      </c>
      <c r="AS13" s="12">
        <v>41.25</v>
      </c>
      <c r="AT13" s="13">
        <v>4917.5</v>
      </c>
      <c r="AU13" s="14"/>
      <c r="AW13" s="17" t="s">
        <v>44</v>
      </c>
      <c r="AX13" s="15">
        <f>SUM(AA27:AD27,AA9:AD12)</f>
        <v>9747</v>
      </c>
      <c r="AY13" s="15">
        <f>SUM(Z27,Z9:Z12,H9:K12,H27:K27)</f>
        <v>1137.25</v>
      </c>
      <c r="AZ13" s="15">
        <f>SUM(AE9:AJ12,AE27:AJ27)</f>
        <v>2944.75</v>
      </c>
      <c r="BA13" s="15">
        <f>SUM(B9:G12,B27:G27)</f>
        <v>2904.25</v>
      </c>
      <c r="BB13" s="15">
        <f>SUM(T9:Y12,AM9:AN12,T27:Y27,AM27:AN27)</f>
        <v>1305.5</v>
      </c>
      <c r="BC13" s="15">
        <f>SUM(L9:S12,AK9:AL12,L27:S27,AK27:AL27)</f>
        <v>3019.25</v>
      </c>
      <c r="BD13" s="14">
        <f>SUM(AO9:AR12,AO27:AR27)</f>
        <v>466.5</v>
      </c>
      <c r="BE13" s="9">
        <f t="shared" si="0"/>
        <v>21524.5</v>
      </c>
    </row>
    <row r="14" spans="1:57">
      <c r="A14" s="1" t="s">
        <v>11</v>
      </c>
      <c r="B14" s="12">
        <v>80</v>
      </c>
      <c r="C14" s="12">
        <v>144.25</v>
      </c>
      <c r="D14" s="12">
        <v>58.5</v>
      </c>
      <c r="E14" s="12">
        <v>39.5</v>
      </c>
      <c r="F14" s="12">
        <v>148.75</v>
      </c>
      <c r="G14" s="12">
        <v>81</v>
      </c>
      <c r="H14" s="12">
        <v>130</v>
      </c>
      <c r="I14" s="12">
        <v>104.75</v>
      </c>
      <c r="J14" s="12">
        <v>152</v>
      </c>
      <c r="K14" s="12">
        <v>89.5</v>
      </c>
      <c r="L14" s="12">
        <v>201.75</v>
      </c>
      <c r="M14" s="12">
        <v>14</v>
      </c>
      <c r="N14" s="12">
        <v>165</v>
      </c>
      <c r="O14" s="12">
        <v>237</v>
      </c>
      <c r="P14" s="12">
        <v>201.75</v>
      </c>
      <c r="Q14" s="12">
        <v>117</v>
      </c>
      <c r="R14" s="12">
        <v>102.75</v>
      </c>
      <c r="S14" s="12">
        <v>212.75</v>
      </c>
      <c r="T14" s="12">
        <v>65.25</v>
      </c>
      <c r="U14" s="12">
        <v>54.75</v>
      </c>
      <c r="V14" s="12">
        <v>50.75</v>
      </c>
      <c r="W14" s="12">
        <v>36.75</v>
      </c>
      <c r="X14" s="12">
        <v>23.75</v>
      </c>
      <c r="Y14" s="12">
        <v>26.75</v>
      </c>
      <c r="Z14" s="12">
        <v>75.25</v>
      </c>
      <c r="AA14" s="12">
        <v>215.5</v>
      </c>
      <c r="AB14" s="12">
        <v>144</v>
      </c>
      <c r="AC14" s="12">
        <v>444.25</v>
      </c>
      <c r="AD14" s="12">
        <v>196</v>
      </c>
      <c r="AE14" s="12">
        <v>82.5</v>
      </c>
      <c r="AF14" s="12">
        <v>100.5</v>
      </c>
      <c r="AG14" s="12">
        <v>38.75</v>
      </c>
      <c r="AH14" s="12">
        <v>50</v>
      </c>
      <c r="AI14" s="12">
        <v>56.25</v>
      </c>
      <c r="AJ14" s="12">
        <v>13.5</v>
      </c>
      <c r="AK14" s="12">
        <v>89.75</v>
      </c>
      <c r="AL14" s="12">
        <v>202.5</v>
      </c>
      <c r="AM14" s="12">
        <v>42.5</v>
      </c>
      <c r="AN14" s="12">
        <v>150.75</v>
      </c>
      <c r="AO14" s="12">
        <v>15</v>
      </c>
      <c r="AP14" s="12">
        <v>26</v>
      </c>
      <c r="AQ14" s="12">
        <v>36.75</v>
      </c>
      <c r="AR14" s="12">
        <v>26.5</v>
      </c>
      <c r="AS14" s="12">
        <v>73.25</v>
      </c>
      <c r="AT14" s="13">
        <v>4617.75</v>
      </c>
      <c r="AU14" s="14"/>
      <c r="AW14" s="17" t="s">
        <v>45</v>
      </c>
      <c r="AX14" s="15">
        <f>SUM(AA32:AD37)</f>
        <v>17649</v>
      </c>
      <c r="AY14" s="15">
        <f>SUM(H32:K37,Z32:Z37)</f>
        <v>3063.25</v>
      </c>
      <c r="AZ14" s="15">
        <f>SUM(AE32:AJ37)</f>
        <v>6260.25</v>
      </c>
      <c r="BA14" s="15">
        <f>SUM(B32:G37)</f>
        <v>2882</v>
      </c>
      <c r="BB14" s="15">
        <f>SUM(T32:Y37,AM32:AN37)</f>
        <v>1754.75</v>
      </c>
      <c r="BC14" s="15">
        <f>SUM(L32:S37,AK32:AL37)</f>
        <v>2141</v>
      </c>
      <c r="BD14" s="14">
        <f>SUM(AO32:AR37)</f>
        <v>2094.5</v>
      </c>
      <c r="BE14" s="9">
        <f t="shared" si="0"/>
        <v>35844.75</v>
      </c>
    </row>
    <row r="15" spans="1:57">
      <c r="A15" s="1" t="s">
        <v>12</v>
      </c>
      <c r="B15" s="12">
        <v>26.5</v>
      </c>
      <c r="C15" s="12">
        <v>42.25</v>
      </c>
      <c r="D15" s="12">
        <v>21</v>
      </c>
      <c r="E15" s="12">
        <v>20.5</v>
      </c>
      <c r="F15" s="12">
        <v>97.25</v>
      </c>
      <c r="G15" s="12">
        <v>32.5</v>
      </c>
      <c r="H15" s="12">
        <v>57</v>
      </c>
      <c r="I15" s="12">
        <v>64.25</v>
      </c>
      <c r="J15" s="12">
        <v>106</v>
      </c>
      <c r="K15" s="12">
        <v>126.75</v>
      </c>
      <c r="L15" s="12">
        <v>154.5</v>
      </c>
      <c r="M15" s="12">
        <v>170</v>
      </c>
      <c r="N15" s="12">
        <v>9</v>
      </c>
      <c r="O15" s="12">
        <v>121.25</v>
      </c>
      <c r="P15" s="12">
        <v>90.75</v>
      </c>
      <c r="Q15" s="12">
        <v>44.5</v>
      </c>
      <c r="R15" s="12">
        <v>35.75</v>
      </c>
      <c r="S15" s="12">
        <v>52.25</v>
      </c>
      <c r="T15" s="12">
        <v>20.75</v>
      </c>
      <c r="U15" s="12">
        <v>7.75</v>
      </c>
      <c r="V15" s="12">
        <v>15.25</v>
      </c>
      <c r="W15" s="12">
        <v>1.75</v>
      </c>
      <c r="X15" s="12">
        <v>4.5</v>
      </c>
      <c r="Y15" s="12">
        <v>13.25</v>
      </c>
      <c r="Z15" s="12">
        <v>32</v>
      </c>
      <c r="AA15" s="12">
        <v>191.5</v>
      </c>
      <c r="AB15" s="12">
        <v>196.75</v>
      </c>
      <c r="AC15" s="12">
        <v>422.25</v>
      </c>
      <c r="AD15" s="12">
        <v>156</v>
      </c>
      <c r="AE15" s="12">
        <v>58.5</v>
      </c>
      <c r="AF15" s="12">
        <v>66</v>
      </c>
      <c r="AG15" s="12">
        <v>20.5</v>
      </c>
      <c r="AH15" s="12">
        <v>28.75</v>
      </c>
      <c r="AI15" s="12">
        <v>31.25</v>
      </c>
      <c r="AJ15" s="12">
        <v>5.25</v>
      </c>
      <c r="AK15" s="12">
        <v>32.75</v>
      </c>
      <c r="AL15" s="12">
        <v>29.75</v>
      </c>
      <c r="AM15" s="12">
        <v>5.75</v>
      </c>
      <c r="AN15" s="12">
        <v>26</v>
      </c>
      <c r="AO15" s="12">
        <v>6</v>
      </c>
      <c r="AP15" s="12">
        <v>9</v>
      </c>
      <c r="AQ15" s="12">
        <v>21.25</v>
      </c>
      <c r="AR15" s="12">
        <v>11.25</v>
      </c>
      <c r="AS15" s="12">
        <v>25</v>
      </c>
      <c r="AT15" s="13">
        <v>2710.75</v>
      </c>
      <c r="AU15" s="14"/>
      <c r="AW15" s="17" t="s">
        <v>46</v>
      </c>
      <c r="AX15" s="15">
        <f>SUM(AA3:AD8)</f>
        <v>9422.75</v>
      </c>
      <c r="AY15" s="15">
        <f>SUM(H3:K8,Z3:Z8)</f>
        <v>2936.5</v>
      </c>
      <c r="AZ15" s="15">
        <f>SUM(AE3:AJ8)</f>
        <v>2857.25</v>
      </c>
      <c r="BA15" s="15">
        <f>SUM(B3:G8)</f>
        <v>4604.25</v>
      </c>
      <c r="BB15" s="15">
        <f>SUM(T3:Y8,AM3:AN8)</f>
        <v>998.5</v>
      </c>
      <c r="BC15" s="15">
        <f>SUM(L3:S8,AK3:AL8)</f>
        <v>2617.5</v>
      </c>
      <c r="BD15" s="14">
        <f>SUM(AO3:AR8)</f>
        <v>645.25</v>
      </c>
      <c r="BE15" s="9">
        <f t="shared" si="0"/>
        <v>24082</v>
      </c>
    </row>
    <row r="16" spans="1:57">
      <c r="A16" s="1" t="s">
        <v>13</v>
      </c>
      <c r="B16" s="12">
        <v>20.25</v>
      </c>
      <c r="C16" s="12">
        <v>46.25</v>
      </c>
      <c r="D16" s="12">
        <v>12.5</v>
      </c>
      <c r="E16" s="12">
        <v>19.5</v>
      </c>
      <c r="F16" s="12">
        <v>99.25</v>
      </c>
      <c r="G16" s="12">
        <v>39.25</v>
      </c>
      <c r="H16" s="12">
        <v>74</v>
      </c>
      <c r="I16" s="12">
        <v>79.75</v>
      </c>
      <c r="J16" s="12">
        <v>148.5</v>
      </c>
      <c r="K16" s="12">
        <v>114.75</v>
      </c>
      <c r="L16" s="12">
        <v>262</v>
      </c>
      <c r="M16" s="12">
        <v>236.5</v>
      </c>
      <c r="N16" s="12">
        <v>118.5</v>
      </c>
      <c r="O16" s="12">
        <v>11.5</v>
      </c>
      <c r="P16" s="12">
        <v>144</v>
      </c>
      <c r="Q16" s="12">
        <v>94.5</v>
      </c>
      <c r="R16" s="12">
        <v>73.25</v>
      </c>
      <c r="S16" s="12">
        <v>128.25</v>
      </c>
      <c r="T16" s="12">
        <v>18.5</v>
      </c>
      <c r="U16" s="12">
        <v>6.5</v>
      </c>
      <c r="V16" s="12">
        <v>10.5</v>
      </c>
      <c r="W16" s="12">
        <v>3</v>
      </c>
      <c r="X16" s="12">
        <v>5.5</v>
      </c>
      <c r="Y16" s="12">
        <v>9.75</v>
      </c>
      <c r="Z16" s="12">
        <v>39.5</v>
      </c>
      <c r="AA16" s="12">
        <v>189.25</v>
      </c>
      <c r="AB16" s="12">
        <v>177.75</v>
      </c>
      <c r="AC16" s="12">
        <v>462.75</v>
      </c>
      <c r="AD16" s="12">
        <v>119.5</v>
      </c>
      <c r="AE16" s="12">
        <v>55.5</v>
      </c>
      <c r="AF16" s="12">
        <v>44.75</v>
      </c>
      <c r="AG16" s="12">
        <v>19.75</v>
      </c>
      <c r="AH16" s="12">
        <v>34</v>
      </c>
      <c r="AI16" s="12">
        <v>34.5</v>
      </c>
      <c r="AJ16" s="12">
        <v>10.75</v>
      </c>
      <c r="AK16" s="12">
        <v>71.75</v>
      </c>
      <c r="AL16" s="12">
        <v>90.25</v>
      </c>
      <c r="AM16" s="12">
        <v>3</v>
      </c>
      <c r="AN16" s="12">
        <v>30.75</v>
      </c>
      <c r="AO16" s="12">
        <v>6</v>
      </c>
      <c r="AP16" s="12">
        <v>10.25</v>
      </c>
      <c r="AQ16" s="12">
        <v>13.25</v>
      </c>
      <c r="AR16" s="12">
        <v>6</v>
      </c>
      <c r="AS16" s="12">
        <v>80.75</v>
      </c>
      <c r="AT16" s="13">
        <v>3276.25</v>
      </c>
      <c r="AU16" s="14"/>
      <c r="AW16" s="17" t="s">
        <v>47</v>
      </c>
      <c r="AX16" s="15">
        <f>SUM(AA21:AD26,AA40:AD41)</f>
        <v>9136.5</v>
      </c>
      <c r="AY16" s="15">
        <f>SUM(H21:K26,H40:K41,Z21:Z26,Z40:Z41)</f>
        <v>1388</v>
      </c>
      <c r="AZ16" s="15">
        <f>SUM(AE21:AJ26,AE40:AJ41)</f>
        <v>1698.5</v>
      </c>
      <c r="BA16" s="15">
        <f>SUM(B21:G26,B40:G41)</f>
        <v>1077.25</v>
      </c>
      <c r="BB16" s="15">
        <f>SUM(T21:Y26,T40:Y41,AM21:AN26,AM40:AN41)</f>
        <v>3139.75</v>
      </c>
      <c r="BC16" s="15">
        <f>SUM(L21:S26,L40:S41,AK21:AL26,AK40:AL41)</f>
        <v>1198</v>
      </c>
      <c r="BD16" s="14">
        <f>SUM(AO21:AR26,AO40:AR41)</f>
        <v>735.5</v>
      </c>
      <c r="BE16" s="9">
        <f t="shared" si="0"/>
        <v>18373.5</v>
      </c>
    </row>
    <row r="17" spans="1:57">
      <c r="A17" s="1" t="s">
        <v>14</v>
      </c>
      <c r="B17" s="12">
        <v>30</v>
      </c>
      <c r="C17" s="12">
        <v>33.75</v>
      </c>
      <c r="D17" s="12">
        <v>18.5</v>
      </c>
      <c r="E17" s="12">
        <v>19.75</v>
      </c>
      <c r="F17" s="12">
        <v>82.25</v>
      </c>
      <c r="G17" s="12">
        <v>29.25</v>
      </c>
      <c r="H17" s="12">
        <v>63</v>
      </c>
      <c r="I17" s="12">
        <v>61.5</v>
      </c>
      <c r="J17" s="12">
        <v>81.75</v>
      </c>
      <c r="K17" s="12">
        <v>55.75</v>
      </c>
      <c r="L17" s="12">
        <v>157.75</v>
      </c>
      <c r="M17" s="12">
        <v>184.5</v>
      </c>
      <c r="N17" s="12">
        <v>92</v>
      </c>
      <c r="O17" s="12">
        <v>158.5</v>
      </c>
      <c r="P17" s="12">
        <v>9.75</v>
      </c>
      <c r="Q17" s="12">
        <v>76.75</v>
      </c>
      <c r="R17" s="12">
        <v>96.25</v>
      </c>
      <c r="S17" s="12">
        <v>154.75</v>
      </c>
      <c r="T17" s="12">
        <v>26.25</v>
      </c>
      <c r="U17" s="12">
        <v>8.5</v>
      </c>
      <c r="V17" s="12">
        <v>12.25</v>
      </c>
      <c r="W17" s="12">
        <v>2.5</v>
      </c>
      <c r="X17" s="12">
        <v>1.5</v>
      </c>
      <c r="Y17" s="12">
        <v>10.75</v>
      </c>
      <c r="Z17" s="12">
        <v>27.75</v>
      </c>
      <c r="AA17" s="12">
        <v>115.75</v>
      </c>
      <c r="AB17" s="12">
        <v>108</v>
      </c>
      <c r="AC17" s="12">
        <v>281</v>
      </c>
      <c r="AD17" s="12">
        <v>94.25</v>
      </c>
      <c r="AE17" s="12">
        <v>35.5</v>
      </c>
      <c r="AF17" s="12">
        <v>38</v>
      </c>
      <c r="AG17" s="12">
        <v>11</v>
      </c>
      <c r="AH17" s="12">
        <v>18.75</v>
      </c>
      <c r="AI17" s="12">
        <v>26.25</v>
      </c>
      <c r="AJ17" s="12">
        <v>6</v>
      </c>
      <c r="AK17" s="12">
        <v>26</v>
      </c>
      <c r="AL17" s="12">
        <v>43.25</v>
      </c>
      <c r="AM17" s="12">
        <v>9</v>
      </c>
      <c r="AN17" s="12">
        <v>29.75</v>
      </c>
      <c r="AO17" s="12">
        <v>5.75</v>
      </c>
      <c r="AP17" s="12">
        <v>10</v>
      </c>
      <c r="AQ17" s="12">
        <v>9</v>
      </c>
      <c r="AR17" s="12">
        <v>7.5</v>
      </c>
      <c r="AS17" s="12">
        <v>32.25</v>
      </c>
      <c r="AT17" s="13">
        <v>2402.25</v>
      </c>
      <c r="AU17" s="14"/>
      <c r="AW17" s="1" t="s">
        <v>48</v>
      </c>
      <c r="AX17" s="14">
        <f>SUM(AA13:AD20,AA38:AD39)</f>
        <v>10599.75</v>
      </c>
      <c r="AY17" s="14">
        <f>SUM(H13:K20,H38:K39,Z13:Z20,Z38:Z39)</f>
        <v>3096</v>
      </c>
      <c r="AZ17" s="14">
        <f>SUM(AE13:AJ20,AE38:AJ39)</f>
        <v>2156</v>
      </c>
      <c r="BA17" s="14">
        <f>SUM(B13:G20,B38:G39)</f>
        <v>2753</v>
      </c>
      <c r="BB17" s="14">
        <f>SUM(T13:Y20,T38:Y39,AM13:AN20,AM38:AN39)</f>
        <v>1251.75</v>
      </c>
      <c r="BC17" s="14">
        <f>SUM(L13:S20,L38:S39,AK13:AL20,AK38:AL39)</f>
        <v>8743.25</v>
      </c>
      <c r="BD17" s="14">
        <f>SUM(AO13:AR20,AO38:AR39)</f>
        <v>522.25</v>
      </c>
      <c r="BE17" s="9">
        <f t="shared" si="0"/>
        <v>29122</v>
      </c>
    </row>
    <row r="18" spans="1:57">
      <c r="A18" s="1" t="s">
        <v>15</v>
      </c>
      <c r="B18" s="12">
        <v>14.25</v>
      </c>
      <c r="C18" s="12">
        <v>17</v>
      </c>
      <c r="D18" s="12">
        <v>8.25</v>
      </c>
      <c r="E18" s="12">
        <v>10.75</v>
      </c>
      <c r="F18" s="12">
        <v>51.25</v>
      </c>
      <c r="G18" s="12">
        <v>14.25</v>
      </c>
      <c r="H18" s="12">
        <v>17.25</v>
      </c>
      <c r="I18" s="12">
        <v>29.5</v>
      </c>
      <c r="J18" s="12">
        <v>44.75</v>
      </c>
      <c r="K18" s="12">
        <v>24</v>
      </c>
      <c r="L18" s="12">
        <v>63.5</v>
      </c>
      <c r="M18" s="12">
        <v>109.5</v>
      </c>
      <c r="N18" s="12">
        <v>41.5</v>
      </c>
      <c r="O18" s="12">
        <v>95.25</v>
      </c>
      <c r="P18" s="12">
        <v>71.75</v>
      </c>
      <c r="Q18" s="12">
        <v>5.25</v>
      </c>
      <c r="R18" s="12">
        <v>45.25</v>
      </c>
      <c r="S18" s="12">
        <v>92.25</v>
      </c>
      <c r="T18" s="12">
        <v>8.75</v>
      </c>
      <c r="U18" s="12">
        <v>3.25</v>
      </c>
      <c r="V18" s="12">
        <v>4.5</v>
      </c>
      <c r="W18" s="12">
        <v>1.75</v>
      </c>
      <c r="X18" s="12">
        <v>1.75</v>
      </c>
      <c r="Y18" s="12">
        <v>6</v>
      </c>
      <c r="Z18" s="12">
        <v>11.25</v>
      </c>
      <c r="AA18" s="12">
        <v>71.5</v>
      </c>
      <c r="AB18" s="12">
        <v>71.75</v>
      </c>
      <c r="AC18" s="12">
        <v>200.25</v>
      </c>
      <c r="AD18" s="12">
        <v>58</v>
      </c>
      <c r="AE18" s="12">
        <v>25.5</v>
      </c>
      <c r="AF18" s="12">
        <v>26</v>
      </c>
      <c r="AG18" s="12">
        <v>7.75</v>
      </c>
      <c r="AH18" s="12">
        <v>12</v>
      </c>
      <c r="AI18" s="12">
        <v>21</v>
      </c>
      <c r="AJ18" s="12">
        <v>5</v>
      </c>
      <c r="AK18" s="12">
        <v>15.75</v>
      </c>
      <c r="AL18" s="12">
        <v>23</v>
      </c>
      <c r="AM18" s="12">
        <v>2.75</v>
      </c>
      <c r="AN18" s="12">
        <v>17</v>
      </c>
      <c r="AO18" s="12">
        <v>5.5</v>
      </c>
      <c r="AP18" s="12">
        <v>6.5</v>
      </c>
      <c r="AQ18" s="12">
        <v>6</v>
      </c>
      <c r="AR18" s="12">
        <v>5.25</v>
      </c>
      <c r="AS18" s="12">
        <v>15.5</v>
      </c>
      <c r="AT18" s="13">
        <v>1388.75</v>
      </c>
      <c r="AU18" s="14"/>
      <c r="AW18" s="9" t="s">
        <v>58</v>
      </c>
      <c r="AX18" s="15">
        <f>SUM(AA42:AD45)</f>
        <v>4652.75</v>
      </c>
      <c r="AY18" s="9">
        <f>SUM(Z42:Z45,H42:K45)</f>
        <v>492.75</v>
      </c>
      <c r="AZ18" s="9">
        <f>SUM(AE42:AJ45)</f>
        <v>2146.5</v>
      </c>
      <c r="BA18" s="9">
        <f>SUM(B42:G45)</f>
        <v>699</v>
      </c>
      <c r="BB18" s="9">
        <f>SUM(T42:Y45, AM42:AN45)</f>
        <v>685.75</v>
      </c>
      <c r="BC18" s="9">
        <f>SUM(AK42:AL45,L42:S45)</f>
        <v>458.5</v>
      </c>
      <c r="BD18" s="9">
        <f>SUM(AO42:AR45)</f>
        <v>819.25</v>
      </c>
      <c r="BE18" s="9">
        <f t="shared" si="0"/>
        <v>9954.5</v>
      </c>
    </row>
    <row r="19" spans="1:57">
      <c r="A19" s="1" t="s">
        <v>16</v>
      </c>
      <c r="B19" s="12">
        <v>15.5</v>
      </c>
      <c r="C19" s="12">
        <v>19</v>
      </c>
      <c r="D19" s="12">
        <v>10</v>
      </c>
      <c r="E19" s="12">
        <v>11.75</v>
      </c>
      <c r="F19" s="12">
        <v>84</v>
      </c>
      <c r="G19" s="12">
        <v>15</v>
      </c>
      <c r="H19" s="12">
        <v>23.75</v>
      </c>
      <c r="I19" s="12">
        <v>44.5</v>
      </c>
      <c r="J19" s="12">
        <v>55.75</v>
      </c>
      <c r="K19" s="12">
        <v>48</v>
      </c>
      <c r="L19" s="12">
        <v>50.75</v>
      </c>
      <c r="M19" s="12">
        <v>105.5</v>
      </c>
      <c r="N19" s="12">
        <v>39.75</v>
      </c>
      <c r="O19" s="12">
        <v>73.75</v>
      </c>
      <c r="P19" s="12">
        <v>99</v>
      </c>
      <c r="Q19" s="12">
        <v>42.25</v>
      </c>
      <c r="R19" s="12">
        <v>14.5</v>
      </c>
      <c r="S19" s="12">
        <v>101</v>
      </c>
      <c r="T19" s="12">
        <v>14</v>
      </c>
      <c r="U19" s="12">
        <v>5.5</v>
      </c>
      <c r="V19" s="12">
        <v>10.25</v>
      </c>
      <c r="W19" s="12">
        <v>1.75</v>
      </c>
      <c r="X19" s="12">
        <v>2.25</v>
      </c>
      <c r="Y19" s="12">
        <v>10.75</v>
      </c>
      <c r="Z19" s="12">
        <v>9</v>
      </c>
      <c r="AA19" s="12">
        <v>141.25</v>
      </c>
      <c r="AB19" s="12">
        <v>142.5</v>
      </c>
      <c r="AC19" s="12">
        <v>307.5</v>
      </c>
      <c r="AD19" s="12">
        <v>77.25</v>
      </c>
      <c r="AE19" s="12">
        <v>23.75</v>
      </c>
      <c r="AF19" s="12">
        <v>20</v>
      </c>
      <c r="AG19" s="12">
        <v>14</v>
      </c>
      <c r="AH19" s="12">
        <v>12.75</v>
      </c>
      <c r="AI19" s="12">
        <v>29.25</v>
      </c>
      <c r="AJ19" s="12">
        <v>8.25</v>
      </c>
      <c r="AK19" s="12">
        <v>12.75</v>
      </c>
      <c r="AL19" s="12">
        <v>22.75</v>
      </c>
      <c r="AM19" s="12">
        <v>3.25</v>
      </c>
      <c r="AN19" s="12">
        <v>14.5</v>
      </c>
      <c r="AO19" s="12">
        <v>4.75</v>
      </c>
      <c r="AP19" s="12">
        <v>3.75</v>
      </c>
      <c r="AQ19" s="12">
        <v>16.5</v>
      </c>
      <c r="AR19" s="12">
        <v>4.25</v>
      </c>
      <c r="AS19" s="12">
        <v>12.75</v>
      </c>
      <c r="AT19" s="13">
        <v>1779</v>
      </c>
      <c r="AU19" s="14"/>
      <c r="AW19" s="9" t="s">
        <v>49</v>
      </c>
      <c r="AX19" s="15">
        <f>SUM(AX12:AX18)</f>
        <v>63808.25</v>
      </c>
      <c r="AY19" s="9">
        <f t="shared" ref="AY19:BD19" si="1">SUM(AY12:AY18)</f>
        <v>22441.5</v>
      </c>
      <c r="AZ19" s="9">
        <f t="shared" si="1"/>
        <v>36154.75</v>
      </c>
      <c r="BA19" s="9">
        <f t="shared" si="1"/>
        <v>24859.25</v>
      </c>
      <c r="BB19" s="9">
        <f t="shared" si="1"/>
        <v>18865</v>
      </c>
      <c r="BC19" s="9">
        <f t="shared" si="1"/>
        <v>29079</v>
      </c>
      <c r="BD19" s="9">
        <f t="shared" si="1"/>
        <v>10657.5</v>
      </c>
      <c r="BE19" s="9">
        <f t="shared" si="0"/>
        <v>205865.25</v>
      </c>
    </row>
    <row r="20" spans="1:57">
      <c r="A20" s="1" t="s">
        <v>17</v>
      </c>
      <c r="B20" s="12">
        <v>27.75</v>
      </c>
      <c r="C20" s="12">
        <v>40.75</v>
      </c>
      <c r="D20" s="12">
        <v>22</v>
      </c>
      <c r="E20" s="12">
        <v>29.25</v>
      </c>
      <c r="F20" s="12">
        <v>261.25</v>
      </c>
      <c r="G20" s="12">
        <v>40</v>
      </c>
      <c r="H20" s="12">
        <v>52.75</v>
      </c>
      <c r="I20" s="12">
        <v>73.75</v>
      </c>
      <c r="J20" s="12">
        <v>88.75</v>
      </c>
      <c r="K20" s="12">
        <v>64.5</v>
      </c>
      <c r="L20" s="12">
        <v>106</v>
      </c>
      <c r="M20" s="12">
        <v>205.25</v>
      </c>
      <c r="N20" s="12">
        <v>52.5</v>
      </c>
      <c r="O20" s="12">
        <v>128.75</v>
      </c>
      <c r="P20" s="12">
        <v>152.25</v>
      </c>
      <c r="Q20" s="12">
        <v>94.25</v>
      </c>
      <c r="R20" s="12">
        <v>121.25</v>
      </c>
      <c r="S20" s="12">
        <v>18.5</v>
      </c>
      <c r="T20" s="12">
        <v>22.25</v>
      </c>
      <c r="U20" s="12">
        <v>17.5</v>
      </c>
      <c r="V20" s="12">
        <v>16</v>
      </c>
      <c r="W20" s="12">
        <v>8.75</v>
      </c>
      <c r="X20" s="12">
        <v>7.75</v>
      </c>
      <c r="Y20" s="12">
        <v>22</v>
      </c>
      <c r="Z20" s="12">
        <v>14.75</v>
      </c>
      <c r="AA20" s="12">
        <v>277.75</v>
      </c>
      <c r="AB20" s="12">
        <v>311</v>
      </c>
      <c r="AC20" s="12">
        <v>605.5</v>
      </c>
      <c r="AD20" s="12">
        <v>153.5</v>
      </c>
      <c r="AE20" s="12">
        <v>58.5</v>
      </c>
      <c r="AF20" s="12">
        <v>42.75</v>
      </c>
      <c r="AG20" s="12">
        <v>14.5</v>
      </c>
      <c r="AH20" s="12">
        <v>27.5</v>
      </c>
      <c r="AI20" s="12">
        <v>47.25</v>
      </c>
      <c r="AJ20" s="12">
        <v>9</v>
      </c>
      <c r="AK20" s="12">
        <v>19.75</v>
      </c>
      <c r="AL20" s="12">
        <v>47.25</v>
      </c>
      <c r="AM20" s="12">
        <v>5.25</v>
      </c>
      <c r="AN20" s="12">
        <v>32.25</v>
      </c>
      <c r="AO20" s="12">
        <v>6.25</v>
      </c>
      <c r="AP20" s="12">
        <v>8</v>
      </c>
      <c r="AQ20" s="12">
        <v>29</v>
      </c>
      <c r="AR20" s="12">
        <v>6.5</v>
      </c>
      <c r="AS20" s="12">
        <v>19</v>
      </c>
      <c r="AT20" s="13">
        <v>3409</v>
      </c>
      <c r="AU20" s="14"/>
      <c r="AW20" s="18"/>
      <c r="AX20" s="15"/>
    </row>
    <row r="21" spans="1:57">
      <c r="A21" s="1" t="s">
        <v>18</v>
      </c>
      <c r="B21" s="12">
        <v>21.25</v>
      </c>
      <c r="C21" s="12">
        <v>24</v>
      </c>
      <c r="D21" s="12">
        <v>13.75</v>
      </c>
      <c r="E21" s="12">
        <v>12.5</v>
      </c>
      <c r="F21" s="12">
        <v>76.25</v>
      </c>
      <c r="G21" s="12">
        <v>18.75</v>
      </c>
      <c r="H21" s="12">
        <v>51</v>
      </c>
      <c r="I21" s="12">
        <v>43</v>
      </c>
      <c r="J21" s="12">
        <v>70.75</v>
      </c>
      <c r="K21" s="12">
        <v>8.75</v>
      </c>
      <c r="L21" s="12">
        <v>36.5</v>
      </c>
      <c r="M21" s="12">
        <v>59.5</v>
      </c>
      <c r="N21" s="12">
        <v>19.5</v>
      </c>
      <c r="O21" s="12">
        <v>15.75</v>
      </c>
      <c r="P21" s="12">
        <v>21.75</v>
      </c>
      <c r="Q21" s="12">
        <v>8.5</v>
      </c>
      <c r="R21" s="12">
        <v>9.5</v>
      </c>
      <c r="S21" s="12">
        <v>18</v>
      </c>
      <c r="T21" s="12">
        <v>10</v>
      </c>
      <c r="U21" s="12">
        <v>64</v>
      </c>
      <c r="V21" s="12">
        <v>190.5</v>
      </c>
      <c r="W21" s="12">
        <v>60</v>
      </c>
      <c r="X21" s="12">
        <v>24.5</v>
      </c>
      <c r="Y21" s="12">
        <v>42.25</v>
      </c>
      <c r="Z21" s="12">
        <v>7.75</v>
      </c>
      <c r="AA21" s="12">
        <v>227.5</v>
      </c>
      <c r="AB21" s="12">
        <v>185.75</v>
      </c>
      <c r="AC21" s="12">
        <v>422.25</v>
      </c>
      <c r="AD21" s="12">
        <v>143.5</v>
      </c>
      <c r="AE21" s="12">
        <v>42.75</v>
      </c>
      <c r="AF21" s="12">
        <v>50.5</v>
      </c>
      <c r="AG21" s="12">
        <v>26.25</v>
      </c>
      <c r="AH21" s="12">
        <v>23.25</v>
      </c>
      <c r="AI21" s="12">
        <v>49.25</v>
      </c>
      <c r="AJ21" s="12">
        <v>9</v>
      </c>
      <c r="AK21" s="12">
        <v>5.5</v>
      </c>
      <c r="AL21" s="12">
        <v>7.5</v>
      </c>
      <c r="AM21" s="12">
        <v>17.75</v>
      </c>
      <c r="AN21" s="12">
        <v>210.5</v>
      </c>
      <c r="AO21" s="12">
        <v>11.75</v>
      </c>
      <c r="AP21" s="12">
        <v>14</v>
      </c>
      <c r="AQ21" s="12">
        <v>56</v>
      </c>
      <c r="AR21" s="12">
        <v>17.75</v>
      </c>
      <c r="AS21" s="12">
        <v>5</v>
      </c>
      <c r="AT21" s="13">
        <v>2453.75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7</v>
      </c>
      <c r="C22" s="12">
        <v>12.25</v>
      </c>
      <c r="D22" s="12">
        <v>7.25</v>
      </c>
      <c r="E22" s="12">
        <v>13.25</v>
      </c>
      <c r="F22" s="12">
        <v>67</v>
      </c>
      <c r="G22" s="12">
        <v>11.25</v>
      </c>
      <c r="H22" s="12">
        <v>34.75</v>
      </c>
      <c r="I22" s="12">
        <v>47.5</v>
      </c>
      <c r="J22" s="12">
        <v>46.75</v>
      </c>
      <c r="K22" s="12">
        <v>9.25</v>
      </c>
      <c r="L22" s="12">
        <v>19.5</v>
      </c>
      <c r="M22" s="12">
        <v>48</v>
      </c>
      <c r="N22" s="12">
        <v>7.25</v>
      </c>
      <c r="O22" s="12">
        <v>5.25</v>
      </c>
      <c r="P22" s="12">
        <v>8.5</v>
      </c>
      <c r="Q22" s="12">
        <v>3.5</v>
      </c>
      <c r="R22" s="12">
        <v>4.5</v>
      </c>
      <c r="S22" s="12">
        <v>15</v>
      </c>
      <c r="T22" s="12">
        <v>66.25</v>
      </c>
      <c r="U22" s="12">
        <v>10</v>
      </c>
      <c r="V22" s="12">
        <v>102</v>
      </c>
      <c r="W22" s="12">
        <v>21.75</v>
      </c>
      <c r="X22" s="12">
        <v>16.5</v>
      </c>
      <c r="Y22" s="12">
        <v>55.25</v>
      </c>
      <c r="Z22" s="12">
        <v>2.5</v>
      </c>
      <c r="AA22" s="12">
        <v>303.5</v>
      </c>
      <c r="AB22" s="12">
        <v>245.25</v>
      </c>
      <c r="AC22" s="12">
        <v>436.25</v>
      </c>
      <c r="AD22" s="12">
        <v>160.25</v>
      </c>
      <c r="AE22" s="12">
        <v>61.5</v>
      </c>
      <c r="AF22" s="12">
        <v>40.25</v>
      </c>
      <c r="AG22" s="12">
        <v>19.5</v>
      </c>
      <c r="AH22" s="12">
        <v>19.25</v>
      </c>
      <c r="AI22" s="12">
        <v>36</v>
      </c>
      <c r="AJ22" s="12">
        <v>9.25</v>
      </c>
      <c r="AK22" s="12">
        <v>3.25</v>
      </c>
      <c r="AL22" s="12">
        <v>7.75</v>
      </c>
      <c r="AM22" s="12">
        <v>9</v>
      </c>
      <c r="AN22" s="12">
        <v>72</v>
      </c>
      <c r="AO22" s="12">
        <v>8.75</v>
      </c>
      <c r="AP22" s="12">
        <v>7.75</v>
      </c>
      <c r="AQ22" s="12">
        <v>70.75</v>
      </c>
      <c r="AR22" s="12">
        <v>15</v>
      </c>
      <c r="AS22" s="12">
        <v>2.5</v>
      </c>
      <c r="AT22" s="13">
        <v>2169.75</v>
      </c>
      <c r="AU22" s="14"/>
      <c r="AW22" s="17" t="s">
        <v>43</v>
      </c>
      <c r="AX22" s="15">
        <f>AX12</f>
        <v>2600.5</v>
      </c>
      <c r="AY22" s="15"/>
      <c r="AZ22" s="15"/>
    </row>
    <row r="23" spans="1:57">
      <c r="A23" s="1" t="s">
        <v>20</v>
      </c>
      <c r="B23" s="12">
        <v>15.25</v>
      </c>
      <c r="C23" s="12">
        <v>23.25</v>
      </c>
      <c r="D23" s="12">
        <v>20.75</v>
      </c>
      <c r="E23" s="12">
        <v>22.75</v>
      </c>
      <c r="F23" s="12">
        <v>102.5</v>
      </c>
      <c r="G23" s="12">
        <v>19.75</v>
      </c>
      <c r="H23" s="12">
        <v>54</v>
      </c>
      <c r="I23" s="12">
        <v>80</v>
      </c>
      <c r="J23" s="12">
        <v>73</v>
      </c>
      <c r="K23" s="12">
        <v>10.5</v>
      </c>
      <c r="L23" s="12">
        <v>39.25</v>
      </c>
      <c r="M23" s="12">
        <v>45</v>
      </c>
      <c r="N23" s="12">
        <v>14.25</v>
      </c>
      <c r="O23" s="12">
        <v>8.25</v>
      </c>
      <c r="P23" s="12">
        <v>12.75</v>
      </c>
      <c r="Q23" s="12">
        <v>5.75</v>
      </c>
      <c r="R23" s="12">
        <v>10</v>
      </c>
      <c r="S23" s="12">
        <v>15</v>
      </c>
      <c r="T23" s="12">
        <v>241</v>
      </c>
      <c r="U23" s="12">
        <v>100.5</v>
      </c>
      <c r="V23" s="12">
        <v>11</v>
      </c>
      <c r="W23" s="12">
        <v>54.25</v>
      </c>
      <c r="X23" s="12">
        <v>36</v>
      </c>
      <c r="Y23" s="12">
        <v>113.75</v>
      </c>
      <c r="Z23" s="12">
        <v>9.5</v>
      </c>
      <c r="AA23" s="12">
        <v>436.75</v>
      </c>
      <c r="AB23" s="12">
        <v>365</v>
      </c>
      <c r="AC23" s="12">
        <v>653.25</v>
      </c>
      <c r="AD23" s="12">
        <v>253.25</v>
      </c>
      <c r="AE23" s="12">
        <v>75</v>
      </c>
      <c r="AF23" s="12">
        <v>67.75</v>
      </c>
      <c r="AG23" s="12">
        <v>28.75</v>
      </c>
      <c r="AH23" s="12">
        <v>23.75</v>
      </c>
      <c r="AI23" s="12">
        <v>38.5</v>
      </c>
      <c r="AJ23" s="12">
        <v>10.5</v>
      </c>
      <c r="AK23" s="12">
        <v>4.25</v>
      </c>
      <c r="AL23" s="12">
        <v>7.75</v>
      </c>
      <c r="AM23" s="12">
        <v>20</v>
      </c>
      <c r="AN23" s="12">
        <v>115.5</v>
      </c>
      <c r="AO23" s="12">
        <v>10.75</v>
      </c>
      <c r="AP23" s="12">
        <v>11.75</v>
      </c>
      <c r="AQ23" s="12">
        <v>92.5</v>
      </c>
      <c r="AR23" s="12">
        <v>21.5</v>
      </c>
      <c r="AS23" s="12">
        <v>3.75</v>
      </c>
      <c r="AT23" s="13">
        <v>3378.25</v>
      </c>
      <c r="AU23" s="14"/>
      <c r="AW23" s="17" t="s">
        <v>44</v>
      </c>
      <c r="AX23" s="15">
        <f>AX13+AY12</f>
        <v>20074.75</v>
      </c>
      <c r="AY23" s="15">
        <f>AY13</f>
        <v>1137.25</v>
      </c>
      <c r="AZ23" s="15"/>
      <c r="BA23" s="15"/>
    </row>
    <row r="24" spans="1:57">
      <c r="A24" s="1" t="s">
        <v>21</v>
      </c>
      <c r="B24" s="12">
        <v>9.75</v>
      </c>
      <c r="C24" s="12">
        <v>7.25</v>
      </c>
      <c r="D24" s="12">
        <v>6.75</v>
      </c>
      <c r="E24" s="12">
        <v>9.25</v>
      </c>
      <c r="F24" s="12">
        <v>63.25</v>
      </c>
      <c r="G24" s="12">
        <v>9.25</v>
      </c>
      <c r="H24" s="12">
        <v>22.75</v>
      </c>
      <c r="I24" s="12">
        <v>40.75</v>
      </c>
      <c r="J24" s="12">
        <v>44</v>
      </c>
      <c r="K24" s="12">
        <v>3.75</v>
      </c>
      <c r="L24" s="12">
        <v>20.75</v>
      </c>
      <c r="M24" s="12">
        <v>35</v>
      </c>
      <c r="N24" s="12">
        <v>3</v>
      </c>
      <c r="O24" s="12">
        <v>3.5</v>
      </c>
      <c r="P24" s="12">
        <v>4</v>
      </c>
      <c r="Q24" s="12">
        <v>2.5</v>
      </c>
      <c r="R24" s="12">
        <v>2</v>
      </c>
      <c r="S24" s="12">
        <v>8.25</v>
      </c>
      <c r="T24" s="12">
        <v>80.25</v>
      </c>
      <c r="U24" s="12">
        <v>22.75</v>
      </c>
      <c r="V24" s="12">
        <v>51.25</v>
      </c>
      <c r="W24" s="12">
        <v>8.25</v>
      </c>
      <c r="X24" s="12">
        <v>12.5</v>
      </c>
      <c r="Y24" s="12">
        <v>67.75</v>
      </c>
      <c r="Z24" s="12">
        <v>1.5</v>
      </c>
      <c r="AA24" s="12">
        <v>250.25</v>
      </c>
      <c r="AB24" s="12">
        <v>236.5</v>
      </c>
      <c r="AC24" s="12">
        <v>344.25</v>
      </c>
      <c r="AD24" s="12">
        <v>160.75</v>
      </c>
      <c r="AE24" s="12">
        <v>41.25</v>
      </c>
      <c r="AF24" s="12">
        <v>24.25</v>
      </c>
      <c r="AG24" s="12">
        <v>12.25</v>
      </c>
      <c r="AH24" s="12">
        <v>8.5</v>
      </c>
      <c r="AI24" s="12">
        <v>13.25</v>
      </c>
      <c r="AJ24" s="12">
        <v>3</v>
      </c>
      <c r="AK24" s="12">
        <v>2.75</v>
      </c>
      <c r="AL24" s="12">
        <v>3</v>
      </c>
      <c r="AM24" s="12">
        <v>6.25</v>
      </c>
      <c r="AN24" s="12">
        <v>25</v>
      </c>
      <c r="AO24" s="12">
        <v>5</v>
      </c>
      <c r="AP24" s="12">
        <v>4.5</v>
      </c>
      <c r="AQ24" s="12">
        <v>51</v>
      </c>
      <c r="AR24" s="12">
        <v>8</v>
      </c>
      <c r="AS24" s="12">
        <v>0.25</v>
      </c>
      <c r="AT24" s="13">
        <v>1740</v>
      </c>
      <c r="AU24" s="14"/>
      <c r="AW24" s="17" t="s">
        <v>45</v>
      </c>
      <c r="AX24" s="15">
        <f>AX14+AZ12</f>
        <v>35740.5</v>
      </c>
      <c r="AY24" s="15">
        <f>AY14+AZ13</f>
        <v>6008</v>
      </c>
      <c r="AZ24" s="15">
        <f>AZ14</f>
        <v>6260.25</v>
      </c>
      <c r="BA24" s="15"/>
      <c r="BB24" s="15"/>
    </row>
    <row r="25" spans="1:57">
      <c r="A25" s="1" t="s">
        <v>22</v>
      </c>
      <c r="B25" s="12">
        <v>3.75</v>
      </c>
      <c r="C25" s="12">
        <v>6.5</v>
      </c>
      <c r="D25" s="12">
        <v>8.75</v>
      </c>
      <c r="E25" s="12">
        <v>6.25</v>
      </c>
      <c r="F25" s="12">
        <v>39.75</v>
      </c>
      <c r="G25" s="12">
        <v>5.5</v>
      </c>
      <c r="H25" s="12">
        <v>18.25</v>
      </c>
      <c r="I25" s="12">
        <v>24.5</v>
      </c>
      <c r="J25" s="12">
        <v>34.5</v>
      </c>
      <c r="K25" s="12">
        <v>5.25</v>
      </c>
      <c r="L25" s="12">
        <v>12.75</v>
      </c>
      <c r="M25" s="12">
        <v>20.5</v>
      </c>
      <c r="N25" s="12">
        <v>2.75</v>
      </c>
      <c r="O25" s="12">
        <v>2</v>
      </c>
      <c r="P25" s="12">
        <v>1.75</v>
      </c>
      <c r="Q25" s="12">
        <v>2</v>
      </c>
      <c r="R25" s="12">
        <v>1</v>
      </c>
      <c r="S25" s="12">
        <v>4.25</v>
      </c>
      <c r="T25" s="12">
        <v>26.5</v>
      </c>
      <c r="U25" s="12">
        <v>14.75</v>
      </c>
      <c r="V25" s="12">
        <v>35.75</v>
      </c>
      <c r="W25" s="12">
        <v>10.5</v>
      </c>
      <c r="X25" s="12">
        <v>5</v>
      </c>
      <c r="Y25" s="12">
        <v>55.5</v>
      </c>
      <c r="Z25" s="12">
        <v>3.5</v>
      </c>
      <c r="AA25" s="12">
        <v>203.25</v>
      </c>
      <c r="AB25" s="12">
        <v>197.75</v>
      </c>
      <c r="AC25" s="12">
        <v>292</v>
      </c>
      <c r="AD25" s="12">
        <v>117.75</v>
      </c>
      <c r="AE25" s="12">
        <v>30</v>
      </c>
      <c r="AF25" s="12">
        <v>21.5</v>
      </c>
      <c r="AG25" s="12">
        <v>16.75</v>
      </c>
      <c r="AH25" s="12">
        <v>9</v>
      </c>
      <c r="AI25" s="12">
        <v>9.75</v>
      </c>
      <c r="AJ25" s="12">
        <v>5.75</v>
      </c>
      <c r="AK25" s="12">
        <v>1</v>
      </c>
      <c r="AL25" s="12">
        <v>2.75</v>
      </c>
      <c r="AM25" s="12">
        <v>4.25</v>
      </c>
      <c r="AN25" s="12">
        <v>14</v>
      </c>
      <c r="AO25" s="12">
        <v>4</v>
      </c>
      <c r="AP25" s="12">
        <v>1.25</v>
      </c>
      <c r="AQ25" s="12">
        <v>42.75</v>
      </c>
      <c r="AR25" s="12">
        <v>4.75</v>
      </c>
      <c r="AS25" s="12">
        <v>2</v>
      </c>
      <c r="AT25" s="13">
        <v>1331.75</v>
      </c>
      <c r="AU25" s="14"/>
      <c r="AW25" s="17" t="s">
        <v>46</v>
      </c>
      <c r="AX25" s="15">
        <f>AX15+BA12</f>
        <v>19362.25</v>
      </c>
      <c r="AY25" s="15">
        <f>AY15+BA13</f>
        <v>5840.75</v>
      </c>
      <c r="AZ25" s="15">
        <f>AZ15+BA14</f>
        <v>5739.25</v>
      </c>
      <c r="BA25" s="15">
        <f>BA15</f>
        <v>4604.25</v>
      </c>
      <c r="BB25" s="15"/>
      <c r="BC25" s="15"/>
      <c r="BD25" s="14"/>
    </row>
    <row r="26" spans="1:57">
      <c r="A26" s="1" t="s">
        <v>23</v>
      </c>
      <c r="B26" s="12">
        <v>22</v>
      </c>
      <c r="C26" s="12">
        <v>19</v>
      </c>
      <c r="D26" s="12">
        <v>39.75</v>
      </c>
      <c r="E26" s="12">
        <v>20.5</v>
      </c>
      <c r="F26" s="12">
        <v>65.75</v>
      </c>
      <c r="G26" s="12">
        <v>17</v>
      </c>
      <c r="H26" s="12">
        <v>49.75</v>
      </c>
      <c r="I26" s="12">
        <v>99.75</v>
      </c>
      <c r="J26" s="12">
        <v>90.5</v>
      </c>
      <c r="K26" s="12">
        <v>26.25</v>
      </c>
      <c r="L26" s="12">
        <v>34.75</v>
      </c>
      <c r="M26" s="12">
        <v>27.75</v>
      </c>
      <c r="N26" s="12">
        <v>10.75</v>
      </c>
      <c r="O26" s="12">
        <v>11.5</v>
      </c>
      <c r="P26" s="12">
        <v>9.75</v>
      </c>
      <c r="Q26" s="12">
        <v>6</v>
      </c>
      <c r="R26" s="12">
        <v>7.5</v>
      </c>
      <c r="S26" s="12">
        <v>20.25</v>
      </c>
      <c r="T26" s="12">
        <v>42.75</v>
      </c>
      <c r="U26" s="12">
        <v>60</v>
      </c>
      <c r="V26" s="12">
        <v>110.75</v>
      </c>
      <c r="W26" s="12">
        <v>68</v>
      </c>
      <c r="X26" s="12">
        <v>57.75</v>
      </c>
      <c r="Y26" s="12">
        <v>18.75</v>
      </c>
      <c r="Z26" s="12">
        <v>17.25</v>
      </c>
      <c r="AA26" s="12">
        <v>439.25</v>
      </c>
      <c r="AB26" s="12">
        <v>444.25</v>
      </c>
      <c r="AC26" s="12">
        <v>771.75</v>
      </c>
      <c r="AD26" s="12">
        <v>432.5</v>
      </c>
      <c r="AE26" s="12">
        <v>214.5</v>
      </c>
      <c r="AF26" s="12">
        <v>165</v>
      </c>
      <c r="AG26" s="12">
        <v>57.5</v>
      </c>
      <c r="AH26" s="12">
        <v>27</v>
      </c>
      <c r="AI26" s="12">
        <v>31.25</v>
      </c>
      <c r="AJ26" s="12">
        <v>7.25</v>
      </c>
      <c r="AK26" s="12">
        <v>6.5</v>
      </c>
      <c r="AL26" s="12">
        <v>6.75</v>
      </c>
      <c r="AM26" s="12">
        <v>10.5</v>
      </c>
      <c r="AN26" s="12">
        <v>25.25</v>
      </c>
      <c r="AO26" s="12">
        <v>5.25</v>
      </c>
      <c r="AP26" s="12">
        <v>5</v>
      </c>
      <c r="AQ26" s="12">
        <v>82.25</v>
      </c>
      <c r="AR26" s="12">
        <v>23</v>
      </c>
      <c r="AS26" s="12">
        <v>2.5</v>
      </c>
      <c r="AT26" s="13">
        <v>3711</v>
      </c>
      <c r="AU26" s="14"/>
      <c r="AW26" s="9" t="s">
        <v>47</v>
      </c>
      <c r="AX26" s="15">
        <f>AX16+BB12</f>
        <v>18865.5</v>
      </c>
      <c r="AY26" s="9">
        <f>AY16+BB13</f>
        <v>2693.5</v>
      </c>
      <c r="AZ26" s="9">
        <f>AZ16+BB14</f>
        <v>3453.25</v>
      </c>
      <c r="BA26" s="9">
        <f>BA16+BB15</f>
        <v>2075.75</v>
      </c>
      <c r="BB26" s="9">
        <f>BB16</f>
        <v>3139.75</v>
      </c>
    </row>
    <row r="27" spans="1:57">
      <c r="A27" s="1" t="s">
        <v>24</v>
      </c>
      <c r="B27" s="12">
        <v>25</v>
      </c>
      <c r="C27" s="12">
        <v>32.75</v>
      </c>
      <c r="D27" s="12">
        <v>11.5</v>
      </c>
      <c r="E27" s="12">
        <v>8.75</v>
      </c>
      <c r="F27" s="12">
        <v>64.25</v>
      </c>
      <c r="G27" s="12">
        <v>35.5</v>
      </c>
      <c r="H27" s="12">
        <v>52.25</v>
      </c>
      <c r="I27" s="12">
        <v>43.25</v>
      </c>
      <c r="J27" s="12">
        <v>88.75</v>
      </c>
      <c r="K27" s="12">
        <v>16.25</v>
      </c>
      <c r="L27" s="12">
        <v>92.25</v>
      </c>
      <c r="M27" s="12">
        <v>75</v>
      </c>
      <c r="N27" s="12">
        <v>30.25</v>
      </c>
      <c r="O27" s="12">
        <v>36.75</v>
      </c>
      <c r="P27" s="12">
        <v>20.5</v>
      </c>
      <c r="Q27" s="12">
        <v>9.25</v>
      </c>
      <c r="R27" s="12">
        <v>8.25</v>
      </c>
      <c r="S27" s="12">
        <v>7.5</v>
      </c>
      <c r="T27" s="12">
        <v>6.75</v>
      </c>
      <c r="U27" s="12">
        <v>4.5</v>
      </c>
      <c r="V27" s="12">
        <v>7.25</v>
      </c>
      <c r="W27" s="12">
        <v>3.75</v>
      </c>
      <c r="X27" s="12">
        <v>4.25</v>
      </c>
      <c r="Y27" s="12">
        <v>15.5</v>
      </c>
      <c r="Z27" s="12">
        <v>12.75</v>
      </c>
      <c r="AA27" s="12">
        <v>510.75</v>
      </c>
      <c r="AB27" s="12">
        <v>522.25</v>
      </c>
      <c r="AC27" s="12">
        <v>979.5</v>
      </c>
      <c r="AD27" s="12">
        <v>407.25</v>
      </c>
      <c r="AE27" s="12">
        <v>234</v>
      </c>
      <c r="AF27" s="12">
        <v>172.75</v>
      </c>
      <c r="AG27" s="12">
        <v>45.75</v>
      </c>
      <c r="AH27" s="12">
        <v>48.25</v>
      </c>
      <c r="AI27" s="12">
        <v>29.5</v>
      </c>
      <c r="AJ27" s="12">
        <v>5</v>
      </c>
      <c r="AK27" s="12">
        <v>8.5</v>
      </c>
      <c r="AL27" s="12">
        <v>12.5</v>
      </c>
      <c r="AM27" s="12">
        <v>2.25</v>
      </c>
      <c r="AN27" s="12">
        <v>28</v>
      </c>
      <c r="AO27" s="12">
        <v>9.25</v>
      </c>
      <c r="AP27" s="12">
        <v>7.75</v>
      </c>
      <c r="AQ27" s="12">
        <v>38</v>
      </c>
      <c r="AR27" s="12">
        <v>12</v>
      </c>
      <c r="AS27" s="12">
        <v>3.25</v>
      </c>
      <c r="AT27" s="13">
        <v>3789.25</v>
      </c>
      <c r="AU27" s="14"/>
      <c r="AW27" s="9" t="s">
        <v>48</v>
      </c>
      <c r="AX27" s="15">
        <f>AX17+BC12</f>
        <v>21501.25</v>
      </c>
      <c r="AY27" s="9">
        <f>AY17+BC13</f>
        <v>6115.25</v>
      </c>
      <c r="AZ27" s="9">
        <f>AZ17+BC14</f>
        <v>4297</v>
      </c>
      <c r="BA27" s="9">
        <f>BA17+BC15</f>
        <v>5370.5</v>
      </c>
      <c r="BB27" s="9">
        <f>BB17+BC16</f>
        <v>2449.75</v>
      </c>
      <c r="BC27" s="9">
        <f>BC17</f>
        <v>8743.25</v>
      </c>
    </row>
    <row r="28" spans="1:57">
      <c r="A28" s="1" t="s">
        <v>25</v>
      </c>
      <c r="B28" s="12">
        <v>186</v>
      </c>
      <c r="C28" s="12">
        <v>410.5</v>
      </c>
      <c r="D28" s="12">
        <v>243</v>
      </c>
      <c r="E28" s="12">
        <v>370.5</v>
      </c>
      <c r="F28" s="12">
        <v>852.5</v>
      </c>
      <c r="G28" s="12">
        <v>302.5</v>
      </c>
      <c r="H28" s="12">
        <v>589.75</v>
      </c>
      <c r="I28" s="12">
        <v>397.5</v>
      </c>
      <c r="J28" s="12">
        <v>484.75</v>
      </c>
      <c r="K28" s="12">
        <v>290</v>
      </c>
      <c r="L28" s="12">
        <v>376.25</v>
      </c>
      <c r="M28" s="12">
        <v>222.5</v>
      </c>
      <c r="N28" s="12">
        <v>220.75</v>
      </c>
      <c r="O28" s="12">
        <v>205.25</v>
      </c>
      <c r="P28" s="12">
        <v>128.25</v>
      </c>
      <c r="Q28" s="12">
        <v>79.5</v>
      </c>
      <c r="R28" s="12">
        <v>167.75</v>
      </c>
      <c r="S28" s="12">
        <v>338.25</v>
      </c>
      <c r="T28" s="12">
        <v>273.5</v>
      </c>
      <c r="U28" s="12">
        <v>367.75</v>
      </c>
      <c r="V28" s="12">
        <v>537.25</v>
      </c>
      <c r="W28" s="12">
        <v>310.5</v>
      </c>
      <c r="X28" s="12">
        <v>246.5</v>
      </c>
      <c r="Y28" s="12">
        <v>552.5</v>
      </c>
      <c r="Z28" s="12">
        <v>648.25</v>
      </c>
      <c r="AA28" s="12">
        <v>89.75</v>
      </c>
      <c r="AB28" s="12">
        <v>48.75</v>
      </c>
      <c r="AC28" s="12">
        <v>352</v>
      </c>
      <c r="AD28" s="12">
        <v>178.5</v>
      </c>
      <c r="AE28" s="12">
        <v>508.5</v>
      </c>
      <c r="AF28" s="12">
        <v>681</v>
      </c>
      <c r="AG28" s="12">
        <v>381.25</v>
      </c>
      <c r="AH28" s="12">
        <v>489</v>
      </c>
      <c r="AI28" s="12">
        <v>299.75</v>
      </c>
      <c r="AJ28" s="12">
        <v>90</v>
      </c>
      <c r="AK28" s="12">
        <v>183.5</v>
      </c>
      <c r="AL28" s="12">
        <v>749.75</v>
      </c>
      <c r="AM28" s="12">
        <v>112.25</v>
      </c>
      <c r="AN28" s="12">
        <v>257</v>
      </c>
      <c r="AO28" s="12">
        <v>78.25</v>
      </c>
      <c r="AP28" s="12">
        <v>108.25</v>
      </c>
      <c r="AQ28" s="12">
        <v>326.5</v>
      </c>
      <c r="AR28" s="12">
        <v>230.25</v>
      </c>
      <c r="AS28" s="12">
        <v>180</v>
      </c>
      <c r="AT28" s="13">
        <v>14146</v>
      </c>
      <c r="AU28" s="14"/>
      <c r="AW28" s="9" t="s">
        <v>58</v>
      </c>
      <c r="AX28" s="15">
        <f>AX18+BD12</f>
        <v>10027</v>
      </c>
      <c r="AY28" s="9">
        <f>AY18+BD13</f>
        <v>959.25</v>
      </c>
      <c r="AZ28" s="9">
        <f>AZ18+BD14</f>
        <v>4241</v>
      </c>
      <c r="BA28" s="9">
        <f>BA18+BD15</f>
        <v>1344.25</v>
      </c>
      <c r="BB28" s="9">
        <f>BB18+BD16</f>
        <v>1421.25</v>
      </c>
      <c r="BC28" s="9">
        <f>SUM(BC18,BD17)</f>
        <v>980.75</v>
      </c>
      <c r="BD28" s="9">
        <f>BD18</f>
        <v>819.25</v>
      </c>
      <c r="BE28" s="9">
        <f>SUM(AX22:BD28)</f>
        <v>205865.25</v>
      </c>
    </row>
    <row r="29" spans="1:57">
      <c r="A29" s="1" t="s">
        <v>26</v>
      </c>
      <c r="B29" s="12">
        <v>131.5</v>
      </c>
      <c r="C29" s="12">
        <v>415</v>
      </c>
      <c r="D29" s="12">
        <v>241</v>
      </c>
      <c r="E29" s="12">
        <v>381.25</v>
      </c>
      <c r="F29" s="12">
        <v>679.25</v>
      </c>
      <c r="G29" s="12">
        <v>280</v>
      </c>
      <c r="H29" s="12">
        <v>540.5</v>
      </c>
      <c r="I29" s="12">
        <v>381.75</v>
      </c>
      <c r="J29" s="12">
        <v>424.75</v>
      </c>
      <c r="K29" s="12">
        <v>392.5</v>
      </c>
      <c r="L29" s="12">
        <v>401.5</v>
      </c>
      <c r="M29" s="12">
        <v>161.5</v>
      </c>
      <c r="N29" s="12">
        <v>237.25</v>
      </c>
      <c r="O29" s="12">
        <v>237.75</v>
      </c>
      <c r="P29" s="12">
        <v>139.75</v>
      </c>
      <c r="Q29" s="12">
        <v>87.25</v>
      </c>
      <c r="R29" s="12">
        <v>186.5</v>
      </c>
      <c r="S29" s="12">
        <v>358.75</v>
      </c>
      <c r="T29" s="12">
        <v>236</v>
      </c>
      <c r="U29" s="12">
        <v>305.75</v>
      </c>
      <c r="V29" s="12">
        <v>414.5</v>
      </c>
      <c r="W29" s="12">
        <v>264.75</v>
      </c>
      <c r="X29" s="12">
        <v>254.25</v>
      </c>
      <c r="Y29" s="12">
        <v>558</v>
      </c>
      <c r="Z29" s="12">
        <v>657.25</v>
      </c>
      <c r="AA29" s="12">
        <v>43</v>
      </c>
      <c r="AB29" s="12">
        <v>57</v>
      </c>
      <c r="AC29" s="12">
        <v>81.75</v>
      </c>
      <c r="AD29" s="12">
        <v>152.5</v>
      </c>
      <c r="AE29" s="12">
        <v>634.75</v>
      </c>
      <c r="AF29" s="12">
        <v>810</v>
      </c>
      <c r="AG29" s="12">
        <v>603.25</v>
      </c>
      <c r="AH29" s="12">
        <v>1303.5</v>
      </c>
      <c r="AI29" s="12">
        <v>555.25</v>
      </c>
      <c r="AJ29" s="12">
        <v>187.5</v>
      </c>
      <c r="AK29" s="12">
        <v>169</v>
      </c>
      <c r="AL29" s="12">
        <v>465.75</v>
      </c>
      <c r="AM29" s="12">
        <v>117.75</v>
      </c>
      <c r="AN29" s="12">
        <v>211</v>
      </c>
      <c r="AO29" s="12">
        <v>122.5</v>
      </c>
      <c r="AP29" s="12">
        <v>138.25</v>
      </c>
      <c r="AQ29" s="12">
        <v>289</v>
      </c>
      <c r="AR29" s="12">
        <v>414.25</v>
      </c>
      <c r="AS29" s="12">
        <v>135.75</v>
      </c>
      <c r="AT29" s="13">
        <v>14860</v>
      </c>
      <c r="AU29" s="14"/>
      <c r="AX29" s="15"/>
    </row>
    <row r="30" spans="1:57">
      <c r="A30" s="1" t="s">
        <v>27</v>
      </c>
      <c r="B30" s="12">
        <v>269.5</v>
      </c>
      <c r="C30" s="12">
        <v>735.5</v>
      </c>
      <c r="D30" s="12">
        <v>392.5</v>
      </c>
      <c r="E30" s="12">
        <v>509.25</v>
      </c>
      <c r="F30" s="12">
        <v>1425.25</v>
      </c>
      <c r="G30" s="12">
        <v>435.25</v>
      </c>
      <c r="H30" s="12">
        <v>854.75</v>
      </c>
      <c r="I30" s="12">
        <v>551</v>
      </c>
      <c r="J30" s="12">
        <v>715.25</v>
      </c>
      <c r="K30" s="12">
        <v>573.5</v>
      </c>
      <c r="L30" s="12">
        <v>698.25</v>
      </c>
      <c r="M30" s="12">
        <v>406.5</v>
      </c>
      <c r="N30" s="12">
        <v>392.75</v>
      </c>
      <c r="O30" s="12">
        <v>424</v>
      </c>
      <c r="P30" s="12">
        <v>270.5</v>
      </c>
      <c r="Q30" s="12">
        <v>174.25</v>
      </c>
      <c r="R30" s="12">
        <v>256</v>
      </c>
      <c r="S30" s="12">
        <v>524.5</v>
      </c>
      <c r="T30" s="12">
        <v>377.25</v>
      </c>
      <c r="U30" s="12">
        <v>427.5</v>
      </c>
      <c r="V30" s="12">
        <v>612.25</v>
      </c>
      <c r="W30" s="12">
        <v>349</v>
      </c>
      <c r="X30" s="12">
        <v>271.5</v>
      </c>
      <c r="Y30" s="12">
        <v>724.5</v>
      </c>
      <c r="Z30" s="12">
        <v>996.5</v>
      </c>
      <c r="AA30" s="12">
        <v>429.75</v>
      </c>
      <c r="AB30" s="12">
        <v>109.25</v>
      </c>
      <c r="AC30" s="12">
        <v>144.75</v>
      </c>
      <c r="AD30" s="12">
        <v>280.5</v>
      </c>
      <c r="AE30" s="12">
        <v>1637</v>
      </c>
      <c r="AF30" s="12">
        <v>1997.5</v>
      </c>
      <c r="AG30" s="12">
        <v>1137.25</v>
      </c>
      <c r="AH30" s="12">
        <v>2039.5</v>
      </c>
      <c r="AI30" s="12">
        <v>1312.5</v>
      </c>
      <c r="AJ30" s="12">
        <v>407.5</v>
      </c>
      <c r="AK30" s="12">
        <v>251.5</v>
      </c>
      <c r="AL30" s="12">
        <v>877</v>
      </c>
      <c r="AM30" s="12">
        <v>147.75</v>
      </c>
      <c r="AN30" s="12">
        <v>377.25</v>
      </c>
      <c r="AO30" s="12">
        <v>304.5</v>
      </c>
      <c r="AP30" s="12">
        <v>334.25</v>
      </c>
      <c r="AQ30" s="12">
        <v>1255.75</v>
      </c>
      <c r="AR30" s="12">
        <v>822.25</v>
      </c>
      <c r="AS30" s="12">
        <v>211.75</v>
      </c>
      <c r="AT30" s="13">
        <v>27444.5</v>
      </c>
      <c r="AU30" s="14"/>
      <c r="AX30" s="15"/>
    </row>
    <row r="31" spans="1:57">
      <c r="A31" s="1" t="s">
        <v>28</v>
      </c>
      <c r="B31" s="12">
        <v>109.25</v>
      </c>
      <c r="C31" s="12">
        <v>233.25</v>
      </c>
      <c r="D31" s="12">
        <v>180.75</v>
      </c>
      <c r="E31" s="12">
        <v>270.5</v>
      </c>
      <c r="F31" s="12">
        <v>605.5</v>
      </c>
      <c r="G31" s="12">
        <v>280</v>
      </c>
      <c r="H31" s="12">
        <v>484</v>
      </c>
      <c r="I31" s="12">
        <v>346.25</v>
      </c>
      <c r="J31" s="12">
        <v>340.5</v>
      </c>
      <c r="K31" s="12">
        <v>229</v>
      </c>
      <c r="L31" s="12">
        <v>351.25</v>
      </c>
      <c r="M31" s="12">
        <v>183</v>
      </c>
      <c r="N31" s="12">
        <v>115</v>
      </c>
      <c r="O31" s="12">
        <v>129</v>
      </c>
      <c r="P31" s="12">
        <v>78</v>
      </c>
      <c r="Q31" s="12">
        <v>53.5</v>
      </c>
      <c r="R31" s="12">
        <v>69.25</v>
      </c>
      <c r="S31" s="12">
        <v>154.25</v>
      </c>
      <c r="T31" s="12">
        <v>119.75</v>
      </c>
      <c r="U31" s="12">
        <v>167.25</v>
      </c>
      <c r="V31" s="12">
        <v>261</v>
      </c>
      <c r="W31" s="12">
        <v>156.75</v>
      </c>
      <c r="X31" s="12">
        <v>126</v>
      </c>
      <c r="Y31" s="12">
        <v>395.25</v>
      </c>
      <c r="Z31" s="12">
        <v>430</v>
      </c>
      <c r="AA31" s="12">
        <v>153.5</v>
      </c>
      <c r="AB31" s="12">
        <v>145.5</v>
      </c>
      <c r="AC31" s="12">
        <v>266</v>
      </c>
      <c r="AD31" s="12">
        <v>68</v>
      </c>
      <c r="AE31" s="12">
        <v>635.75</v>
      </c>
      <c r="AF31" s="12">
        <v>835</v>
      </c>
      <c r="AG31" s="12">
        <v>381</v>
      </c>
      <c r="AH31" s="12">
        <v>650.25</v>
      </c>
      <c r="AI31" s="12">
        <v>348.75</v>
      </c>
      <c r="AJ31" s="12">
        <v>165.75</v>
      </c>
      <c r="AK31" s="12">
        <v>81</v>
      </c>
      <c r="AL31" s="12">
        <v>295.25</v>
      </c>
      <c r="AM31" s="12">
        <v>61.25</v>
      </c>
      <c r="AN31" s="12">
        <v>135.5</v>
      </c>
      <c r="AO31" s="12">
        <v>114</v>
      </c>
      <c r="AP31" s="12">
        <v>180.5</v>
      </c>
      <c r="AQ31" s="12">
        <v>383.75</v>
      </c>
      <c r="AR31" s="12">
        <v>272</v>
      </c>
      <c r="AS31" s="12">
        <v>70.5</v>
      </c>
      <c r="AT31" s="13">
        <v>11111.5</v>
      </c>
      <c r="AU31" s="14"/>
      <c r="AX31" s="15"/>
    </row>
    <row r="32" spans="1:57">
      <c r="A32" s="1">
        <v>16</v>
      </c>
      <c r="B32" s="12">
        <v>75.5</v>
      </c>
      <c r="C32" s="12">
        <v>112.25</v>
      </c>
      <c r="D32" s="12">
        <v>74.75</v>
      </c>
      <c r="E32" s="12">
        <v>148</v>
      </c>
      <c r="F32" s="12">
        <v>417.25</v>
      </c>
      <c r="G32" s="12">
        <v>231</v>
      </c>
      <c r="H32" s="12">
        <v>399.25</v>
      </c>
      <c r="I32" s="12">
        <v>253.75</v>
      </c>
      <c r="J32" s="12">
        <v>209.5</v>
      </c>
      <c r="K32" s="12">
        <v>149.75</v>
      </c>
      <c r="L32" s="12">
        <v>191</v>
      </c>
      <c r="M32" s="12">
        <v>78.25</v>
      </c>
      <c r="N32" s="12">
        <v>54.25</v>
      </c>
      <c r="O32" s="12">
        <v>54.75</v>
      </c>
      <c r="P32" s="12">
        <v>32.25</v>
      </c>
      <c r="Q32" s="12">
        <v>25</v>
      </c>
      <c r="R32" s="12">
        <v>26.75</v>
      </c>
      <c r="S32" s="12">
        <v>60.25</v>
      </c>
      <c r="T32" s="12">
        <v>47.25</v>
      </c>
      <c r="U32" s="12">
        <v>56.5</v>
      </c>
      <c r="V32" s="12">
        <v>92.75</v>
      </c>
      <c r="W32" s="12">
        <v>45.5</v>
      </c>
      <c r="X32" s="12">
        <v>39.25</v>
      </c>
      <c r="Y32" s="12">
        <v>251.5</v>
      </c>
      <c r="Z32" s="12">
        <v>248.75</v>
      </c>
      <c r="AA32" s="12">
        <v>511.75</v>
      </c>
      <c r="AB32" s="12">
        <v>540.25</v>
      </c>
      <c r="AC32" s="12">
        <v>1851</v>
      </c>
      <c r="AD32" s="12">
        <v>749.25</v>
      </c>
      <c r="AE32" s="12">
        <v>50</v>
      </c>
      <c r="AF32" s="12">
        <v>356.75</v>
      </c>
      <c r="AG32" s="12">
        <v>341.75</v>
      </c>
      <c r="AH32" s="12">
        <v>494.25</v>
      </c>
      <c r="AI32" s="12">
        <v>249.25</v>
      </c>
      <c r="AJ32" s="12">
        <v>92.25</v>
      </c>
      <c r="AK32" s="12">
        <v>33.5</v>
      </c>
      <c r="AL32" s="12">
        <v>73.75</v>
      </c>
      <c r="AM32" s="12">
        <v>18.25</v>
      </c>
      <c r="AN32" s="12">
        <v>57.75</v>
      </c>
      <c r="AO32" s="12">
        <v>68.75</v>
      </c>
      <c r="AP32" s="12">
        <v>108.5</v>
      </c>
      <c r="AQ32" s="12">
        <v>137</v>
      </c>
      <c r="AR32" s="12">
        <v>174.75</v>
      </c>
      <c r="AS32" s="12">
        <v>20.25</v>
      </c>
      <c r="AT32" s="13">
        <v>9304</v>
      </c>
      <c r="AU32" s="14"/>
      <c r="AX32" s="15"/>
    </row>
    <row r="33" spans="1:50">
      <c r="A33" s="1">
        <v>24</v>
      </c>
      <c r="B33" s="12">
        <v>98.75</v>
      </c>
      <c r="C33" s="12">
        <v>161.75</v>
      </c>
      <c r="D33" s="12">
        <v>71.5</v>
      </c>
      <c r="E33" s="12">
        <v>127</v>
      </c>
      <c r="F33" s="12">
        <v>285.5</v>
      </c>
      <c r="G33" s="12">
        <v>163.25</v>
      </c>
      <c r="H33" s="12">
        <v>288.75</v>
      </c>
      <c r="I33" s="12">
        <v>186.5</v>
      </c>
      <c r="J33" s="12">
        <v>162.5</v>
      </c>
      <c r="K33" s="12">
        <v>113</v>
      </c>
      <c r="L33" s="12">
        <v>179.5</v>
      </c>
      <c r="M33" s="12">
        <v>101.5</v>
      </c>
      <c r="N33" s="12">
        <v>52</v>
      </c>
      <c r="O33" s="12">
        <v>50</v>
      </c>
      <c r="P33" s="12">
        <v>37.5</v>
      </c>
      <c r="Q33" s="12">
        <v>25.5</v>
      </c>
      <c r="R33" s="12">
        <v>21</v>
      </c>
      <c r="S33" s="12">
        <v>43.25</v>
      </c>
      <c r="T33" s="12">
        <v>57.25</v>
      </c>
      <c r="U33" s="12">
        <v>40.5</v>
      </c>
      <c r="V33" s="12">
        <v>52.25</v>
      </c>
      <c r="W33" s="12">
        <v>30</v>
      </c>
      <c r="X33" s="12">
        <v>21.25</v>
      </c>
      <c r="Y33" s="12">
        <v>170.75</v>
      </c>
      <c r="Z33" s="12">
        <v>197.75</v>
      </c>
      <c r="AA33" s="12">
        <v>580.25</v>
      </c>
      <c r="AB33" s="12">
        <v>611.75</v>
      </c>
      <c r="AC33" s="12">
        <v>2184</v>
      </c>
      <c r="AD33" s="12">
        <v>919.75</v>
      </c>
      <c r="AE33" s="12">
        <v>318.5</v>
      </c>
      <c r="AF33" s="12">
        <v>59</v>
      </c>
      <c r="AG33" s="12">
        <v>289.25</v>
      </c>
      <c r="AH33" s="12">
        <v>508.75</v>
      </c>
      <c r="AI33" s="12">
        <v>261.25</v>
      </c>
      <c r="AJ33" s="12">
        <v>129</v>
      </c>
      <c r="AK33" s="12">
        <v>24.5</v>
      </c>
      <c r="AL33" s="12">
        <v>55.25</v>
      </c>
      <c r="AM33" s="12">
        <v>14</v>
      </c>
      <c r="AN33" s="12">
        <v>66.25</v>
      </c>
      <c r="AO33" s="12">
        <v>74.5</v>
      </c>
      <c r="AP33" s="12">
        <v>145</v>
      </c>
      <c r="AQ33" s="12">
        <v>120.5</v>
      </c>
      <c r="AR33" s="12">
        <v>147.25</v>
      </c>
      <c r="AS33" s="12">
        <v>14.5</v>
      </c>
      <c r="AT33" s="13">
        <v>9261.75</v>
      </c>
      <c r="AU33" s="14"/>
      <c r="AX33" s="15"/>
    </row>
    <row r="34" spans="1:50">
      <c r="A34" s="1" t="s">
        <v>29</v>
      </c>
      <c r="B34" s="12">
        <v>27.25</v>
      </c>
      <c r="C34" s="12">
        <v>46.5</v>
      </c>
      <c r="D34" s="12">
        <v>25.25</v>
      </c>
      <c r="E34" s="12">
        <v>37.5</v>
      </c>
      <c r="F34" s="12">
        <v>123.5</v>
      </c>
      <c r="G34" s="12">
        <v>32.5</v>
      </c>
      <c r="H34" s="12">
        <v>67.25</v>
      </c>
      <c r="I34" s="12">
        <v>57</v>
      </c>
      <c r="J34" s="12">
        <v>55.25</v>
      </c>
      <c r="K34" s="12">
        <v>35</v>
      </c>
      <c r="L34" s="12">
        <v>46.5</v>
      </c>
      <c r="M34" s="12">
        <v>44.75</v>
      </c>
      <c r="N34" s="12">
        <v>22.25</v>
      </c>
      <c r="O34" s="12">
        <v>20</v>
      </c>
      <c r="P34" s="12">
        <v>13.5</v>
      </c>
      <c r="Q34" s="12">
        <v>6.5</v>
      </c>
      <c r="R34" s="12">
        <v>10.75</v>
      </c>
      <c r="S34" s="12">
        <v>22.25</v>
      </c>
      <c r="T34" s="12">
        <v>22.5</v>
      </c>
      <c r="U34" s="12">
        <v>19</v>
      </c>
      <c r="V34" s="12">
        <v>35.5</v>
      </c>
      <c r="W34" s="12">
        <v>18</v>
      </c>
      <c r="X34" s="12">
        <v>19.5</v>
      </c>
      <c r="Y34" s="12">
        <v>54.5</v>
      </c>
      <c r="Z34" s="12">
        <v>54.75</v>
      </c>
      <c r="AA34" s="12">
        <v>310</v>
      </c>
      <c r="AB34" s="12">
        <v>403.75</v>
      </c>
      <c r="AC34" s="12">
        <v>1295.5</v>
      </c>
      <c r="AD34" s="12">
        <v>344.25</v>
      </c>
      <c r="AE34" s="12">
        <v>271.25</v>
      </c>
      <c r="AF34" s="12">
        <v>263.5</v>
      </c>
      <c r="AG34" s="12">
        <v>22.5</v>
      </c>
      <c r="AH34" s="12">
        <v>71.75</v>
      </c>
      <c r="AI34" s="12">
        <v>66.75</v>
      </c>
      <c r="AJ34" s="12">
        <v>42</v>
      </c>
      <c r="AK34" s="12">
        <v>9</v>
      </c>
      <c r="AL34" s="12">
        <v>25.25</v>
      </c>
      <c r="AM34" s="12">
        <v>7</v>
      </c>
      <c r="AN34" s="12">
        <v>32</v>
      </c>
      <c r="AO34" s="12">
        <v>27.25</v>
      </c>
      <c r="AP34" s="12">
        <v>74.25</v>
      </c>
      <c r="AQ34" s="12">
        <v>61</v>
      </c>
      <c r="AR34" s="12">
        <v>52.25</v>
      </c>
      <c r="AS34" s="12">
        <v>9</v>
      </c>
      <c r="AT34" s="13">
        <v>4305.5</v>
      </c>
      <c r="AU34" s="14"/>
      <c r="AX34" s="15"/>
    </row>
    <row r="35" spans="1:50">
      <c r="A35" s="1" t="s">
        <v>30</v>
      </c>
      <c r="B35" s="12">
        <v>43.5</v>
      </c>
      <c r="C35" s="12">
        <v>64.75</v>
      </c>
      <c r="D35" s="12">
        <v>16.5</v>
      </c>
      <c r="E35" s="12">
        <v>19.25</v>
      </c>
      <c r="F35" s="12">
        <v>76</v>
      </c>
      <c r="G35" s="12">
        <v>28</v>
      </c>
      <c r="H35" s="12">
        <v>53.5</v>
      </c>
      <c r="I35" s="12">
        <v>38.5</v>
      </c>
      <c r="J35" s="12">
        <v>72</v>
      </c>
      <c r="K35" s="12">
        <v>42</v>
      </c>
      <c r="L35" s="12">
        <v>68.25</v>
      </c>
      <c r="M35" s="12">
        <v>45.75</v>
      </c>
      <c r="N35" s="12">
        <v>27.25</v>
      </c>
      <c r="O35" s="12">
        <v>29.5</v>
      </c>
      <c r="P35" s="12">
        <v>15.75</v>
      </c>
      <c r="Q35" s="12">
        <v>6.75</v>
      </c>
      <c r="R35" s="12">
        <v>11.5</v>
      </c>
      <c r="S35" s="12">
        <v>28.25</v>
      </c>
      <c r="T35" s="12">
        <v>21.75</v>
      </c>
      <c r="U35" s="12">
        <v>16.5</v>
      </c>
      <c r="V35" s="12">
        <v>26.5</v>
      </c>
      <c r="W35" s="12">
        <v>11</v>
      </c>
      <c r="X35" s="12">
        <v>8.5</v>
      </c>
      <c r="Y35" s="12">
        <v>22.5</v>
      </c>
      <c r="Z35" s="12">
        <v>54</v>
      </c>
      <c r="AA35" s="12">
        <v>412.25</v>
      </c>
      <c r="AB35" s="12">
        <v>522.75</v>
      </c>
      <c r="AC35" s="12">
        <v>2481.25</v>
      </c>
      <c r="AD35" s="12">
        <v>552.5</v>
      </c>
      <c r="AE35" s="12">
        <v>437.75</v>
      </c>
      <c r="AF35" s="12">
        <v>465</v>
      </c>
      <c r="AG35" s="12">
        <v>72.75</v>
      </c>
      <c r="AH35" s="12">
        <v>45.75</v>
      </c>
      <c r="AI35" s="12">
        <v>80</v>
      </c>
      <c r="AJ35" s="12">
        <v>91.25</v>
      </c>
      <c r="AK35" s="12">
        <v>10.25</v>
      </c>
      <c r="AL35" s="12">
        <v>26</v>
      </c>
      <c r="AM35" s="12">
        <v>6</v>
      </c>
      <c r="AN35" s="12">
        <v>51</v>
      </c>
      <c r="AO35" s="12">
        <v>39.5</v>
      </c>
      <c r="AP35" s="12">
        <v>150</v>
      </c>
      <c r="AQ35" s="12">
        <v>49.25</v>
      </c>
      <c r="AR35" s="12">
        <v>85.25</v>
      </c>
      <c r="AS35" s="12">
        <v>8</v>
      </c>
      <c r="AT35" s="13">
        <v>6434.25</v>
      </c>
      <c r="AU35" s="14"/>
      <c r="AX35" s="15"/>
    </row>
    <row r="36" spans="1:50">
      <c r="A36" s="1" t="s">
        <v>31</v>
      </c>
      <c r="B36" s="12">
        <v>32.5</v>
      </c>
      <c r="C36" s="12">
        <v>63.75</v>
      </c>
      <c r="D36" s="12">
        <v>23</v>
      </c>
      <c r="E36" s="12">
        <v>22.5</v>
      </c>
      <c r="F36" s="12">
        <v>122.75</v>
      </c>
      <c r="G36" s="12">
        <v>32.75</v>
      </c>
      <c r="H36" s="12">
        <v>50</v>
      </c>
      <c r="I36" s="12">
        <v>55.5</v>
      </c>
      <c r="J36" s="12">
        <v>71</v>
      </c>
      <c r="K36" s="12">
        <v>41</v>
      </c>
      <c r="L36" s="12">
        <v>63</v>
      </c>
      <c r="M36" s="12">
        <v>58.5</v>
      </c>
      <c r="N36" s="12">
        <v>23.25</v>
      </c>
      <c r="O36" s="12">
        <v>37.5</v>
      </c>
      <c r="P36" s="12">
        <v>30.25</v>
      </c>
      <c r="Q36" s="12">
        <v>19</v>
      </c>
      <c r="R36" s="12">
        <v>23.25</v>
      </c>
      <c r="S36" s="12">
        <v>39.25</v>
      </c>
      <c r="T36" s="12">
        <v>42.75</v>
      </c>
      <c r="U36" s="12">
        <v>36</v>
      </c>
      <c r="V36" s="12">
        <v>42.5</v>
      </c>
      <c r="W36" s="12">
        <v>16.75</v>
      </c>
      <c r="X36" s="12">
        <v>13.25</v>
      </c>
      <c r="Y36" s="12">
        <v>29.25</v>
      </c>
      <c r="Z36" s="12">
        <v>33.25</v>
      </c>
      <c r="AA36" s="12">
        <v>251.5</v>
      </c>
      <c r="AB36" s="12">
        <v>461.25</v>
      </c>
      <c r="AC36" s="12">
        <v>1476.5</v>
      </c>
      <c r="AD36" s="12">
        <v>366.5</v>
      </c>
      <c r="AE36" s="12">
        <v>249.5</v>
      </c>
      <c r="AF36" s="12">
        <v>268</v>
      </c>
      <c r="AG36" s="12">
        <v>68</v>
      </c>
      <c r="AH36" s="12">
        <v>114.75</v>
      </c>
      <c r="AI36" s="12">
        <v>19.5</v>
      </c>
      <c r="AJ36" s="12">
        <v>48</v>
      </c>
      <c r="AK36" s="12">
        <v>16.25</v>
      </c>
      <c r="AL36" s="12">
        <v>47</v>
      </c>
      <c r="AM36" s="12">
        <v>10</v>
      </c>
      <c r="AN36" s="12">
        <v>52.5</v>
      </c>
      <c r="AO36" s="12">
        <v>41.75</v>
      </c>
      <c r="AP36" s="12">
        <v>136.75</v>
      </c>
      <c r="AQ36" s="12">
        <v>109</v>
      </c>
      <c r="AR36" s="12">
        <v>109.25</v>
      </c>
      <c r="AS36" s="12">
        <v>17.75</v>
      </c>
      <c r="AT36" s="13">
        <v>4886.25</v>
      </c>
      <c r="AU36" s="14"/>
      <c r="AX36" s="15"/>
    </row>
    <row r="37" spans="1:50">
      <c r="A37" s="1" t="s">
        <v>32</v>
      </c>
      <c r="B37" s="12">
        <v>6.5</v>
      </c>
      <c r="C37" s="12">
        <v>29</v>
      </c>
      <c r="D37" s="12">
        <v>4.25</v>
      </c>
      <c r="E37" s="12">
        <v>6</v>
      </c>
      <c r="F37" s="12">
        <v>25.75</v>
      </c>
      <c r="G37" s="12">
        <v>6.25</v>
      </c>
      <c r="H37" s="12">
        <v>12.75</v>
      </c>
      <c r="I37" s="12">
        <v>19</v>
      </c>
      <c r="J37" s="12">
        <v>22.25</v>
      </c>
      <c r="K37" s="12">
        <v>10.25</v>
      </c>
      <c r="L37" s="12">
        <v>13.75</v>
      </c>
      <c r="M37" s="12">
        <v>13.75</v>
      </c>
      <c r="N37" s="12">
        <v>7.25</v>
      </c>
      <c r="O37" s="12">
        <v>10.5</v>
      </c>
      <c r="P37" s="12">
        <v>4.5</v>
      </c>
      <c r="Q37" s="12">
        <v>4</v>
      </c>
      <c r="R37" s="12">
        <v>4.75</v>
      </c>
      <c r="S37" s="12">
        <v>7.75</v>
      </c>
      <c r="T37" s="12">
        <v>10</v>
      </c>
      <c r="U37" s="12">
        <v>10.25</v>
      </c>
      <c r="V37" s="12">
        <v>11.25</v>
      </c>
      <c r="W37" s="12">
        <v>3.5</v>
      </c>
      <c r="X37" s="12">
        <v>8</v>
      </c>
      <c r="Y37" s="12">
        <v>8</v>
      </c>
      <c r="Z37" s="12">
        <v>9.5</v>
      </c>
      <c r="AA37" s="12">
        <v>79.25</v>
      </c>
      <c r="AB37" s="12">
        <v>126.75</v>
      </c>
      <c r="AC37" s="12">
        <v>460.5</v>
      </c>
      <c r="AD37" s="12">
        <v>156.5</v>
      </c>
      <c r="AE37" s="12">
        <v>85.75</v>
      </c>
      <c r="AF37" s="12">
        <v>118.75</v>
      </c>
      <c r="AG37" s="12">
        <v>43.5</v>
      </c>
      <c r="AH37" s="12">
        <v>97.5</v>
      </c>
      <c r="AI37" s="12">
        <v>55.5</v>
      </c>
      <c r="AJ37" s="12">
        <v>11.25</v>
      </c>
      <c r="AK37" s="12">
        <v>0.75</v>
      </c>
      <c r="AL37" s="12">
        <v>7</v>
      </c>
      <c r="AM37" s="12">
        <v>4.25</v>
      </c>
      <c r="AN37" s="12">
        <v>23.75</v>
      </c>
      <c r="AO37" s="12">
        <v>12.75</v>
      </c>
      <c r="AP37" s="12">
        <v>72.5</v>
      </c>
      <c r="AQ37" s="12">
        <v>51.25</v>
      </c>
      <c r="AR37" s="12">
        <v>46.25</v>
      </c>
      <c r="AS37" s="12">
        <v>2.25</v>
      </c>
      <c r="AT37" s="13">
        <v>1724.75</v>
      </c>
      <c r="AU37" s="14"/>
      <c r="AX37" s="15"/>
    </row>
    <row r="38" spans="1:50">
      <c r="A38" s="1" t="s">
        <v>33</v>
      </c>
      <c r="B38" s="12">
        <v>10</v>
      </c>
      <c r="C38" s="12">
        <v>8.5</v>
      </c>
      <c r="D38" s="12">
        <v>3.5</v>
      </c>
      <c r="E38" s="12">
        <v>6</v>
      </c>
      <c r="F38" s="12">
        <v>30.25</v>
      </c>
      <c r="G38" s="12">
        <v>9</v>
      </c>
      <c r="H38" s="12">
        <v>15</v>
      </c>
      <c r="I38" s="12">
        <v>20.5</v>
      </c>
      <c r="J38" s="12">
        <v>20.75</v>
      </c>
      <c r="K38" s="12">
        <v>56.5</v>
      </c>
      <c r="L38" s="12">
        <v>48.75</v>
      </c>
      <c r="M38" s="12">
        <v>85.25</v>
      </c>
      <c r="N38" s="12">
        <v>32</v>
      </c>
      <c r="O38" s="12">
        <v>78.5</v>
      </c>
      <c r="P38" s="12">
        <v>27.75</v>
      </c>
      <c r="Q38" s="12">
        <v>14.5</v>
      </c>
      <c r="R38" s="12">
        <v>14.75</v>
      </c>
      <c r="S38" s="12">
        <v>23.75</v>
      </c>
      <c r="T38" s="12">
        <v>6.25</v>
      </c>
      <c r="U38" s="12">
        <v>2</v>
      </c>
      <c r="V38" s="12">
        <v>2.75</v>
      </c>
      <c r="W38" s="12">
        <v>1.5</v>
      </c>
      <c r="X38" s="12">
        <v>1.25</v>
      </c>
      <c r="Y38" s="12">
        <v>5</v>
      </c>
      <c r="Z38" s="12">
        <v>6</v>
      </c>
      <c r="AA38" s="12">
        <v>151</v>
      </c>
      <c r="AB38" s="12">
        <v>135.25</v>
      </c>
      <c r="AC38" s="12">
        <v>273.25</v>
      </c>
      <c r="AD38" s="12">
        <v>102</v>
      </c>
      <c r="AE38" s="12">
        <v>28.5</v>
      </c>
      <c r="AF38" s="12">
        <v>17.5</v>
      </c>
      <c r="AG38" s="12">
        <v>11.25</v>
      </c>
      <c r="AH38" s="12">
        <v>8.5</v>
      </c>
      <c r="AI38" s="12">
        <v>17.5</v>
      </c>
      <c r="AJ38" s="12">
        <v>2</v>
      </c>
      <c r="AK38" s="12">
        <v>6.75</v>
      </c>
      <c r="AL38" s="12">
        <v>71.5</v>
      </c>
      <c r="AM38" s="12">
        <v>0</v>
      </c>
      <c r="AN38" s="12">
        <v>4</v>
      </c>
      <c r="AO38" s="12">
        <v>4</v>
      </c>
      <c r="AP38" s="12">
        <v>2.25</v>
      </c>
      <c r="AQ38" s="12">
        <v>12.75</v>
      </c>
      <c r="AR38" s="12">
        <v>2.75</v>
      </c>
      <c r="AS38" s="12">
        <v>63.75</v>
      </c>
      <c r="AT38" s="13">
        <v>1444.5</v>
      </c>
      <c r="AU38" s="14"/>
      <c r="AX38" s="15"/>
    </row>
    <row r="39" spans="1:50">
      <c r="A39" s="1" t="s">
        <v>34</v>
      </c>
      <c r="B39" s="12">
        <v>10.75</v>
      </c>
      <c r="C39" s="12">
        <v>15</v>
      </c>
      <c r="D39" s="12">
        <v>13.25</v>
      </c>
      <c r="E39" s="12">
        <v>10</v>
      </c>
      <c r="F39" s="12">
        <v>80</v>
      </c>
      <c r="G39" s="12">
        <v>16.25</v>
      </c>
      <c r="H39" s="12">
        <v>24.25</v>
      </c>
      <c r="I39" s="12">
        <v>43.5</v>
      </c>
      <c r="J39" s="12">
        <v>35.25</v>
      </c>
      <c r="K39" s="12">
        <v>78.75</v>
      </c>
      <c r="L39" s="12">
        <v>77.75</v>
      </c>
      <c r="M39" s="12">
        <v>200.5</v>
      </c>
      <c r="N39" s="12">
        <v>30.5</v>
      </c>
      <c r="O39" s="12">
        <v>104</v>
      </c>
      <c r="P39" s="12">
        <v>45.75</v>
      </c>
      <c r="Q39" s="12">
        <v>28.25</v>
      </c>
      <c r="R39" s="12">
        <v>31.25</v>
      </c>
      <c r="S39" s="12">
        <v>51.5</v>
      </c>
      <c r="T39" s="12">
        <v>9.25</v>
      </c>
      <c r="U39" s="12">
        <v>5</v>
      </c>
      <c r="V39" s="12">
        <v>7</v>
      </c>
      <c r="W39" s="12">
        <v>4</v>
      </c>
      <c r="X39" s="12">
        <v>1.5</v>
      </c>
      <c r="Y39" s="12">
        <v>6.25</v>
      </c>
      <c r="Z39" s="12">
        <v>11.75</v>
      </c>
      <c r="AA39" s="12">
        <v>605.25</v>
      </c>
      <c r="AB39" s="12">
        <v>430.75</v>
      </c>
      <c r="AC39" s="12">
        <v>860.75</v>
      </c>
      <c r="AD39" s="12">
        <v>272.5</v>
      </c>
      <c r="AE39" s="12">
        <v>60.75</v>
      </c>
      <c r="AF39" s="12">
        <v>53.75</v>
      </c>
      <c r="AG39" s="12">
        <v>23</v>
      </c>
      <c r="AH39" s="12">
        <v>27.25</v>
      </c>
      <c r="AI39" s="12">
        <v>53</v>
      </c>
      <c r="AJ39" s="12">
        <v>8.25</v>
      </c>
      <c r="AK39" s="12">
        <v>72</v>
      </c>
      <c r="AL39" s="12">
        <v>22.25</v>
      </c>
      <c r="AM39" s="12">
        <v>1</v>
      </c>
      <c r="AN39" s="12">
        <v>8</v>
      </c>
      <c r="AO39" s="12">
        <v>5.25</v>
      </c>
      <c r="AP39" s="12">
        <v>4.5</v>
      </c>
      <c r="AQ39" s="12">
        <v>78.25</v>
      </c>
      <c r="AR39" s="12">
        <v>12</v>
      </c>
      <c r="AS39" s="12">
        <v>27.75</v>
      </c>
      <c r="AT39" s="13">
        <v>3567.5</v>
      </c>
      <c r="AU39" s="14"/>
      <c r="AX39" s="15"/>
    </row>
    <row r="40" spans="1:50">
      <c r="A40" s="1" t="s">
        <v>35</v>
      </c>
      <c r="B40" s="12">
        <v>4</v>
      </c>
      <c r="C40" s="12">
        <v>2.75</v>
      </c>
      <c r="D40" s="12">
        <v>2.25</v>
      </c>
      <c r="E40" s="12">
        <v>3.5</v>
      </c>
      <c r="F40" s="12">
        <v>17.5</v>
      </c>
      <c r="G40" s="12">
        <v>1.25</v>
      </c>
      <c r="H40" s="12">
        <v>14.5</v>
      </c>
      <c r="I40" s="12">
        <v>17.75</v>
      </c>
      <c r="J40" s="12">
        <v>18.75</v>
      </c>
      <c r="K40" s="12">
        <v>2</v>
      </c>
      <c r="L40" s="12">
        <v>5.5</v>
      </c>
      <c r="M40" s="12">
        <v>36.5</v>
      </c>
      <c r="N40" s="12">
        <v>3.25</v>
      </c>
      <c r="O40" s="12">
        <v>2.5</v>
      </c>
      <c r="P40" s="12">
        <v>8.5</v>
      </c>
      <c r="Q40" s="12">
        <v>2.25</v>
      </c>
      <c r="R40" s="12">
        <v>1.25</v>
      </c>
      <c r="S40" s="12">
        <v>6.5</v>
      </c>
      <c r="T40" s="12">
        <v>20.75</v>
      </c>
      <c r="U40" s="12">
        <v>7.25</v>
      </c>
      <c r="V40" s="12">
        <v>21.75</v>
      </c>
      <c r="W40" s="12">
        <v>5.25</v>
      </c>
      <c r="X40" s="12">
        <v>3.5</v>
      </c>
      <c r="Y40" s="12">
        <v>10.75</v>
      </c>
      <c r="Z40" s="12">
        <v>1</v>
      </c>
      <c r="AA40" s="12">
        <v>91.25</v>
      </c>
      <c r="AB40" s="12">
        <v>106.75</v>
      </c>
      <c r="AC40" s="12">
        <v>155.25</v>
      </c>
      <c r="AD40" s="12">
        <v>60.5</v>
      </c>
      <c r="AE40" s="12">
        <v>17.25</v>
      </c>
      <c r="AF40" s="12">
        <v>14</v>
      </c>
      <c r="AG40" s="12">
        <v>7.75</v>
      </c>
      <c r="AH40" s="12">
        <v>8.75</v>
      </c>
      <c r="AI40" s="12">
        <v>10.75</v>
      </c>
      <c r="AJ40" s="12">
        <v>5.5</v>
      </c>
      <c r="AK40" s="12">
        <v>0.75</v>
      </c>
      <c r="AL40" s="12">
        <v>2</v>
      </c>
      <c r="AM40" s="12">
        <v>4.25</v>
      </c>
      <c r="AN40" s="12">
        <v>24.5</v>
      </c>
      <c r="AO40" s="12">
        <v>7.5</v>
      </c>
      <c r="AP40" s="12">
        <v>4</v>
      </c>
      <c r="AQ40" s="12">
        <v>20</v>
      </c>
      <c r="AR40" s="12">
        <v>3.25</v>
      </c>
      <c r="AS40" s="12">
        <v>1.5</v>
      </c>
      <c r="AT40" s="13">
        <v>766.25</v>
      </c>
      <c r="AU40" s="14"/>
      <c r="AX40" s="15"/>
    </row>
    <row r="41" spans="1:50">
      <c r="A41" s="1" t="s">
        <v>36</v>
      </c>
      <c r="B41" s="12">
        <v>36.25</v>
      </c>
      <c r="C41" s="12">
        <v>50.25</v>
      </c>
      <c r="D41" s="12">
        <v>14.5</v>
      </c>
      <c r="E41" s="12">
        <v>12</v>
      </c>
      <c r="F41" s="12">
        <v>55.5</v>
      </c>
      <c r="G41" s="12">
        <v>28.75</v>
      </c>
      <c r="H41" s="12">
        <v>108.25</v>
      </c>
      <c r="I41" s="12">
        <v>54.75</v>
      </c>
      <c r="J41" s="12">
        <v>93</v>
      </c>
      <c r="K41" s="12">
        <v>14.25</v>
      </c>
      <c r="L41" s="12">
        <v>60.75</v>
      </c>
      <c r="M41" s="12">
        <v>135.5</v>
      </c>
      <c r="N41" s="12">
        <v>27.75</v>
      </c>
      <c r="O41" s="12">
        <v>31.75</v>
      </c>
      <c r="P41" s="12">
        <v>30.75</v>
      </c>
      <c r="Q41" s="12">
        <v>15.5</v>
      </c>
      <c r="R41" s="12">
        <v>19.75</v>
      </c>
      <c r="S41" s="12">
        <v>30.75</v>
      </c>
      <c r="T41" s="12">
        <v>223.5</v>
      </c>
      <c r="U41" s="12">
        <v>79.25</v>
      </c>
      <c r="V41" s="12">
        <v>117.5</v>
      </c>
      <c r="W41" s="12">
        <v>18.25</v>
      </c>
      <c r="X41" s="12">
        <v>16</v>
      </c>
      <c r="Y41" s="12">
        <v>35.25</v>
      </c>
      <c r="Z41" s="12">
        <v>32.5</v>
      </c>
      <c r="AA41" s="12">
        <v>235.25</v>
      </c>
      <c r="AB41" s="12">
        <v>177.75</v>
      </c>
      <c r="AC41" s="12">
        <v>431.5</v>
      </c>
      <c r="AD41" s="12">
        <v>155.5</v>
      </c>
      <c r="AE41" s="12">
        <v>67.25</v>
      </c>
      <c r="AF41" s="12">
        <v>76.5</v>
      </c>
      <c r="AG41" s="12">
        <v>30</v>
      </c>
      <c r="AH41" s="12">
        <v>52.5</v>
      </c>
      <c r="AI41" s="12">
        <v>57.75</v>
      </c>
      <c r="AJ41" s="12">
        <v>21.75</v>
      </c>
      <c r="AK41" s="12">
        <v>7.25</v>
      </c>
      <c r="AL41" s="12">
        <v>5.5</v>
      </c>
      <c r="AM41" s="12">
        <v>32.75</v>
      </c>
      <c r="AN41" s="12">
        <v>21</v>
      </c>
      <c r="AO41" s="12">
        <v>22</v>
      </c>
      <c r="AP41" s="12">
        <v>16.75</v>
      </c>
      <c r="AQ41" s="12">
        <v>64.5</v>
      </c>
      <c r="AR41" s="12">
        <v>22.5</v>
      </c>
      <c r="AS41" s="12">
        <v>4.5</v>
      </c>
      <c r="AT41" s="13">
        <v>2844.75</v>
      </c>
      <c r="AU41" s="14"/>
      <c r="AX41" s="15"/>
    </row>
    <row r="42" spans="1:50">
      <c r="A42" s="1" t="s">
        <v>53</v>
      </c>
      <c r="B42" s="12">
        <v>7.75</v>
      </c>
      <c r="C42" s="12">
        <v>15.5</v>
      </c>
      <c r="D42" s="12">
        <v>4</v>
      </c>
      <c r="E42" s="12">
        <v>4</v>
      </c>
      <c r="F42" s="12">
        <v>14.75</v>
      </c>
      <c r="G42" s="12">
        <v>3.75</v>
      </c>
      <c r="H42" s="12">
        <v>9.5</v>
      </c>
      <c r="I42" s="12">
        <v>16</v>
      </c>
      <c r="J42" s="12">
        <v>18.25</v>
      </c>
      <c r="K42" s="12">
        <v>6.25</v>
      </c>
      <c r="L42" s="12">
        <v>13.25</v>
      </c>
      <c r="M42" s="12">
        <v>12.75</v>
      </c>
      <c r="N42" s="12">
        <v>3.5</v>
      </c>
      <c r="O42" s="12">
        <v>4.5</v>
      </c>
      <c r="P42" s="12">
        <v>6</v>
      </c>
      <c r="Q42" s="12">
        <v>6.5</v>
      </c>
      <c r="R42" s="12">
        <v>6.5</v>
      </c>
      <c r="S42" s="12">
        <v>5.75</v>
      </c>
      <c r="T42" s="12">
        <v>11.75</v>
      </c>
      <c r="U42" s="12">
        <v>9.25</v>
      </c>
      <c r="V42" s="12">
        <v>11.5</v>
      </c>
      <c r="W42" s="12">
        <v>6.25</v>
      </c>
      <c r="X42" s="12">
        <v>5</v>
      </c>
      <c r="Y42" s="12">
        <v>4.75</v>
      </c>
      <c r="Z42" s="12">
        <v>8.75</v>
      </c>
      <c r="AA42" s="12">
        <v>72.75</v>
      </c>
      <c r="AB42" s="12">
        <v>102.25</v>
      </c>
      <c r="AC42" s="12">
        <v>349.25</v>
      </c>
      <c r="AD42" s="12">
        <v>104.5</v>
      </c>
      <c r="AE42" s="12">
        <v>63.5</v>
      </c>
      <c r="AF42" s="12">
        <v>75</v>
      </c>
      <c r="AG42" s="12">
        <v>28.5</v>
      </c>
      <c r="AH42" s="12">
        <v>46.5</v>
      </c>
      <c r="AI42" s="12">
        <v>45.75</v>
      </c>
      <c r="AJ42" s="12">
        <v>11</v>
      </c>
      <c r="AK42" s="12">
        <v>2.75</v>
      </c>
      <c r="AL42" s="12">
        <v>6</v>
      </c>
      <c r="AM42" s="12">
        <v>5.75</v>
      </c>
      <c r="AN42" s="12">
        <v>14</v>
      </c>
      <c r="AO42" s="12">
        <v>8.5</v>
      </c>
      <c r="AP42" s="12">
        <v>46.75</v>
      </c>
      <c r="AQ42" s="12">
        <v>20.75</v>
      </c>
      <c r="AR42" s="12">
        <v>19.5</v>
      </c>
      <c r="AS42" s="12">
        <v>1</v>
      </c>
      <c r="AT42" s="13">
        <v>1239.75</v>
      </c>
      <c r="AU42" s="14"/>
      <c r="AX42" s="15"/>
    </row>
    <row r="43" spans="1:50">
      <c r="A43" s="1" t="s">
        <v>54</v>
      </c>
      <c r="B43" s="12">
        <v>11.25</v>
      </c>
      <c r="C43" s="12">
        <v>21.25</v>
      </c>
      <c r="D43" s="12">
        <v>6.5</v>
      </c>
      <c r="E43" s="12">
        <v>4.5</v>
      </c>
      <c r="F43" s="12">
        <v>20</v>
      </c>
      <c r="G43" s="12">
        <v>6.25</v>
      </c>
      <c r="H43" s="12">
        <v>17</v>
      </c>
      <c r="I43" s="12">
        <v>15</v>
      </c>
      <c r="J43" s="12">
        <v>23</v>
      </c>
      <c r="K43" s="12">
        <v>9</v>
      </c>
      <c r="L43" s="12">
        <v>14</v>
      </c>
      <c r="M43" s="12">
        <v>25</v>
      </c>
      <c r="N43" s="12">
        <v>6.5</v>
      </c>
      <c r="O43" s="12">
        <v>10</v>
      </c>
      <c r="P43" s="12">
        <v>6.75</v>
      </c>
      <c r="Q43" s="12">
        <v>8.75</v>
      </c>
      <c r="R43" s="12">
        <v>3</v>
      </c>
      <c r="S43" s="12">
        <v>10.75</v>
      </c>
      <c r="T43" s="12">
        <v>11.25</v>
      </c>
      <c r="U43" s="12">
        <v>8.5</v>
      </c>
      <c r="V43" s="12">
        <v>10.25</v>
      </c>
      <c r="W43" s="12">
        <v>4</v>
      </c>
      <c r="X43" s="12">
        <v>1.75</v>
      </c>
      <c r="Y43" s="12">
        <v>4.5</v>
      </c>
      <c r="Z43" s="12">
        <v>14.5</v>
      </c>
      <c r="AA43" s="12">
        <v>90.75</v>
      </c>
      <c r="AB43" s="12">
        <v>120</v>
      </c>
      <c r="AC43" s="12">
        <v>355</v>
      </c>
      <c r="AD43" s="12">
        <v>176.5</v>
      </c>
      <c r="AE43" s="12">
        <v>109.75</v>
      </c>
      <c r="AF43" s="12">
        <v>169.5</v>
      </c>
      <c r="AG43" s="12">
        <v>72.5</v>
      </c>
      <c r="AH43" s="12">
        <v>158.25</v>
      </c>
      <c r="AI43" s="12">
        <v>147</v>
      </c>
      <c r="AJ43" s="12">
        <v>77.5</v>
      </c>
      <c r="AK43" s="12">
        <v>3</v>
      </c>
      <c r="AL43" s="12">
        <v>4.5</v>
      </c>
      <c r="AM43" s="12">
        <v>3.25</v>
      </c>
      <c r="AN43" s="12">
        <v>23.75</v>
      </c>
      <c r="AO43" s="12">
        <v>44.75</v>
      </c>
      <c r="AP43" s="12">
        <v>11.5</v>
      </c>
      <c r="AQ43" s="12">
        <v>29</v>
      </c>
      <c r="AR43" s="12">
        <v>45</v>
      </c>
      <c r="AS43" s="12">
        <v>2.25</v>
      </c>
      <c r="AT43" s="13">
        <v>1917</v>
      </c>
      <c r="AU43" s="14"/>
      <c r="AX43" s="15"/>
    </row>
    <row r="44" spans="1:50">
      <c r="A44" s="1" t="s">
        <v>55</v>
      </c>
      <c r="B44" s="12">
        <v>18.25</v>
      </c>
      <c r="C44" s="12">
        <v>59.75</v>
      </c>
      <c r="D44" s="12">
        <v>37.5</v>
      </c>
      <c r="E44" s="12">
        <v>58.25</v>
      </c>
      <c r="F44" s="12">
        <v>151.25</v>
      </c>
      <c r="G44" s="12">
        <v>30.5</v>
      </c>
      <c r="H44" s="12">
        <v>75.25</v>
      </c>
      <c r="I44" s="12">
        <v>42.75</v>
      </c>
      <c r="J44" s="12">
        <v>56.75</v>
      </c>
      <c r="K44" s="12">
        <v>14.25</v>
      </c>
      <c r="L44" s="12">
        <v>30.5</v>
      </c>
      <c r="M44" s="12">
        <v>27</v>
      </c>
      <c r="N44" s="12">
        <v>19</v>
      </c>
      <c r="O44" s="12">
        <v>11.25</v>
      </c>
      <c r="P44" s="12">
        <v>7.5</v>
      </c>
      <c r="Q44" s="12">
        <v>3.25</v>
      </c>
      <c r="R44" s="12">
        <v>12</v>
      </c>
      <c r="S44" s="12">
        <v>23.75</v>
      </c>
      <c r="T44" s="12">
        <v>54.5</v>
      </c>
      <c r="U44" s="12">
        <v>72</v>
      </c>
      <c r="V44" s="12">
        <v>77.25</v>
      </c>
      <c r="W44" s="12">
        <v>48.25</v>
      </c>
      <c r="X44" s="12">
        <v>35.75</v>
      </c>
      <c r="Y44" s="12">
        <v>79.25</v>
      </c>
      <c r="Z44" s="12">
        <v>53.25</v>
      </c>
      <c r="AA44" s="12">
        <v>218.75</v>
      </c>
      <c r="AB44" s="12">
        <v>218.5</v>
      </c>
      <c r="AC44" s="12">
        <v>922</v>
      </c>
      <c r="AD44" s="12">
        <v>316.5</v>
      </c>
      <c r="AE44" s="12">
        <v>125</v>
      </c>
      <c r="AF44" s="12">
        <v>129.25</v>
      </c>
      <c r="AG44" s="12">
        <v>59.25</v>
      </c>
      <c r="AH44" s="12">
        <v>46.25</v>
      </c>
      <c r="AI44" s="12">
        <v>98</v>
      </c>
      <c r="AJ44" s="12">
        <v>57.25</v>
      </c>
      <c r="AK44" s="12">
        <v>7.75</v>
      </c>
      <c r="AL44" s="12">
        <v>55.25</v>
      </c>
      <c r="AM44" s="12">
        <v>16.25</v>
      </c>
      <c r="AN44" s="12">
        <v>51.75</v>
      </c>
      <c r="AO44" s="12">
        <v>18.5</v>
      </c>
      <c r="AP44" s="12">
        <v>34.75</v>
      </c>
      <c r="AQ44" s="12">
        <v>22.5</v>
      </c>
      <c r="AR44" s="12">
        <v>215.75</v>
      </c>
      <c r="AS44" s="12">
        <v>11.75</v>
      </c>
      <c r="AT44" s="13">
        <v>3724</v>
      </c>
      <c r="AU44" s="14"/>
      <c r="AX44" s="15"/>
    </row>
    <row r="45" spans="1:50">
      <c r="A45" s="1" t="s">
        <v>56</v>
      </c>
      <c r="B45" s="12">
        <v>12.25</v>
      </c>
      <c r="C45" s="12">
        <v>24.5</v>
      </c>
      <c r="D45" s="12">
        <v>14.75</v>
      </c>
      <c r="E45" s="12">
        <v>22.25</v>
      </c>
      <c r="F45" s="12">
        <v>134.25</v>
      </c>
      <c r="G45" s="12">
        <v>16</v>
      </c>
      <c r="H45" s="12">
        <v>21.75</v>
      </c>
      <c r="I45" s="12">
        <v>28.75</v>
      </c>
      <c r="J45" s="12">
        <v>38.5</v>
      </c>
      <c r="K45" s="12">
        <v>11.25</v>
      </c>
      <c r="L45" s="12">
        <v>18.5</v>
      </c>
      <c r="M45" s="12">
        <v>24.75</v>
      </c>
      <c r="N45" s="12">
        <v>11.75</v>
      </c>
      <c r="O45" s="12">
        <v>7</v>
      </c>
      <c r="P45" s="12">
        <v>7.5</v>
      </c>
      <c r="Q45" s="12">
        <v>7.75</v>
      </c>
      <c r="R45" s="12">
        <v>3.75</v>
      </c>
      <c r="S45" s="12">
        <v>6</v>
      </c>
      <c r="T45" s="12">
        <v>19</v>
      </c>
      <c r="U45" s="12">
        <v>13</v>
      </c>
      <c r="V45" s="12">
        <v>21.5</v>
      </c>
      <c r="W45" s="12">
        <v>11</v>
      </c>
      <c r="X45" s="12">
        <v>6</v>
      </c>
      <c r="Y45" s="12">
        <v>25.75</v>
      </c>
      <c r="Z45" s="12">
        <v>13</v>
      </c>
      <c r="AA45" s="12">
        <v>190.25</v>
      </c>
      <c r="AB45" s="12">
        <v>351.25</v>
      </c>
      <c r="AC45" s="12">
        <v>814.5</v>
      </c>
      <c r="AD45" s="12">
        <v>250</v>
      </c>
      <c r="AE45" s="12">
        <v>162.75</v>
      </c>
      <c r="AF45" s="12">
        <v>142.75</v>
      </c>
      <c r="AG45" s="12">
        <v>54</v>
      </c>
      <c r="AH45" s="12">
        <v>87.25</v>
      </c>
      <c r="AI45" s="12">
        <v>140</v>
      </c>
      <c r="AJ45" s="12">
        <v>40</v>
      </c>
      <c r="AK45" s="12">
        <v>0.75</v>
      </c>
      <c r="AL45" s="12">
        <v>13.75</v>
      </c>
      <c r="AM45" s="12">
        <v>4.5</v>
      </c>
      <c r="AN45" s="12">
        <v>14.5</v>
      </c>
      <c r="AO45" s="12">
        <v>23</v>
      </c>
      <c r="AP45" s="12">
        <v>44.75</v>
      </c>
      <c r="AQ45" s="12">
        <v>215.25</v>
      </c>
      <c r="AR45" s="12">
        <v>19</v>
      </c>
      <c r="AS45" s="12">
        <v>2.25</v>
      </c>
      <c r="AT45" s="13">
        <v>3091</v>
      </c>
      <c r="AU45" s="14"/>
      <c r="AX45" s="15"/>
    </row>
    <row r="46" spans="1:50">
      <c r="A46" s="1" t="s">
        <v>62</v>
      </c>
      <c r="B46" s="12">
        <v>4.5</v>
      </c>
      <c r="C46" s="12">
        <v>7.75</v>
      </c>
      <c r="D46" s="12">
        <v>4.25</v>
      </c>
      <c r="E46" s="12">
        <v>3</v>
      </c>
      <c r="F46" s="12">
        <v>31.5</v>
      </c>
      <c r="G46" s="12">
        <v>7.25</v>
      </c>
      <c r="H46" s="12">
        <v>9.5</v>
      </c>
      <c r="I46" s="12">
        <v>21.5</v>
      </c>
      <c r="J46" s="12">
        <v>14.25</v>
      </c>
      <c r="K46" s="12">
        <v>31</v>
      </c>
      <c r="L46" s="12">
        <v>44.5</v>
      </c>
      <c r="M46" s="12">
        <v>83</v>
      </c>
      <c r="N46" s="12">
        <v>32</v>
      </c>
      <c r="O46" s="12">
        <v>77.25</v>
      </c>
      <c r="P46" s="12">
        <v>29.25</v>
      </c>
      <c r="Q46" s="12">
        <v>22.25</v>
      </c>
      <c r="R46" s="12">
        <v>15.75</v>
      </c>
      <c r="S46" s="12">
        <v>24.5</v>
      </c>
      <c r="T46" s="12">
        <v>9</v>
      </c>
      <c r="U46" s="12">
        <v>4</v>
      </c>
      <c r="V46" s="12">
        <v>2.75</v>
      </c>
      <c r="W46" s="12">
        <v>1.25</v>
      </c>
      <c r="X46" s="12">
        <v>1</v>
      </c>
      <c r="Y46" s="12">
        <v>2</v>
      </c>
      <c r="Z46" s="12">
        <v>7.5</v>
      </c>
      <c r="AA46" s="12">
        <v>144</v>
      </c>
      <c r="AB46" s="12">
        <v>126.25</v>
      </c>
      <c r="AC46" s="12">
        <v>244</v>
      </c>
      <c r="AD46" s="12">
        <v>79.25</v>
      </c>
      <c r="AE46" s="12">
        <v>20</v>
      </c>
      <c r="AF46" s="12">
        <v>16</v>
      </c>
      <c r="AG46" s="12">
        <v>8.5</v>
      </c>
      <c r="AH46" s="12">
        <v>9.25</v>
      </c>
      <c r="AI46" s="12">
        <v>20</v>
      </c>
      <c r="AJ46" s="12">
        <v>1.75</v>
      </c>
      <c r="AK46" s="12">
        <v>65.75</v>
      </c>
      <c r="AL46" s="12">
        <v>17.5</v>
      </c>
      <c r="AM46" s="12">
        <v>0.75</v>
      </c>
      <c r="AN46" s="12">
        <v>5.75</v>
      </c>
      <c r="AO46" s="12">
        <v>1.25</v>
      </c>
      <c r="AP46" s="12">
        <v>1.75</v>
      </c>
      <c r="AQ46" s="12">
        <v>14.25</v>
      </c>
      <c r="AR46" s="12">
        <v>2.75</v>
      </c>
      <c r="AS46" s="12">
        <v>6.5</v>
      </c>
      <c r="AT46" s="13">
        <v>1275.75</v>
      </c>
      <c r="AU46" s="14"/>
      <c r="AX46" s="15"/>
    </row>
    <row r="47" spans="1:50">
      <c r="A47" s="11" t="s">
        <v>49</v>
      </c>
      <c r="B47" s="14">
        <v>2347.25</v>
      </c>
      <c r="C47" s="14">
        <v>4194.5</v>
      </c>
      <c r="D47" s="14">
        <v>2705.25</v>
      </c>
      <c r="E47" s="14">
        <v>2957.5</v>
      </c>
      <c r="F47" s="14">
        <v>9195.5</v>
      </c>
      <c r="G47" s="14">
        <v>3517.5</v>
      </c>
      <c r="H47" s="14">
        <v>5540.25</v>
      </c>
      <c r="I47" s="14">
        <v>4375.25</v>
      </c>
      <c r="J47" s="14">
        <v>5255.5</v>
      </c>
      <c r="K47" s="14">
        <v>3111</v>
      </c>
      <c r="L47" s="14">
        <v>5009.5</v>
      </c>
      <c r="M47" s="14">
        <v>4430.25</v>
      </c>
      <c r="N47" s="14">
        <v>2630.75</v>
      </c>
      <c r="O47" s="14">
        <v>3363.25</v>
      </c>
      <c r="P47" s="14">
        <v>2416.25</v>
      </c>
      <c r="Q47" s="14">
        <v>1396.25</v>
      </c>
      <c r="R47" s="14">
        <v>1781.5</v>
      </c>
      <c r="S47" s="14">
        <v>3295.5</v>
      </c>
      <c r="T47" s="14">
        <v>2582</v>
      </c>
      <c r="U47" s="14">
        <v>2304.25</v>
      </c>
      <c r="V47" s="14">
        <v>3404.75</v>
      </c>
      <c r="W47" s="14">
        <v>1814.5</v>
      </c>
      <c r="X47" s="14">
        <v>1445.75</v>
      </c>
      <c r="Y47" s="14">
        <v>3862.75</v>
      </c>
      <c r="Z47" s="14">
        <v>4243.25</v>
      </c>
      <c r="AA47" s="14">
        <v>11874.75</v>
      </c>
      <c r="AB47" s="14">
        <v>11523.75</v>
      </c>
      <c r="AC47" s="14">
        <v>29480.75</v>
      </c>
      <c r="AD47" s="14">
        <v>11522.5</v>
      </c>
      <c r="AE47" s="14">
        <v>8594.75</v>
      </c>
      <c r="AF47" s="14">
        <v>9321.5</v>
      </c>
      <c r="AG47" s="14">
        <v>4508.75</v>
      </c>
      <c r="AH47" s="14">
        <v>7178.75</v>
      </c>
      <c r="AI47" s="14">
        <v>4881.25</v>
      </c>
      <c r="AJ47" s="14">
        <v>1745.25</v>
      </c>
      <c r="AK47" s="14">
        <v>1464.75</v>
      </c>
      <c r="AL47" s="14">
        <v>3702.75</v>
      </c>
      <c r="AM47" s="14">
        <v>795.75</v>
      </c>
      <c r="AN47" s="14">
        <v>2681.75</v>
      </c>
      <c r="AO47" s="14">
        <v>1232.75</v>
      </c>
      <c r="AP47" s="14">
        <v>1879.5</v>
      </c>
      <c r="AQ47" s="14">
        <v>4373</v>
      </c>
      <c r="AR47" s="14">
        <v>3192.25</v>
      </c>
      <c r="AS47" s="14">
        <v>1235.25</v>
      </c>
      <c r="AT47" s="14">
        <v>208369.75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40940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8.5</v>
      </c>
      <c r="C3" s="12">
        <v>46</v>
      </c>
      <c r="D3" s="12">
        <v>65.75</v>
      </c>
      <c r="E3" s="12">
        <v>41.5</v>
      </c>
      <c r="F3" s="12">
        <v>134.25</v>
      </c>
      <c r="G3" s="12">
        <v>66.25</v>
      </c>
      <c r="H3" s="12">
        <v>60.75</v>
      </c>
      <c r="I3" s="12">
        <v>33</v>
      </c>
      <c r="J3" s="12">
        <v>56</v>
      </c>
      <c r="K3" s="12">
        <v>25.75</v>
      </c>
      <c r="L3" s="12">
        <v>60</v>
      </c>
      <c r="M3" s="12">
        <v>51</v>
      </c>
      <c r="N3" s="12">
        <v>16</v>
      </c>
      <c r="O3" s="12">
        <v>17.25</v>
      </c>
      <c r="P3" s="12">
        <v>20.25</v>
      </c>
      <c r="Q3" s="12">
        <v>9</v>
      </c>
      <c r="R3" s="12">
        <v>6.75</v>
      </c>
      <c r="S3" s="12">
        <v>20.75</v>
      </c>
      <c r="T3" s="12">
        <v>20</v>
      </c>
      <c r="U3" s="12">
        <v>5.5</v>
      </c>
      <c r="V3" s="12">
        <v>8.5</v>
      </c>
      <c r="W3" s="12">
        <v>5</v>
      </c>
      <c r="X3" s="12">
        <v>2</v>
      </c>
      <c r="Y3" s="12">
        <v>9.75</v>
      </c>
      <c r="Z3" s="12">
        <v>20</v>
      </c>
      <c r="AA3" s="12">
        <v>111.75</v>
      </c>
      <c r="AB3" s="12">
        <v>61.25</v>
      </c>
      <c r="AC3" s="12">
        <v>220.25</v>
      </c>
      <c r="AD3" s="12">
        <v>83.5</v>
      </c>
      <c r="AE3" s="12">
        <v>72</v>
      </c>
      <c r="AF3" s="12">
        <v>76.5</v>
      </c>
      <c r="AG3" s="12">
        <v>20.5</v>
      </c>
      <c r="AH3" s="12">
        <v>31.25</v>
      </c>
      <c r="AI3" s="12">
        <v>26.5</v>
      </c>
      <c r="AJ3" s="12">
        <v>9</v>
      </c>
      <c r="AK3" s="12">
        <v>3.5</v>
      </c>
      <c r="AL3" s="12">
        <v>7.25</v>
      </c>
      <c r="AM3" s="12">
        <v>1.75</v>
      </c>
      <c r="AN3" s="12">
        <v>32.25</v>
      </c>
      <c r="AO3" s="12">
        <v>4.75</v>
      </c>
      <c r="AP3" s="12">
        <v>7.25</v>
      </c>
      <c r="AQ3" s="12">
        <v>19</v>
      </c>
      <c r="AR3" s="12">
        <v>10.25</v>
      </c>
      <c r="AS3" s="12">
        <v>2.5</v>
      </c>
      <c r="AT3" s="13">
        <v>1610.5</v>
      </c>
      <c r="AU3" s="14"/>
      <c r="AW3" s="9" t="s">
        <v>38</v>
      </c>
      <c r="AX3" s="24">
        <f>SUM(B3:Z27,AK3:AN27,B38:Z41,AK38:AN41,B46:Z46,AS3:AS27,AS38:AS41,AK46:AN46,AS46)</f>
        <v>28667.5</v>
      </c>
      <c r="AZ3" s="9" t="s">
        <v>39</v>
      </c>
      <c r="BA3" s="15">
        <f>SUM(AX12:AX18,AY12:BD12)</f>
        <v>75683.75</v>
      </c>
      <c r="BB3" s="16">
        <f>BA3/BE$19</f>
        <v>0.57893508912504277</v>
      </c>
    </row>
    <row r="4" spans="1:57">
      <c r="A4" s="1" t="s">
        <v>3</v>
      </c>
      <c r="B4" s="12">
        <v>65.75</v>
      </c>
      <c r="C4" s="12">
        <v>14</v>
      </c>
      <c r="D4" s="12">
        <v>51</v>
      </c>
      <c r="E4" s="12">
        <v>45</v>
      </c>
      <c r="F4" s="12">
        <v>218.5</v>
      </c>
      <c r="G4" s="12">
        <v>85.75</v>
      </c>
      <c r="H4" s="12">
        <v>90.75</v>
      </c>
      <c r="I4" s="12">
        <v>63.75</v>
      </c>
      <c r="J4" s="12">
        <v>99.5</v>
      </c>
      <c r="K4" s="12">
        <v>38.25</v>
      </c>
      <c r="L4" s="12">
        <v>67.5</v>
      </c>
      <c r="M4" s="12">
        <v>97</v>
      </c>
      <c r="N4" s="12">
        <v>26.25</v>
      </c>
      <c r="O4" s="12">
        <v>30.75</v>
      </c>
      <c r="P4" s="12">
        <v>29</v>
      </c>
      <c r="Q4" s="12">
        <v>12.5</v>
      </c>
      <c r="R4" s="12">
        <v>13.75</v>
      </c>
      <c r="S4" s="12">
        <v>33.75</v>
      </c>
      <c r="T4" s="12">
        <v>19.5</v>
      </c>
      <c r="U4" s="12">
        <v>9.75</v>
      </c>
      <c r="V4" s="12">
        <v>19</v>
      </c>
      <c r="W4" s="12">
        <v>6.25</v>
      </c>
      <c r="X4" s="12">
        <v>2.25</v>
      </c>
      <c r="Y4" s="12">
        <v>18.75</v>
      </c>
      <c r="Z4" s="12">
        <v>28.75</v>
      </c>
      <c r="AA4" s="12">
        <v>180.5</v>
      </c>
      <c r="AB4" s="12">
        <v>140.5</v>
      </c>
      <c r="AC4" s="12">
        <v>515.5</v>
      </c>
      <c r="AD4" s="12">
        <v>184.75</v>
      </c>
      <c r="AE4" s="12">
        <v>71</v>
      </c>
      <c r="AF4" s="12">
        <v>94.75</v>
      </c>
      <c r="AG4" s="12">
        <v>35</v>
      </c>
      <c r="AH4" s="12">
        <v>54.75</v>
      </c>
      <c r="AI4" s="12">
        <v>44.75</v>
      </c>
      <c r="AJ4" s="12">
        <v>18.75</v>
      </c>
      <c r="AK4" s="12">
        <v>5.75</v>
      </c>
      <c r="AL4" s="12">
        <v>12.5</v>
      </c>
      <c r="AM4" s="12">
        <v>4</v>
      </c>
      <c r="AN4" s="12">
        <v>29.75</v>
      </c>
      <c r="AO4" s="12">
        <v>11</v>
      </c>
      <c r="AP4" s="12">
        <v>17.25</v>
      </c>
      <c r="AQ4" s="12">
        <v>59.5</v>
      </c>
      <c r="AR4" s="12">
        <v>15.5</v>
      </c>
      <c r="AS4" s="12">
        <v>4.5</v>
      </c>
      <c r="AT4" s="13">
        <v>2687</v>
      </c>
      <c r="AU4" s="14"/>
      <c r="AW4" s="9" t="s">
        <v>40</v>
      </c>
      <c r="AX4" s="24">
        <f>SUM(AA28:AJ37, AA42:AJ45, AO28:AR37, AO42:AR45)</f>
        <v>37969.25</v>
      </c>
      <c r="AZ4" s="9" t="s">
        <v>41</v>
      </c>
      <c r="BA4" s="15">
        <f>SUM(AY13:BC18)</f>
        <v>49826.5</v>
      </c>
      <c r="BB4" s="16">
        <f>BA4/BE$19</f>
        <v>0.3811427052476779</v>
      </c>
    </row>
    <row r="5" spans="1:57">
      <c r="A5" s="1" t="s">
        <v>4</v>
      </c>
      <c r="B5" s="12">
        <v>66.25</v>
      </c>
      <c r="C5" s="12">
        <v>48.75</v>
      </c>
      <c r="D5" s="12">
        <v>4.5</v>
      </c>
      <c r="E5" s="12">
        <v>41</v>
      </c>
      <c r="F5" s="12">
        <v>234</v>
      </c>
      <c r="G5" s="12">
        <v>58</v>
      </c>
      <c r="H5" s="12">
        <v>49.25</v>
      </c>
      <c r="I5" s="12">
        <v>47.75</v>
      </c>
      <c r="J5" s="12">
        <v>60.75</v>
      </c>
      <c r="K5" s="12">
        <v>32</v>
      </c>
      <c r="L5" s="12">
        <v>32</v>
      </c>
      <c r="M5" s="12">
        <v>37.5</v>
      </c>
      <c r="N5" s="12">
        <v>9.5</v>
      </c>
      <c r="O5" s="12">
        <v>9.25</v>
      </c>
      <c r="P5" s="12">
        <v>10.25</v>
      </c>
      <c r="Q5" s="12">
        <v>5</v>
      </c>
      <c r="R5" s="12">
        <v>9.5</v>
      </c>
      <c r="S5" s="12">
        <v>19.75</v>
      </c>
      <c r="T5" s="12">
        <v>7</v>
      </c>
      <c r="U5" s="12">
        <v>5</v>
      </c>
      <c r="V5" s="12">
        <v>13.5</v>
      </c>
      <c r="W5" s="12">
        <v>5.75</v>
      </c>
      <c r="X5" s="12">
        <v>3.25</v>
      </c>
      <c r="Y5" s="12">
        <v>23.25</v>
      </c>
      <c r="Z5" s="12">
        <v>11</v>
      </c>
      <c r="AA5" s="12">
        <v>122.25</v>
      </c>
      <c r="AB5" s="12">
        <v>93.25</v>
      </c>
      <c r="AC5" s="12">
        <v>254</v>
      </c>
      <c r="AD5" s="12">
        <v>113</v>
      </c>
      <c r="AE5" s="12">
        <v>52</v>
      </c>
      <c r="AF5" s="12">
        <v>33.25</v>
      </c>
      <c r="AG5" s="12">
        <v>19.75</v>
      </c>
      <c r="AH5" s="12">
        <v>12.5</v>
      </c>
      <c r="AI5" s="12">
        <v>13.25</v>
      </c>
      <c r="AJ5" s="12">
        <v>2.75</v>
      </c>
      <c r="AK5" s="12">
        <v>3</v>
      </c>
      <c r="AL5" s="12">
        <v>5.75</v>
      </c>
      <c r="AM5" s="12">
        <v>1</v>
      </c>
      <c r="AN5" s="12">
        <v>6.5</v>
      </c>
      <c r="AO5" s="12">
        <v>2.75</v>
      </c>
      <c r="AP5" s="12">
        <v>5.25</v>
      </c>
      <c r="AQ5" s="12">
        <v>49</v>
      </c>
      <c r="AR5" s="12">
        <v>10</v>
      </c>
      <c r="AS5" s="12">
        <v>2</v>
      </c>
      <c r="AT5" s="13">
        <v>1645</v>
      </c>
      <c r="AU5" s="14"/>
      <c r="AW5" s="9" t="s">
        <v>42</v>
      </c>
      <c r="AX5" s="24">
        <f>SUM(AA3:AJ27,B28:Z37,AA38:AJ41,AK28:AN37, B42:Z45, AK42:AN45, AO3:AR27, AO38:AR41,AS28:AS37,AS42:AS45,AA46:AJ46,AO46:AR46)</f>
        <v>65560</v>
      </c>
    </row>
    <row r="6" spans="1:57">
      <c r="A6" s="1" t="s">
        <v>5</v>
      </c>
      <c r="B6" s="12">
        <v>43</v>
      </c>
      <c r="C6" s="12">
        <v>42.75</v>
      </c>
      <c r="D6" s="12">
        <v>41.5</v>
      </c>
      <c r="E6" s="12">
        <v>11.75</v>
      </c>
      <c r="F6" s="12">
        <v>74</v>
      </c>
      <c r="G6" s="12">
        <v>46</v>
      </c>
      <c r="H6" s="12">
        <v>53.25</v>
      </c>
      <c r="I6" s="12">
        <v>50.5</v>
      </c>
      <c r="J6" s="12">
        <v>59</v>
      </c>
      <c r="K6" s="12">
        <v>31.75</v>
      </c>
      <c r="L6" s="12">
        <v>42</v>
      </c>
      <c r="M6" s="12">
        <v>51.5</v>
      </c>
      <c r="N6" s="12">
        <v>17.25</v>
      </c>
      <c r="O6" s="12">
        <v>20.75</v>
      </c>
      <c r="P6" s="12">
        <v>25.25</v>
      </c>
      <c r="Q6" s="12">
        <v>7</v>
      </c>
      <c r="R6" s="12">
        <v>9</v>
      </c>
      <c r="S6" s="12">
        <v>35.5</v>
      </c>
      <c r="T6" s="12">
        <v>11.25</v>
      </c>
      <c r="U6" s="12">
        <v>14.25</v>
      </c>
      <c r="V6" s="12">
        <v>22</v>
      </c>
      <c r="W6" s="12">
        <v>8.5</v>
      </c>
      <c r="X6" s="12">
        <v>8.75</v>
      </c>
      <c r="Y6" s="12">
        <v>15.75</v>
      </c>
      <c r="Z6" s="12">
        <v>10</v>
      </c>
      <c r="AA6" s="12">
        <v>193.75</v>
      </c>
      <c r="AB6" s="12">
        <v>147.5</v>
      </c>
      <c r="AC6" s="12">
        <v>353</v>
      </c>
      <c r="AD6" s="12">
        <v>225.5</v>
      </c>
      <c r="AE6" s="12">
        <v>108.75</v>
      </c>
      <c r="AF6" s="12">
        <v>94.5</v>
      </c>
      <c r="AG6" s="12">
        <v>35</v>
      </c>
      <c r="AH6" s="12">
        <v>22.75</v>
      </c>
      <c r="AI6" s="12">
        <v>17.5</v>
      </c>
      <c r="AJ6" s="12">
        <v>6.25</v>
      </c>
      <c r="AK6" s="12">
        <v>5.5</v>
      </c>
      <c r="AL6" s="12">
        <v>7</v>
      </c>
      <c r="AM6" s="12">
        <v>3</v>
      </c>
      <c r="AN6" s="12">
        <v>12.25</v>
      </c>
      <c r="AO6" s="12">
        <v>3.25</v>
      </c>
      <c r="AP6" s="12">
        <v>5.25</v>
      </c>
      <c r="AQ6" s="12">
        <v>74</v>
      </c>
      <c r="AR6" s="12">
        <v>25</v>
      </c>
      <c r="AS6" s="12">
        <v>6.25</v>
      </c>
      <c r="AT6" s="13">
        <v>2098.25</v>
      </c>
      <c r="AU6" s="14"/>
      <c r="AX6" s="12"/>
    </row>
    <row r="7" spans="1:57">
      <c r="A7" s="1" t="s">
        <v>6</v>
      </c>
      <c r="B7" s="12">
        <v>146.75</v>
      </c>
      <c r="C7" s="12">
        <v>205.25</v>
      </c>
      <c r="D7" s="12">
        <v>229.5</v>
      </c>
      <c r="E7" s="12">
        <v>79.5</v>
      </c>
      <c r="F7" s="12">
        <v>25</v>
      </c>
      <c r="G7" s="12">
        <v>178.75</v>
      </c>
      <c r="H7" s="12">
        <v>171.75</v>
      </c>
      <c r="I7" s="12">
        <v>178.5</v>
      </c>
      <c r="J7" s="12">
        <v>229</v>
      </c>
      <c r="K7" s="12">
        <v>78.75</v>
      </c>
      <c r="L7" s="12">
        <v>122.5</v>
      </c>
      <c r="M7" s="12">
        <v>153.5</v>
      </c>
      <c r="N7" s="12">
        <v>47.5</v>
      </c>
      <c r="O7" s="12">
        <v>52</v>
      </c>
      <c r="P7" s="12">
        <v>43</v>
      </c>
      <c r="Q7" s="12">
        <v>22</v>
      </c>
      <c r="R7" s="12">
        <v>53.25</v>
      </c>
      <c r="S7" s="12">
        <v>181</v>
      </c>
      <c r="T7" s="12">
        <v>35.75</v>
      </c>
      <c r="U7" s="12">
        <v>39.25</v>
      </c>
      <c r="V7" s="12">
        <v>58.75</v>
      </c>
      <c r="W7" s="12">
        <v>31.25</v>
      </c>
      <c r="X7" s="12">
        <v>19.5</v>
      </c>
      <c r="Y7" s="12">
        <v>31.25</v>
      </c>
      <c r="Z7" s="12">
        <v>38.5</v>
      </c>
      <c r="AA7" s="12">
        <v>420.25</v>
      </c>
      <c r="AB7" s="12">
        <v>242.75</v>
      </c>
      <c r="AC7" s="12">
        <v>906.25</v>
      </c>
      <c r="AD7" s="12">
        <v>419.75</v>
      </c>
      <c r="AE7" s="12">
        <v>224.25</v>
      </c>
      <c r="AF7" s="12">
        <v>219.75</v>
      </c>
      <c r="AG7" s="12">
        <v>76.75</v>
      </c>
      <c r="AH7" s="12">
        <v>43.25</v>
      </c>
      <c r="AI7" s="12">
        <v>75.25</v>
      </c>
      <c r="AJ7" s="12">
        <v>11.5</v>
      </c>
      <c r="AK7" s="12">
        <v>24.5</v>
      </c>
      <c r="AL7" s="12">
        <v>53.25</v>
      </c>
      <c r="AM7" s="12">
        <v>8.75</v>
      </c>
      <c r="AN7" s="12">
        <v>22</v>
      </c>
      <c r="AO7" s="12">
        <v>12.5</v>
      </c>
      <c r="AP7" s="12">
        <v>12</v>
      </c>
      <c r="AQ7" s="12">
        <v>192</v>
      </c>
      <c r="AR7" s="12">
        <v>94</v>
      </c>
      <c r="AS7" s="12">
        <v>16.75</v>
      </c>
      <c r="AT7" s="13">
        <v>5527.25</v>
      </c>
      <c r="AU7" s="14"/>
      <c r="AX7" s="12"/>
    </row>
    <row r="8" spans="1:57">
      <c r="A8" s="1" t="s">
        <v>7</v>
      </c>
      <c r="B8" s="12">
        <v>74.5</v>
      </c>
      <c r="C8" s="12">
        <v>81.25</v>
      </c>
      <c r="D8" s="12">
        <v>60</v>
      </c>
      <c r="E8" s="12">
        <v>41</v>
      </c>
      <c r="F8" s="12">
        <v>137.5</v>
      </c>
      <c r="G8" s="12">
        <v>11.5</v>
      </c>
      <c r="H8" s="12">
        <v>81.75</v>
      </c>
      <c r="I8" s="12">
        <v>97.75</v>
      </c>
      <c r="J8" s="12">
        <v>97.75</v>
      </c>
      <c r="K8" s="12">
        <v>49.25</v>
      </c>
      <c r="L8" s="12">
        <v>66.25</v>
      </c>
      <c r="M8" s="12">
        <v>61.25</v>
      </c>
      <c r="N8" s="12">
        <v>29.75</v>
      </c>
      <c r="O8" s="12">
        <v>26</v>
      </c>
      <c r="P8" s="12">
        <v>24.5</v>
      </c>
      <c r="Q8" s="12">
        <v>12.5</v>
      </c>
      <c r="R8" s="12">
        <v>12.5</v>
      </c>
      <c r="S8" s="12">
        <v>30.5</v>
      </c>
      <c r="T8" s="12">
        <v>11.75</v>
      </c>
      <c r="U8" s="12">
        <v>6</v>
      </c>
      <c r="V8" s="12">
        <v>14</v>
      </c>
      <c r="W8" s="12">
        <v>8.5</v>
      </c>
      <c r="X8" s="12">
        <v>6.25</v>
      </c>
      <c r="Y8" s="12">
        <v>10.5</v>
      </c>
      <c r="Z8" s="12">
        <v>22.5</v>
      </c>
      <c r="AA8" s="12">
        <v>152.5</v>
      </c>
      <c r="AB8" s="12">
        <v>110.25</v>
      </c>
      <c r="AC8" s="12">
        <v>279.75</v>
      </c>
      <c r="AD8" s="12">
        <v>217.75</v>
      </c>
      <c r="AE8" s="12">
        <v>161.25</v>
      </c>
      <c r="AF8" s="12">
        <v>118.5</v>
      </c>
      <c r="AG8" s="12">
        <v>34.25</v>
      </c>
      <c r="AH8" s="12">
        <v>23.25</v>
      </c>
      <c r="AI8" s="12">
        <v>26</v>
      </c>
      <c r="AJ8" s="12">
        <v>5.75</v>
      </c>
      <c r="AK8" s="12">
        <v>6</v>
      </c>
      <c r="AL8" s="12">
        <v>12.5</v>
      </c>
      <c r="AM8" s="12">
        <v>3</v>
      </c>
      <c r="AN8" s="12">
        <v>22</v>
      </c>
      <c r="AO8" s="12">
        <v>4.5</v>
      </c>
      <c r="AP8" s="12">
        <v>7</v>
      </c>
      <c r="AQ8" s="12">
        <v>47</v>
      </c>
      <c r="AR8" s="12">
        <v>19.5</v>
      </c>
      <c r="AS8" s="12">
        <v>3</v>
      </c>
      <c r="AT8" s="13">
        <v>2328.75</v>
      </c>
      <c r="AU8" s="14"/>
      <c r="AX8" s="15"/>
    </row>
    <row r="9" spans="1:57">
      <c r="A9" s="1" t="s">
        <v>8</v>
      </c>
      <c r="B9" s="12">
        <v>74.75</v>
      </c>
      <c r="C9" s="12">
        <v>88.5</v>
      </c>
      <c r="D9" s="12">
        <v>49.75</v>
      </c>
      <c r="E9" s="12">
        <v>47.75</v>
      </c>
      <c r="F9" s="12">
        <v>171.25</v>
      </c>
      <c r="G9" s="12">
        <v>83.5</v>
      </c>
      <c r="H9" s="12">
        <v>17.5</v>
      </c>
      <c r="I9" s="12">
        <v>66</v>
      </c>
      <c r="J9" s="12">
        <v>77</v>
      </c>
      <c r="K9" s="12">
        <v>31.5</v>
      </c>
      <c r="L9" s="12">
        <v>95.25</v>
      </c>
      <c r="M9" s="12">
        <v>104.5</v>
      </c>
      <c r="N9" s="12">
        <v>31</v>
      </c>
      <c r="O9" s="12">
        <v>45.75</v>
      </c>
      <c r="P9" s="12">
        <v>36</v>
      </c>
      <c r="Q9" s="12">
        <v>21.25</v>
      </c>
      <c r="R9" s="12">
        <v>16.75</v>
      </c>
      <c r="S9" s="12">
        <v>37.5</v>
      </c>
      <c r="T9" s="12">
        <v>36.25</v>
      </c>
      <c r="U9" s="12">
        <v>22.25</v>
      </c>
      <c r="V9" s="12">
        <v>29.5</v>
      </c>
      <c r="W9" s="12">
        <v>15.75</v>
      </c>
      <c r="X9" s="12">
        <v>17</v>
      </c>
      <c r="Y9" s="12">
        <v>36.75</v>
      </c>
      <c r="Z9" s="12">
        <v>40.25</v>
      </c>
      <c r="AA9" s="12">
        <v>308.25</v>
      </c>
      <c r="AB9" s="12">
        <v>199.5</v>
      </c>
      <c r="AC9" s="12">
        <v>596.75</v>
      </c>
      <c r="AD9" s="12">
        <v>385.5</v>
      </c>
      <c r="AE9" s="12">
        <v>243</v>
      </c>
      <c r="AF9" s="12">
        <v>212.75</v>
      </c>
      <c r="AG9" s="12">
        <v>61</v>
      </c>
      <c r="AH9" s="12">
        <v>38</v>
      </c>
      <c r="AI9" s="12">
        <v>28.75</v>
      </c>
      <c r="AJ9" s="12">
        <v>10.25</v>
      </c>
      <c r="AK9" s="12">
        <v>9.5</v>
      </c>
      <c r="AL9" s="12">
        <v>12.25</v>
      </c>
      <c r="AM9" s="12">
        <v>8</v>
      </c>
      <c r="AN9" s="12">
        <v>70</v>
      </c>
      <c r="AO9" s="12">
        <v>5.5</v>
      </c>
      <c r="AP9" s="12">
        <v>9.25</v>
      </c>
      <c r="AQ9" s="12">
        <v>95.5</v>
      </c>
      <c r="AR9" s="12">
        <v>20.5</v>
      </c>
      <c r="AS9" s="12">
        <v>6</v>
      </c>
      <c r="AT9" s="13">
        <v>3613.5</v>
      </c>
      <c r="AU9" s="14"/>
      <c r="AX9" s="15"/>
    </row>
    <row r="10" spans="1:57">
      <c r="A10" s="1">
        <v>19</v>
      </c>
      <c r="B10" s="12">
        <v>38.5</v>
      </c>
      <c r="C10" s="12">
        <v>60.75</v>
      </c>
      <c r="D10" s="12">
        <v>44.5</v>
      </c>
      <c r="E10" s="12">
        <v>50.5</v>
      </c>
      <c r="F10" s="12">
        <v>160.25</v>
      </c>
      <c r="G10" s="12">
        <v>87</v>
      </c>
      <c r="H10" s="12">
        <v>60</v>
      </c>
      <c r="I10" s="12">
        <v>10.25</v>
      </c>
      <c r="J10" s="12">
        <v>16</v>
      </c>
      <c r="K10" s="12">
        <v>15</v>
      </c>
      <c r="L10" s="12">
        <v>55.25</v>
      </c>
      <c r="M10" s="12">
        <v>59.5</v>
      </c>
      <c r="N10" s="12">
        <v>35</v>
      </c>
      <c r="O10" s="12">
        <v>42.75</v>
      </c>
      <c r="P10" s="12">
        <v>32.25</v>
      </c>
      <c r="Q10" s="12">
        <v>17</v>
      </c>
      <c r="R10" s="12">
        <v>16.5</v>
      </c>
      <c r="S10" s="12">
        <v>31.25</v>
      </c>
      <c r="T10" s="12">
        <v>29.25</v>
      </c>
      <c r="U10" s="12">
        <v>19.25</v>
      </c>
      <c r="V10" s="12">
        <v>38</v>
      </c>
      <c r="W10" s="12">
        <v>11.25</v>
      </c>
      <c r="X10" s="12">
        <v>14.5</v>
      </c>
      <c r="Y10" s="12">
        <v>45.5</v>
      </c>
      <c r="Z10" s="12">
        <v>29</v>
      </c>
      <c r="AA10" s="12">
        <v>199</v>
      </c>
      <c r="AB10" s="12">
        <v>149.5</v>
      </c>
      <c r="AC10" s="12">
        <v>383</v>
      </c>
      <c r="AD10" s="12">
        <v>265.5</v>
      </c>
      <c r="AE10" s="12">
        <v>171</v>
      </c>
      <c r="AF10" s="12">
        <v>123.5</v>
      </c>
      <c r="AG10" s="12">
        <v>34.25</v>
      </c>
      <c r="AH10" s="12">
        <v>27.25</v>
      </c>
      <c r="AI10" s="12">
        <v>29.5</v>
      </c>
      <c r="AJ10" s="12">
        <v>10.25</v>
      </c>
      <c r="AK10" s="12">
        <v>4</v>
      </c>
      <c r="AL10" s="12">
        <v>15</v>
      </c>
      <c r="AM10" s="12">
        <v>7</v>
      </c>
      <c r="AN10" s="12">
        <v>37.5</v>
      </c>
      <c r="AO10" s="12">
        <v>4.75</v>
      </c>
      <c r="AP10" s="12">
        <v>8.75</v>
      </c>
      <c r="AQ10" s="12">
        <v>51.75</v>
      </c>
      <c r="AR10" s="12">
        <v>17</v>
      </c>
      <c r="AS10" s="12">
        <v>6.25</v>
      </c>
      <c r="AT10" s="13">
        <v>2563.75</v>
      </c>
      <c r="AU10" s="14"/>
      <c r="AW10" s="17"/>
      <c r="AX10" s="15"/>
      <c r="BD10" s="11"/>
    </row>
    <row r="11" spans="1:57">
      <c r="A11" s="1">
        <v>12</v>
      </c>
      <c r="B11" s="12">
        <v>56.5</v>
      </c>
      <c r="C11" s="12">
        <v>76</v>
      </c>
      <c r="D11" s="12">
        <v>53.75</v>
      </c>
      <c r="E11" s="12">
        <v>53.75</v>
      </c>
      <c r="F11" s="12">
        <v>198.5</v>
      </c>
      <c r="G11" s="12">
        <v>94</v>
      </c>
      <c r="H11" s="12">
        <v>70.25</v>
      </c>
      <c r="I11" s="12">
        <v>15</v>
      </c>
      <c r="J11" s="12">
        <v>16.75</v>
      </c>
      <c r="K11" s="12">
        <v>16.75</v>
      </c>
      <c r="L11" s="12">
        <v>59.25</v>
      </c>
      <c r="M11" s="12">
        <v>98.25</v>
      </c>
      <c r="N11" s="12">
        <v>55.5</v>
      </c>
      <c r="O11" s="12">
        <v>86.25</v>
      </c>
      <c r="P11" s="12">
        <v>53</v>
      </c>
      <c r="Q11" s="12">
        <v>28</v>
      </c>
      <c r="R11" s="12">
        <v>34</v>
      </c>
      <c r="S11" s="12">
        <v>44.25</v>
      </c>
      <c r="T11" s="12">
        <v>30</v>
      </c>
      <c r="U11" s="12">
        <v>23.25</v>
      </c>
      <c r="V11" s="12">
        <v>48.5</v>
      </c>
      <c r="W11" s="12">
        <v>19</v>
      </c>
      <c r="X11" s="12">
        <v>16.75</v>
      </c>
      <c r="Y11" s="12">
        <v>52.5</v>
      </c>
      <c r="Z11" s="12">
        <v>44.5</v>
      </c>
      <c r="AA11" s="12">
        <v>276.5</v>
      </c>
      <c r="AB11" s="12">
        <v>201.5</v>
      </c>
      <c r="AC11" s="12">
        <v>631.5</v>
      </c>
      <c r="AD11" s="12">
        <v>271.25</v>
      </c>
      <c r="AE11" s="12">
        <v>136.5</v>
      </c>
      <c r="AF11" s="12">
        <v>135</v>
      </c>
      <c r="AG11" s="12">
        <v>41.5</v>
      </c>
      <c r="AH11" s="12">
        <v>48</v>
      </c>
      <c r="AI11" s="12">
        <v>46.25</v>
      </c>
      <c r="AJ11" s="12">
        <v>15</v>
      </c>
      <c r="AK11" s="12">
        <v>9.75</v>
      </c>
      <c r="AL11" s="12">
        <v>22.75</v>
      </c>
      <c r="AM11" s="12">
        <v>5.5</v>
      </c>
      <c r="AN11" s="12">
        <v>41.25</v>
      </c>
      <c r="AO11" s="12">
        <v>9</v>
      </c>
      <c r="AP11" s="12">
        <v>18.25</v>
      </c>
      <c r="AQ11" s="12">
        <v>89</v>
      </c>
      <c r="AR11" s="12">
        <v>27.75</v>
      </c>
      <c r="AS11" s="12">
        <v>4.25</v>
      </c>
      <c r="AT11" s="13">
        <v>3374.75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30.5</v>
      </c>
      <c r="C12" s="12">
        <v>37.75</v>
      </c>
      <c r="D12" s="12">
        <v>30</v>
      </c>
      <c r="E12" s="12">
        <v>32.25</v>
      </c>
      <c r="F12" s="12">
        <v>87</v>
      </c>
      <c r="G12" s="12">
        <v>50</v>
      </c>
      <c r="H12" s="12">
        <v>29.5</v>
      </c>
      <c r="I12" s="12">
        <v>17.75</v>
      </c>
      <c r="J12" s="12">
        <v>15.25</v>
      </c>
      <c r="K12" s="12">
        <v>7.75</v>
      </c>
      <c r="L12" s="12">
        <v>123.25</v>
      </c>
      <c r="M12" s="12">
        <v>76.5</v>
      </c>
      <c r="N12" s="12">
        <v>95.5</v>
      </c>
      <c r="O12" s="12">
        <v>96.5</v>
      </c>
      <c r="P12" s="12">
        <v>53.25</v>
      </c>
      <c r="Q12" s="12">
        <v>26.5</v>
      </c>
      <c r="R12" s="12">
        <v>33.25</v>
      </c>
      <c r="S12" s="12">
        <v>44.5</v>
      </c>
      <c r="T12" s="12">
        <v>9.5</v>
      </c>
      <c r="U12" s="12">
        <v>8</v>
      </c>
      <c r="V12" s="12">
        <v>8.5</v>
      </c>
      <c r="W12" s="12">
        <v>9</v>
      </c>
      <c r="X12" s="12">
        <v>6.5</v>
      </c>
      <c r="Y12" s="12">
        <v>20.25</v>
      </c>
      <c r="Z12" s="12">
        <v>28</v>
      </c>
      <c r="AA12" s="12">
        <v>182.75</v>
      </c>
      <c r="AB12" s="12">
        <v>168.5</v>
      </c>
      <c r="AC12" s="12">
        <v>440</v>
      </c>
      <c r="AD12" s="12">
        <v>234.25</v>
      </c>
      <c r="AE12" s="12">
        <v>141.5</v>
      </c>
      <c r="AF12" s="12">
        <v>137.75</v>
      </c>
      <c r="AG12" s="12">
        <v>36</v>
      </c>
      <c r="AH12" s="12">
        <v>50</v>
      </c>
      <c r="AI12" s="12">
        <v>39.75</v>
      </c>
      <c r="AJ12" s="12">
        <v>6.25</v>
      </c>
      <c r="AK12" s="12">
        <v>42.5</v>
      </c>
      <c r="AL12" s="12">
        <v>46.5</v>
      </c>
      <c r="AM12" s="12">
        <v>2.25</v>
      </c>
      <c r="AN12" s="12">
        <v>11.25</v>
      </c>
      <c r="AO12" s="12">
        <v>5.75</v>
      </c>
      <c r="AP12" s="12">
        <v>5</v>
      </c>
      <c r="AQ12" s="12">
        <v>19.5</v>
      </c>
      <c r="AR12" s="12">
        <v>11.5</v>
      </c>
      <c r="AS12" s="12">
        <v>15</v>
      </c>
      <c r="AT12" s="13">
        <v>2572.75</v>
      </c>
      <c r="AU12" s="14"/>
      <c r="AW12" s="17" t="s">
        <v>43</v>
      </c>
      <c r="AX12" s="15">
        <f>SUM(AA28:AD31)</f>
        <v>1305.25</v>
      </c>
      <c r="AY12" s="15">
        <f>SUM(Z28:Z31,H28:K31)</f>
        <v>6276.75</v>
      </c>
      <c r="AZ12" s="15">
        <f>SUM(AE28:AJ31)</f>
        <v>10282.75</v>
      </c>
      <c r="BA12" s="15">
        <f>SUM(B28:G31)</f>
        <v>5358.75</v>
      </c>
      <c r="BB12" s="15">
        <f>SUM(AM28:AN31,T28:Y31)</f>
        <v>4841.25</v>
      </c>
      <c r="BC12" s="15">
        <f>SUM(AK28:AL31,L28:S31)</f>
        <v>5819.5</v>
      </c>
      <c r="BD12" s="14">
        <f>SUM(AO28:AR31)</f>
        <v>3487.25</v>
      </c>
      <c r="BE12" s="9">
        <f t="shared" ref="BE12:BE19" si="0">SUM(AX12:BD12)</f>
        <v>37371.5</v>
      </c>
    </row>
    <row r="13" spans="1:57">
      <c r="A13" s="1" t="s">
        <v>10</v>
      </c>
      <c r="B13" s="12">
        <v>63.75</v>
      </c>
      <c r="C13" s="12">
        <v>68.5</v>
      </c>
      <c r="D13" s="12">
        <v>39.25</v>
      </c>
      <c r="E13" s="12">
        <v>42.5</v>
      </c>
      <c r="F13" s="12">
        <v>130</v>
      </c>
      <c r="G13" s="12">
        <v>71.75</v>
      </c>
      <c r="H13" s="12">
        <v>95.5</v>
      </c>
      <c r="I13" s="12">
        <v>63.75</v>
      </c>
      <c r="J13" s="12">
        <v>68</v>
      </c>
      <c r="K13" s="12">
        <v>113.25</v>
      </c>
      <c r="L13" s="12">
        <v>13.25</v>
      </c>
      <c r="M13" s="12">
        <v>113.5</v>
      </c>
      <c r="N13" s="12">
        <v>101.5</v>
      </c>
      <c r="O13" s="12">
        <v>177.5</v>
      </c>
      <c r="P13" s="12">
        <v>112.75</v>
      </c>
      <c r="Q13" s="12">
        <v>44.75</v>
      </c>
      <c r="R13" s="12">
        <v>42.25</v>
      </c>
      <c r="S13" s="12">
        <v>68.75</v>
      </c>
      <c r="T13" s="12">
        <v>29.5</v>
      </c>
      <c r="U13" s="12">
        <v>16</v>
      </c>
      <c r="V13" s="12">
        <v>28.25</v>
      </c>
      <c r="W13" s="12">
        <v>11.75</v>
      </c>
      <c r="X13" s="12">
        <v>14</v>
      </c>
      <c r="Y13" s="12">
        <v>21</v>
      </c>
      <c r="Z13" s="12">
        <v>72.25</v>
      </c>
      <c r="AA13" s="12">
        <v>220.25</v>
      </c>
      <c r="AB13" s="12">
        <v>150.25</v>
      </c>
      <c r="AC13" s="12">
        <v>531.75</v>
      </c>
      <c r="AD13" s="12">
        <v>295</v>
      </c>
      <c r="AE13" s="12">
        <v>136.75</v>
      </c>
      <c r="AF13" s="12">
        <v>124.75</v>
      </c>
      <c r="AG13" s="12">
        <v>31</v>
      </c>
      <c r="AH13" s="12">
        <v>55.75</v>
      </c>
      <c r="AI13" s="12">
        <v>45</v>
      </c>
      <c r="AJ13" s="12">
        <v>10.75</v>
      </c>
      <c r="AK13" s="12">
        <v>31</v>
      </c>
      <c r="AL13" s="12">
        <v>55.5</v>
      </c>
      <c r="AM13" s="12">
        <v>5.5</v>
      </c>
      <c r="AN13" s="12">
        <v>42.75</v>
      </c>
      <c r="AO13" s="12">
        <v>10</v>
      </c>
      <c r="AP13" s="12">
        <v>11</v>
      </c>
      <c r="AQ13" s="12">
        <v>41.5</v>
      </c>
      <c r="AR13" s="12">
        <v>15.25</v>
      </c>
      <c r="AS13" s="12">
        <v>30.25</v>
      </c>
      <c r="AT13" s="13">
        <v>3467.25</v>
      </c>
      <c r="AU13" s="14"/>
      <c r="AW13" s="17" t="s">
        <v>44</v>
      </c>
      <c r="AX13" s="15">
        <f>SUM(AA27:AD27,AA9:AD12)</f>
        <v>6345.5</v>
      </c>
      <c r="AY13" s="15">
        <f>SUM(Z27,Z9:Z12,H9:K12,H27:K27)</f>
        <v>765.75</v>
      </c>
      <c r="AZ13" s="15">
        <f>SUM(AE9:AJ12,AE27:AJ27)</f>
        <v>2230.25</v>
      </c>
      <c r="BA13" s="15">
        <f>SUM(B9:G12,B27:G27)</f>
        <v>1890.5</v>
      </c>
      <c r="BB13" s="15">
        <f>SUM(T9:Y12,AM9:AN12,T27:Y27,AM27:AN27)</f>
        <v>811.5</v>
      </c>
      <c r="BC13" s="15">
        <f>SUM(L9:S12,AK9:AL12,L27:S27,AK27:AL27)</f>
        <v>2062</v>
      </c>
      <c r="BD13" s="14">
        <f>SUM(AO9:AR12,AO27:AR27)</f>
        <v>461.5</v>
      </c>
      <c r="BE13" s="9">
        <f t="shared" si="0"/>
        <v>14567</v>
      </c>
    </row>
    <row r="14" spans="1:57">
      <c r="A14" s="1" t="s">
        <v>11</v>
      </c>
      <c r="B14" s="12">
        <v>48.75</v>
      </c>
      <c r="C14" s="12">
        <v>69.75</v>
      </c>
      <c r="D14" s="12">
        <v>27.25</v>
      </c>
      <c r="E14" s="12">
        <v>34.75</v>
      </c>
      <c r="F14" s="12">
        <v>114</v>
      </c>
      <c r="G14" s="12">
        <v>50.5</v>
      </c>
      <c r="H14" s="12">
        <v>78</v>
      </c>
      <c r="I14" s="12">
        <v>63.25</v>
      </c>
      <c r="J14" s="12">
        <v>116.5</v>
      </c>
      <c r="K14" s="12">
        <v>70.75</v>
      </c>
      <c r="L14" s="12">
        <v>100.25</v>
      </c>
      <c r="M14" s="12">
        <v>8.5</v>
      </c>
      <c r="N14" s="12">
        <v>65.5</v>
      </c>
      <c r="O14" s="12">
        <v>117.75</v>
      </c>
      <c r="P14" s="12">
        <v>94.5</v>
      </c>
      <c r="Q14" s="12">
        <v>44</v>
      </c>
      <c r="R14" s="12">
        <v>49.25</v>
      </c>
      <c r="S14" s="12">
        <v>89.75</v>
      </c>
      <c r="T14" s="12">
        <v>29.5</v>
      </c>
      <c r="U14" s="12">
        <v>28.5</v>
      </c>
      <c r="V14" s="12">
        <v>26.75</v>
      </c>
      <c r="W14" s="12">
        <v>14.25</v>
      </c>
      <c r="X14" s="12">
        <v>5.5</v>
      </c>
      <c r="Y14" s="12">
        <v>24.75</v>
      </c>
      <c r="Z14" s="12">
        <v>48.5</v>
      </c>
      <c r="AA14" s="12">
        <v>184</v>
      </c>
      <c r="AB14" s="12">
        <v>110</v>
      </c>
      <c r="AC14" s="12">
        <v>392.75</v>
      </c>
      <c r="AD14" s="12">
        <v>165.75</v>
      </c>
      <c r="AE14" s="12">
        <v>57</v>
      </c>
      <c r="AF14" s="12">
        <v>82.5</v>
      </c>
      <c r="AG14" s="12">
        <v>33.5</v>
      </c>
      <c r="AH14" s="12">
        <v>34.5</v>
      </c>
      <c r="AI14" s="12">
        <v>44</v>
      </c>
      <c r="AJ14" s="12">
        <v>14.5</v>
      </c>
      <c r="AK14" s="12">
        <v>29</v>
      </c>
      <c r="AL14" s="12">
        <v>85</v>
      </c>
      <c r="AM14" s="12">
        <v>9</v>
      </c>
      <c r="AN14" s="12">
        <v>79</v>
      </c>
      <c r="AO14" s="12">
        <v>9.75</v>
      </c>
      <c r="AP14" s="12">
        <v>9.75</v>
      </c>
      <c r="AQ14" s="12">
        <v>37.75</v>
      </c>
      <c r="AR14" s="12">
        <v>19.25</v>
      </c>
      <c r="AS14" s="12">
        <v>30.5</v>
      </c>
      <c r="AT14" s="13">
        <v>2848.25</v>
      </c>
      <c r="AU14" s="14"/>
      <c r="AW14" s="17" t="s">
        <v>45</v>
      </c>
      <c r="AX14" s="15">
        <f>SUM(AA32:AD37)</f>
        <v>10733</v>
      </c>
      <c r="AY14" s="15">
        <f>SUM(H32:K37,Z32:Z37)</f>
        <v>2268.75</v>
      </c>
      <c r="AZ14" s="15">
        <f>SUM(AE32:AJ37)</f>
        <v>4089.5</v>
      </c>
      <c r="BA14" s="15">
        <f>SUM(B32:G37)</f>
        <v>1901.25</v>
      </c>
      <c r="BB14" s="15">
        <f>SUM(T32:Y37,AM32:AN37)</f>
        <v>1265</v>
      </c>
      <c r="BC14" s="15">
        <f>SUM(L32:S37,AK32:AL37)</f>
        <v>1566</v>
      </c>
      <c r="BD14" s="14">
        <f>SUM(AO32:AR37)</f>
        <v>1931.5</v>
      </c>
      <c r="BE14" s="9">
        <f t="shared" si="0"/>
        <v>23755</v>
      </c>
    </row>
    <row r="15" spans="1:57">
      <c r="A15" s="1" t="s">
        <v>12</v>
      </c>
      <c r="B15" s="12">
        <v>18.75</v>
      </c>
      <c r="C15" s="12">
        <v>31</v>
      </c>
      <c r="D15" s="12">
        <v>9.75</v>
      </c>
      <c r="E15" s="12">
        <v>15.25</v>
      </c>
      <c r="F15" s="12">
        <v>53.25</v>
      </c>
      <c r="G15" s="12">
        <v>25.25</v>
      </c>
      <c r="H15" s="12">
        <v>36.25</v>
      </c>
      <c r="I15" s="12">
        <v>38</v>
      </c>
      <c r="J15" s="12">
        <v>60.25</v>
      </c>
      <c r="K15" s="12">
        <v>97</v>
      </c>
      <c r="L15" s="12">
        <v>103</v>
      </c>
      <c r="M15" s="12">
        <v>73.5</v>
      </c>
      <c r="N15" s="12">
        <v>4.75</v>
      </c>
      <c r="O15" s="12">
        <v>79</v>
      </c>
      <c r="P15" s="12">
        <v>65</v>
      </c>
      <c r="Q15" s="12">
        <v>29.25</v>
      </c>
      <c r="R15" s="12">
        <v>23.25</v>
      </c>
      <c r="S15" s="12">
        <v>35.25</v>
      </c>
      <c r="T15" s="12">
        <v>8.5</v>
      </c>
      <c r="U15" s="12">
        <v>6.5</v>
      </c>
      <c r="V15" s="12">
        <v>10.25</v>
      </c>
      <c r="W15" s="12">
        <v>1</v>
      </c>
      <c r="X15" s="12">
        <v>1.25</v>
      </c>
      <c r="Y15" s="12">
        <v>9.25</v>
      </c>
      <c r="Z15" s="12">
        <v>19</v>
      </c>
      <c r="AA15" s="12">
        <v>108.5</v>
      </c>
      <c r="AB15" s="12">
        <v>89</v>
      </c>
      <c r="AC15" s="12">
        <v>257.75</v>
      </c>
      <c r="AD15" s="12">
        <v>88</v>
      </c>
      <c r="AE15" s="12">
        <v>37.25</v>
      </c>
      <c r="AF15" s="12">
        <v>38.5</v>
      </c>
      <c r="AG15" s="12">
        <v>16.75</v>
      </c>
      <c r="AH15" s="12">
        <v>19.25</v>
      </c>
      <c r="AI15" s="12">
        <v>17.5</v>
      </c>
      <c r="AJ15" s="12">
        <v>7.25</v>
      </c>
      <c r="AK15" s="12">
        <v>21</v>
      </c>
      <c r="AL15" s="12">
        <v>24</v>
      </c>
      <c r="AM15" s="12">
        <v>1.25</v>
      </c>
      <c r="AN15" s="12">
        <v>13.75</v>
      </c>
      <c r="AO15" s="12">
        <v>3.75</v>
      </c>
      <c r="AP15" s="12">
        <v>8.25</v>
      </c>
      <c r="AQ15" s="12">
        <v>25.75</v>
      </c>
      <c r="AR15" s="12">
        <v>9.25</v>
      </c>
      <c r="AS15" s="12">
        <v>21.75</v>
      </c>
      <c r="AT15" s="13">
        <v>1662</v>
      </c>
      <c r="AU15" s="14"/>
      <c r="AW15" s="17" t="s">
        <v>46</v>
      </c>
      <c r="AX15" s="15">
        <f>SUM(AA3:AD8)</f>
        <v>5749.5</v>
      </c>
      <c r="AY15" s="15">
        <f>SUM(H3:K8,Z3:Z8)</f>
        <v>1967.25</v>
      </c>
      <c r="AZ15" s="15">
        <f>SUM(AE3:AJ8)</f>
        <v>1992.75</v>
      </c>
      <c r="BA15" s="15">
        <f>SUM(B3:G8)</f>
        <v>2824.25</v>
      </c>
      <c r="BB15" s="15">
        <f>SUM(T3:Y8,AM3:AN8)</f>
        <v>683.5</v>
      </c>
      <c r="BC15" s="15">
        <f>SUM(L3:S8,AK3:AL8)</f>
        <v>1937</v>
      </c>
      <c r="BD15" s="14">
        <f>SUM(AO3:AR8)</f>
        <v>707.5</v>
      </c>
      <c r="BE15" s="9">
        <f t="shared" si="0"/>
        <v>15861.75</v>
      </c>
    </row>
    <row r="16" spans="1:57">
      <c r="A16" s="1" t="s">
        <v>13</v>
      </c>
      <c r="B16" s="12">
        <v>22.25</v>
      </c>
      <c r="C16" s="12">
        <v>27</v>
      </c>
      <c r="D16" s="12">
        <v>12.25</v>
      </c>
      <c r="E16" s="12">
        <v>15.75</v>
      </c>
      <c r="F16" s="12">
        <v>50.75</v>
      </c>
      <c r="G16" s="12">
        <v>25.25</v>
      </c>
      <c r="H16" s="12">
        <v>54.25</v>
      </c>
      <c r="I16" s="12">
        <v>56.75</v>
      </c>
      <c r="J16" s="12">
        <v>93.25</v>
      </c>
      <c r="K16" s="12">
        <v>92.75</v>
      </c>
      <c r="L16" s="12">
        <v>199.75</v>
      </c>
      <c r="M16" s="12">
        <v>131</v>
      </c>
      <c r="N16" s="12">
        <v>81.75</v>
      </c>
      <c r="O16" s="12">
        <v>9</v>
      </c>
      <c r="P16" s="12">
        <v>98.5</v>
      </c>
      <c r="Q16" s="12">
        <v>66</v>
      </c>
      <c r="R16" s="12">
        <v>52.5</v>
      </c>
      <c r="S16" s="12">
        <v>86.25</v>
      </c>
      <c r="T16" s="12">
        <v>16.5</v>
      </c>
      <c r="U16" s="12">
        <v>6</v>
      </c>
      <c r="V16" s="12">
        <v>7</v>
      </c>
      <c r="W16" s="12">
        <v>1.75</v>
      </c>
      <c r="X16" s="12">
        <v>1.75</v>
      </c>
      <c r="Y16" s="12">
        <v>11.25</v>
      </c>
      <c r="Z16" s="12">
        <v>29.5</v>
      </c>
      <c r="AA16" s="12">
        <v>113.25</v>
      </c>
      <c r="AB16" s="12">
        <v>94.25</v>
      </c>
      <c r="AC16" s="12">
        <v>348</v>
      </c>
      <c r="AD16" s="12">
        <v>89.25</v>
      </c>
      <c r="AE16" s="12">
        <v>35</v>
      </c>
      <c r="AF16" s="12">
        <v>47.25</v>
      </c>
      <c r="AG16" s="12">
        <v>14.5</v>
      </c>
      <c r="AH16" s="12">
        <v>30.25</v>
      </c>
      <c r="AI16" s="12">
        <v>24.25</v>
      </c>
      <c r="AJ16" s="12">
        <v>5.5</v>
      </c>
      <c r="AK16" s="12">
        <v>43.75</v>
      </c>
      <c r="AL16" s="12">
        <v>72</v>
      </c>
      <c r="AM16" s="12">
        <v>3.5</v>
      </c>
      <c r="AN16" s="12">
        <v>24.25</v>
      </c>
      <c r="AO16" s="12">
        <v>5.25</v>
      </c>
      <c r="AP16" s="12">
        <v>7</v>
      </c>
      <c r="AQ16" s="12">
        <v>15</v>
      </c>
      <c r="AR16" s="12">
        <v>5</v>
      </c>
      <c r="AS16" s="12">
        <v>58.5</v>
      </c>
      <c r="AT16" s="13">
        <v>2284.5</v>
      </c>
      <c r="AU16" s="14"/>
      <c r="AW16" s="17" t="s">
        <v>47</v>
      </c>
      <c r="AX16" s="15">
        <f>SUM(AA21:AD26,AA40:AD41)</f>
        <v>5378.25</v>
      </c>
      <c r="AY16" s="15">
        <f>SUM(H21:K26,H40:K41,Z21:Z26,Z40:Z41)</f>
        <v>927.75</v>
      </c>
      <c r="AZ16" s="15">
        <f>SUM(AE21:AJ26,AE40:AJ41)</f>
        <v>1322.25</v>
      </c>
      <c r="BA16" s="15">
        <f>SUM(B21:G26,B40:G41)</f>
        <v>725.75</v>
      </c>
      <c r="BB16" s="15">
        <f>SUM(T21:Y26,T40:Y41,AM21:AN26,AM40:AN41)</f>
        <v>2236</v>
      </c>
      <c r="BC16" s="15">
        <f>SUM(L21:S26,L40:S41,AK21:AL26,AK40:AL41)</f>
        <v>910.75</v>
      </c>
      <c r="BD16" s="14">
        <f>SUM(AO21:AR26,AO40:AR41)</f>
        <v>813</v>
      </c>
      <c r="BE16" s="9">
        <f t="shared" si="0"/>
        <v>12313.75</v>
      </c>
    </row>
    <row r="17" spans="1:57">
      <c r="A17" s="1" t="s">
        <v>14</v>
      </c>
      <c r="B17" s="12">
        <v>25.25</v>
      </c>
      <c r="C17" s="12">
        <v>28</v>
      </c>
      <c r="D17" s="12">
        <v>9.5</v>
      </c>
      <c r="E17" s="12">
        <v>15.75</v>
      </c>
      <c r="F17" s="12">
        <v>48.25</v>
      </c>
      <c r="G17" s="12">
        <v>18.75</v>
      </c>
      <c r="H17" s="12">
        <v>46</v>
      </c>
      <c r="I17" s="12">
        <v>36.25</v>
      </c>
      <c r="J17" s="12">
        <v>55.75</v>
      </c>
      <c r="K17" s="12">
        <v>48.5</v>
      </c>
      <c r="L17" s="12">
        <v>97</v>
      </c>
      <c r="M17" s="12">
        <v>103</v>
      </c>
      <c r="N17" s="12">
        <v>61</v>
      </c>
      <c r="O17" s="12">
        <v>130.5</v>
      </c>
      <c r="P17" s="12">
        <v>6</v>
      </c>
      <c r="Q17" s="12">
        <v>44.5</v>
      </c>
      <c r="R17" s="12">
        <v>72.25</v>
      </c>
      <c r="S17" s="12">
        <v>101.25</v>
      </c>
      <c r="T17" s="12">
        <v>10.75</v>
      </c>
      <c r="U17" s="12">
        <v>7.75</v>
      </c>
      <c r="V17" s="12">
        <v>7.75</v>
      </c>
      <c r="W17" s="12">
        <v>0.25</v>
      </c>
      <c r="X17" s="12">
        <v>2.5</v>
      </c>
      <c r="Y17" s="12">
        <v>2</v>
      </c>
      <c r="Z17" s="12">
        <v>13.25</v>
      </c>
      <c r="AA17" s="12">
        <v>63</v>
      </c>
      <c r="AB17" s="12">
        <v>42.75</v>
      </c>
      <c r="AC17" s="12">
        <v>141</v>
      </c>
      <c r="AD17" s="12">
        <v>54</v>
      </c>
      <c r="AE17" s="12">
        <v>19.75</v>
      </c>
      <c r="AF17" s="12">
        <v>19</v>
      </c>
      <c r="AG17" s="12">
        <v>8.5</v>
      </c>
      <c r="AH17" s="12">
        <v>13.25</v>
      </c>
      <c r="AI17" s="12">
        <v>17</v>
      </c>
      <c r="AJ17" s="12">
        <v>5.25</v>
      </c>
      <c r="AK17" s="12">
        <v>16.75</v>
      </c>
      <c r="AL17" s="12">
        <v>15</v>
      </c>
      <c r="AM17" s="12">
        <v>0.5</v>
      </c>
      <c r="AN17" s="12">
        <v>21.25</v>
      </c>
      <c r="AO17" s="12">
        <v>3</v>
      </c>
      <c r="AP17" s="12">
        <v>7</v>
      </c>
      <c r="AQ17" s="12">
        <v>9.75</v>
      </c>
      <c r="AR17" s="12">
        <v>5.75</v>
      </c>
      <c r="AS17" s="12">
        <v>17.75</v>
      </c>
      <c r="AT17" s="13">
        <v>1472</v>
      </c>
      <c r="AU17" s="14"/>
      <c r="AW17" s="1" t="s">
        <v>48</v>
      </c>
      <c r="AX17" s="14">
        <f>SUM(AA13:AD20,AA38:AD39)</f>
        <v>6427.5</v>
      </c>
      <c r="AY17" s="14">
        <f>SUM(H13:K20,H38:K39,Z13:Z20,Z38:Z39)</f>
        <v>2170.75</v>
      </c>
      <c r="AZ17" s="14">
        <f>SUM(AE13:AJ20,AE38:AJ39)</f>
        <v>1588.5</v>
      </c>
      <c r="BA17" s="14">
        <f>SUM(B13:G20,B38:G39)</f>
        <v>1805.5</v>
      </c>
      <c r="BB17" s="14">
        <f>SUM(T13:Y20,T38:Y39,AM13:AN20,AM38:AN39)</f>
        <v>816</v>
      </c>
      <c r="BC17" s="14">
        <f>SUM(L13:S20,L38:S39,AK13:AL20,AK38:AL39)</f>
        <v>5418.75</v>
      </c>
      <c r="BD17" s="14">
        <f>SUM(AO13:AR20,AO38:AR39)</f>
        <v>492</v>
      </c>
      <c r="BE17" s="9">
        <f t="shared" si="0"/>
        <v>18719</v>
      </c>
    </row>
    <row r="18" spans="1:57">
      <c r="A18" s="1" t="s">
        <v>15</v>
      </c>
      <c r="B18" s="12">
        <v>12.75</v>
      </c>
      <c r="C18" s="12">
        <v>10.25</v>
      </c>
      <c r="D18" s="12">
        <v>5.75</v>
      </c>
      <c r="E18" s="12">
        <v>6.5</v>
      </c>
      <c r="F18" s="12">
        <v>23.25</v>
      </c>
      <c r="G18" s="12">
        <v>11</v>
      </c>
      <c r="H18" s="12">
        <v>18.75</v>
      </c>
      <c r="I18" s="12">
        <v>20</v>
      </c>
      <c r="J18" s="12">
        <v>27</v>
      </c>
      <c r="K18" s="12">
        <v>26.75</v>
      </c>
      <c r="L18" s="12">
        <v>51.75</v>
      </c>
      <c r="M18" s="12">
        <v>52.75</v>
      </c>
      <c r="N18" s="12">
        <v>29.75</v>
      </c>
      <c r="O18" s="12">
        <v>75.5</v>
      </c>
      <c r="P18" s="12">
        <v>48.5</v>
      </c>
      <c r="Q18" s="12">
        <v>4.5</v>
      </c>
      <c r="R18" s="12">
        <v>29.5</v>
      </c>
      <c r="S18" s="12">
        <v>58</v>
      </c>
      <c r="T18" s="12">
        <v>8.5</v>
      </c>
      <c r="U18" s="12">
        <v>1.5</v>
      </c>
      <c r="V18" s="12">
        <v>4.5</v>
      </c>
      <c r="W18" s="12">
        <v>1.75</v>
      </c>
      <c r="X18" s="12">
        <v>0.75</v>
      </c>
      <c r="Y18" s="12">
        <v>5.5</v>
      </c>
      <c r="Z18" s="12">
        <v>5.5</v>
      </c>
      <c r="AA18" s="12">
        <v>42.5</v>
      </c>
      <c r="AB18" s="12">
        <v>31.5</v>
      </c>
      <c r="AC18" s="12">
        <v>98.75</v>
      </c>
      <c r="AD18" s="12">
        <v>35.75</v>
      </c>
      <c r="AE18" s="12">
        <v>14.75</v>
      </c>
      <c r="AF18" s="12">
        <v>17</v>
      </c>
      <c r="AG18" s="12">
        <v>7.5</v>
      </c>
      <c r="AH18" s="12">
        <v>7.5</v>
      </c>
      <c r="AI18" s="12">
        <v>9.5</v>
      </c>
      <c r="AJ18" s="12">
        <v>2</v>
      </c>
      <c r="AK18" s="12">
        <v>8.75</v>
      </c>
      <c r="AL18" s="12">
        <v>16.5</v>
      </c>
      <c r="AM18" s="12">
        <v>1.75</v>
      </c>
      <c r="AN18" s="12">
        <v>13.25</v>
      </c>
      <c r="AO18" s="12">
        <v>3</v>
      </c>
      <c r="AP18" s="12">
        <v>3.75</v>
      </c>
      <c r="AQ18" s="12">
        <v>7.25</v>
      </c>
      <c r="AR18" s="12">
        <v>4.5</v>
      </c>
      <c r="AS18" s="12">
        <v>8.5</v>
      </c>
      <c r="AT18" s="13">
        <v>874.25</v>
      </c>
      <c r="AU18" s="14"/>
      <c r="AW18" s="9" t="s">
        <v>58</v>
      </c>
      <c r="AX18" s="15">
        <f>SUM(AA42:AD45)</f>
        <v>3678.5</v>
      </c>
      <c r="AY18" s="9">
        <f>SUM(Z42:Z45,H42:K45)</f>
        <v>398.5</v>
      </c>
      <c r="AZ18" s="9">
        <f>SUM(AE42:AJ45)</f>
        <v>1648</v>
      </c>
      <c r="BA18" s="9">
        <f>SUM(B42:G45)</f>
        <v>557.25</v>
      </c>
      <c r="BB18" s="9">
        <f>SUM(T42:Y45, AM42:AN45)</f>
        <v>663.75</v>
      </c>
      <c r="BC18" s="9">
        <f>SUM(AK42:AL45,L42:S45)</f>
        <v>381.75</v>
      </c>
      <c r="BD18" s="9">
        <f>SUM(AO42:AR45)</f>
        <v>813.5</v>
      </c>
      <c r="BE18" s="9">
        <f t="shared" si="0"/>
        <v>8141.25</v>
      </c>
    </row>
    <row r="19" spans="1:57">
      <c r="A19" s="1" t="s">
        <v>16</v>
      </c>
      <c r="B19" s="12">
        <v>8</v>
      </c>
      <c r="C19" s="12">
        <v>14.5</v>
      </c>
      <c r="D19" s="12">
        <v>4.25</v>
      </c>
      <c r="E19" s="12">
        <v>8.75</v>
      </c>
      <c r="F19" s="12">
        <v>44.75</v>
      </c>
      <c r="G19" s="12">
        <v>14.5</v>
      </c>
      <c r="H19" s="12">
        <v>16</v>
      </c>
      <c r="I19" s="12">
        <v>22</v>
      </c>
      <c r="J19" s="12">
        <v>33.75</v>
      </c>
      <c r="K19" s="12">
        <v>32.5</v>
      </c>
      <c r="L19" s="12">
        <v>44</v>
      </c>
      <c r="M19" s="12">
        <v>56.5</v>
      </c>
      <c r="N19" s="12">
        <v>26.75</v>
      </c>
      <c r="O19" s="12">
        <v>51</v>
      </c>
      <c r="P19" s="12">
        <v>71.5</v>
      </c>
      <c r="Q19" s="12">
        <v>29</v>
      </c>
      <c r="R19" s="12">
        <v>7</v>
      </c>
      <c r="S19" s="12">
        <v>57.75</v>
      </c>
      <c r="T19" s="12">
        <v>9.25</v>
      </c>
      <c r="U19" s="12">
        <v>7</v>
      </c>
      <c r="V19" s="12">
        <v>9.5</v>
      </c>
      <c r="W19" s="12">
        <v>1</v>
      </c>
      <c r="X19" s="12">
        <v>0.75</v>
      </c>
      <c r="Y19" s="12">
        <v>10</v>
      </c>
      <c r="Z19" s="12">
        <v>5.5</v>
      </c>
      <c r="AA19" s="12">
        <v>67.25</v>
      </c>
      <c r="AB19" s="12">
        <v>40</v>
      </c>
      <c r="AC19" s="12">
        <v>157.75</v>
      </c>
      <c r="AD19" s="12">
        <v>43.25</v>
      </c>
      <c r="AE19" s="12">
        <v>19.25</v>
      </c>
      <c r="AF19" s="12">
        <v>15.25</v>
      </c>
      <c r="AG19" s="12">
        <v>8.25</v>
      </c>
      <c r="AH19" s="12">
        <v>13.25</v>
      </c>
      <c r="AI19" s="12">
        <v>15</v>
      </c>
      <c r="AJ19" s="12">
        <v>1.75</v>
      </c>
      <c r="AK19" s="12">
        <v>7.25</v>
      </c>
      <c r="AL19" s="12">
        <v>17.5</v>
      </c>
      <c r="AM19" s="12">
        <v>2.75</v>
      </c>
      <c r="AN19" s="12">
        <v>15.75</v>
      </c>
      <c r="AO19" s="12">
        <v>6</v>
      </c>
      <c r="AP19" s="12">
        <v>2.5</v>
      </c>
      <c r="AQ19" s="12">
        <v>19</v>
      </c>
      <c r="AR19" s="12">
        <v>3.5</v>
      </c>
      <c r="AS19" s="12">
        <v>11.5</v>
      </c>
      <c r="AT19" s="13">
        <v>1052.25</v>
      </c>
      <c r="AU19" s="14"/>
      <c r="AW19" s="9" t="s">
        <v>49</v>
      </c>
      <c r="AX19" s="15">
        <f>SUM(AX12:AX18)</f>
        <v>39617.5</v>
      </c>
      <c r="AY19" s="9">
        <f t="shared" ref="AY19:BD19" si="1">SUM(AY12:AY18)</f>
        <v>14775.5</v>
      </c>
      <c r="AZ19" s="9">
        <f t="shared" si="1"/>
        <v>23154</v>
      </c>
      <c r="BA19" s="9">
        <f t="shared" si="1"/>
        <v>15063.25</v>
      </c>
      <c r="BB19" s="9">
        <f t="shared" si="1"/>
        <v>11317</v>
      </c>
      <c r="BC19" s="9">
        <f t="shared" si="1"/>
        <v>18095.75</v>
      </c>
      <c r="BD19" s="9">
        <f t="shared" si="1"/>
        <v>8706.25</v>
      </c>
      <c r="BE19" s="9">
        <f t="shared" si="0"/>
        <v>130729.25</v>
      </c>
    </row>
    <row r="20" spans="1:57">
      <c r="A20" s="1" t="s">
        <v>17</v>
      </c>
      <c r="B20" s="12">
        <v>21.5</v>
      </c>
      <c r="C20" s="12">
        <v>38.5</v>
      </c>
      <c r="D20" s="12">
        <v>22.5</v>
      </c>
      <c r="E20" s="12">
        <v>29.5</v>
      </c>
      <c r="F20" s="12">
        <v>141.75</v>
      </c>
      <c r="G20" s="12">
        <v>28</v>
      </c>
      <c r="H20" s="12">
        <v>40.5</v>
      </c>
      <c r="I20" s="12">
        <v>32.75</v>
      </c>
      <c r="J20" s="12">
        <v>49.75</v>
      </c>
      <c r="K20" s="12">
        <v>52</v>
      </c>
      <c r="L20" s="12">
        <v>79</v>
      </c>
      <c r="M20" s="12">
        <v>100.25</v>
      </c>
      <c r="N20" s="12">
        <v>46.5</v>
      </c>
      <c r="O20" s="12">
        <v>90</v>
      </c>
      <c r="P20" s="12">
        <v>103</v>
      </c>
      <c r="Q20" s="12">
        <v>68</v>
      </c>
      <c r="R20" s="12">
        <v>60.75</v>
      </c>
      <c r="S20" s="12">
        <v>17.75</v>
      </c>
      <c r="T20" s="12">
        <v>18.25</v>
      </c>
      <c r="U20" s="12">
        <v>15.75</v>
      </c>
      <c r="V20" s="12">
        <v>14.25</v>
      </c>
      <c r="W20" s="12">
        <v>7.25</v>
      </c>
      <c r="X20" s="12">
        <v>5</v>
      </c>
      <c r="Y20" s="12">
        <v>16.75</v>
      </c>
      <c r="Z20" s="12">
        <v>10</v>
      </c>
      <c r="AA20" s="12">
        <v>165.25</v>
      </c>
      <c r="AB20" s="12">
        <v>96</v>
      </c>
      <c r="AC20" s="12">
        <v>362.75</v>
      </c>
      <c r="AD20" s="12">
        <v>109.25</v>
      </c>
      <c r="AE20" s="12">
        <v>41.25</v>
      </c>
      <c r="AF20" s="12">
        <v>28.25</v>
      </c>
      <c r="AG20" s="12">
        <v>18.25</v>
      </c>
      <c r="AH20" s="12">
        <v>22.25</v>
      </c>
      <c r="AI20" s="12">
        <v>33.75</v>
      </c>
      <c r="AJ20" s="12">
        <v>6.25</v>
      </c>
      <c r="AK20" s="12">
        <v>19</v>
      </c>
      <c r="AL20" s="12">
        <v>40.25</v>
      </c>
      <c r="AM20" s="12">
        <v>5</v>
      </c>
      <c r="AN20" s="12">
        <v>31.5</v>
      </c>
      <c r="AO20" s="12">
        <v>4.25</v>
      </c>
      <c r="AP20" s="12">
        <v>3</v>
      </c>
      <c r="AQ20" s="12">
        <v>40.5</v>
      </c>
      <c r="AR20" s="12">
        <v>3.25</v>
      </c>
      <c r="AS20" s="12">
        <v>18.5</v>
      </c>
      <c r="AT20" s="13">
        <v>2157.75</v>
      </c>
      <c r="AU20" s="14"/>
      <c r="AW20" s="18"/>
      <c r="AX20" s="15"/>
    </row>
    <row r="21" spans="1:57">
      <c r="A21" s="1" t="s">
        <v>18</v>
      </c>
      <c r="B21" s="12">
        <v>19</v>
      </c>
      <c r="C21" s="12">
        <v>20.5</v>
      </c>
      <c r="D21" s="12">
        <v>10.25</v>
      </c>
      <c r="E21" s="12">
        <v>8.5</v>
      </c>
      <c r="F21" s="12">
        <v>34.5</v>
      </c>
      <c r="G21" s="12">
        <v>9.75</v>
      </c>
      <c r="H21" s="12">
        <v>40.25</v>
      </c>
      <c r="I21" s="12">
        <v>31.5</v>
      </c>
      <c r="J21" s="12">
        <v>36</v>
      </c>
      <c r="K21" s="12">
        <v>7</v>
      </c>
      <c r="L21" s="12">
        <v>25.75</v>
      </c>
      <c r="M21" s="12">
        <v>40.5</v>
      </c>
      <c r="N21" s="12">
        <v>7.75</v>
      </c>
      <c r="O21" s="12">
        <v>14.75</v>
      </c>
      <c r="P21" s="12">
        <v>12.75</v>
      </c>
      <c r="Q21" s="12">
        <v>7.25</v>
      </c>
      <c r="R21" s="12">
        <v>10.75</v>
      </c>
      <c r="S21" s="12">
        <v>16</v>
      </c>
      <c r="T21" s="12">
        <v>10</v>
      </c>
      <c r="U21" s="12">
        <v>43.25</v>
      </c>
      <c r="V21" s="12">
        <v>148.5</v>
      </c>
      <c r="W21" s="12">
        <v>53.5</v>
      </c>
      <c r="X21" s="12">
        <v>20.25</v>
      </c>
      <c r="Y21" s="12">
        <v>37</v>
      </c>
      <c r="Z21" s="12">
        <v>6.75</v>
      </c>
      <c r="AA21" s="12">
        <v>155.25</v>
      </c>
      <c r="AB21" s="12">
        <v>70</v>
      </c>
      <c r="AC21" s="12">
        <v>253</v>
      </c>
      <c r="AD21" s="12">
        <v>91</v>
      </c>
      <c r="AE21" s="12">
        <v>38</v>
      </c>
      <c r="AF21" s="12">
        <v>48.75</v>
      </c>
      <c r="AG21" s="12">
        <v>18</v>
      </c>
      <c r="AH21" s="12">
        <v>20</v>
      </c>
      <c r="AI21" s="12">
        <v>37</v>
      </c>
      <c r="AJ21" s="12">
        <v>9.5</v>
      </c>
      <c r="AK21" s="12">
        <v>8.25</v>
      </c>
      <c r="AL21" s="12">
        <v>5.5</v>
      </c>
      <c r="AM21" s="12">
        <v>13</v>
      </c>
      <c r="AN21" s="12">
        <v>150</v>
      </c>
      <c r="AO21" s="12">
        <v>8.5</v>
      </c>
      <c r="AP21" s="12">
        <v>7.25</v>
      </c>
      <c r="AQ21" s="12">
        <v>66.5</v>
      </c>
      <c r="AR21" s="12">
        <v>13.25</v>
      </c>
      <c r="AS21" s="12">
        <v>6.75</v>
      </c>
      <c r="AT21" s="13">
        <v>1691.5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5.75</v>
      </c>
      <c r="C22" s="12">
        <v>6.5</v>
      </c>
      <c r="D22" s="12">
        <v>6</v>
      </c>
      <c r="E22" s="12">
        <v>12.5</v>
      </c>
      <c r="F22" s="12">
        <v>44.25</v>
      </c>
      <c r="G22" s="12">
        <v>7.25</v>
      </c>
      <c r="H22" s="12">
        <v>25.5</v>
      </c>
      <c r="I22" s="12">
        <v>26.75</v>
      </c>
      <c r="J22" s="12">
        <v>29.5</v>
      </c>
      <c r="K22" s="12">
        <v>6.25</v>
      </c>
      <c r="L22" s="12">
        <v>14.75</v>
      </c>
      <c r="M22" s="12">
        <v>43.5</v>
      </c>
      <c r="N22" s="12">
        <v>4.5</v>
      </c>
      <c r="O22" s="12">
        <v>6.5</v>
      </c>
      <c r="P22" s="12">
        <v>7</v>
      </c>
      <c r="Q22" s="12">
        <v>3.5</v>
      </c>
      <c r="R22" s="12">
        <v>7.5</v>
      </c>
      <c r="S22" s="12">
        <v>12</v>
      </c>
      <c r="T22" s="12">
        <v>46.5</v>
      </c>
      <c r="U22" s="12">
        <v>6.75</v>
      </c>
      <c r="V22" s="12">
        <v>73.75</v>
      </c>
      <c r="W22" s="12">
        <v>15.5</v>
      </c>
      <c r="X22" s="12">
        <v>14.25</v>
      </c>
      <c r="Y22" s="12">
        <v>43.25</v>
      </c>
      <c r="Z22" s="12">
        <v>3.75</v>
      </c>
      <c r="AA22" s="12">
        <v>170.75</v>
      </c>
      <c r="AB22" s="12">
        <v>102.25</v>
      </c>
      <c r="AC22" s="12">
        <v>251</v>
      </c>
      <c r="AD22" s="12">
        <v>126.5</v>
      </c>
      <c r="AE22" s="12">
        <v>33.75</v>
      </c>
      <c r="AF22" s="12">
        <v>33</v>
      </c>
      <c r="AG22" s="12">
        <v>14.75</v>
      </c>
      <c r="AH22" s="12">
        <v>12</v>
      </c>
      <c r="AI22" s="12">
        <v>31.75</v>
      </c>
      <c r="AJ22" s="12">
        <v>8</v>
      </c>
      <c r="AK22" s="12">
        <v>2.5</v>
      </c>
      <c r="AL22" s="12">
        <v>2.75</v>
      </c>
      <c r="AM22" s="12">
        <v>6.75</v>
      </c>
      <c r="AN22" s="12">
        <v>35.5</v>
      </c>
      <c r="AO22" s="12">
        <v>6.5</v>
      </c>
      <c r="AP22" s="12">
        <v>6.75</v>
      </c>
      <c r="AQ22" s="12">
        <v>107.75</v>
      </c>
      <c r="AR22" s="12">
        <v>12.25</v>
      </c>
      <c r="AS22" s="12">
        <v>1.75</v>
      </c>
      <c r="AT22" s="13">
        <v>1439.5</v>
      </c>
      <c r="AU22" s="14"/>
      <c r="AW22" s="17" t="s">
        <v>43</v>
      </c>
      <c r="AX22" s="15">
        <f>AX12</f>
        <v>1305.25</v>
      </c>
      <c r="AY22" s="15"/>
      <c r="AZ22" s="15"/>
    </row>
    <row r="23" spans="1:57">
      <c r="A23" s="1" t="s">
        <v>20</v>
      </c>
      <c r="B23" s="12">
        <v>9</v>
      </c>
      <c r="C23" s="12">
        <v>15.75</v>
      </c>
      <c r="D23" s="12">
        <v>11.5</v>
      </c>
      <c r="E23" s="12">
        <v>23.25</v>
      </c>
      <c r="F23" s="12">
        <v>66.25</v>
      </c>
      <c r="G23" s="12">
        <v>14.25</v>
      </c>
      <c r="H23" s="12">
        <v>37</v>
      </c>
      <c r="I23" s="12">
        <v>34.5</v>
      </c>
      <c r="J23" s="12">
        <v>49</v>
      </c>
      <c r="K23" s="12">
        <v>7.5</v>
      </c>
      <c r="L23" s="12">
        <v>24.25</v>
      </c>
      <c r="M23" s="12">
        <v>44</v>
      </c>
      <c r="N23" s="12">
        <v>8.5</v>
      </c>
      <c r="O23" s="12">
        <v>7.25</v>
      </c>
      <c r="P23" s="12">
        <v>8.75</v>
      </c>
      <c r="Q23" s="12">
        <v>4</v>
      </c>
      <c r="R23" s="12">
        <v>9</v>
      </c>
      <c r="S23" s="12">
        <v>12.25</v>
      </c>
      <c r="T23" s="12">
        <v>167.5</v>
      </c>
      <c r="U23" s="12">
        <v>73.75</v>
      </c>
      <c r="V23" s="12">
        <v>8</v>
      </c>
      <c r="W23" s="12">
        <v>35.5</v>
      </c>
      <c r="X23" s="12">
        <v>31</v>
      </c>
      <c r="Y23" s="12">
        <v>66</v>
      </c>
      <c r="Z23" s="12">
        <v>7.25</v>
      </c>
      <c r="AA23" s="12">
        <v>272.5</v>
      </c>
      <c r="AB23" s="12">
        <v>148.25</v>
      </c>
      <c r="AC23" s="12">
        <v>404.5</v>
      </c>
      <c r="AD23" s="12">
        <v>202.5</v>
      </c>
      <c r="AE23" s="12">
        <v>42.25</v>
      </c>
      <c r="AF23" s="12">
        <v>47.5</v>
      </c>
      <c r="AG23" s="12">
        <v>31.25</v>
      </c>
      <c r="AH23" s="12">
        <v>20</v>
      </c>
      <c r="AI23" s="12">
        <v>28.5</v>
      </c>
      <c r="AJ23" s="12">
        <v>13.25</v>
      </c>
      <c r="AK23" s="12">
        <v>2.5</v>
      </c>
      <c r="AL23" s="12">
        <v>3.25</v>
      </c>
      <c r="AM23" s="12">
        <v>16.75</v>
      </c>
      <c r="AN23" s="12">
        <v>75.25</v>
      </c>
      <c r="AO23" s="12">
        <v>4.75</v>
      </c>
      <c r="AP23" s="12">
        <v>10.5</v>
      </c>
      <c r="AQ23" s="12">
        <v>104.25</v>
      </c>
      <c r="AR23" s="12">
        <v>16.5</v>
      </c>
      <c r="AS23" s="12">
        <v>2.5</v>
      </c>
      <c r="AT23" s="13">
        <v>2221.75</v>
      </c>
      <c r="AU23" s="14"/>
      <c r="AW23" s="17" t="s">
        <v>44</v>
      </c>
      <c r="AX23" s="15">
        <f>AX13+AY12</f>
        <v>12622.25</v>
      </c>
      <c r="AY23" s="15">
        <f>AY13</f>
        <v>765.75</v>
      </c>
      <c r="AZ23" s="15"/>
      <c r="BA23" s="15"/>
    </row>
    <row r="24" spans="1:57">
      <c r="A24" s="1" t="s">
        <v>21</v>
      </c>
      <c r="B24" s="12">
        <v>5.25</v>
      </c>
      <c r="C24" s="12">
        <v>6.5</v>
      </c>
      <c r="D24" s="12">
        <v>6.5</v>
      </c>
      <c r="E24" s="12">
        <v>7.5</v>
      </c>
      <c r="F24" s="12">
        <v>38.5</v>
      </c>
      <c r="G24" s="12">
        <v>8.5</v>
      </c>
      <c r="H24" s="12">
        <v>13.25</v>
      </c>
      <c r="I24" s="12">
        <v>12.75</v>
      </c>
      <c r="J24" s="12">
        <v>24.5</v>
      </c>
      <c r="K24" s="12">
        <v>4.5</v>
      </c>
      <c r="L24" s="12">
        <v>13</v>
      </c>
      <c r="M24" s="12">
        <v>23</v>
      </c>
      <c r="N24" s="12">
        <v>2.5</v>
      </c>
      <c r="O24" s="12">
        <v>2.5</v>
      </c>
      <c r="P24" s="12">
        <v>2.5</v>
      </c>
      <c r="Q24" s="12">
        <v>1.5</v>
      </c>
      <c r="R24" s="12">
        <v>2.75</v>
      </c>
      <c r="S24" s="12">
        <v>6.75</v>
      </c>
      <c r="T24" s="12">
        <v>60.75</v>
      </c>
      <c r="U24" s="12">
        <v>18</v>
      </c>
      <c r="V24" s="12">
        <v>34.75</v>
      </c>
      <c r="W24" s="12">
        <v>4</v>
      </c>
      <c r="X24" s="12">
        <v>8.75</v>
      </c>
      <c r="Y24" s="12">
        <v>46</v>
      </c>
      <c r="Z24" s="12">
        <v>1.5</v>
      </c>
      <c r="AA24" s="12">
        <v>154.5</v>
      </c>
      <c r="AB24" s="12">
        <v>85.75</v>
      </c>
      <c r="AC24" s="12">
        <v>202</v>
      </c>
      <c r="AD24" s="12">
        <v>127</v>
      </c>
      <c r="AE24" s="12">
        <v>29</v>
      </c>
      <c r="AF24" s="12">
        <v>24.25</v>
      </c>
      <c r="AG24" s="12">
        <v>12.75</v>
      </c>
      <c r="AH24" s="12">
        <v>7.75</v>
      </c>
      <c r="AI24" s="12">
        <v>12</v>
      </c>
      <c r="AJ24" s="12">
        <v>2.5</v>
      </c>
      <c r="AK24" s="12">
        <v>1.75</v>
      </c>
      <c r="AL24" s="12">
        <v>3</v>
      </c>
      <c r="AM24" s="12">
        <v>3.5</v>
      </c>
      <c r="AN24" s="12">
        <v>14</v>
      </c>
      <c r="AO24" s="12">
        <v>3.25</v>
      </c>
      <c r="AP24" s="12">
        <v>2.75</v>
      </c>
      <c r="AQ24" s="12">
        <v>70</v>
      </c>
      <c r="AR24" s="12">
        <v>8.5</v>
      </c>
      <c r="AS24" s="12">
        <v>0</v>
      </c>
      <c r="AT24" s="13">
        <v>1120.25</v>
      </c>
      <c r="AU24" s="14"/>
      <c r="AW24" s="17" t="s">
        <v>45</v>
      </c>
      <c r="AX24" s="15">
        <f>AX14+AZ12</f>
        <v>21015.75</v>
      </c>
      <c r="AY24" s="15">
        <f>AY14+AZ13</f>
        <v>4499</v>
      </c>
      <c r="AZ24" s="15">
        <f>AZ14</f>
        <v>4089.5</v>
      </c>
      <c r="BA24" s="15"/>
      <c r="BB24" s="15"/>
    </row>
    <row r="25" spans="1:57">
      <c r="A25" s="1" t="s">
        <v>22</v>
      </c>
      <c r="B25" s="12">
        <v>2</v>
      </c>
      <c r="C25" s="12">
        <v>3</v>
      </c>
      <c r="D25" s="12">
        <v>4.25</v>
      </c>
      <c r="E25" s="12">
        <v>7.5</v>
      </c>
      <c r="F25" s="12">
        <v>17.75</v>
      </c>
      <c r="G25" s="12">
        <v>6.25</v>
      </c>
      <c r="H25" s="12">
        <v>19</v>
      </c>
      <c r="I25" s="12">
        <v>13</v>
      </c>
      <c r="J25" s="12">
        <v>24.75</v>
      </c>
      <c r="K25" s="12">
        <v>4.5</v>
      </c>
      <c r="L25" s="12">
        <v>9.25</v>
      </c>
      <c r="M25" s="12">
        <v>13.75</v>
      </c>
      <c r="N25" s="12">
        <v>2.5</v>
      </c>
      <c r="O25" s="12">
        <v>2.25</v>
      </c>
      <c r="P25" s="12">
        <v>2</v>
      </c>
      <c r="Q25" s="12">
        <v>1.5</v>
      </c>
      <c r="R25" s="12">
        <v>1.75</v>
      </c>
      <c r="S25" s="12">
        <v>7</v>
      </c>
      <c r="T25" s="12">
        <v>24</v>
      </c>
      <c r="U25" s="12">
        <v>18.25</v>
      </c>
      <c r="V25" s="12">
        <v>26.25</v>
      </c>
      <c r="W25" s="12">
        <v>12.25</v>
      </c>
      <c r="X25" s="12">
        <v>5.25</v>
      </c>
      <c r="Y25" s="12">
        <v>44.25</v>
      </c>
      <c r="Z25" s="12">
        <v>1.25</v>
      </c>
      <c r="AA25" s="12">
        <v>125</v>
      </c>
      <c r="AB25" s="12">
        <v>97.75</v>
      </c>
      <c r="AC25" s="12">
        <v>167.5</v>
      </c>
      <c r="AD25" s="12">
        <v>80.25</v>
      </c>
      <c r="AE25" s="12">
        <v>23.75</v>
      </c>
      <c r="AF25" s="12">
        <v>19</v>
      </c>
      <c r="AG25" s="12">
        <v>11.5</v>
      </c>
      <c r="AH25" s="12">
        <v>9.25</v>
      </c>
      <c r="AI25" s="12">
        <v>14.5</v>
      </c>
      <c r="AJ25" s="12">
        <v>2.5</v>
      </c>
      <c r="AK25" s="12">
        <v>1.75</v>
      </c>
      <c r="AL25" s="12">
        <v>1</v>
      </c>
      <c r="AM25" s="12">
        <v>1.25</v>
      </c>
      <c r="AN25" s="12">
        <v>6</v>
      </c>
      <c r="AO25" s="12">
        <v>2</v>
      </c>
      <c r="AP25" s="12">
        <v>0.75</v>
      </c>
      <c r="AQ25" s="12">
        <v>51.25</v>
      </c>
      <c r="AR25" s="12">
        <v>6.25</v>
      </c>
      <c r="AS25" s="12">
        <v>0.5</v>
      </c>
      <c r="AT25" s="13">
        <v>895.25</v>
      </c>
      <c r="AU25" s="14"/>
      <c r="AW25" s="17" t="s">
        <v>46</v>
      </c>
      <c r="AX25" s="15">
        <f>AX15+BA12</f>
        <v>11108.25</v>
      </c>
      <c r="AY25" s="15">
        <f>AY15+BA13</f>
        <v>3857.75</v>
      </c>
      <c r="AZ25" s="15">
        <f>AZ15+BA14</f>
        <v>3894</v>
      </c>
      <c r="BA25" s="15">
        <f>BA15</f>
        <v>2824.25</v>
      </c>
      <c r="BB25" s="15"/>
      <c r="BC25" s="15"/>
      <c r="BD25" s="14"/>
    </row>
    <row r="26" spans="1:57">
      <c r="A26" s="1" t="s">
        <v>23</v>
      </c>
      <c r="B26" s="12">
        <v>14.75</v>
      </c>
      <c r="C26" s="12">
        <v>19.25</v>
      </c>
      <c r="D26" s="12">
        <v>28.25</v>
      </c>
      <c r="E26" s="12">
        <v>17.5</v>
      </c>
      <c r="F26" s="12">
        <v>38</v>
      </c>
      <c r="G26" s="12">
        <v>13.25</v>
      </c>
      <c r="H26" s="12">
        <v>36.75</v>
      </c>
      <c r="I26" s="12">
        <v>55.75</v>
      </c>
      <c r="J26" s="12">
        <v>72</v>
      </c>
      <c r="K26" s="12">
        <v>23</v>
      </c>
      <c r="L26" s="12">
        <v>27.75</v>
      </c>
      <c r="M26" s="12">
        <v>33.5</v>
      </c>
      <c r="N26" s="12">
        <v>8</v>
      </c>
      <c r="O26" s="12">
        <v>12.25</v>
      </c>
      <c r="P26" s="12">
        <v>3.25</v>
      </c>
      <c r="Q26" s="12">
        <v>6.25</v>
      </c>
      <c r="R26" s="12">
        <v>7.75</v>
      </c>
      <c r="S26" s="12">
        <v>18.75</v>
      </c>
      <c r="T26" s="12">
        <v>31.75</v>
      </c>
      <c r="U26" s="12">
        <v>39.5</v>
      </c>
      <c r="V26" s="12">
        <v>71.5</v>
      </c>
      <c r="W26" s="12">
        <v>49.75</v>
      </c>
      <c r="X26" s="12">
        <v>43.5</v>
      </c>
      <c r="Y26" s="12">
        <v>10.25</v>
      </c>
      <c r="Z26" s="12">
        <v>12.75</v>
      </c>
      <c r="AA26" s="12">
        <v>281</v>
      </c>
      <c r="AB26" s="12">
        <v>218</v>
      </c>
      <c r="AC26" s="12">
        <v>475.75</v>
      </c>
      <c r="AD26" s="12">
        <v>344.25</v>
      </c>
      <c r="AE26" s="12">
        <v>181.5</v>
      </c>
      <c r="AF26" s="12">
        <v>127.25</v>
      </c>
      <c r="AG26" s="12">
        <v>39.5</v>
      </c>
      <c r="AH26" s="12">
        <v>23.5</v>
      </c>
      <c r="AI26" s="12">
        <v>27.75</v>
      </c>
      <c r="AJ26" s="12">
        <v>6.25</v>
      </c>
      <c r="AK26" s="12">
        <v>4.5</v>
      </c>
      <c r="AL26" s="12">
        <v>8.5</v>
      </c>
      <c r="AM26" s="12">
        <v>9.25</v>
      </c>
      <c r="AN26" s="12">
        <v>20.25</v>
      </c>
      <c r="AO26" s="12">
        <v>3.5</v>
      </c>
      <c r="AP26" s="12">
        <v>5.25</v>
      </c>
      <c r="AQ26" s="12">
        <v>108.25</v>
      </c>
      <c r="AR26" s="12">
        <v>20.75</v>
      </c>
      <c r="AS26" s="12">
        <v>2.25</v>
      </c>
      <c r="AT26" s="13">
        <v>2602.25</v>
      </c>
      <c r="AU26" s="14"/>
      <c r="AW26" s="9" t="s">
        <v>47</v>
      </c>
      <c r="AX26" s="15">
        <f>AX16+BB12</f>
        <v>10219.5</v>
      </c>
      <c r="AY26" s="9">
        <f>AY16+BB13</f>
        <v>1739.25</v>
      </c>
      <c r="AZ26" s="9">
        <f>AZ16+BB14</f>
        <v>2587.25</v>
      </c>
      <c r="BA26" s="9">
        <f>BA16+BB15</f>
        <v>1409.25</v>
      </c>
      <c r="BB26" s="9">
        <f>BB16</f>
        <v>2236</v>
      </c>
    </row>
    <row r="27" spans="1:57">
      <c r="A27" s="1" t="s">
        <v>24</v>
      </c>
      <c r="B27" s="12">
        <v>18.5</v>
      </c>
      <c r="C27" s="12">
        <v>23.75</v>
      </c>
      <c r="D27" s="12">
        <v>8.5</v>
      </c>
      <c r="E27" s="12">
        <v>11.5</v>
      </c>
      <c r="F27" s="12">
        <v>46.25</v>
      </c>
      <c r="G27" s="12">
        <v>25</v>
      </c>
      <c r="H27" s="12">
        <v>32.5</v>
      </c>
      <c r="I27" s="12">
        <v>23.75</v>
      </c>
      <c r="J27" s="12">
        <v>57.75</v>
      </c>
      <c r="K27" s="12">
        <v>20.5</v>
      </c>
      <c r="L27" s="12">
        <v>72</v>
      </c>
      <c r="M27" s="12">
        <v>46</v>
      </c>
      <c r="N27" s="12">
        <v>18</v>
      </c>
      <c r="O27" s="12">
        <v>27.5</v>
      </c>
      <c r="P27" s="12">
        <v>14</v>
      </c>
      <c r="Q27" s="12">
        <v>10.25</v>
      </c>
      <c r="R27" s="12">
        <v>5.75</v>
      </c>
      <c r="S27" s="12">
        <v>7.5</v>
      </c>
      <c r="T27" s="12">
        <v>5.75</v>
      </c>
      <c r="U27" s="12">
        <v>2.75</v>
      </c>
      <c r="V27" s="12">
        <v>6</v>
      </c>
      <c r="W27" s="12">
        <v>1.75</v>
      </c>
      <c r="X27" s="12">
        <v>1.5</v>
      </c>
      <c r="Y27" s="12">
        <v>12.5</v>
      </c>
      <c r="Z27" s="12">
        <v>7.25</v>
      </c>
      <c r="AA27" s="12">
        <v>308</v>
      </c>
      <c r="AB27" s="12">
        <v>233.75</v>
      </c>
      <c r="AC27" s="12">
        <v>605.25</v>
      </c>
      <c r="AD27" s="12">
        <v>305.25</v>
      </c>
      <c r="AE27" s="12">
        <v>180</v>
      </c>
      <c r="AF27" s="12">
        <v>125.75</v>
      </c>
      <c r="AG27" s="12">
        <v>31.5</v>
      </c>
      <c r="AH27" s="12">
        <v>41.5</v>
      </c>
      <c r="AI27" s="12">
        <v>22.5</v>
      </c>
      <c r="AJ27" s="12">
        <v>6</v>
      </c>
      <c r="AK27" s="12">
        <v>5.5</v>
      </c>
      <c r="AL27" s="12">
        <v>8</v>
      </c>
      <c r="AM27" s="12">
        <v>2.5</v>
      </c>
      <c r="AN27" s="12">
        <v>29</v>
      </c>
      <c r="AO27" s="12">
        <v>5.75</v>
      </c>
      <c r="AP27" s="12">
        <v>8.5</v>
      </c>
      <c r="AQ27" s="12">
        <v>42.5</v>
      </c>
      <c r="AR27" s="12">
        <v>6</v>
      </c>
      <c r="AS27" s="12">
        <v>7</v>
      </c>
      <c r="AT27" s="13">
        <v>2480.75</v>
      </c>
      <c r="AU27" s="14"/>
      <c r="AW27" s="9" t="s">
        <v>48</v>
      </c>
      <c r="AX27" s="15">
        <f>AX17+BC12</f>
        <v>12247</v>
      </c>
      <c r="AY27" s="9">
        <f>AY17+BC13</f>
        <v>4232.75</v>
      </c>
      <c r="AZ27" s="9">
        <f>AZ17+BC14</f>
        <v>3154.5</v>
      </c>
      <c r="BA27" s="9">
        <f>BA17+BC15</f>
        <v>3742.5</v>
      </c>
      <c r="BB27" s="9">
        <f>BB17+BC16</f>
        <v>1726.75</v>
      </c>
      <c r="BC27" s="9">
        <f>BC17</f>
        <v>5418.75</v>
      </c>
    </row>
    <row r="28" spans="1:57">
      <c r="A28" s="1" t="s">
        <v>25</v>
      </c>
      <c r="B28" s="12">
        <v>104.75</v>
      </c>
      <c r="C28" s="12">
        <v>210.75</v>
      </c>
      <c r="D28" s="12">
        <v>139.25</v>
      </c>
      <c r="E28" s="12">
        <v>238.25</v>
      </c>
      <c r="F28" s="12">
        <v>479.25</v>
      </c>
      <c r="G28" s="12">
        <v>192.25</v>
      </c>
      <c r="H28" s="12">
        <v>362.5</v>
      </c>
      <c r="I28" s="12">
        <v>235.25</v>
      </c>
      <c r="J28" s="12">
        <v>309.75</v>
      </c>
      <c r="K28" s="12">
        <v>190.5</v>
      </c>
      <c r="L28" s="12">
        <v>229</v>
      </c>
      <c r="M28" s="12">
        <v>198.25</v>
      </c>
      <c r="N28" s="12">
        <v>124.75</v>
      </c>
      <c r="O28" s="12">
        <v>115.5</v>
      </c>
      <c r="P28" s="12">
        <v>71</v>
      </c>
      <c r="Q28" s="12">
        <v>44.75</v>
      </c>
      <c r="R28" s="12">
        <v>74.5</v>
      </c>
      <c r="S28" s="12">
        <v>167</v>
      </c>
      <c r="T28" s="12">
        <v>157.5</v>
      </c>
      <c r="U28" s="12">
        <v>188.25</v>
      </c>
      <c r="V28" s="12">
        <v>273.75</v>
      </c>
      <c r="W28" s="12">
        <v>154.5</v>
      </c>
      <c r="X28" s="12">
        <v>126.5</v>
      </c>
      <c r="Y28" s="12">
        <v>344</v>
      </c>
      <c r="Z28" s="12">
        <v>362.25</v>
      </c>
      <c r="AA28" s="12">
        <v>52.75</v>
      </c>
      <c r="AB28" s="12">
        <v>26.75</v>
      </c>
      <c r="AC28" s="12">
        <v>157.75</v>
      </c>
      <c r="AD28" s="12">
        <v>98</v>
      </c>
      <c r="AE28" s="12">
        <v>261.25</v>
      </c>
      <c r="AF28" s="12">
        <v>330.25</v>
      </c>
      <c r="AG28" s="12">
        <v>163</v>
      </c>
      <c r="AH28" s="12">
        <v>262.75</v>
      </c>
      <c r="AI28" s="12">
        <v>136.5</v>
      </c>
      <c r="AJ28" s="12">
        <v>41.25</v>
      </c>
      <c r="AK28" s="12">
        <v>89.75</v>
      </c>
      <c r="AL28" s="12">
        <v>325.75</v>
      </c>
      <c r="AM28" s="12">
        <v>60.25</v>
      </c>
      <c r="AN28" s="12">
        <v>137.25</v>
      </c>
      <c r="AO28" s="12">
        <v>48.75</v>
      </c>
      <c r="AP28" s="12">
        <v>47.75</v>
      </c>
      <c r="AQ28" s="12">
        <v>300</v>
      </c>
      <c r="AR28" s="12">
        <v>99</v>
      </c>
      <c r="AS28" s="12">
        <v>78</v>
      </c>
      <c r="AT28" s="13">
        <v>7810.75</v>
      </c>
      <c r="AU28" s="14"/>
      <c r="AW28" s="9" t="s">
        <v>58</v>
      </c>
      <c r="AX28" s="15">
        <f>AX18+BD12</f>
        <v>7165.75</v>
      </c>
      <c r="AY28" s="9">
        <f>AY18+BD13</f>
        <v>860</v>
      </c>
      <c r="AZ28" s="9">
        <f>AZ18+BD14</f>
        <v>3579.5</v>
      </c>
      <c r="BA28" s="9">
        <f>BA18+BD15</f>
        <v>1264.75</v>
      </c>
      <c r="BB28" s="9">
        <f>BB18+BD16</f>
        <v>1476.75</v>
      </c>
      <c r="BC28" s="9">
        <f>SUM(BC18,BD17)</f>
        <v>873.75</v>
      </c>
      <c r="BD28" s="9">
        <f>BD18</f>
        <v>813.5</v>
      </c>
      <c r="BE28" s="9">
        <f>SUM(AX22:BD28)</f>
        <v>130729.25</v>
      </c>
    </row>
    <row r="29" spans="1:57">
      <c r="A29" s="1" t="s">
        <v>26</v>
      </c>
      <c r="B29" s="12">
        <v>75</v>
      </c>
      <c r="C29" s="12">
        <v>161.25</v>
      </c>
      <c r="D29" s="12">
        <v>106.25</v>
      </c>
      <c r="E29" s="12">
        <v>181.75</v>
      </c>
      <c r="F29" s="12">
        <v>285.5</v>
      </c>
      <c r="G29" s="12">
        <v>132</v>
      </c>
      <c r="H29" s="12">
        <v>245.25</v>
      </c>
      <c r="I29" s="12">
        <v>206.75</v>
      </c>
      <c r="J29" s="12">
        <v>258.5</v>
      </c>
      <c r="K29" s="12">
        <v>214.25</v>
      </c>
      <c r="L29" s="12">
        <v>191.5</v>
      </c>
      <c r="M29" s="12">
        <v>123.5</v>
      </c>
      <c r="N29" s="12">
        <v>106.5</v>
      </c>
      <c r="O29" s="12">
        <v>115.25</v>
      </c>
      <c r="P29" s="12">
        <v>52.25</v>
      </c>
      <c r="Q29" s="12">
        <v>34.5</v>
      </c>
      <c r="R29" s="12">
        <v>50.25</v>
      </c>
      <c r="S29" s="12">
        <v>114.25</v>
      </c>
      <c r="T29" s="12">
        <v>86.25</v>
      </c>
      <c r="U29" s="12">
        <v>105.75</v>
      </c>
      <c r="V29" s="12">
        <v>138.5</v>
      </c>
      <c r="W29" s="12">
        <v>82.25</v>
      </c>
      <c r="X29" s="12">
        <v>88</v>
      </c>
      <c r="Y29" s="12">
        <v>219.5</v>
      </c>
      <c r="Z29" s="12">
        <v>262.5</v>
      </c>
      <c r="AA29" s="12">
        <v>31.25</v>
      </c>
      <c r="AB29" s="12">
        <v>32.25</v>
      </c>
      <c r="AC29" s="12">
        <v>49</v>
      </c>
      <c r="AD29" s="12">
        <v>58.75</v>
      </c>
      <c r="AE29" s="12">
        <v>291.25</v>
      </c>
      <c r="AF29" s="12">
        <v>388.25</v>
      </c>
      <c r="AG29" s="12">
        <v>248</v>
      </c>
      <c r="AH29" s="12">
        <v>744.5</v>
      </c>
      <c r="AI29" s="12">
        <v>185.5</v>
      </c>
      <c r="AJ29" s="12">
        <v>74.25</v>
      </c>
      <c r="AK29" s="12">
        <v>63.25</v>
      </c>
      <c r="AL29" s="12">
        <v>168.25</v>
      </c>
      <c r="AM29" s="12">
        <v>36</v>
      </c>
      <c r="AN29" s="12">
        <v>103.5</v>
      </c>
      <c r="AO29" s="12">
        <v>43.25</v>
      </c>
      <c r="AP29" s="12">
        <v>51.75</v>
      </c>
      <c r="AQ29" s="12">
        <v>265</v>
      </c>
      <c r="AR29" s="12">
        <v>79.5</v>
      </c>
      <c r="AS29" s="12">
        <v>47.75</v>
      </c>
      <c r="AT29" s="13">
        <v>6598.5</v>
      </c>
      <c r="AU29" s="14"/>
      <c r="AX29" s="15"/>
    </row>
    <row r="30" spans="1:57">
      <c r="A30" s="1" t="s">
        <v>27</v>
      </c>
      <c r="B30" s="12">
        <v>178.75</v>
      </c>
      <c r="C30" s="12">
        <v>405.75</v>
      </c>
      <c r="D30" s="12">
        <v>213.75</v>
      </c>
      <c r="E30" s="12">
        <v>271.25</v>
      </c>
      <c r="F30" s="12">
        <v>706.25</v>
      </c>
      <c r="G30" s="12">
        <v>251</v>
      </c>
      <c r="H30" s="12">
        <v>485.25</v>
      </c>
      <c r="I30" s="12">
        <v>339.5</v>
      </c>
      <c r="J30" s="12">
        <v>471</v>
      </c>
      <c r="K30" s="12">
        <v>381.5</v>
      </c>
      <c r="L30" s="12">
        <v>467.75</v>
      </c>
      <c r="M30" s="12">
        <v>281</v>
      </c>
      <c r="N30" s="12">
        <v>215</v>
      </c>
      <c r="O30" s="12">
        <v>263.5</v>
      </c>
      <c r="P30" s="12">
        <v>106.75</v>
      </c>
      <c r="Q30" s="12">
        <v>84.5</v>
      </c>
      <c r="R30" s="12">
        <v>124</v>
      </c>
      <c r="S30" s="12">
        <v>290.25</v>
      </c>
      <c r="T30" s="12">
        <v>190.75</v>
      </c>
      <c r="U30" s="12">
        <v>188.5</v>
      </c>
      <c r="V30" s="12">
        <v>275.75</v>
      </c>
      <c r="W30" s="12">
        <v>172.75</v>
      </c>
      <c r="X30" s="12">
        <v>141.5</v>
      </c>
      <c r="Y30" s="12">
        <v>371.25</v>
      </c>
      <c r="Z30" s="12">
        <v>619.5</v>
      </c>
      <c r="AA30" s="12">
        <v>174</v>
      </c>
      <c r="AB30" s="12">
        <v>38.75</v>
      </c>
      <c r="AC30" s="12">
        <v>121.75</v>
      </c>
      <c r="AD30" s="12">
        <v>160.75</v>
      </c>
      <c r="AE30" s="12">
        <v>1010.75</v>
      </c>
      <c r="AF30" s="12">
        <v>1230.75</v>
      </c>
      <c r="AG30" s="12">
        <v>701.75</v>
      </c>
      <c r="AH30" s="12">
        <v>1241.75</v>
      </c>
      <c r="AI30" s="12">
        <v>661.75</v>
      </c>
      <c r="AJ30" s="12">
        <v>252</v>
      </c>
      <c r="AK30" s="12">
        <v>122</v>
      </c>
      <c r="AL30" s="12">
        <v>438</v>
      </c>
      <c r="AM30" s="12">
        <v>77.25</v>
      </c>
      <c r="AN30" s="12">
        <v>184</v>
      </c>
      <c r="AO30" s="12">
        <v>161.75</v>
      </c>
      <c r="AP30" s="12">
        <v>205.25</v>
      </c>
      <c r="AQ30" s="12">
        <v>1036.25</v>
      </c>
      <c r="AR30" s="12">
        <v>343.75</v>
      </c>
      <c r="AS30" s="12">
        <v>112</v>
      </c>
      <c r="AT30" s="13">
        <v>15771</v>
      </c>
      <c r="AU30" s="14"/>
      <c r="AX30" s="15"/>
    </row>
    <row r="31" spans="1:57">
      <c r="A31" s="1" t="s">
        <v>28</v>
      </c>
      <c r="B31" s="12">
        <v>78.75</v>
      </c>
      <c r="C31" s="12">
        <v>142.5</v>
      </c>
      <c r="D31" s="12">
        <v>110.75</v>
      </c>
      <c r="E31" s="12">
        <v>192.5</v>
      </c>
      <c r="F31" s="12">
        <v>318.25</v>
      </c>
      <c r="G31" s="12">
        <v>183</v>
      </c>
      <c r="H31" s="12">
        <v>347.5</v>
      </c>
      <c r="I31" s="12">
        <v>246.5</v>
      </c>
      <c r="J31" s="12">
        <v>233.25</v>
      </c>
      <c r="K31" s="12">
        <v>207.75</v>
      </c>
      <c r="L31" s="12">
        <v>258.25</v>
      </c>
      <c r="M31" s="12">
        <v>134.25</v>
      </c>
      <c r="N31" s="12">
        <v>76</v>
      </c>
      <c r="O31" s="12">
        <v>72</v>
      </c>
      <c r="P31" s="12">
        <v>42.75</v>
      </c>
      <c r="Q31" s="12">
        <v>31.25</v>
      </c>
      <c r="R31" s="12">
        <v>40.5</v>
      </c>
      <c r="S31" s="12">
        <v>97</v>
      </c>
      <c r="T31" s="12">
        <v>73.25</v>
      </c>
      <c r="U31" s="12">
        <v>99.5</v>
      </c>
      <c r="V31" s="12">
        <v>166.5</v>
      </c>
      <c r="W31" s="12">
        <v>111</v>
      </c>
      <c r="X31" s="12">
        <v>77</v>
      </c>
      <c r="Y31" s="12">
        <v>282.75</v>
      </c>
      <c r="Z31" s="12">
        <v>297.5</v>
      </c>
      <c r="AA31" s="12">
        <v>70</v>
      </c>
      <c r="AB31" s="12">
        <v>47.75</v>
      </c>
      <c r="AC31" s="12">
        <v>124.5</v>
      </c>
      <c r="AD31" s="12">
        <v>61.25</v>
      </c>
      <c r="AE31" s="12">
        <v>459.25</v>
      </c>
      <c r="AF31" s="12">
        <v>572</v>
      </c>
      <c r="AG31" s="12">
        <v>266.5</v>
      </c>
      <c r="AH31" s="12">
        <v>415.25</v>
      </c>
      <c r="AI31" s="12">
        <v>237</v>
      </c>
      <c r="AJ31" s="12">
        <v>107.25</v>
      </c>
      <c r="AK31" s="12">
        <v>56.75</v>
      </c>
      <c r="AL31" s="12">
        <v>158.25</v>
      </c>
      <c r="AM31" s="12">
        <v>31.75</v>
      </c>
      <c r="AN31" s="12">
        <v>96</v>
      </c>
      <c r="AO31" s="12">
        <v>62</v>
      </c>
      <c r="AP31" s="12">
        <v>137.5</v>
      </c>
      <c r="AQ31" s="12">
        <v>440.75</v>
      </c>
      <c r="AR31" s="12">
        <v>165</v>
      </c>
      <c r="AS31" s="12">
        <v>47</v>
      </c>
      <c r="AT31" s="13">
        <v>7476</v>
      </c>
      <c r="AU31" s="14"/>
      <c r="AX31" s="15"/>
    </row>
    <row r="32" spans="1:57">
      <c r="A32" s="1">
        <v>16</v>
      </c>
      <c r="B32" s="12">
        <v>64</v>
      </c>
      <c r="C32" s="12">
        <v>66</v>
      </c>
      <c r="D32" s="12">
        <v>47.25</v>
      </c>
      <c r="E32" s="12">
        <v>109</v>
      </c>
      <c r="F32" s="12">
        <v>211.75</v>
      </c>
      <c r="G32" s="12">
        <v>144.75</v>
      </c>
      <c r="H32" s="12">
        <v>245.5</v>
      </c>
      <c r="I32" s="12">
        <v>173.5</v>
      </c>
      <c r="J32" s="12">
        <v>133.25</v>
      </c>
      <c r="K32" s="12">
        <v>140</v>
      </c>
      <c r="L32" s="12">
        <v>134.25</v>
      </c>
      <c r="M32" s="12">
        <v>54.75</v>
      </c>
      <c r="N32" s="12">
        <v>32.25</v>
      </c>
      <c r="O32" s="12">
        <v>29</v>
      </c>
      <c r="P32" s="12">
        <v>23.25</v>
      </c>
      <c r="Q32" s="12">
        <v>17.75</v>
      </c>
      <c r="R32" s="12">
        <v>18</v>
      </c>
      <c r="S32" s="12">
        <v>37.75</v>
      </c>
      <c r="T32" s="12">
        <v>30.5</v>
      </c>
      <c r="U32" s="12">
        <v>35.5</v>
      </c>
      <c r="V32" s="12">
        <v>44.5</v>
      </c>
      <c r="W32" s="12">
        <v>28.5</v>
      </c>
      <c r="X32" s="12">
        <v>23</v>
      </c>
      <c r="Y32" s="12">
        <v>158</v>
      </c>
      <c r="Z32" s="12">
        <v>182.25</v>
      </c>
      <c r="AA32" s="12">
        <v>267.25</v>
      </c>
      <c r="AB32" s="12">
        <v>224.25</v>
      </c>
      <c r="AC32" s="12">
        <v>1156.5</v>
      </c>
      <c r="AD32" s="12">
        <v>514.75</v>
      </c>
      <c r="AE32" s="12">
        <v>43.5</v>
      </c>
      <c r="AF32" s="12">
        <v>224</v>
      </c>
      <c r="AG32" s="12">
        <v>200</v>
      </c>
      <c r="AH32" s="12">
        <v>304.25</v>
      </c>
      <c r="AI32" s="12">
        <v>177.25</v>
      </c>
      <c r="AJ32" s="12">
        <v>64.5</v>
      </c>
      <c r="AK32" s="12">
        <v>20.25</v>
      </c>
      <c r="AL32" s="12">
        <v>57</v>
      </c>
      <c r="AM32" s="12">
        <v>11.5</v>
      </c>
      <c r="AN32" s="12">
        <v>39.25</v>
      </c>
      <c r="AO32" s="12">
        <v>41.5</v>
      </c>
      <c r="AP32" s="12">
        <v>93.5</v>
      </c>
      <c r="AQ32" s="12">
        <v>193.25</v>
      </c>
      <c r="AR32" s="12">
        <v>103.75</v>
      </c>
      <c r="AS32" s="12">
        <v>12.25</v>
      </c>
      <c r="AT32" s="13">
        <v>5932.75</v>
      </c>
      <c r="AU32" s="14"/>
      <c r="AX32" s="15"/>
    </row>
    <row r="33" spans="1:50">
      <c r="A33" s="1">
        <v>24</v>
      </c>
      <c r="B33" s="12">
        <v>74.75</v>
      </c>
      <c r="C33" s="12">
        <v>87</v>
      </c>
      <c r="D33" s="12">
        <v>41.5</v>
      </c>
      <c r="E33" s="12">
        <v>93.5</v>
      </c>
      <c r="F33" s="12">
        <v>171</v>
      </c>
      <c r="G33" s="12">
        <v>118.5</v>
      </c>
      <c r="H33" s="12">
        <v>197.75</v>
      </c>
      <c r="I33" s="12">
        <v>132</v>
      </c>
      <c r="J33" s="12">
        <v>139.25</v>
      </c>
      <c r="K33" s="12">
        <v>114.5</v>
      </c>
      <c r="L33" s="12">
        <v>126.25</v>
      </c>
      <c r="M33" s="12">
        <v>90.5</v>
      </c>
      <c r="N33" s="12">
        <v>34.25</v>
      </c>
      <c r="O33" s="12">
        <v>36</v>
      </c>
      <c r="P33" s="12">
        <v>20.25</v>
      </c>
      <c r="Q33" s="12">
        <v>17.5</v>
      </c>
      <c r="R33" s="12">
        <v>10</v>
      </c>
      <c r="S33" s="12">
        <v>27.75</v>
      </c>
      <c r="T33" s="12">
        <v>43.5</v>
      </c>
      <c r="U33" s="12">
        <v>29.75</v>
      </c>
      <c r="V33" s="12">
        <v>36.25</v>
      </c>
      <c r="W33" s="12">
        <v>22.75</v>
      </c>
      <c r="X33" s="12">
        <v>15</v>
      </c>
      <c r="Y33" s="12">
        <v>119.5</v>
      </c>
      <c r="Z33" s="12">
        <v>154.75</v>
      </c>
      <c r="AA33" s="12">
        <v>321.75</v>
      </c>
      <c r="AB33" s="12">
        <v>271</v>
      </c>
      <c r="AC33" s="12">
        <v>1396.25</v>
      </c>
      <c r="AD33" s="12">
        <v>645</v>
      </c>
      <c r="AE33" s="12">
        <v>207.25</v>
      </c>
      <c r="AF33" s="12">
        <v>55.75</v>
      </c>
      <c r="AG33" s="12">
        <v>178.75</v>
      </c>
      <c r="AH33" s="12">
        <v>322.75</v>
      </c>
      <c r="AI33" s="12">
        <v>159.25</v>
      </c>
      <c r="AJ33" s="12">
        <v>88.5</v>
      </c>
      <c r="AK33" s="12">
        <v>15.75</v>
      </c>
      <c r="AL33" s="12">
        <v>42</v>
      </c>
      <c r="AM33" s="12">
        <v>7.5</v>
      </c>
      <c r="AN33" s="12">
        <v>45.5</v>
      </c>
      <c r="AO33" s="12">
        <v>39</v>
      </c>
      <c r="AP33" s="12">
        <v>115.75</v>
      </c>
      <c r="AQ33" s="12">
        <v>196.5</v>
      </c>
      <c r="AR33" s="12">
        <v>122.25</v>
      </c>
      <c r="AS33" s="12">
        <v>9.5</v>
      </c>
      <c r="AT33" s="13">
        <v>6193.75</v>
      </c>
      <c r="AU33" s="14"/>
      <c r="AX33" s="15"/>
    </row>
    <row r="34" spans="1:50">
      <c r="A34" s="1" t="s">
        <v>29</v>
      </c>
      <c r="B34" s="12">
        <v>22</v>
      </c>
      <c r="C34" s="12">
        <v>32.75</v>
      </c>
      <c r="D34" s="12">
        <v>18.5</v>
      </c>
      <c r="E34" s="12">
        <v>35</v>
      </c>
      <c r="F34" s="12">
        <v>75.25</v>
      </c>
      <c r="G34" s="12">
        <v>30.25</v>
      </c>
      <c r="H34" s="12">
        <v>63</v>
      </c>
      <c r="I34" s="12">
        <v>37.5</v>
      </c>
      <c r="J34" s="12">
        <v>43.5</v>
      </c>
      <c r="K34" s="12">
        <v>26.75</v>
      </c>
      <c r="L34" s="12">
        <v>33.5</v>
      </c>
      <c r="M34" s="12">
        <v>36.75</v>
      </c>
      <c r="N34" s="12">
        <v>17.5</v>
      </c>
      <c r="O34" s="12">
        <v>13.5</v>
      </c>
      <c r="P34" s="12">
        <v>7.75</v>
      </c>
      <c r="Q34" s="12">
        <v>4.75</v>
      </c>
      <c r="R34" s="12">
        <v>8</v>
      </c>
      <c r="S34" s="12">
        <v>16.75</v>
      </c>
      <c r="T34" s="12">
        <v>17.5</v>
      </c>
      <c r="U34" s="12">
        <v>19</v>
      </c>
      <c r="V34" s="12">
        <v>30.5</v>
      </c>
      <c r="W34" s="12">
        <v>17.25</v>
      </c>
      <c r="X34" s="12">
        <v>12.25</v>
      </c>
      <c r="Y34" s="12">
        <v>42.75</v>
      </c>
      <c r="Z34" s="12">
        <v>43.5</v>
      </c>
      <c r="AA34" s="12">
        <v>159.25</v>
      </c>
      <c r="AB34" s="12">
        <v>163.75</v>
      </c>
      <c r="AC34" s="12">
        <v>838.25</v>
      </c>
      <c r="AD34" s="12">
        <v>259.5</v>
      </c>
      <c r="AE34" s="12">
        <v>184.75</v>
      </c>
      <c r="AF34" s="12">
        <v>177.25</v>
      </c>
      <c r="AG34" s="12">
        <v>23.5</v>
      </c>
      <c r="AH34" s="12">
        <v>51.25</v>
      </c>
      <c r="AI34" s="12">
        <v>41</v>
      </c>
      <c r="AJ34" s="12">
        <v>32.5</v>
      </c>
      <c r="AK34" s="12">
        <v>7.25</v>
      </c>
      <c r="AL34" s="12">
        <v>24</v>
      </c>
      <c r="AM34" s="12">
        <v>6</v>
      </c>
      <c r="AN34" s="12">
        <v>28.75</v>
      </c>
      <c r="AO34" s="12">
        <v>18.5</v>
      </c>
      <c r="AP34" s="12">
        <v>64.25</v>
      </c>
      <c r="AQ34" s="12">
        <v>90</v>
      </c>
      <c r="AR34" s="12">
        <v>46.5</v>
      </c>
      <c r="AS34" s="12">
        <v>3.75</v>
      </c>
      <c r="AT34" s="13">
        <v>2925.75</v>
      </c>
      <c r="AU34" s="14"/>
      <c r="AX34" s="15"/>
    </row>
    <row r="35" spans="1:50">
      <c r="A35" s="1" t="s">
        <v>30</v>
      </c>
      <c r="B35" s="12">
        <v>34.75</v>
      </c>
      <c r="C35" s="12">
        <v>52.75</v>
      </c>
      <c r="D35" s="12">
        <v>10.5</v>
      </c>
      <c r="E35" s="12">
        <v>19.25</v>
      </c>
      <c r="F35" s="12">
        <v>40.75</v>
      </c>
      <c r="G35" s="12">
        <v>20.75</v>
      </c>
      <c r="H35" s="12">
        <v>38.75</v>
      </c>
      <c r="I35" s="12">
        <v>28</v>
      </c>
      <c r="J35" s="12">
        <v>53.75</v>
      </c>
      <c r="K35" s="12">
        <v>41.75</v>
      </c>
      <c r="L35" s="12">
        <v>46</v>
      </c>
      <c r="M35" s="12">
        <v>34</v>
      </c>
      <c r="N35" s="12">
        <v>13.5</v>
      </c>
      <c r="O35" s="12">
        <v>27.5</v>
      </c>
      <c r="P35" s="12">
        <v>12.5</v>
      </c>
      <c r="Q35" s="12">
        <v>7.25</v>
      </c>
      <c r="R35" s="12">
        <v>10.75</v>
      </c>
      <c r="S35" s="12">
        <v>14</v>
      </c>
      <c r="T35" s="12">
        <v>22</v>
      </c>
      <c r="U35" s="12">
        <v>13.75</v>
      </c>
      <c r="V35" s="12">
        <v>16.75</v>
      </c>
      <c r="W35" s="12">
        <v>9</v>
      </c>
      <c r="X35" s="12">
        <v>5.75</v>
      </c>
      <c r="Y35" s="12">
        <v>17.5</v>
      </c>
      <c r="Z35" s="12">
        <v>42.5</v>
      </c>
      <c r="AA35" s="12">
        <v>268</v>
      </c>
      <c r="AB35" s="12">
        <v>257.25</v>
      </c>
      <c r="AC35" s="12">
        <v>1716.75</v>
      </c>
      <c r="AD35" s="12">
        <v>377</v>
      </c>
      <c r="AE35" s="12">
        <v>289.75</v>
      </c>
      <c r="AF35" s="12">
        <v>281.5</v>
      </c>
      <c r="AG35" s="12">
        <v>41</v>
      </c>
      <c r="AH35" s="12">
        <v>36.5</v>
      </c>
      <c r="AI35" s="12">
        <v>59.5</v>
      </c>
      <c r="AJ35" s="12">
        <v>65.25</v>
      </c>
      <c r="AK35" s="12">
        <v>9.25</v>
      </c>
      <c r="AL35" s="12">
        <v>21.25</v>
      </c>
      <c r="AM35" s="12">
        <v>5.25</v>
      </c>
      <c r="AN35" s="12">
        <v>40.75</v>
      </c>
      <c r="AO35" s="12">
        <v>26.75</v>
      </c>
      <c r="AP35" s="12">
        <v>112.5</v>
      </c>
      <c r="AQ35" s="12">
        <v>78.75</v>
      </c>
      <c r="AR35" s="12">
        <v>61.25</v>
      </c>
      <c r="AS35" s="12">
        <v>5.25</v>
      </c>
      <c r="AT35" s="13">
        <v>4387.25</v>
      </c>
      <c r="AU35" s="14"/>
      <c r="AX35" s="15"/>
    </row>
    <row r="36" spans="1:50">
      <c r="A36" s="1" t="s">
        <v>31</v>
      </c>
      <c r="B36" s="12">
        <v>32.25</v>
      </c>
      <c r="C36" s="12">
        <v>50.75</v>
      </c>
      <c r="D36" s="12">
        <v>16</v>
      </c>
      <c r="E36" s="12">
        <v>18</v>
      </c>
      <c r="F36" s="12">
        <v>82.5</v>
      </c>
      <c r="G36" s="12">
        <v>21.75</v>
      </c>
      <c r="H36" s="12">
        <v>35.5</v>
      </c>
      <c r="I36" s="12">
        <v>30.25</v>
      </c>
      <c r="J36" s="12">
        <v>50</v>
      </c>
      <c r="K36" s="12">
        <v>36.5</v>
      </c>
      <c r="L36" s="12">
        <v>43.5</v>
      </c>
      <c r="M36" s="12">
        <v>51.5</v>
      </c>
      <c r="N36" s="12">
        <v>21.25</v>
      </c>
      <c r="O36" s="12">
        <v>24.75</v>
      </c>
      <c r="P36" s="12">
        <v>17</v>
      </c>
      <c r="Q36" s="12">
        <v>11</v>
      </c>
      <c r="R36" s="12">
        <v>19.25</v>
      </c>
      <c r="S36" s="12">
        <v>36</v>
      </c>
      <c r="T36" s="12">
        <v>34.75</v>
      </c>
      <c r="U36" s="12">
        <v>32.25</v>
      </c>
      <c r="V36" s="12">
        <v>29.25</v>
      </c>
      <c r="W36" s="12">
        <v>14.75</v>
      </c>
      <c r="X36" s="12">
        <v>11</v>
      </c>
      <c r="Y36" s="12">
        <v>29.75</v>
      </c>
      <c r="Z36" s="12">
        <v>36.25</v>
      </c>
      <c r="AA36" s="12">
        <v>135.25</v>
      </c>
      <c r="AB36" s="12">
        <v>162.5</v>
      </c>
      <c r="AC36" s="12">
        <v>821.25</v>
      </c>
      <c r="AD36" s="12">
        <v>253.5</v>
      </c>
      <c r="AE36" s="12">
        <v>169.5</v>
      </c>
      <c r="AF36" s="12">
        <v>162.25</v>
      </c>
      <c r="AG36" s="12">
        <v>42</v>
      </c>
      <c r="AH36" s="12">
        <v>64.75</v>
      </c>
      <c r="AI36" s="12">
        <v>18.25</v>
      </c>
      <c r="AJ36" s="12">
        <v>34.5</v>
      </c>
      <c r="AK36" s="12">
        <v>14.75</v>
      </c>
      <c r="AL36" s="12">
        <v>60.5</v>
      </c>
      <c r="AM36" s="12">
        <v>8.25</v>
      </c>
      <c r="AN36" s="12">
        <v>42.25</v>
      </c>
      <c r="AO36" s="12">
        <v>28.25</v>
      </c>
      <c r="AP36" s="12">
        <v>104</v>
      </c>
      <c r="AQ36" s="12">
        <v>142.5</v>
      </c>
      <c r="AR36" s="12">
        <v>99.25</v>
      </c>
      <c r="AS36" s="12">
        <v>14</v>
      </c>
      <c r="AT36" s="13">
        <v>3163.25</v>
      </c>
      <c r="AU36" s="14"/>
      <c r="AX36" s="15"/>
    </row>
    <row r="37" spans="1:50">
      <c r="A37" s="1" t="s">
        <v>32</v>
      </c>
      <c r="B37" s="12">
        <v>9</v>
      </c>
      <c r="C37" s="12">
        <v>22.75</v>
      </c>
      <c r="D37" s="12">
        <v>2</v>
      </c>
      <c r="E37" s="12">
        <v>5.5</v>
      </c>
      <c r="F37" s="12">
        <v>11.75</v>
      </c>
      <c r="G37" s="12">
        <v>7.5</v>
      </c>
      <c r="H37" s="12">
        <v>9.75</v>
      </c>
      <c r="I37" s="12">
        <v>9.25</v>
      </c>
      <c r="J37" s="12">
        <v>12.75</v>
      </c>
      <c r="K37" s="12">
        <v>7.75</v>
      </c>
      <c r="L37" s="12">
        <v>10</v>
      </c>
      <c r="M37" s="12">
        <v>12.25</v>
      </c>
      <c r="N37" s="12">
        <v>4.5</v>
      </c>
      <c r="O37" s="12">
        <v>7.75</v>
      </c>
      <c r="P37" s="12">
        <v>3.25</v>
      </c>
      <c r="Q37" s="12">
        <v>5.25</v>
      </c>
      <c r="R37" s="12">
        <v>2.75</v>
      </c>
      <c r="S37" s="12">
        <v>4.75</v>
      </c>
      <c r="T37" s="12">
        <v>13.25</v>
      </c>
      <c r="U37" s="12">
        <v>10.75</v>
      </c>
      <c r="V37" s="12">
        <v>9</v>
      </c>
      <c r="W37" s="12">
        <v>4</v>
      </c>
      <c r="X37" s="12">
        <v>1.25</v>
      </c>
      <c r="Y37" s="12">
        <v>5.25</v>
      </c>
      <c r="Z37" s="12">
        <v>9</v>
      </c>
      <c r="AA37" s="12">
        <v>50</v>
      </c>
      <c r="AB37" s="12">
        <v>60.5</v>
      </c>
      <c r="AC37" s="12">
        <v>301.25</v>
      </c>
      <c r="AD37" s="12">
        <v>112.25</v>
      </c>
      <c r="AE37" s="12">
        <v>68.75</v>
      </c>
      <c r="AF37" s="12">
        <v>78.25</v>
      </c>
      <c r="AG37" s="12">
        <v>28</v>
      </c>
      <c r="AH37" s="12">
        <v>68.75</v>
      </c>
      <c r="AI37" s="12">
        <v>41</v>
      </c>
      <c r="AJ37" s="12">
        <v>4</v>
      </c>
      <c r="AK37" s="12">
        <v>0.5</v>
      </c>
      <c r="AL37" s="12">
        <v>5.25</v>
      </c>
      <c r="AM37" s="12">
        <v>1.75</v>
      </c>
      <c r="AN37" s="12">
        <v>22.25</v>
      </c>
      <c r="AO37" s="12">
        <v>8.25</v>
      </c>
      <c r="AP37" s="12">
        <v>52</v>
      </c>
      <c r="AQ37" s="12">
        <v>66</v>
      </c>
      <c r="AR37" s="12">
        <v>27.25</v>
      </c>
      <c r="AS37" s="12">
        <v>1</v>
      </c>
      <c r="AT37" s="13">
        <v>1198</v>
      </c>
      <c r="AU37" s="14"/>
      <c r="AX37" s="15"/>
    </row>
    <row r="38" spans="1:50">
      <c r="A38" s="1" t="s">
        <v>33</v>
      </c>
      <c r="B38" s="12">
        <v>3</v>
      </c>
      <c r="C38" s="12">
        <v>7.75</v>
      </c>
      <c r="D38" s="12">
        <v>6.25</v>
      </c>
      <c r="E38" s="12">
        <v>6</v>
      </c>
      <c r="F38" s="12">
        <v>23.25</v>
      </c>
      <c r="G38" s="12">
        <v>4</v>
      </c>
      <c r="H38" s="12">
        <v>9.25</v>
      </c>
      <c r="I38" s="12">
        <v>6.75</v>
      </c>
      <c r="J38" s="12">
        <v>10.75</v>
      </c>
      <c r="K38" s="12">
        <v>41.5</v>
      </c>
      <c r="L38" s="12">
        <v>32.5</v>
      </c>
      <c r="M38" s="12">
        <v>35</v>
      </c>
      <c r="N38" s="12">
        <v>22.5</v>
      </c>
      <c r="O38" s="12">
        <v>53.75</v>
      </c>
      <c r="P38" s="12">
        <v>16.75</v>
      </c>
      <c r="Q38" s="12">
        <v>11.25</v>
      </c>
      <c r="R38" s="12">
        <v>6.75</v>
      </c>
      <c r="S38" s="12">
        <v>18</v>
      </c>
      <c r="T38" s="12">
        <v>7</v>
      </c>
      <c r="U38" s="12">
        <v>3.75</v>
      </c>
      <c r="V38" s="12">
        <v>1.25</v>
      </c>
      <c r="W38" s="12">
        <v>1.5</v>
      </c>
      <c r="X38" s="12">
        <v>0.25</v>
      </c>
      <c r="Y38" s="12">
        <v>2</v>
      </c>
      <c r="Z38" s="12">
        <v>6.75</v>
      </c>
      <c r="AA38" s="12">
        <v>78.25</v>
      </c>
      <c r="AB38" s="12">
        <v>58.75</v>
      </c>
      <c r="AC38" s="12">
        <v>160.5</v>
      </c>
      <c r="AD38" s="12">
        <v>63.75</v>
      </c>
      <c r="AE38" s="12">
        <v>16.5</v>
      </c>
      <c r="AF38" s="12">
        <v>17.75</v>
      </c>
      <c r="AG38" s="12">
        <v>9.5</v>
      </c>
      <c r="AH38" s="12">
        <v>7.75</v>
      </c>
      <c r="AI38" s="12">
        <v>15.25</v>
      </c>
      <c r="AJ38" s="12">
        <v>2.5</v>
      </c>
      <c r="AK38" s="12">
        <v>5.25</v>
      </c>
      <c r="AL38" s="12">
        <v>51</v>
      </c>
      <c r="AM38" s="12">
        <v>1</v>
      </c>
      <c r="AN38" s="12">
        <v>3.5</v>
      </c>
      <c r="AO38" s="12">
        <v>1.75</v>
      </c>
      <c r="AP38" s="12">
        <v>2.75</v>
      </c>
      <c r="AQ38" s="12">
        <v>9.75</v>
      </c>
      <c r="AR38" s="12">
        <v>5.75</v>
      </c>
      <c r="AS38" s="12">
        <v>47.25</v>
      </c>
      <c r="AT38" s="13">
        <v>896</v>
      </c>
      <c r="AU38" s="14"/>
      <c r="AX38" s="15"/>
    </row>
    <row r="39" spans="1:50">
      <c r="A39" s="1" t="s">
        <v>34</v>
      </c>
      <c r="B39" s="12">
        <v>6.75</v>
      </c>
      <c r="C39" s="12">
        <v>15.25</v>
      </c>
      <c r="D39" s="12">
        <v>8.5</v>
      </c>
      <c r="E39" s="12">
        <v>6.75</v>
      </c>
      <c r="F39" s="12">
        <v>44.5</v>
      </c>
      <c r="G39" s="12">
        <v>14.75</v>
      </c>
      <c r="H39" s="12">
        <v>14.5</v>
      </c>
      <c r="I39" s="12">
        <v>19.25</v>
      </c>
      <c r="J39" s="12">
        <v>30.75</v>
      </c>
      <c r="K39" s="12">
        <v>63.25</v>
      </c>
      <c r="L39" s="12">
        <v>46.25</v>
      </c>
      <c r="M39" s="12">
        <v>94.25</v>
      </c>
      <c r="N39" s="12">
        <v>25.5</v>
      </c>
      <c r="O39" s="12">
        <v>72.5</v>
      </c>
      <c r="P39" s="12">
        <v>22.25</v>
      </c>
      <c r="Q39" s="12">
        <v>20.75</v>
      </c>
      <c r="R39" s="12">
        <v>17.75</v>
      </c>
      <c r="S39" s="12">
        <v>42.25</v>
      </c>
      <c r="T39" s="12">
        <v>3.75</v>
      </c>
      <c r="U39" s="12">
        <v>1.75</v>
      </c>
      <c r="V39" s="12">
        <v>6.75</v>
      </c>
      <c r="W39" s="12">
        <v>2.25</v>
      </c>
      <c r="X39" s="12">
        <v>0.75</v>
      </c>
      <c r="Y39" s="12">
        <v>4</v>
      </c>
      <c r="Z39" s="12">
        <v>8.75</v>
      </c>
      <c r="AA39" s="12">
        <v>332.5</v>
      </c>
      <c r="AB39" s="12">
        <v>160.25</v>
      </c>
      <c r="AC39" s="12">
        <v>607</v>
      </c>
      <c r="AD39" s="12">
        <v>178</v>
      </c>
      <c r="AE39" s="12">
        <v>58.25</v>
      </c>
      <c r="AF39" s="12">
        <v>34.75</v>
      </c>
      <c r="AG39" s="12">
        <v>29.5</v>
      </c>
      <c r="AH39" s="12">
        <v>19</v>
      </c>
      <c r="AI39" s="12">
        <v>46.25</v>
      </c>
      <c r="AJ39" s="12">
        <v>4.5</v>
      </c>
      <c r="AK39" s="12">
        <v>52.75</v>
      </c>
      <c r="AL39" s="12">
        <v>13.5</v>
      </c>
      <c r="AM39" s="12">
        <v>0.75</v>
      </c>
      <c r="AN39" s="12">
        <v>6</v>
      </c>
      <c r="AO39" s="12">
        <v>4</v>
      </c>
      <c r="AP39" s="12">
        <v>3.75</v>
      </c>
      <c r="AQ39" s="12">
        <v>96.25</v>
      </c>
      <c r="AR39" s="12">
        <v>8.5</v>
      </c>
      <c r="AS39" s="12">
        <v>16</v>
      </c>
      <c r="AT39" s="13">
        <v>2265.25</v>
      </c>
      <c r="AU39" s="14"/>
      <c r="AX39" s="15"/>
    </row>
    <row r="40" spans="1:50">
      <c r="A40" s="1" t="s">
        <v>35</v>
      </c>
      <c r="B40" s="12">
        <v>2.75</v>
      </c>
      <c r="C40" s="12">
        <v>1.75</v>
      </c>
      <c r="D40" s="12">
        <v>1.5</v>
      </c>
      <c r="E40" s="12">
        <v>4</v>
      </c>
      <c r="F40" s="12">
        <v>8</v>
      </c>
      <c r="G40" s="12">
        <v>3</v>
      </c>
      <c r="H40" s="12">
        <v>10</v>
      </c>
      <c r="I40" s="12">
        <v>6.25</v>
      </c>
      <c r="J40" s="12">
        <v>5</v>
      </c>
      <c r="K40" s="12">
        <v>2.25</v>
      </c>
      <c r="L40" s="12">
        <v>5.25</v>
      </c>
      <c r="M40" s="12">
        <v>12</v>
      </c>
      <c r="N40" s="12">
        <v>2.5</v>
      </c>
      <c r="O40" s="12">
        <v>3.25</v>
      </c>
      <c r="P40" s="12">
        <v>1.5</v>
      </c>
      <c r="Q40" s="12">
        <v>1.25</v>
      </c>
      <c r="R40" s="12">
        <v>2</v>
      </c>
      <c r="S40" s="12">
        <v>3.75</v>
      </c>
      <c r="T40" s="12">
        <v>13</v>
      </c>
      <c r="U40" s="12">
        <v>8.25</v>
      </c>
      <c r="V40" s="12">
        <v>19.25</v>
      </c>
      <c r="W40" s="12">
        <v>6</v>
      </c>
      <c r="X40" s="12">
        <v>1.5</v>
      </c>
      <c r="Y40" s="12">
        <v>8.25</v>
      </c>
      <c r="Z40" s="12">
        <v>2.75</v>
      </c>
      <c r="AA40" s="12">
        <v>45.25</v>
      </c>
      <c r="AB40" s="12">
        <v>47</v>
      </c>
      <c r="AC40" s="12">
        <v>81.25</v>
      </c>
      <c r="AD40" s="12">
        <v>42.25</v>
      </c>
      <c r="AE40" s="12">
        <v>11</v>
      </c>
      <c r="AF40" s="12">
        <v>5.25</v>
      </c>
      <c r="AG40" s="12">
        <v>5.25</v>
      </c>
      <c r="AH40" s="12">
        <v>5</v>
      </c>
      <c r="AI40" s="12">
        <v>8.25</v>
      </c>
      <c r="AJ40" s="12">
        <v>1</v>
      </c>
      <c r="AK40" s="12">
        <v>1.25</v>
      </c>
      <c r="AL40" s="12">
        <v>2</v>
      </c>
      <c r="AM40" s="12">
        <v>4.25</v>
      </c>
      <c r="AN40" s="12">
        <v>17.25</v>
      </c>
      <c r="AO40" s="12">
        <v>4.5</v>
      </c>
      <c r="AP40" s="12">
        <v>3.5</v>
      </c>
      <c r="AQ40" s="12">
        <v>30.5</v>
      </c>
      <c r="AR40" s="12">
        <v>4</v>
      </c>
      <c r="AS40" s="12">
        <v>0.75</v>
      </c>
      <c r="AT40" s="13">
        <v>454.5</v>
      </c>
      <c r="AU40" s="14"/>
      <c r="AX40" s="15"/>
    </row>
    <row r="41" spans="1:50">
      <c r="A41" s="1" t="s">
        <v>36</v>
      </c>
      <c r="B41" s="12">
        <v>38.5</v>
      </c>
      <c r="C41" s="12">
        <v>36.5</v>
      </c>
      <c r="D41" s="12">
        <v>7.5</v>
      </c>
      <c r="E41" s="12">
        <v>13.75</v>
      </c>
      <c r="F41" s="12">
        <v>20.5</v>
      </c>
      <c r="G41" s="12">
        <v>18.75</v>
      </c>
      <c r="H41" s="12">
        <v>100.75</v>
      </c>
      <c r="I41" s="12">
        <v>42.5</v>
      </c>
      <c r="J41" s="12">
        <v>54.75</v>
      </c>
      <c r="K41" s="12">
        <v>12</v>
      </c>
      <c r="L41" s="12">
        <v>52.5</v>
      </c>
      <c r="M41" s="12">
        <v>84.5</v>
      </c>
      <c r="N41" s="12">
        <v>17.5</v>
      </c>
      <c r="O41" s="12">
        <v>21.75</v>
      </c>
      <c r="P41" s="12">
        <v>22.75</v>
      </c>
      <c r="Q41" s="12">
        <v>12.25</v>
      </c>
      <c r="R41" s="12">
        <v>9.5</v>
      </c>
      <c r="S41" s="12">
        <v>34.75</v>
      </c>
      <c r="T41" s="12">
        <v>153.25</v>
      </c>
      <c r="U41" s="12">
        <v>50</v>
      </c>
      <c r="V41" s="12">
        <v>83.25</v>
      </c>
      <c r="W41" s="12">
        <v>14.25</v>
      </c>
      <c r="X41" s="12">
        <v>8.75</v>
      </c>
      <c r="Y41" s="12">
        <v>22.5</v>
      </c>
      <c r="Z41" s="12">
        <v>23.75</v>
      </c>
      <c r="AA41" s="12">
        <v>118</v>
      </c>
      <c r="AB41" s="12">
        <v>75</v>
      </c>
      <c r="AC41" s="12">
        <v>247.25</v>
      </c>
      <c r="AD41" s="12">
        <v>116</v>
      </c>
      <c r="AE41" s="12">
        <v>43.25</v>
      </c>
      <c r="AF41" s="12">
        <v>42.25</v>
      </c>
      <c r="AG41" s="12">
        <v>33.25</v>
      </c>
      <c r="AH41" s="12">
        <v>45</v>
      </c>
      <c r="AI41" s="12">
        <v>44.25</v>
      </c>
      <c r="AJ41" s="12">
        <v>16.75</v>
      </c>
      <c r="AK41" s="12">
        <v>3.25</v>
      </c>
      <c r="AL41" s="12">
        <v>7.25</v>
      </c>
      <c r="AM41" s="12">
        <v>21.5</v>
      </c>
      <c r="AN41" s="12">
        <v>10.25</v>
      </c>
      <c r="AO41" s="12">
        <v>19</v>
      </c>
      <c r="AP41" s="12">
        <v>17.75</v>
      </c>
      <c r="AQ41" s="12">
        <v>69.5</v>
      </c>
      <c r="AR41" s="12">
        <v>17</v>
      </c>
      <c r="AS41" s="12">
        <v>4.5</v>
      </c>
      <c r="AT41" s="13">
        <v>1907.75</v>
      </c>
      <c r="AU41" s="14"/>
      <c r="AX41" s="15"/>
    </row>
    <row r="42" spans="1:50">
      <c r="A42" s="1" t="s">
        <v>53</v>
      </c>
      <c r="B42" s="12">
        <v>6.5</v>
      </c>
      <c r="C42" s="12">
        <v>14.25</v>
      </c>
      <c r="D42" s="12">
        <v>2.75</v>
      </c>
      <c r="E42" s="12">
        <v>4.5</v>
      </c>
      <c r="F42" s="12">
        <v>9.75</v>
      </c>
      <c r="G42" s="12">
        <v>3.5</v>
      </c>
      <c r="H42" s="12">
        <v>8</v>
      </c>
      <c r="I42" s="12">
        <v>6</v>
      </c>
      <c r="J42" s="12">
        <v>7</v>
      </c>
      <c r="K42" s="12">
        <v>6.5</v>
      </c>
      <c r="L42" s="12">
        <v>11.25</v>
      </c>
      <c r="M42" s="12">
        <v>10.5</v>
      </c>
      <c r="N42" s="12">
        <v>4.25</v>
      </c>
      <c r="O42" s="12">
        <v>1.5</v>
      </c>
      <c r="P42" s="12">
        <v>8</v>
      </c>
      <c r="Q42" s="12">
        <v>2</v>
      </c>
      <c r="R42" s="12">
        <v>2.75</v>
      </c>
      <c r="S42" s="12">
        <v>4.25</v>
      </c>
      <c r="T42" s="12">
        <v>13.25</v>
      </c>
      <c r="U42" s="12">
        <v>4.5</v>
      </c>
      <c r="V42" s="12">
        <v>6.75</v>
      </c>
      <c r="W42" s="12">
        <v>4</v>
      </c>
      <c r="X42" s="12">
        <v>3.5</v>
      </c>
      <c r="Y42" s="12">
        <v>5.25</v>
      </c>
      <c r="Z42" s="12">
        <v>6</v>
      </c>
      <c r="AA42" s="12">
        <v>46.5</v>
      </c>
      <c r="AB42" s="12">
        <v>41.5</v>
      </c>
      <c r="AC42" s="12">
        <v>204.25</v>
      </c>
      <c r="AD42" s="12">
        <v>69.5</v>
      </c>
      <c r="AE42" s="12">
        <v>39.5</v>
      </c>
      <c r="AF42" s="12">
        <v>35.75</v>
      </c>
      <c r="AG42" s="12">
        <v>17.5</v>
      </c>
      <c r="AH42" s="12">
        <v>31.5</v>
      </c>
      <c r="AI42" s="12">
        <v>29.25</v>
      </c>
      <c r="AJ42" s="12">
        <v>9.25</v>
      </c>
      <c r="AK42" s="12">
        <v>2</v>
      </c>
      <c r="AL42" s="12">
        <v>5</v>
      </c>
      <c r="AM42" s="12">
        <v>4</v>
      </c>
      <c r="AN42" s="12">
        <v>11.25</v>
      </c>
      <c r="AO42" s="12">
        <v>3.75</v>
      </c>
      <c r="AP42" s="12">
        <v>36.75</v>
      </c>
      <c r="AQ42" s="12">
        <v>32.25</v>
      </c>
      <c r="AR42" s="12">
        <v>13.75</v>
      </c>
      <c r="AS42" s="12">
        <v>1.5</v>
      </c>
      <c r="AT42" s="13">
        <v>791.25</v>
      </c>
      <c r="AU42" s="14"/>
      <c r="AX42" s="15"/>
    </row>
    <row r="43" spans="1:50">
      <c r="A43" s="1" t="s">
        <v>54</v>
      </c>
      <c r="B43" s="12">
        <v>10.5</v>
      </c>
      <c r="C43" s="12">
        <v>14.25</v>
      </c>
      <c r="D43" s="12">
        <v>6.5</v>
      </c>
      <c r="E43" s="12">
        <v>5</v>
      </c>
      <c r="F43" s="12">
        <v>10.75</v>
      </c>
      <c r="G43" s="12">
        <v>7</v>
      </c>
      <c r="H43" s="12">
        <v>9.5</v>
      </c>
      <c r="I43" s="12">
        <v>8</v>
      </c>
      <c r="J43" s="12">
        <v>15.5</v>
      </c>
      <c r="K43" s="12">
        <v>10.25</v>
      </c>
      <c r="L43" s="12">
        <v>11</v>
      </c>
      <c r="M43" s="12">
        <v>8.25</v>
      </c>
      <c r="N43" s="12">
        <v>7.25</v>
      </c>
      <c r="O43" s="12">
        <v>9</v>
      </c>
      <c r="P43" s="12">
        <v>6.25</v>
      </c>
      <c r="Q43" s="12">
        <v>5.75</v>
      </c>
      <c r="R43" s="12">
        <v>3.5</v>
      </c>
      <c r="S43" s="12">
        <v>5</v>
      </c>
      <c r="T43" s="12">
        <v>10.75</v>
      </c>
      <c r="U43" s="12">
        <v>8</v>
      </c>
      <c r="V43" s="12">
        <v>9.25</v>
      </c>
      <c r="W43" s="12">
        <v>2.25</v>
      </c>
      <c r="X43" s="12">
        <v>0.5</v>
      </c>
      <c r="Y43" s="12">
        <v>8</v>
      </c>
      <c r="Z43" s="12">
        <v>11.75</v>
      </c>
      <c r="AA43" s="12">
        <v>57.5</v>
      </c>
      <c r="AB43" s="12">
        <v>43.75</v>
      </c>
      <c r="AC43" s="12">
        <v>246.5</v>
      </c>
      <c r="AD43" s="12">
        <v>147.25</v>
      </c>
      <c r="AE43" s="12">
        <v>86.75</v>
      </c>
      <c r="AF43" s="12">
        <v>123.25</v>
      </c>
      <c r="AG43" s="12">
        <v>65.75</v>
      </c>
      <c r="AH43" s="12">
        <v>120.25</v>
      </c>
      <c r="AI43" s="12">
        <v>112</v>
      </c>
      <c r="AJ43" s="12">
        <v>49.25</v>
      </c>
      <c r="AK43" s="12">
        <v>3.75</v>
      </c>
      <c r="AL43" s="12">
        <v>5.5</v>
      </c>
      <c r="AM43" s="12">
        <v>2.5</v>
      </c>
      <c r="AN43" s="12">
        <v>13.5</v>
      </c>
      <c r="AO43" s="12">
        <v>38.75</v>
      </c>
      <c r="AP43" s="12">
        <v>6.25</v>
      </c>
      <c r="AQ43" s="12">
        <v>54.25</v>
      </c>
      <c r="AR43" s="12">
        <v>27.75</v>
      </c>
      <c r="AS43" s="12">
        <v>1.5</v>
      </c>
      <c r="AT43" s="13">
        <v>1409.75</v>
      </c>
      <c r="AU43" s="14"/>
      <c r="AX43" s="15"/>
    </row>
    <row r="44" spans="1:50">
      <c r="A44" s="1" t="s">
        <v>55</v>
      </c>
      <c r="B44" s="12">
        <v>18.25</v>
      </c>
      <c r="C44" s="12">
        <v>44</v>
      </c>
      <c r="D44" s="12">
        <v>39.5</v>
      </c>
      <c r="E44" s="12">
        <v>49.25</v>
      </c>
      <c r="F44" s="12">
        <v>119.25</v>
      </c>
      <c r="G44" s="12">
        <v>32.75</v>
      </c>
      <c r="H44" s="12">
        <v>73.5</v>
      </c>
      <c r="I44" s="12">
        <v>31.25</v>
      </c>
      <c r="J44" s="12">
        <v>56.5</v>
      </c>
      <c r="K44" s="12">
        <v>11.75</v>
      </c>
      <c r="L44" s="12">
        <v>30</v>
      </c>
      <c r="M44" s="12">
        <v>25</v>
      </c>
      <c r="N44" s="12">
        <v>19.25</v>
      </c>
      <c r="O44" s="12">
        <v>12</v>
      </c>
      <c r="P44" s="12">
        <v>5.75</v>
      </c>
      <c r="Q44" s="12">
        <v>1.75</v>
      </c>
      <c r="R44" s="12">
        <v>9.25</v>
      </c>
      <c r="S44" s="12">
        <v>21.5</v>
      </c>
      <c r="T44" s="12">
        <v>47.25</v>
      </c>
      <c r="U44" s="12">
        <v>62.25</v>
      </c>
      <c r="V44" s="12">
        <v>97.75</v>
      </c>
      <c r="W44" s="12">
        <v>50</v>
      </c>
      <c r="X44" s="12">
        <v>46.75</v>
      </c>
      <c r="Y44" s="12">
        <v>76.5</v>
      </c>
      <c r="Z44" s="12">
        <v>46.75</v>
      </c>
      <c r="AA44" s="12">
        <v>280.5</v>
      </c>
      <c r="AB44" s="12">
        <v>261.75</v>
      </c>
      <c r="AC44" s="12">
        <v>1131.5</v>
      </c>
      <c r="AD44" s="12">
        <v>352.25</v>
      </c>
      <c r="AE44" s="12">
        <v>127</v>
      </c>
      <c r="AF44" s="12">
        <v>117.5</v>
      </c>
      <c r="AG44" s="12">
        <v>47.5</v>
      </c>
      <c r="AH44" s="12">
        <v>40.25</v>
      </c>
      <c r="AI44" s="12">
        <v>84</v>
      </c>
      <c r="AJ44" s="12">
        <v>35</v>
      </c>
      <c r="AK44" s="12">
        <v>5.5</v>
      </c>
      <c r="AL44" s="12">
        <v>57.75</v>
      </c>
      <c r="AM44" s="12">
        <v>23</v>
      </c>
      <c r="AN44" s="12">
        <v>51</v>
      </c>
      <c r="AO44" s="12">
        <v>15.5</v>
      </c>
      <c r="AP44" s="12">
        <v>23.5</v>
      </c>
      <c r="AQ44" s="12">
        <v>25.75</v>
      </c>
      <c r="AR44" s="12">
        <v>153.5</v>
      </c>
      <c r="AS44" s="12">
        <v>11.75</v>
      </c>
      <c r="AT44" s="13">
        <v>3872.25</v>
      </c>
      <c r="AU44" s="14"/>
      <c r="AX44" s="15"/>
    </row>
    <row r="45" spans="1:50">
      <c r="A45" s="1" t="s">
        <v>56</v>
      </c>
      <c r="B45" s="12">
        <v>11.75</v>
      </c>
      <c r="C45" s="12">
        <v>16</v>
      </c>
      <c r="D45" s="12">
        <v>12</v>
      </c>
      <c r="E45" s="12">
        <v>24.5</v>
      </c>
      <c r="F45" s="12">
        <v>76.5</v>
      </c>
      <c r="G45" s="12">
        <v>18.25</v>
      </c>
      <c r="H45" s="12">
        <v>20</v>
      </c>
      <c r="I45" s="12">
        <v>18.25</v>
      </c>
      <c r="J45" s="12">
        <v>31.25</v>
      </c>
      <c r="K45" s="12">
        <v>10</v>
      </c>
      <c r="L45" s="12">
        <v>16.5</v>
      </c>
      <c r="M45" s="12">
        <v>18.25</v>
      </c>
      <c r="N45" s="12">
        <v>9.75</v>
      </c>
      <c r="O45" s="12">
        <v>6.75</v>
      </c>
      <c r="P45" s="12">
        <v>3.75</v>
      </c>
      <c r="Q45" s="12">
        <v>2</v>
      </c>
      <c r="R45" s="12">
        <v>4</v>
      </c>
      <c r="S45" s="12">
        <v>3.75</v>
      </c>
      <c r="T45" s="12">
        <v>8.75</v>
      </c>
      <c r="U45" s="12">
        <v>12</v>
      </c>
      <c r="V45" s="12">
        <v>17</v>
      </c>
      <c r="W45" s="12">
        <v>6.25</v>
      </c>
      <c r="X45" s="12">
        <v>5.75</v>
      </c>
      <c r="Y45" s="12">
        <v>24</v>
      </c>
      <c r="Z45" s="12">
        <v>10.75</v>
      </c>
      <c r="AA45" s="12">
        <v>102</v>
      </c>
      <c r="AB45" s="12">
        <v>93</v>
      </c>
      <c r="AC45" s="12">
        <v>425.25</v>
      </c>
      <c r="AD45" s="12">
        <v>175.5</v>
      </c>
      <c r="AE45" s="12">
        <v>110.25</v>
      </c>
      <c r="AF45" s="12">
        <v>115</v>
      </c>
      <c r="AG45" s="12">
        <v>45.25</v>
      </c>
      <c r="AH45" s="12">
        <v>75</v>
      </c>
      <c r="AI45" s="12">
        <v>101.5</v>
      </c>
      <c r="AJ45" s="12">
        <v>29.75</v>
      </c>
      <c r="AK45" s="12">
        <v>3.5</v>
      </c>
      <c r="AL45" s="12">
        <v>9</v>
      </c>
      <c r="AM45" s="12">
        <v>5</v>
      </c>
      <c r="AN45" s="12">
        <v>23.25</v>
      </c>
      <c r="AO45" s="12">
        <v>11</v>
      </c>
      <c r="AP45" s="12">
        <v>33</v>
      </c>
      <c r="AQ45" s="12">
        <v>326.25</v>
      </c>
      <c r="AR45" s="12">
        <v>11.5</v>
      </c>
      <c r="AS45" s="12">
        <v>3.5</v>
      </c>
      <c r="AT45" s="13">
        <v>2086.25</v>
      </c>
      <c r="AU45" s="14"/>
      <c r="AX45" s="15"/>
    </row>
    <row r="46" spans="1:50">
      <c r="A46" s="1" t="s">
        <v>62</v>
      </c>
      <c r="B46" s="12">
        <v>1.5</v>
      </c>
      <c r="C46" s="12">
        <v>3.5</v>
      </c>
      <c r="D46" s="12">
        <v>2</v>
      </c>
      <c r="E46" s="12">
        <v>6.25</v>
      </c>
      <c r="F46" s="12">
        <v>12.75</v>
      </c>
      <c r="G46" s="12">
        <v>2.5</v>
      </c>
      <c r="H46" s="12">
        <v>7</v>
      </c>
      <c r="I46" s="12">
        <v>6.25</v>
      </c>
      <c r="J46" s="12">
        <v>6.25</v>
      </c>
      <c r="K46" s="12">
        <v>15.5</v>
      </c>
      <c r="L46" s="12">
        <v>36</v>
      </c>
      <c r="M46" s="12">
        <v>41.5</v>
      </c>
      <c r="N46" s="12">
        <v>20.5</v>
      </c>
      <c r="O46" s="12">
        <v>61.75</v>
      </c>
      <c r="P46" s="12">
        <v>24</v>
      </c>
      <c r="Q46" s="12">
        <v>9.25</v>
      </c>
      <c r="R46" s="12">
        <v>10.25</v>
      </c>
      <c r="S46" s="12">
        <v>13.5</v>
      </c>
      <c r="T46" s="12">
        <v>6.5</v>
      </c>
      <c r="U46" s="12">
        <v>2.25</v>
      </c>
      <c r="V46" s="12">
        <v>3.75</v>
      </c>
      <c r="W46" s="12">
        <v>0.75</v>
      </c>
      <c r="X46" s="12">
        <v>0.25</v>
      </c>
      <c r="Y46" s="12">
        <v>1.75</v>
      </c>
      <c r="Z46" s="12">
        <v>5.25</v>
      </c>
      <c r="AA46" s="12">
        <v>80.25</v>
      </c>
      <c r="AB46" s="12">
        <v>50.5</v>
      </c>
      <c r="AC46" s="12">
        <v>143.75</v>
      </c>
      <c r="AD46" s="12">
        <v>57</v>
      </c>
      <c r="AE46" s="12">
        <v>13.5</v>
      </c>
      <c r="AF46" s="12">
        <v>11</v>
      </c>
      <c r="AG46" s="12">
        <v>6.75</v>
      </c>
      <c r="AH46" s="12">
        <v>6.25</v>
      </c>
      <c r="AI46" s="12">
        <v>12</v>
      </c>
      <c r="AJ46" s="12">
        <v>1</v>
      </c>
      <c r="AK46" s="12">
        <v>43</v>
      </c>
      <c r="AL46" s="12">
        <v>9.75</v>
      </c>
      <c r="AM46" s="12">
        <v>0.25</v>
      </c>
      <c r="AN46" s="12">
        <v>4.5</v>
      </c>
      <c r="AO46" s="12">
        <v>2</v>
      </c>
      <c r="AP46" s="12">
        <v>1.25</v>
      </c>
      <c r="AQ46" s="12">
        <v>16.25</v>
      </c>
      <c r="AR46" s="12">
        <v>2.75</v>
      </c>
      <c r="AS46" s="12">
        <v>3.25</v>
      </c>
      <c r="AT46" s="13">
        <v>765.75</v>
      </c>
      <c r="AU46" s="14"/>
      <c r="AX46" s="15"/>
    </row>
    <row r="47" spans="1:50">
      <c r="A47" s="11" t="s">
        <v>49</v>
      </c>
      <c r="B47" s="14">
        <v>1673.75</v>
      </c>
      <c r="C47" s="14">
        <v>2469.25</v>
      </c>
      <c r="D47" s="14">
        <v>1628.25</v>
      </c>
      <c r="E47" s="14">
        <v>1985</v>
      </c>
      <c r="F47" s="14">
        <v>5039.25</v>
      </c>
      <c r="G47" s="14">
        <v>2296.25</v>
      </c>
      <c r="H47" s="14">
        <v>3557.5</v>
      </c>
      <c r="I47" s="14">
        <v>2694</v>
      </c>
      <c r="J47" s="14">
        <v>3447.5</v>
      </c>
      <c r="K47" s="14">
        <v>2467.75</v>
      </c>
      <c r="L47" s="14">
        <v>3379.25</v>
      </c>
      <c r="M47" s="14">
        <v>3019.75</v>
      </c>
      <c r="N47" s="14">
        <v>1607</v>
      </c>
      <c r="O47" s="14">
        <v>2177.5</v>
      </c>
      <c r="P47" s="14">
        <v>1444.5</v>
      </c>
      <c r="Q47" s="14">
        <v>849.75</v>
      </c>
      <c r="R47" s="14">
        <v>1011</v>
      </c>
      <c r="S47" s="14">
        <v>2026</v>
      </c>
      <c r="T47" s="14">
        <v>1620</v>
      </c>
      <c r="U47" s="14">
        <v>1319.5</v>
      </c>
      <c r="V47" s="14">
        <v>2003</v>
      </c>
      <c r="W47" s="14">
        <v>1035.5</v>
      </c>
      <c r="X47" s="14">
        <v>822</v>
      </c>
      <c r="Y47" s="14">
        <v>2366.5</v>
      </c>
      <c r="Z47" s="14">
        <v>2649</v>
      </c>
      <c r="AA47" s="14">
        <v>7248.75</v>
      </c>
      <c r="AB47" s="14">
        <v>5240.25</v>
      </c>
      <c r="AC47" s="14">
        <v>19160</v>
      </c>
      <c r="AD47" s="14">
        <v>8300</v>
      </c>
      <c r="AE47" s="14">
        <v>5762.5</v>
      </c>
      <c r="AF47" s="14">
        <v>6047</v>
      </c>
      <c r="AG47" s="14">
        <v>2844.25</v>
      </c>
      <c r="AH47" s="14">
        <v>4543.5</v>
      </c>
      <c r="AI47" s="14">
        <v>2897.25</v>
      </c>
      <c r="AJ47" s="14">
        <v>1110</v>
      </c>
      <c r="AK47" s="14">
        <v>837</v>
      </c>
      <c r="AL47" s="14">
        <v>2013.5</v>
      </c>
      <c r="AM47" s="14">
        <v>434.25</v>
      </c>
      <c r="AN47" s="14">
        <v>1736.25</v>
      </c>
      <c r="AO47" s="14">
        <v>721.25</v>
      </c>
      <c r="AP47" s="14">
        <v>1302</v>
      </c>
      <c r="AQ47" s="14">
        <v>4913</v>
      </c>
      <c r="AR47" s="14">
        <v>1792.25</v>
      </c>
      <c r="AS47" s="14">
        <v>705</v>
      </c>
      <c r="AT47" s="14">
        <v>132196.75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40940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41.3</v>
      </c>
      <c r="C5" s="4">
        <v>23.25</v>
      </c>
      <c r="D5" s="4">
        <v>85.75</v>
      </c>
      <c r="E5" s="4">
        <v>111.5</v>
      </c>
      <c r="F5" s="4">
        <v>420.95</v>
      </c>
      <c r="G5" s="4">
        <v>779.1</v>
      </c>
      <c r="H5" s="4">
        <v>645.95000000000005</v>
      </c>
      <c r="I5" s="4">
        <v>948.8</v>
      </c>
      <c r="J5" s="5">
        <v>3056.6000000000004</v>
      </c>
    </row>
    <row r="6" spans="1:10">
      <c r="A6" s="1" t="s">
        <v>26</v>
      </c>
      <c r="B6" s="4">
        <v>31.4</v>
      </c>
      <c r="C6" s="4">
        <v>46</v>
      </c>
      <c r="D6" s="4">
        <v>58.35</v>
      </c>
      <c r="E6" s="4">
        <v>111.45</v>
      </c>
      <c r="F6" s="4">
        <v>502.6</v>
      </c>
      <c r="G6" s="4">
        <v>1022.95</v>
      </c>
      <c r="H6" s="4">
        <v>928.45</v>
      </c>
      <c r="I6" s="4">
        <v>1735.1</v>
      </c>
      <c r="J6" s="5">
        <v>4436.2999999999993</v>
      </c>
    </row>
    <row r="7" spans="1:10">
      <c r="A7" s="1" t="s">
        <v>27</v>
      </c>
      <c r="B7" s="4">
        <v>133.9</v>
      </c>
      <c r="C7" s="4">
        <v>85.95</v>
      </c>
      <c r="D7" s="4">
        <v>45.4</v>
      </c>
      <c r="E7" s="4">
        <v>66.8</v>
      </c>
      <c r="F7" s="4">
        <v>419.5</v>
      </c>
      <c r="G7" s="4">
        <v>686.95</v>
      </c>
      <c r="H7" s="4">
        <v>498.25</v>
      </c>
      <c r="I7" s="4">
        <v>1436.85</v>
      </c>
      <c r="J7" s="5">
        <v>3373.6</v>
      </c>
    </row>
    <row r="8" spans="1:10">
      <c r="A8" s="1" t="s">
        <v>28</v>
      </c>
      <c r="B8" s="4">
        <v>90</v>
      </c>
      <c r="C8" s="4">
        <v>91.55</v>
      </c>
      <c r="D8" s="4">
        <v>74.8</v>
      </c>
      <c r="E8" s="4">
        <v>28.6</v>
      </c>
      <c r="F8" s="4">
        <v>255.6</v>
      </c>
      <c r="G8" s="4">
        <v>457.95</v>
      </c>
      <c r="H8" s="4">
        <v>348.7</v>
      </c>
      <c r="I8" s="4">
        <v>916</v>
      </c>
      <c r="J8" s="5">
        <v>2263.1999999999998</v>
      </c>
    </row>
    <row r="9" spans="1:10">
      <c r="A9" s="1">
        <v>16</v>
      </c>
      <c r="B9" s="4">
        <v>365.45</v>
      </c>
      <c r="C9" s="4">
        <v>417.85</v>
      </c>
      <c r="D9" s="4">
        <v>502.65</v>
      </c>
      <c r="E9" s="4">
        <v>290.8</v>
      </c>
      <c r="F9" s="4">
        <v>15.65</v>
      </c>
      <c r="G9" s="4">
        <v>133.1</v>
      </c>
      <c r="H9" s="4">
        <v>155.6</v>
      </c>
      <c r="I9" s="4">
        <v>441.3</v>
      </c>
      <c r="J9" s="5">
        <v>2322.3999999999996</v>
      </c>
    </row>
    <row r="10" spans="1:10">
      <c r="A10" s="1">
        <v>24</v>
      </c>
      <c r="B10" s="4">
        <v>626.25</v>
      </c>
      <c r="C10" s="4">
        <v>759.55</v>
      </c>
      <c r="D10" s="4">
        <v>827.45</v>
      </c>
      <c r="E10" s="4">
        <v>468.5</v>
      </c>
      <c r="F10" s="4">
        <v>134</v>
      </c>
      <c r="G10" s="4">
        <v>24</v>
      </c>
      <c r="H10" s="4">
        <v>132.15</v>
      </c>
      <c r="I10" s="4">
        <v>480.55</v>
      </c>
      <c r="J10" s="5">
        <v>3452.4500000000003</v>
      </c>
    </row>
    <row r="11" spans="1:10">
      <c r="A11" s="1" t="s">
        <v>29</v>
      </c>
      <c r="B11" s="4">
        <v>565.79999999999995</v>
      </c>
      <c r="C11" s="4">
        <v>685.1</v>
      </c>
      <c r="D11" s="4">
        <v>599.04999999999995</v>
      </c>
      <c r="E11" s="4">
        <v>332.5</v>
      </c>
      <c r="F11" s="4">
        <v>151.75</v>
      </c>
      <c r="G11" s="4">
        <v>144.6</v>
      </c>
      <c r="H11" s="4">
        <v>16.55</v>
      </c>
      <c r="I11" s="4">
        <v>105.45</v>
      </c>
      <c r="J11" s="5">
        <v>2600.7999999999997</v>
      </c>
    </row>
    <row r="12" spans="1:10">
      <c r="A12" s="1" t="s">
        <v>30</v>
      </c>
      <c r="B12" s="4">
        <v>824.15</v>
      </c>
      <c r="C12" s="4">
        <v>1006.35</v>
      </c>
      <c r="D12" s="4">
        <v>1941.8</v>
      </c>
      <c r="E12" s="4">
        <v>881.25</v>
      </c>
      <c r="F12" s="4">
        <v>419.95</v>
      </c>
      <c r="G12" s="4">
        <v>493.25</v>
      </c>
      <c r="H12" s="4">
        <v>110.95</v>
      </c>
      <c r="I12" s="4">
        <v>54.8</v>
      </c>
      <c r="J12" s="5">
        <v>5732.5</v>
      </c>
    </row>
    <row r="13" spans="1:10" s="3" customFormat="1">
      <c r="A13" s="3" t="s">
        <v>49</v>
      </c>
      <c r="B13" s="5">
        <v>2678.25</v>
      </c>
      <c r="C13" s="5">
        <v>3115.6</v>
      </c>
      <c r="D13" s="5">
        <v>4135.25</v>
      </c>
      <c r="E13" s="5">
        <v>2291.4</v>
      </c>
      <c r="F13" s="5">
        <v>2320</v>
      </c>
      <c r="G13" s="5">
        <v>3741.8999999999996</v>
      </c>
      <c r="H13" s="5">
        <v>2836.6</v>
      </c>
      <c r="I13" s="5">
        <v>6118.85</v>
      </c>
      <c r="J13" s="5">
        <v>27238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19.75</v>
      </c>
      <c r="C17" s="4">
        <v>6</v>
      </c>
      <c r="D17" s="4">
        <v>33.75</v>
      </c>
      <c r="E17" s="4">
        <v>29</v>
      </c>
      <c r="F17" s="4">
        <v>143</v>
      </c>
      <c r="G17" s="4">
        <v>202</v>
      </c>
      <c r="H17" s="4">
        <v>124.5</v>
      </c>
      <c r="I17" s="4">
        <v>266</v>
      </c>
      <c r="J17" s="5">
        <v>824</v>
      </c>
    </row>
    <row r="18" spans="1:10">
      <c r="A18" s="1" t="s">
        <v>26</v>
      </c>
      <c r="B18" s="4">
        <v>7.5</v>
      </c>
      <c r="C18" s="4">
        <v>16.5</v>
      </c>
      <c r="D18" s="4">
        <v>19.5</v>
      </c>
      <c r="E18" s="4">
        <v>19.75</v>
      </c>
      <c r="F18" s="4">
        <v>164.75</v>
      </c>
      <c r="G18" s="4">
        <v>273</v>
      </c>
      <c r="H18" s="4">
        <v>228.75</v>
      </c>
      <c r="I18" s="4">
        <v>787.75</v>
      </c>
      <c r="J18" s="5">
        <v>1517.5</v>
      </c>
    </row>
    <row r="19" spans="1:10">
      <c r="A19" s="1" t="s">
        <v>27</v>
      </c>
      <c r="B19" s="4">
        <v>48.75</v>
      </c>
      <c r="C19" s="4">
        <v>13.5</v>
      </c>
      <c r="D19" s="4">
        <v>41.5</v>
      </c>
      <c r="E19" s="4">
        <v>35.75</v>
      </c>
      <c r="F19" s="4">
        <v>369.5</v>
      </c>
      <c r="G19" s="4">
        <v>584.75</v>
      </c>
      <c r="H19" s="4">
        <v>369.75</v>
      </c>
      <c r="I19" s="4">
        <v>1053.5</v>
      </c>
      <c r="J19" s="5">
        <v>2517</v>
      </c>
    </row>
    <row r="20" spans="1:10">
      <c r="A20" s="1" t="s">
        <v>28</v>
      </c>
      <c r="B20" s="4">
        <v>19.75</v>
      </c>
      <c r="C20" s="4">
        <v>17.5</v>
      </c>
      <c r="D20" s="4">
        <v>37.75</v>
      </c>
      <c r="E20" s="4">
        <v>26.25</v>
      </c>
      <c r="F20" s="4">
        <v>176.5</v>
      </c>
      <c r="G20" s="4">
        <v>250.5</v>
      </c>
      <c r="H20" s="4">
        <v>137</v>
      </c>
      <c r="I20" s="4">
        <v>310.25</v>
      </c>
      <c r="J20" s="5">
        <v>975.5</v>
      </c>
    </row>
    <row r="21" spans="1:10">
      <c r="A21" s="1">
        <v>16</v>
      </c>
      <c r="B21" s="4">
        <v>132</v>
      </c>
      <c r="C21" s="4">
        <v>99.75</v>
      </c>
      <c r="D21" s="4">
        <v>430</v>
      </c>
      <c r="E21" s="4">
        <v>189.5</v>
      </c>
      <c r="F21" s="4">
        <v>18.25</v>
      </c>
      <c r="G21" s="4">
        <v>127</v>
      </c>
      <c r="H21" s="4">
        <v>103.5</v>
      </c>
      <c r="I21" s="4">
        <v>233.75</v>
      </c>
      <c r="J21" s="5">
        <v>1333.75</v>
      </c>
    </row>
    <row r="22" spans="1:10">
      <c r="A22" s="1">
        <v>24</v>
      </c>
      <c r="B22" s="4">
        <v>180.5</v>
      </c>
      <c r="C22" s="4">
        <v>160</v>
      </c>
      <c r="D22" s="4">
        <v>666</v>
      </c>
      <c r="E22" s="4">
        <v>261.75</v>
      </c>
      <c r="F22" s="4">
        <v>103.5</v>
      </c>
      <c r="G22" s="4">
        <v>32.25</v>
      </c>
      <c r="H22" s="4">
        <v>104.75</v>
      </c>
      <c r="I22" s="4">
        <v>259.25</v>
      </c>
      <c r="J22" s="5">
        <v>1768</v>
      </c>
    </row>
    <row r="23" spans="1:10">
      <c r="A23" s="1" t="s">
        <v>29</v>
      </c>
      <c r="B23" s="4">
        <v>101</v>
      </c>
      <c r="C23" s="4">
        <v>139</v>
      </c>
      <c r="D23" s="4">
        <v>465.25</v>
      </c>
      <c r="E23" s="4">
        <v>121</v>
      </c>
      <c r="F23" s="4">
        <v>91.75</v>
      </c>
      <c r="G23" s="4">
        <v>101.5</v>
      </c>
      <c r="H23" s="4">
        <v>14</v>
      </c>
      <c r="I23" s="4">
        <v>40</v>
      </c>
      <c r="J23" s="5">
        <v>1073.5</v>
      </c>
    </row>
    <row r="24" spans="1:10">
      <c r="A24" s="1" t="s">
        <v>30</v>
      </c>
      <c r="B24" s="4">
        <v>228.5</v>
      </c>
      <c r="C24" s="4">
        <v>282.75</v>
      </c>
      <c r="D24" s="4">
        <v>1371.75</v>
      </c>
      <c r="E24" s="4">
        <v>259.5</v>
      </c>
      <c r="F24" s="4">
        <v>227.75</v>
      </c>
      <c r="G24" s="4">
        <v>229</v>
      </c>
      <c r="H24" s="4">
        <v>45</v>
      </c>
      <c r="I24" s="4">
        <v>39</v>
      </c>
      <c r="J24" s="5">
        <v>2683.25</v>
      </c>
    </row>
    <row r="25" spans="1:10" s="3" customFormat="1">
      <c r="A25" s="3" t="s">
        <v>49</v>
      </c>
      <c r="B25" s="5">
        <v>737.75</v>
      </c>
      <c r="C25" s="5">
        <v>735</v>
      </c>
      <c r="D25" s="5">
        <v>3065.5</v>
      </c>
      <c r="E25" s="5">
        <v>942.5</v>
      </c>
      <c r="F25" s="5">
        <v>1295</v>
      </c>
      <c r="G25" s="5">
        <v>1800</v>
      </c>
      <c r="H25" s="5">
        <v>1127.25</v>
      </c>
      <c r="I25" s="5">
        <v>2989.5</v>
      </c>
      <c r="J25" s="5">
        <v>12693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14.25</v>
      </c>
      <c r="C29" s="4">
        <v>1.25</v>
      </c>
      <c r="D29" s="4">
        <v>18.5</v>
      </c>
      <c r="E29" s="4">
        <v>20.75</v>
      </c>
      <c r="F29" s="4">
        <v>78.75</v>
      </c>
      <c r="G29" s="4">
        <v>100.5</v>
      </c>
      <c r="H29" s="4">
        <v>61.5</v>
      </c>
      <c r="I29" s="4">
        <v>150</v>
      </c>
      <c r="J29" s="5">
        <v>445.5</v>
      </c>
    </row>
    <row r="30" spans="1:10">
      <c r="A30" s="1" t="s">
        <v>26</v>
      </c>
      <c r="B30" s="4">
        <v>5.25</v>
      </c>
      <c r="C30" s="4">
        <v>12.25</v>
      </c>
      <c r="D30" s="4">
        <v>9</v>
      </c>
      <c r="E30" s="4">
        <v>11.75</v>
      </c>
      <c r="F30" s="4">
        <v>91.75</v>
      </c>
      <c r="G30" s="4">
        <v>149.5</v>
      </c>
      <c r="H30" s="4">
        <v>130.75</v>
      </c>
      <c r="I30" s="4">
        <v>481.25</v>
      </c>
      <c r="J30" s="5">
        <v>891.5</v>
      </c>
    </row>
    <row r="31" spans="1:10">
      <c r="A31" s="1" t="s">
        <v>27</v>
      </c>
      <c r="B31" s="4">
        <v>22.75</v>
      </c>
      <c r="C31" s="4">
        <v>7.75</v>
      </c>
      <c r="D31" s="4">
        <v>44.5</v>
      </c>
      <c r="E31" s="4">
        <v>25</v>
      </c>
      <c r="F31" s="4">
        <v>242</v>
      </c>
      <c r="G31" s="4">
        <v>396.5</v>
      </c>
      <c r="H31" s="4">
        <v>268.25</v>
      </c>
      <c r="I31" s="4">
        <v>669.75</v>
      </c>
      <c r="J31" s="5">
        <v>1676.5</v>
      </c>
    </row>
    <row r="32" spans="1:10">
      <c r="A32" s="1" t="s">
        <v>28</v>
      </c>
      <c r="B32" s="4">
        <v>8</v>
      </c>
      <c r="C32" s="4">
        <v>6.75</v>
      </c>
      <c r="D32" s="4">
        <v>23.25</v>
      </c>
      <c r="E32" s="4">
        <v>25.75</v>
      </c>
      <c r="F32" s="4">
        <v>129.75</v>
      </c>
      <c r="G32" s="4">
        <v>172</v>
      </c>
      <c r="H32" s="4">
        <v>99.25</v>
      </c>
      <c r="I32" s="4">
        <v>211.25</v>
      </c>
      <c r="J32" s="5">
        <v>676</v>
      </c>
    </row>
    <row r="33" spans="1:10">
      <c r="A33" s="1">
        <v>16</v>
      </c>
      <c r="B33" s="4">
        <v>75.75</v>
      </c>
      <c r="C33" s="4">
        <v>48.75</v>
      </c>
      <c r="D33" s="4">
        <v>299.5</v>
      </c>
      <c r="E33" s="4">
        <v>138.25</v>
      </c>
      <c r="F33" s="4">
        <v>23.75</v>
      </c>
      <c r="G33" s="4">
        <v>78.75</v>
      </c>
      <c r="H33" s="4">
        <v>69.25</v>
      </c>
      <c r="I33" s="4">
        <v>155.75</v>
      </c>
      <c r="J33" s="5">
        <v>889.75</v>
      </c>
    </row>
    <row r="34" spans="1:10">
      <c r="A34" s="1">
        <v>24</v>
      </c>
      <c r="B34" s="4">
        <v>120</v>
      </c>
      <c r="C34" s="4">
        <v>85</v>
      </c>
      <c r="D34" s="4">
        <v>470.5</v>
      </c>
      <c r="E34" s="4">
        <v>187.5</v>
      </c>
      <c r="F34" s="4">
        <v>72.25</v>
      </c>
      <c r="G34" s="4">
        <v>31.5</v>
      </c>
      <c r="H34" s="4">
        <v>68</v>
      </c>
      <c r="I34" s="4">
        <v>165.75</v>
      </c>
      <c r="J34" s="5">
        <v>1200.5</v>
      </c>
    </row>
    <row r="35" spans="1:10">
      <c r="A35" s="1" t="s">
        <v>29</v>
      </c>
      <c r="B35" s="4">
        <v>62</v>
      </c>
      <c r="C35" s="4">
        <v>79</v>
      </c>
      <c r="D35" s="4">
        <v>355.75</v>
      </c>
      <c r="E35" s="4">
        <v>100.25</v>
      </c>
      <c r="F35" s="4">
        <v>65.5</v>
      </c>
      <c r="G35" s="4">
        <v>60.25</v>
      </c>
      <c r="H35" s="4">
        <v>16.5</v>
      </c>
      <c r="I35" s="4">
        <v>25</v>
      </c>
      <c r="J35" s="5">
        <v>764.25</v>
      </c>
    </row>
    <row r="36" spans="1:10">
      <c r="A36" s="1" t="s">
        <v>30</v>
      </c>
      <c r="B36" s="4">
        <v>159.5</v>
      </c>
      <c r="C36" s="4">
        <v>160.25</v>
      </c>
      <c r="D36" s="4">
        <v>1024.25</v>
      </c>
      <c r="E36" s="4">
        <v>186.5</v>
      </c>
      <c r="F36" s="4">
        <v>147.5</v>
      </c>
      <c r="G36" s="4">
        <v>146</v>
      </c>
      <c r="H36" s="4">
        <v>22.75</v>
      </c>
      <c r="I36" s="4">
        <v>27.75</v>
      </c>
      <c r="J36" s="5">
        <v>1874.5</v>
      </c>
    </row>
    <row r="37" spans="1:10" s="3" customFormat="1">
      <c r="A37" s="3" t="s">
        <v>49</v>
      </c>
      <c r="B37" s="5">
        <v>467.5</v>
      </c>
      <c r="C37" s="5">
        <v>401</v>
      </c>
      <c r="D37" s="5">
        <v>2245.25</v>
      </c>
      <c r="E37" s="5">
        <v>695.75</v>
      </c>
      <c r="F37" s="5">
        <v>851.25</v>
      </c>
      <c r="G37" s="5">
        <v>1135</v>
      </c>
      <c r="H37" s="5">
        <v>736.25</v>
      </c>
      <c r="I37" s="5">
        <v>1886.5</v>
      </c>
      <c r="J37" s="5">
        <v>8419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2014-05-07T05:00:56Z</dcterms:modified>
</cp:coreProperties>
</file>