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12060" yWindow="640" windowWidth="39120" windowHeight="27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<sst xmlns="http://schemas.openxmlformats.org/spreadsheetml/2006/main" count="404" uniqueCount="64">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</sst>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H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41275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8.6666666666666661</v>
      </c>
      <c r="C3" s="12">
        <v>126.61904761904762</v>
      </c>
      <c r="D3" s="12">
        <v>111.33333333333333</v>
      </c>
      <c r="E3" s="12">
        <v>102.19047619047619</v>
      </c>
      <c r="F3" s="12">
        <v>386.76190476190476</v>
      </c>
      <c r="G3" s="12">
        <v>100.66666666666667</v>
      </c>
      <c r="H3" s="12">
        <v>164.9047619047619</v>
      </c>
      <c r="I3" s="12">
        <v>153.33333333333334</v>
      </c>
      <c r="J3" s="12">
        <v>188</v>
      </c>
      <c r="K3" s="12">
        <v>46.523809523809526</v>
      </c>
      <c r="L3" s="12">
        <v>103.33333333333333</v>
      </c>
      <c r="M3" s="12">
        <v>80.761904761904759</v>
      </c>
      <c r="N3" s="12">
        <v>44.428571428571431</v>
      </c>
      <c r="O3" s="12">
        <v>35.761904761904759</v>
      </c>
      <c r="P3" s="12">
        <v>42.38095238095238</v>
      </c>
      <c r="Q3" s="12">
        <v>20.238095238095237</v>
      </c>
      <c r="R3" s="12">
        <v>18.095238095238095</v>
      </c>
      <c r="S3" s="12">
        <v>31.285714285714285</v>
      </c>
      <c r="T3" s="12">
        <v>32</v>
      </c>
      <c r="U3" s="12">
        <v>17.476190476190474</v>
      </c>
      <c r="V3" s="12">
        <v>25.714285714285715</v>
      </c>
      <c r="W3" s="12">
        <v>17.571428571428573</v>
      </c>
      <c r="X3" s="12">
        <v>10.285714285714286</v>
      </c>
      <c r="Y3" s="12">
        <v>22.047619047619047</v>
      </c>
      <c r="Z3" s="12">
        <v>33.095238095238095</v>
      </c>
      <c r="AA3" s="12">
        <v>250.76190476190476</v>
      </c>
      <c r="AB3" s="12">
        <v>274.71428571428572</v>
      </c>
      <c r="AC3" s="12">
        <v>390.42857142857144</v>
      </c>
      <c r="AD3" s="12">
        <v>277.66666666666669</v>
      </c>
      <c r="AE3" s="12">
        <v>135.9047619047619</v>
      </c>
      <c r="AF3" s="12">
        <v>133.9047619047619</v>
      </c>
      <c r="AG3" s="12">
        <v>36.476190476190474</v>
      </c>
      <c r="AH3" s="12">
        <v>64.571428571428569</v>
      </c>
      <c r="AI3" s="12">
        <v>43.142857142857146</v>
      </c>
      <c r="AJ3" s="12">
        <v>18.571428571428573</v>
      </c>
      <c r="AK3" s="12">
        <v>7.2857142857142856</v>
      </c>
      <c r="AL3" s="12">
        <v>18.047619047619047</v>
      </c>
      <c r="AM3" s="12">
        <v>7.2857142857142856</v>
      </c>
      <c r="AN3" s="12">
        <v>43.761904761904759</v>
      </c>
      <c r="AO3" s="12">
        <v>13.19047619047619</v>
      </c>
      <c r="AP3" s="12">
        <v>21.333333333333332</v>
      </c>
      <c r="AQ3" s="12">
        <v>32.857142857142854</v>
      </c>
      <c r="AR3" s="12">
        <v>28.714285714285715</v>
      </c>
      <c r="AS3" s="13">
        <v>3726.9047619047615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237539.85714285713</v>
      </c>
      <c r="BA3" s="16">
        <f>AZ3/BD$19</f>
        <v>0.64479413675097674</v>
      </c>
    </row>
    <row r="4" spans="1:56">
      <c r="A4" s="1" t="s">
        <v>3</v>
      </c>
      <c r="B4" s="12">
        <v>143.8095238095238</v>
      </c>
      <c r="C4" s="12">
        <v>12.666666666666666</v>
      </c>
      <c r="D4" s="12">
        <v>112.47619047619048</v>
      </c>
      <c r="E4" s="12">
        <v>103.61904761904762</v>
      </c>
      <c r="F4" s="12">
        <v>921.66666666666663</v>
      </c>
      <c r="G4" s="12">
        <v>150.66666666666666</v>
      </c>
      <c r="H4" s="12">
        <v>300.90476190476193</v>
      </c>
      <c r="I4" s="12">
        <v>513.66666666666663</v>
      </c>
      <c r="J4" s="12">
        <v>625</v>
      </c>
      <c r="K4" s="12">
        <v>116.04761904761905</v>
      </c>
      <c r="L4" s="12">
        <v>149.61904761904762</v>
      </c>
      <c r="M4" s="12">
        <v>155.71428571428572</v>
      </c>
      <c r="N4" s="12">
        <v>72.19047619047619</v>
      </c>
      <c r="O4" s="12">
        <v>58.38095238095238</v>
      </c>
      <c r="P4" s="12">
        <v>101</v>
      </c>
      <c r="Q4" s="12">
        <v>32.285714285714285</v>
      </c>
      <c r="R4" s="12">
        <v>39.857142857142854</v>
      </c>
      <c r="S4" s="12">
        <v>88.666666666666671</v>
      </c>
      <c r="T4" s="12">
        <v>44.523809523809526</v>
      </c>
      <c r="U4" s="12">
        <v>24.666666666666668</v>
      </c>
      <c r="V4" s="12">
        <v>44.428571428571431</v>
      </c>
      <c r="W4" s="12">
        <v>11.619047619047619</v>
      </c>
      <c r="X4" s="12">
        <v>12.952380952380953</v>
      </c>
      <c r="Y4" s="12">
        <v>38.285714285714285</v>
      </c>
      <c r="Z4" s="12">
        <v>47.285714285714285</v>
      </c>
      <c r="AA4" s="12">
        <v>827.76190476190482</v>
      </c>
      <c r="AB4" s="12">
        <v>923.85714285714289</v>
      </c>
      <c r="AC4" s="12">
        <v>858.04761904761904</v>
      </c>
      <c r="AD4" s="12">
        <v>683.90476190476193</v>
      </c>
      <c r="AE4" s="12">
        <v>180.8095238095238</v>
      </c>
      <c r="AF4" s="12">
        <v>173.23809523809524</v>
      </c>
      <c r="AG4" s="12">
        <v>59.714285714285715</v>
      </c>
      <c r="AH4" s="12">
        <v>117.80952380952381</v>
      </c>
      <c r="AI4" s="12">
        <v>91.666666666666671</v>
      </c>
      <c r="AJ4" s="12">
        <v>29.238095238095237</v>
      </c>
      <c r="AK4" s="12">
        <v>10.428571428571429</v>
      </c>
      <c r="AL4" s="12">
        <v>35.38095238095238</v>
      </c>
      <c r="AM4" s="12">
        <v>9.1428571428571423</v>
      </c>
      <c r="AN4" s="12">
        <v>42.19047619047619</v>
      </c>
      <c r="AO4" s="12">
        <v>28.61904761904762</v>
      </c>
      <c r="AP4" s="12">
        <v>42.714285714285715</v>
      </c>
      <c r="AQ4" s="12">
        <v>72.19047619047619</v>
      </c>
      <c r="AR4" s="12">
        <v>59.61904761904762</v>
      </c>
      <c r="AS4" s="13">
        <v>8181.3809523809532</v>
      </c>
      <c r="AT4" s="14"/>
      <c r="AV4" s="9" t="s">
        <v>40</v>
      </c>
      <c r="AW4" s="24">
        <f>SUM(AA28:AJ37, AA42:AJ45, AO28:AR37, AO42:AR45)</f>
        <v>103246.04761904769</v>
      </c>
      <c r="AY4" s="9" t="s">
        <v>41</v>
      </c>
      <c r="AZ4" s="15">
        <f>SUM(AX13:BB18)</f>
        <v>122511.99999999997</v>
      </c>
      <c r="BA4" s="16">
        <f>AZ4/BD$19</f>
        <v>0.33255479830539691</v>
      </c>
    </row>
    <row r="5" spans="1:56">
      <c r="A5" s="1" t="s">
        <v>4</v>
      </c>
      <c r="B5" s="12">
        <v>117.0952380952381</v>
      </c>
      <c r="C5" s="12">
        <v>99.142857142857139</v>
      </c>
      <c r="D5" s="12">
        <v>9.0476190476190474</v>
      </c>
      <c r="E5" s="12">
        <v>68.523809523809518</v>
      </c>
      <c r="F5" s="12">
        <v>675.38095238095241</v>
      </c>
      <c r="G5" s="12">
        <v>87</v>
      </c>
      <c r="H5" s="12">
        <v>140.28571428571428</v>
      </c>
      <c r="I5" s="12">
        <v>266.61904761904759</v>
      </c>
      <c r="J5" s="12">
        <v>289.52380952380952</v>
      </c>
      <c r="K5" s="12">
        <v>72.571428571428569</v>
      </c>
      <c r="L5" s="12">
        <v>67.714285714285708</v>
      </c>
      <c r="M5" s="12">
        <v>64.476190476190482</v>
      </c>
      <c r="N5" s="12">
        <v>29.761904761904763</v>
      </c>
      <c r="O5" s="12">
        <v>18.714285714285715</v>
      </c>
      <c r="P5" s="12">
        <v>32.857142857142854</v>
      </c>
      <c r="Q5" s="12">
        <v>9.1904761904761898</v>
      </c>
      <c r="R5" s="12">
        <v>17.428571428571427</v>
      </c>
      <c r="S5" s="12">
        <v>45.761904761904759</v>
      </c>
      <c r="T5" s="12">
        <v>21.38095238095238</v>
      </c>
      <c r="U5" s="12">
        <v>15.857142857142858</v>
      </c>
      <c r="V5" s="12">
        <v>30.904761904761905</v>
      </c>
      <c r="W5" s="12">
        <v>9.6666666666666661</v>
      </c>
      <c r="X5" s="12">
        <v>12.714285714285714</v>
      </c>
      <c r="Y5" s="12">
        <v>37.714285714285715</v>
      </c>
      <c r="Z5" s="12">
        <v>17.80952380952381</v>
      </c>
      <c r="AA5" s="12">
        <v>519.33333333333337</v>
      </c>
      <c r="AB5" s="12">
        <v>595.52380952380952</v>
      </c>
      <c r="AC5" s="12">
        <v>399.47619047619048</v>
      </c>
      <c r="AD5" s="12">
        <v>363.61904761904759</v>
      </c>
      <c r="AE5" s="12">
        <v>111.04761904761905</v>
      </c>
      <c r="AF5" s="12">
        <v>57.666666666666664</v>
      </c>
      <c r="AG5" s="12">
        <v>30.047619047619047</v>
      </c>
      <c r="AH5" s="12">
        <v>42.428571428571431</v>
      </c>
      <c r="AI5" s="12">
        <v>36.666666666666664</v>
      </c>
      <c r="AJ5" s="12">
        <v>5.9523809523809526</v>
      </c>
      <c r="AK5" s="12">
        <v>7.9047619047619051</v>
      </c>
      <c r="AL5" s="12">
        <v>20.904761904761905</v>
      </c>
      <c r="AM5" s="12">
        <v>3</v>
      </c>
      <c r="AN5" s="12">
        <v>14.619047619047619</v>
      </c>
      <c r="AO5" s="12">
        <v>7.2380952380952381</v>
      </c>
      <c r="AP5" s="12">
        <v>8.8095238095238102</v>
      </c>
      <c r="AQ5" s="12">
        <v>54</v>
      </c>
      <c r="AR5" s="12">
        <v>30.476190476190474</v>
      </c>
      <c r="AS5" s="13">
        <v>4572.6666666666679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101.38095238095238</v>
      </c>
      <c r="C6" s="12">
        <v>91.571428571428569</v>
      </c>
      <c r="D6" s="12">
        <v>70.333333333333329</v>
      </c>
      <c r="E6" s="12">
        <v>10.523809523809524</v>
      </c>
      <c r="F6" s="12">
        <v>198.0952380952381</v>
      </c>
      <c r="G6" s="12">
        <v>76.095238095238102</v>
      </c>
      <c r="H6" s="12">
        <v>103.04761904761905</v>
      </c>
      <c r="I6" s="12">
        <v>229.76190476190476</v>
      </c>
      <c r="J6" s="12">
        <v>276.57142857142856</v>
      </c>
      <c r="K6" s="12">
        <v>63.19047619047619</v>
      </c>
      <c r="L6" s="12">
        <v>72.428571428571431</v>
      </c>
      <c r="M6" s="12">
        <v>68.61904761904762</v>
      </c>
      <c r="N6" s="12">
        <v>30.428571428571427</v>
      </c>
      <c r="O6" s="12">
        <v>21.095238095238095</v>
      </c>
      <c r="P6" s="12">
        <v>31.047619047619047</v>
      </c>
      <c r="Q6" s="12">
        <v>9.9047619047619051</v>
      </c>
      <c r="R6" s="12">
        <v>15.428571428571429</v>
      </c>
      <c r="S6" s="12">
        <v>30.80952380952381</v>
      </c>
      <c r="T6" s="12">
        <v>19.047619047619047</v>
      </c>
      <c r="U6" s="12">
        <v>19.142857142857142</v>
      </c>
      <c r="V6" s="12">
        <v>29.333333333333332</v>
      </c>
      <c r="W6" s="12">
        <v>9.3333333333333339</v>
      </c>
      <c r="X6" s="12">
        <v>12.047619047619047</v>
      </c>
      <c r="Y6" s="12">
        <v>23.38095238095238</v>
      </c>
      <c r="Z6" s="12">
        <v>21.857142857142858</v>
      </c>
      <c r="AA6" s="12">
        <v>650.19047619047615</v>
      </c>
      <c r="AB6" s="12">
        <v>713.80952380952385</v>
      </c>
      <c r="AC6" s="12">
        <v>451.71428571428572</v>
      </c>
      <c r="AD6" s="12">
        <v>425.90476190476193</v>
      </c>
      <c r="AE6" s="12">
        <v>142.66666666666666</v>
      </c>
      <c r="AF6" s="12">
        <v>85.238095238095241</v>
      </c>
      <c r="AG6" s="12">
        <v>33.952380952380949</v>
      </c>
      <c r="AH6" s="12">
        <v>41.38095238095238</v>
      </c>
      <c r="AI6" s="12">
        <v>26.428571428571427</v>
      </c>
      <c r="AJ6" s="12">
        <v>6.333333333333333</v>
      </c>
      <c r="AK6" s="12">
        <v>9.3809523809523814</v>
      </c>
      <c r="AL6" s="12">
        <v>16.523809523809526</v>
      </c>
      <c r="AM6" s="12">
        <v>4.2857142857142856</v>
      </c>
      <c r="AN6" s="12">
        <v>13.476190476190476</v>
      </c>
      <c r="AO6" s="12">
        <v>6.1428571428571432</v>
      </c>
      <c r="AP6" s="12">
        <v>11.571428571428571</v>
      </c>
      <c r="AQ6" s="12">
        <v>85.80952380952381</v>
      </c>
      <c r="AR6" s="12">
        <v>35</v>
      </c>
      <c r="AS6" s="13">
        <v>4398.5714285714275</v>
      </c>
      <c r="AT6" s="14"/>
      <c r="AW6" s="12"/>
    </row>
    <row r="7" spans="1:56">
      <c r="A7" s="1" t="s">
        <v>6</v>
      </c>
      <c r="B7" s="12">
        <v>427.71428571428572</v>
      </c>
      <c r="C7" s="12">
        <v>938.47619047619048</v>
      </c>
      <c r="D7" s="12">
        <v>673.71428571428567</v>
      </c>
      <c r="E7" s="12">
        <v>217.33333333333334</v>
      </c>
      <c r="F7" s="12">
        <v>24.904761904761905</v>
      </c>
      <c r="G7" s="12">
        <v>391.47619047619048</v>
      </c>
      <c r="H7" s="12">
        <v>472.04761904761904</v>
      </c>
      <c r="I7" s="12">
        <v>540.95238095238096</v>
      </c>
      <c r="J7" s="12">
        <v>558.28571428571433</v>
      </c>
      <c r="K7" s="12">
        <v>254.71428571428572</v>
      </c>
      <c r="L7" s="12">
        <v>293.90476190476193</v>
      </c>
      <c r="M7" s="12">
        <v>281</v>
      </c>
      <c r="N7" s="12">
        <v>175.38095238095238</v>
      </c>
      <c r="O7" s="12">
        <v>141.42857142857142</v>
      </c>
      <c r="P7" s="12">
        <v>155.42857142857142</v>
      </c>
      <c r="Q7" s="12">
        <v>94</v>
      </c>
      <c r="R7" s="12">
        <v>121.71428571428571</v>
      </c>
      <c r="S7" s="12">
        <v>261.90476190476193</v>
      </c>
      <c r="T7" s="12">
        <v>141.1904761904762</v>
      </c>
      <c r="U7" s="12">
        <v>147.61904761904762</v>
      </c>
      <c r="V7" s="12">
        <v>134.95238095238096</v>
      </c>
      <c r="W7" s="12">
        <v>86.095238095238102</v>
      </c>
      <c r="X7" s="12">
        <v>62.476190476190474</v>
      </c>
      <c r="Y7" s="12">
        <v>56.904761904761905</v>
      </c>
      <c r="Z7" s="12">
        <v>96.095238095238102</v>
      </c>
      <c r="AA7" s="12">
        <v>831.71428571428567</v>
      </c>
      <c r="AB7" s="12">
        <v>845.57142857142856</v>
      </c>
      <c r="AC7" s="12">
        <v>853.52380952380952</v>
      </c>
      <c r="AD7" s="12">
        <v>697</v>
      </c>
      <c r="AE7" s="12">
        <v>350.95238095238096</v>
      </c>
      <c r="AF7" s="12">
        <v>308.38095238095241</v>
      </c>
      <c r="AG7" s="12">
        <v>131.1904761904762</v>
      </c>
      <c r="AH7" s="12">
        <v>120.66666666666667</v>
      </c>
      <c r="AI7" s="12">
        <v>118.19047619047619</v>
      </c>
      <c r="AJ7" s="12">
        <v>32.523809523809526</v>
      </c>
      <c r="AK7" s="12">
        <v>57.571428571428569</v>
      </c>
      <c r="AL7" s="12">
        <v>123.19047619047619</v>
      </c>
      <c r="AM7" s="12">
        <v>56.285714285714285</v>
      </c>
      <c r="AN7" s="12">
        <v>98.38095238095238</v>
      </c>
      <c r="AO7" s="12">
        <v>30.333333333333332</v>
      </c>
      <c r="AP7" s="12">
        <v>38.523809523809526</v>
      </c>
      <c r="AQ7" s="12">
        <v>245.04761904761904</v>
      </c>
      <c r="AR7" s="12">
        <v>127.04761904761905</v>
      </c>
      <c r="AS7" s="13">
        <v>11864.380952380954</v>
      </c>
      <c r="AT7" s="14"/>
      <c r="AW7" s="12"/>
    </row>
    <row r="8" spans="1:56">
      <c r="A8" s="1" t="s">
        <v>7</v>
      </c>
      <c r="B8" s="12">
        <v>101.76190476190476</v>
      </c>
      <c r="C8" s="12">
        <v>130.14285714285714</v>
      </c>
      <c r="D8" s="12">
        <v>77.38095238095238</v>
      </c>
      <c r="E8" s="12">
        <v>67.238095238095241</v>
      </c>
      <c r="F8" s="12">
        <v>334.1904761904762</v>
      </c>
      <c r="G8" s="12">
        <v>12.666666666666666</v>
      </c>
      <c r="H8" s="12">
        <v>106.14285714285714</v>
      </c>
      <c r="I8" s="12">
        <v>252.76190476190476</v>
      </c>
      <c r="J8" s="12">
        <v>259.61904761904759</v>
      </c>
      <c r="K8" s="12">
        <v>74.238095238095241</v>
      </c>
      <c r="L8" s="12">
        <v>109.9047619047619</v>
      </c>
      <c r="M8" s="12">
        <v>99.714285714285708</v>
      </c>
      <c r="N8" s="12">
        <v>46.333333333333336</v>
      </c>
      <c r="O8" s="12">
        <v>41.476190476190474</v>
      </c>
      <c r="P8" s="12">
        <v>48.095238095238095</v>
      </c>
      <c r="Q8" s="12">
        <v>20.238095238095237</v>
      </c>
      <c r="R8" s="12">
        <v>27.38095238095238</v>
      </c>
      <c r="S8" s="12">
        <v>72.714285714285708</v>
      </c>
      <c r="T8" s="12">
        <v>27.428571428571427</v>
      </c>
      <c r="U8" s="12">
        <v>20.523809523809526</v>
      </c>
      <c r="V8" s="12">
        <v>35.61904761904762</v>
      </c>
      <c r="W8" s="12">
        <v>12.523809523809524</v>
      </c>
      <c r="X8" s="12">
        <v>6.8571428571428568</v>
      </c>
      <c r="Y8" s="12">
        <v>18.095238095238095</v>
      </c>
      <c r="Z8" s="12">
        <v>43.714285714285715</v>
      </c>
      <c r="AA8" s="12">
        <v>573</v>
      </c>
      <c r="AB8" s="12">
        <v>661.14285714285711</v>
      </c>
      <c r="AC8" s="12">
        <v>462</v>
      </c>
      <c r="AD8" s="12">
        <v>448.66666666666669</v>
      </c>
      <c r="AE8" s="12">
        <v>205.76190476190476</v>
      </c>
      <c r="AF8" s="12">
        <v>132.95238095238096</v>
      </c>
      <c r="AG8" s="12">
        <v>35.571428571428569</v>
      </c>
      <c r="AH8" s="12">
        <v>46.904761904761905</v>
      </c>
      <c r="AI8" s="12">
        <v>35.904761904761905</v>
      </c>
      <c r="AJ8" s="12">
        <v>10</v>
      </c>
      <c r="AK8" s="12">
        <v>11.095238095238095</v>
      </c>
      <c r="AL8" s="12">
        <v>25.19047619047619</v>
      </c>
      <c r="AM8" s="12">
        <v>7.7142857142857144</v>
      </c>
      <c r="AN8" s="12">
        <v>33.666666666666664</v>
      </c>
      <c r="AO8" s="12">
        <v>5.7142857142857144</v>
      </c>
      <c r="AP8" s="12">
        <v>13.333333333333334</v>
      </c>
      <c r="AQ8" s="12">
        <v>59.857142857142854</v>
      </c>
      <c r="AR8" s="12">
        <v>32.38095238095238</v>
      </c>
      <c r="AS8" s="13">
        <v>4859.5714285714266</v>
      </c>
      <c r="AT8" s="14"/>
      <c r="AW8" s="15"/>
    </row>
    <row r="9" spans="1:56">
      <c r="A9" s="1" t="s">
        <v>8</v>
      </c>
      <c r="B9" s="12">
        <v>179.95238095238096</v>
      </c>
      <c r="C9" s="12">
        <v>297.42857142857144</v>
      </c>
      <c r="D9" s="12">
        <v>133.52380952380952</v>
      </c>
      <c r="E9" s="12">
        <v>103.23809523809524</v>
      </c>
      <c r="F9" s="12">
        <v>429.71428571428572</v>
      </c>
      <c r="G9" s="12">
        <v>114</v>
      </c>
      <c r="H9" s="12">
        <v>17.476190476190474</v>
      </c>
      <c r="I9" s="12">
        <v>201.8095238095238</v>
      </c>
      <c r="J9" s="12">
        <v>260.1904761904762</v>
      </c>
      <c r="K9" s="12">
        <v>88.714285714285708</v>
      </c>
      <c r="L9" s="12">
        <v>184.76190476190476</v>
      </c>
      <c r="M9" s="12">
        <v>212.04761904761904</v>
      </c>
      <c r="N9" s="12">
        <v>130</v>
      </c>
      <c r="O9" s="12">
        <v>135.61904761904762</v>
      </c>
      <c r="P9" s="12">
        <v>144.1904761904762</v>
      </c>
      <c r="Q9" s="12">
        <v>82.61904761904762</v>
      </c>
      <c r="R9" s="12">
        <v>89.285714285714292</v>
      </c>
      <c r="S9" s="12">
        <v>146.85714285714286</v>
      </c>
      <c r="T9" s="12">
        <v>148</v>
      </c>
      <c r="U9" s="12">
        <v>129.47619047619048</v>
      </c>
      <c r="V9" s="12">
        <v>137.23809523809524</v>
      </c>
      <c r="W9" s="12">
        <v>56.047619047619051</v>
      </c>
      <c r="X9" s="12">
        <v>46.142857142857146</v>
      </c>
      <c r="Y9" s="12">
        <v>64.38095238095238</v>
      </c>
      <c r="Z9" s="12">
        <v>93.666666666666671</v>
      </c>
      <c r="AA9" s="12">
        <v>955.57142857142856</v>
      </c>
      <c r="AB9" s="12">
        <v>1074.3333333333333</v>
      </c>
      <c r="AC9" s="12">
        <v>873.38095238095241</v>
      </c>
      <c r="AD9" s="12">
        <v>820.57142857142856</v>
      </c>
      <c r="AE9" s="12">
        <v>353.95238095238096</v>
      </c>
      <c r="AF9" s="12">
        <v>233.47619047619048</v>
      </c>
      <c r="AG9" s="12">
        <v>81.571428571428569</v>
      </c>
      <c r="AH9" s="12">
        <v>107.0952380952381</v>
      </c>
      <c r="AI9" s="12">
        <v>83.523809523809518</v>
      </c>
      <c r="AJ9" s="12">
        <v>29.476190476190474</v>
      </c>
      <c r="AK9" s="12">
        <v>33.714285714285715</v>
      </c>
      <c r="AL9" s="12">
        <v>62.428571428571431</v>
      </c>
      <c r="AM9" s="12">
        <v>44.904761904761905</v>
      </c>
      <c r="AN9" s="12">
        <v>225.85714285714286</v>
      </c>
      <c r="AO9" s="12">
        <v>24.61904761904762</v>
      </c>
      <c r="AP9" s="12">
        <v>34.19047619047619</v>
      </c>
      <c r="AQ9" s="12">
        <v>101.52380952380952</v>
      </c>
      <c r="AR9" s="12">
        <v>55.476190476190474</v>
      </c>
      <c r="AS9" s="13">
        <v>8849.2857142857156</v>
      </c>
      <c r="AT9" s="14"/>
      <c r="AW9" s="15"/>
    </row>
    <row r="10" spans="1:56">
      <c r="A10" s="1">
        <v>19</v>
      </c>
      <c r="B10" s="12">
        <v>161.8095238095238</v>
      </c>
      <c r="C10" s="12">
        <v>517.95238095238096</v>
      </c>
      <c r="D10" s="12">
        <v>266.33333333333331</v>
      </c>
      <c r="E10" s="12">
        <v>242.57142857142858</v>
      </c>
      <c r="F10" s="12">
        <v>504.04761904761904</v>
      </c>
      <c r="G10" s="12">
        <v>260.76190476190476</v>
      </c>
      <c r="H10" s="12">
        <v>189.66666666666666</v>
      </c>
      <c r="I10" s="12">
        <v>17.761904761904763</v>
      </c>
      <c r="J10" s="12">
        <v>57.666666666666664</v>
      </c>
      <c r="K10" s="12">
        <v>49.476190476190474</v>
      </c>
      <c r="L10" s="12">
        <v>170.28571428571428</v>
      </c>
      <c r="M10" s="12">
        <v>219.14285714285714</v>
      </c>
      <c r="N10" s="12">
        <v>235.04761904761904</v>
      </c>
      <c r="O10" s="12">
        <v>214.38095238095238</v>
      </c>
      <c r="P10" s="12">
        <v>227.95238095238096</v>
      </c>
      <c r="Q10" s="12">
        <v>163.8095238095238</v>
      </c>
      <c r="R10" s="12">
        <v>187.42857142857142</v>
      </c>
      <c r="S10" s="12">
        <v>389.23809523809524</v>
      </c>
      <c r="T10" s="12">
        <v>299.66666666666669</v>
      </c>
      <c r="U10" s="12">
        <v>347.23809523809524</v>
      </c>
      <c r="V10" s="12">
        <v>276.71428571428572</v>
      </c>
      <c r="W10" s="12">
        <v>154.04761904761904</v>
      </c>
      <c r="X10" s="12">
        <v>100.66666666666667</v>
      </c>
      <c r="Y10" s="12">
        <v>178.76190476190476</v>
      </c>
      <c r="Z10" s="12">
        <v>83.904761904761898</v>
      </c>
      <c r="AA10" s="12">
        <v>956.19047619047615</v>
      </c>
      <c r="AB10" s="12">
        <v>1046.2380952380952</v>
      </c>
      <c r="AC10" s="12">
        <v>780.66666666666663</v>
      </c>
      <c r="AD10" s="12">
        <v>812.52380952380952</v>
      </c>
      <c r="AE10" s="12">
        <v>341.09523809523807</v>
      </c>
      <c r="AF10" s="12">
        <v>273.47619047619048</v>
      </c>
      <c r="AG10" s="12">
        <v>146.9047619047619</v>
      </c>
      <c r="AH10" s="12">
        <v>132.71428571428572</v>
      </c>
      <c r="AI10" s="12">
        <v>134.52380952380952</v>
      </c>
      <c r="AJ10" s="12">
        <v>68.238095238095241</v>
      </c>
      <c r="AK10" s="12">
        <v>88.761904761904759</v>
      </c>
      <c r="AL10" s="12">
        <v>214.66666666666666</v>
      </c>
      <c r="AM10" s="12">
        <v>159.57142857142858</v>
      </c>
      <c r="AN10" s="12">
        <v>263.76190476190476</v>
      </c>
      <c r="AO10" s="12">
        <v>67.047619047619051</v>
      </c>
      <c r="AP10" s="12">
        <v>61.285714285714285</v>
      </c>
      <c r="AQ10" s="12">
        <v>64.761904761904759</v>
      </c>
      <c r="AR10" s="12">
        <v>110.9047619047619</v>
      </c>
      <c r="AS10" s="13">
        <v>11330.90476190476</v>
      </c>
      <c r="AT10" s="14"/>
      <c r="AV10" s="17"/>
      <c r="AW10" s="15"/>
      <c r="BC10" s="11"/>
    </row>
    <row r="11" spans="1:56">
      <c r="A11" s="1">
        <v>12</v>
      </c>
      <c r="B11" s="12">
        <v>203.14285714285714</v>
      </c>
      <c r="C11" s="12">
        <v>607.42857142857144</v>
      </c>
      <c r="D11" s="12">
        <v>281.33333333333331</v>
      </c>
      <c r="E11" s="12">
        <v>284.57142857142856</v>
      </c>
      <c r="F11" s="12">
        <v>492.23809523809524</v>
      </c>
      <c r="G11" s="12">
        <v>256.66666666666669</v>
      </c>
      <c r="H11" s="12">
        <v>250.0952380952381</v>
      </c>
      <c r="I11" s="12">
        <v>49.523809523809526</v>
      </c>
      <c r="J11" s="12">
        <v>26.333333333333332</v>
      </c>
      <c r="K11" s="12">
        <v>51.714285714285715</v>
      </c>
      <c r="L11" s="12">
        <v>232.47619047619048</v>
      </c>
      <c r="M11" s="12">
        <v>345.09523809523807</v>
      </c>
      <c r="N11" s="12">
        <v>334.04761904761904</v>
      </c>
      <c r="O11" s="12">
        <v>340.42857142857144</v>
      </c>
      <c r="P11" s="12">
        <v>313.23809523809524</v>
      </c>
      <c r="Q11" s="12">
        <v>181.52380952380952</v>
      </c>
      <c r="R11" s="12">
        <v>247.57142857142858</v>
      </c>
      <c r="S11" s="12">
        <v>392.85714285714283</v>
      </c>
      <c r="T11" s="12">
        <v>305.95238095238096</v>
      </c>
      <c r="U11" s="12">
        <v>349.90476190476193</v>
      </c>
      <c r="V11" s="12">
        <v>300.90476190476193</v>
      </c>
      <c r="W11" s="12">
        <v>186.28571428571428</v>
      </c>
      <c r="X11" s="12">
        <v>126.9047619047619</v>
      </c>
      <c r="Y11" s="12">
        <v>186.95238095238096</v>
      </c>
      <c r="Z11" s="12">
        <v>104.14285714285714</v>
      </c>
      <c r="AA11" s="12">
        <v>1025.2857142857142</v>
      </c>
      <c r="AB11" s="12">
        <v>1024.0952380952381</v>
      </c>
      <c r="AC11" s="12">
        <v>916.33333333333337</v>
      </c>
      <c r="AD11" s="12">
        <v>825</v>
      </c>
      <c r="AE11" s="12">
        <v>291.14285714285717</v>
      </c>
      <c r="AF11" s="12">
        <v>292.09523809523807</v>
      </c>
      <c r="AG11" s="12">
        <v>160.76190476190476</v>
      </c>
      <c r="AH11" s="12">
        <v>177.57142857142858</v>
      </c>
      <c r="AI11" s="12">
        <v>161.04761904761904</v>
      </c>
      <c r="AJ11" s="12">
        <v>115.9047619047619</v>
      </c>
      <c r="AK11" s="12">
        <v>110.95238095238095</v>
      </c>
      <c r="AL11" s="12">
        <v>256.09523809523807</v>
      </c>
      <c r="AM11" s="12">
        <v>155.9047619047619</v>
      </c>
      <c r="AN11" s="12">
        <v>294.85714285714283</v>
      </c>
      <c r="AO11" s="12">
        <v>77.047619047619051</v>
      </c>
      <c r="AP11" s="12">
        <v>74.333333333333329</v>
      </c>
      <c r="AQ11" s="12">
        <v>99.19047619047619</v>
      </c>
      <c r="AR11" s="12">
        <v>144.23809523809524</v>
      </c>
      <c r="AS11" s="13">
        <v>12758.04761904762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45</v>
      </c>
      <c r="C12" s="12">
        <v>107.57142857142857</v>
      </c>
      <c r="D12" s="12">
        <v>72.047619047619051</v>
      </c>
      <c r="E12" s="12">
        <v>62.61904761904762</v>
      </c>
      <c r="F12" s="12">
        <v>225.1904761904762</v>
      </c>
      <c r="G12" s="12">
        <v>77.428571428571431</v>
      </c>
      <c r="H12" s="12">
        <v>86.476190476190482</v>
      </c>
      <c r="I12" s="12">
        <v>47.476190476190474</v>
      </c>
      <c r="J12" s="12">
        <v>47.904761904761905</v>
      </c>
      <c r="K12" s="12">
        <v>11.19047619047619</v>
      </c>
      <c r="L12" s="12">
        <v>163.1904761904762</v>
      </c>
      <c r="M12" s="12">
        <v>233.33333333333334</v>
      </c>
      <c r="N12" s="12">
        <v>256.38095238095241</v>
      </c>
      <c r="O12" s="12">
        <v>258.85714285714283</v>
      </c>
      <c r="P12" s="12">
        <v>180.28571428571428</v>
      </c>
      <c r="Q12" s="12">
        <v>111.85714285714286</v>
      </c>
      <c r="R12" s="12">
        <v>116.19047619047619</v>
      </c>
      <c r="S12" s="12">
        <v>158.85714285714286</v>
      </c>
      <c r="T12" s="12">
        <v>39.238095238095241</v>
      </c>
      <c r="U12" s="12">
        <v>24.38095238095238</v>
      </c>
      <c r="V12" s="12">
        <v>25.142857142857142</v>
      </c>
      <c r="W12" s="12">
        <v>14.571428571428571</v>
      </c>
      <c r="X12" s="12">
        <v>9.7142857142857135</v>
      </c>
      <c r="Y12" s="12">
        <v>36.80952380952381</v>
      </c>
      <c r="Z12" s="12">
        <v>46.19047619047619</v>
      </c>
      <c r="AA12" s="12">
        <v>662.14285714285711</v>
      </c>
      <c r="AB12" s="12">
        <v>716.61904761904759</v>
      </c>
      <c r="AC12" s="12">
        <v>612.85714285714289</v>
      </c>
      <c r="AD12" s="12">
        <v>480.66666666666669</v>
      </c>
      <c r="AE12" s="12">
        <v>184.14285714285714</v>
      </c>
      <c r="AF12" s="12">
        <v>127.76190476190476</v>
      </c>
      <c r="AG12" s="12">
        <v>51.38095238095238</v>
      </c>
      <c r="AH12" s="12">
        <v>92.80952380952381</v>
      </c>
      <c r="AI12" s="12">
        <v>76.19047619047619</v>
      </c>
      <c r="AJ12" s="12">
        <v>12</v>
      </c>
      <c r="AK12" s="12">
        <v>104.80952380952381</v>
      </c>
      <c r="AL12" s="12">
        <v>178.14285714285714</v>
      </c>
      <c r="AM12" s="12">
        <v>14.19047619047619</v>
      </c>
      <c r="AN12" s="12">
        <v>48.476190476190474</v>
      </c>
      <c r="AO12" s="12">
        <v>9.5238095238095237</v>
      </c>
      <c r="AP12" s="12">
        <v>15.761904761904763</v>
      </c>
      <c r="AQ12" s="12">
        <v>28.38095238095238</v>
      </c>
      <c r="AR12" s="12">
        <v>18.523809523809526</v>
      </c>
      <c r="AS12" s="13">
        <v>5961.4285714285706</v>
      </c>
      <c r="AT12" s="14"/>
      <c r="AV12" s="17" t="s">
        <v>43</v>
      </c>
      <c r="AW12" s="22">
        <f>SUM(AA28:AD31)</f>
        <v>5115.3333333333339</v>
      </c>
      <c r="AX12" s="22">
        <f>SUM(Z28:Z31,H28:K31)</f>
        <v>17537.666666666664</v>
      </c>
      <c r="AY12" s="22">
        <f>SUM(AE28:AJ31)</f>
        <v>32325.571428571435</v>
      </c>
      <c r="AZ12" s="22">
        <f>SUM(B28:G31)</f>
        <v>13166.809523809525</v>
      </c>
      <c r="BA12" s="22">
        <f>SUM(AM28:AN31,T28:Y31)</f>
        <v>20573.28571428571</v>
      </c>
      <c r="BB12" s="22">
        <f>SUM(AK28:AL31,L28:S31)</f>
        <v>23230.190476190481</v>
      </c>
      <c r="BC12" s="23">
        <f>SUM(AO28:AR31)</f>
        <v>9624.7619047619028</v>
      </c>
      <c r="BD12" s="22">
        <f t="shared" ref="BD12:BD19" si="0">SUM(AW12:BC12)</f>
        <v>121573.61904761907</v>
      </c>
    </row>
    <row r="13" spans="1:56">
      <c r="A13" s="1" t="s">
        <v>10</v>
      </c>
      <c r="B13" s="12">
        <v>101.57142857142857</v>
      </c>
      <c r="C13" s="12">
        <v>148.14285714285714</v>
      </c>
      <c r="D13" s="12">
        <v>67.952380952380949</v>
      </c>
      <c r="E13" s="12">
        <v>80.523809523809518</v>
      </c>
      <c r="F13" s="12">
        <v>288.95238095238096</v>
      </c>
      <c r="G13" s="12">
        <v>121.19047619047619</v>
      </c>
      <c r="H13" s="12">
        <v>197</v>
      </c>
      <c r="I13" s="12">
        <v>190.1904761904762</v>
      </c>
      <c r="J13" s="12">
        <v>241.28571428571428</v>
      </c>
      <c r="K13" s="12">
        <v>171.61904761904762</v>
      </c>
      <c r="L13" s="12">
        <v>15.095238095238095</v>
      </c>
      <c r="M13" s="12">
        <v>293.52380952380952</v>
      </c>
      <c r="N13" s="12">
        <v>246.33333333333334</v>
      </c>
      <c r="O13" s="12">
        <v>277.14285714285717</v>
      </c>
      <c r="P13" s="12">
        <v>274.95238095238096</v>
      </c>
      <c r="Q13" s="12">
        <v>110.14285714285714</v>
      </c>
      <c r="R13" s="12">
        <v>90.666666666666671</v>
      </c>
      <c r="S13" s="12">
        <v>160.42857142857142</v>
      </c>
      <c r="T13" s="12">
        <v>52.904761904761905</v>
      </c>
      <c r="U13" s="12">
        <v>36.047619047619051</v>
      </c>
      <c r="V13" s="12">
        <v>52.61904761904762</v>
      </c>
      <c r="W13" s="12">
        <v>22</v>
      </c>
      <c r="X13" s="12">
        <v>32.333333333333336</v>
      </c>
      <c r="Y13" s="12">
        <v>54.19047619047619</v>
      </c>
      <c r="Z13" s="12">
        <v>125.23809523809524</v>
      </c>
      <c r="AA13" s="12">
        <v>770.71428571428567</v>
      </c>
      <c r="AB13" s="12">
        <v>838.38095238095241</v>
      </c>
      <c r="AC13" s="12">
        <v>807.04761904761904</v>
      </c>
      <c r="AD13" s="12">
        <v>745</v>
      </c>
      <c r="AE13" s="12">
        <v>249.47619047619048</v>
      </c>
      <c r="AF13" s="12">
        <v>192.28571428571428</v>
      </c>
      <c r="AG13" s="12">
        <v>63.571428571428569</v>
      </c>
      <c r="AH13" s="12">
        <v>101.19047619047619</v>
      </c>
      <c r="AI13" s="12">
        <v>76.904761904761898</v>
      </c>
      <c r="AJ13" s="12">
        <v>14.571428571428571</v>
      </c>
      <c r="AK13" s="12">
        <v>71.238095238095241</v>
      </c>
      <c r="AL13" s="12">
        <v>141.14285714285714</v>
      </c>
      <c r="AM13" s="12">
        <v>10.476190476190476</v>
      </c>
      <c r="AN13" s="12">
        <v>58.666666666666664</v>
      </c>
      <c r="AO13" s="12">
        <v>10.047619047619047</v>
      </c>
      <c r="AP13" s="12">
        <v>25.238095238095237</v>
      </c>
      <c r="AQ13" s="12">
        <v>57.761904761904759</v>
      </c>
      <c r="AR13" s="12">
        <v>32.61904761904762</v>
      </c>
      <c r="AS13" s="13">
        <v>7775.2857142857156</v>
      </c>
      <c r="AT13" s="14"/>
      <c r="AV13" s="17" t="s">
        <v>44</v>
      </c>
      <c r="AW13" s="22">
        <f>SUM(AA27:AD27,AA9:AD12)</f>
        <v>17524.571428571428</v>
      </c>
      <c r="AX13" s="22">
        <f>SUM(Z27,Z9:Z12,H9:K12,H27:K27)</f>
        <v>2115</v>
      </c>
      <c r="AY13" s="22">
        <f>SUM(AE9:AJ12,AE27:AJ27)</f>
        <v>4245.3809523809514</v>
      </c>
      <c r="AZ13" s="22">
        <f>SUM(B9:G12,B27:G27)</f>
        <v>6181.3333333333348</v>
      </c>
      <c r="BA13" s="22">
        <f>SUM(T9:Y12,AM9:AN12,T27:Y27,AM27:AN27)</f>
        <v>4898.8571428571431</v>
      </c>
      <c r="BB13" s="22">
        <f>SUM(L9:S12,AK9:AL12,L27:S27,AK27:AL27)</f>
        <v>8309.3809523809523</v>
      </c>
      <c r="BC13" s="23">
        <f>SUM(AO9:AR12,AO27:AR27)</f>
        <v>1093.9999999999998</v>
      </c>
      <c r="BD13" s="22">
        <f t="shared" si="0"/>
        <v>44368.523809523809</v>
      </c>
    </row>
    <row r="14" spans="1:56">
      <c r="A14" s="1" t="s">
        <v>11</v>
      </c>
      <c r="B14" s="12">
        <v>83.19047619047619</v>
      </c>
      <c r="C14" s="12">
        <v>147</v>
      </c>
      <c r="D14" s="12">
        <v>60.333333333333336</v>
      </c>
      <c r="E14" s="12">
        <v>63.238095238095241</v>
      </c>
      <c r="F14" s="12">
        <v>233.38095238095238</v>
      </c>
      <c r="G14" s="12">
        <v>100.71428571428571</v>
      </c>
      <c r="H14" s="12">
        <v>214.04761904761904</v>
      </c>
      <c r="I14" s="12">
        <v>249.71428571428572</v>
      </c>
      <c r="J14" s="12">
        <v>363.76190476190476</v>
      </c>
      <c r="K14" s="12">
        <v>216.8095238095238</v>
      </c>
      <c r="L14" s="12">
        <v>289.57142857142856</v>
      </c>
      <c r="M14" s="12">
        <v>16.142857142857142</v>
      </c>
      <c r="N14" s="12">
        <v>147.52380952380952</v>
      </c>
      <c r="O14" s="12">
        <v>200.8095238095238</v>
      </c>
      <c r="P14" s="12">
        <v>225.9047619047619</v>
      </c>
      <c r="Q14" s="12">
        <v>109.57142857142857</v>
      </c>
      <c r="R14" s="12">
        <v>121.47619047619048</v>
      </c>
      <c r="S14" s="12">
        <v>223.33333333333334</v>
      </c>
      <c r="T14" s="12">
        <v>73.095238095238102</v>
      </c>
      <c r="U14" s="12">
        <v>63.428571428571431</v>
      </c>
      <c r="V14" s="12">
        <v>75.095238095238102</v>
      </c>
      <c r="W14" s="12">
        <v>34.61904761904762</v>
      </c>
      <c r="X14" s="12">
        <v>24.952380952380953</v>
      </c>
      <c r="Y14" s="12">
        <v>61.38095238095238</v>
      </c>
      <c r="Z14" s="12">
        <v>107.42857142857143</v>
      </c>
      <c r="AA14" s="12">
        <v>555</v>
      </c>
      <c r="AB14" s="12">
        <v>502.76190476190476</v>
      </c>
      <c r="AC14" s="12">
        <v>547.28571428571433</v>
      </c>
      <c r="AD14" s="12">
        <v>406.76190476190476</v>
      </c>
      <c r="AE14" s="12">
        <v>134.57142857142858</v>
      </c>
      <c r="AF14" s="12">
        <v>125.76190476190476</v>
      </c>
      <c r="AG14" s="12">
        <v>61.285714285714285</v>
      </c>
      <c r="AH14" s="12">
        <v>73.904761904761898</v>
      </c>
      <c r="AI14" s="12">
        <v>115.66666666666667</v>
      </c>
      <c r="AJ14" s="12">
        <v>22.904761904761905</v>
      </c>
      <c r="AK14" s="12">
        <v>64.761904761904759</v>
      </c>
      <c r="AL14" s="12">
        <v>175.38095238095238</v>
      </c>
      <c r="AM14" s="12">
        <v>24.761904761904763</v>
      </c>
      <c r="AN14" s="12">
        <v>109.66666666666667</v>
      </c>
      <c r="AO14" s="12">
        <v>26.333333333333332</v>
      </c>
      <c r="AP14" s="12">
        <v>32.428571428571431</v>
      </c>
      <c r="AQ14" s="12">
        <v>38.428571428571431</v>
      </c>
      <c r="AR14" s="12">
        <v>36.095238095238095</v>
      </c>
      <c r="AS14" s="13">
        <v>6631.9523809523807</v>
      </c>
      <c r="AT14" s="14"/>
      <c r="AV14" s="17" t="s">
        <v>45</v>
      </c>
      <c r="AW14" s="22">
        <f>SUM(AA32:AD37)</f>
        <v>31240.619047619046</v>
      </c>
      <c r="AX14" s="22">
        <f>SUM(H32:K37,Z32:Z37)</f>
        <v>4070.3333333333335</v>
      </c>
      <c r="AY14" s="22">
        <f>SUM(AE32:AJ37)</f>
        <v>8499.5238095238092</v>
      </c>
      <c r="AZ14" s="22">
        <f>SUM(B32:G37)</f>
        <v>2946.2380952380954</v>
      </c>
      <c r="BA14" s="22">
        <f>SUM(T32:Y37,AM32:AN37)</f>
        <v>2094.4761904761908</v>
      </c>
      <c r="BB14" s="22">
        <f>SUM(L32:S37,AK32:AL37)</f>
        <v>3206.8095238095229</v>
      </c>
      <c r="BC14" s="23">
        <f>SUM(AO32:AR37)</f>
        <v>3045.0952380952385</v>
      </c>
      <c r="BD14" s="22">
        <f t="shared" si="0"/>
        <v>55103.095238095237</v>
      </c>
    </row>
    <row r="15" spans="1:56">
      <c r="A15" s="1" t="s">
        <v>12</v>
      </c>
      <c r="B15" s="12">
        <v>45.952380952380949</v>
      </c>
      <c r="C15" s="12">
        <v>79.38095238095238</v>
      </c>
      <c r="D15" s="12">
        <v>30.238095238095237</v>
      </c>
      <c r="E15" s="12">
        <v>33.38095238095238</v>
      </c>
      <c r="F15" s="12">
        <v>167.71428571428572</v>
      </c>
      <c r="G15" s="12">
        <v>49.61904761904762</v>
      </c>
      <c r="H15" s="12">
        <v>144.04761904761904</v>
      </c>
      <c r="I15" s="12">
        <v>240.28571428571428</v>
      </c>
      <c r="J15" s="12">
        <v>346.09523809523807</v>
      </c>
      <c r="K15" s="12">
        <v>257.14285714285717</v>
      </c>
      <c r="L15" s="12">
        <v>252.61904761904762</v>
      </c>
      <c r="M15" s="12">
        <v>149.04761904761904</v>
      </c>
      <c r="N15" s="12">
        <v>12.571428571428571</v>
      </c>
      <c r="O15" s="12">
        <v>118.57142857142857</v>
      </c>
      <c r="P15" s="12">
        <v>180.38095238095238</v>
      </c>
      <c r="Q15" s="12">
        <v>81.095238095238102</v>
      </c>
      <c r="R15" s="12">
        <v>86.904761904761898</v>
      </c>
      <c r="S15" s="12">
        <v>128.71428571428572</v>
      </c>
      <c r="T15" s="12">
        <v>37.80952380952381</v>
      </c>
      <c r="U15" s="12">
        <v>21.523809523809526</v>
      </c>
      <c r="V15" s="12">
        <v>29.761904761904763</v>
      </c>
      <c r="W15" s="12">
        <v>9.4761904761904763</v>
      </c>
      <c r="X15" s="12">
        <v>12.857142857142858</v>
      </c>
      <c r="Y15" s="12">
        <v>20.904761904761905</v>
      </c>
      <c r="Z15" s="12">
        <v>40.476190476190474</v>
      </c>
      <c r="AA15" s="12">
        <v>651.42857142857144</v>
      </c>
      <c r="AB15" s="12">
        <v>595.23809523809518</v>
      </c>
      <c r="AC15" s="12">
        <v>515.66666666666663</v>
      </c>
      <c r="AD15" s="12">
        <v>432.14285714285717</v>
      </c>
      <c r="AE15" s="12">
        <v>108.47619047619048</v>
      </c>
      <c r="AF15" s="12">
        <v>75.61904761904762</v>
      </c>
      <c r="AG15" s="12">
        <v>44.142857142857146</v>
      </c>
      <c r="AH15" s="12">
        <v>58.80952380952381</v>
      </c>
      <c r="AI15" s="12">
        <v>53.428571428571431</v>
      </c>
      <c r="AJ15" s="12">
        <v>10.428571428571429</v>
      </c>
      <c r="AK15" s="12">
        <v>47.095238095238095</v>
      </c>
      <c r="AL15" s="12">
        <v>89.523809523809518</v>
      </c>
      <c r="AM15" s="12">
        <v>13.428571428571429</v>
      </c>
      <c r="AN15" s="12">
        <v>41.047619047619051</v>
      </c>
      <c r="AO15" s="12">
        <v>11.952380952380953</v>
      </c>
      <c r="AP15" s="12">
        <v>15.19047619047619</v>
      </c>
      <c r="AQ15" s="12">
        <v>32.904761904761905</v>
      </c>
      <c r="AR15" s="12">
        <v>18.142857142857142</v>
      </c>
      <c r="AS15" s="13">
        <v>5431.8571428571431</v>
      </c>
      <c r="AT15" s="14"/>
      <c r="AV15" s="17" t="s">
        <v>46</v>
      </c>
      <c r="AW15" s="22">
        <f>SUM(AA3:AD8)</f>
        <v>13979.333333333332</v>
      </c>
      <c r="AX15" s="22">
        <f>SUM(H3:K8,Z3:Z8)</f>
        <v>6328.5714285714294</v>
      </c>
      <c r="AY15" s="22">
        <f>SUM(AE3:AJ8)</f>
        <v>3233.8571428571422</v>
      </c>
      <c r="AZ15" s="22">
        <f>SUM(B3:G8)</f>
        <v>7282.333333333333</v>
      </c>
      <c r="BA15" s="22">
        <f>SUM(T3:Y8,AM3:AN8)</f>
        <v>1626.1904761904764</v>
      </c>
      <c r="BB15" s="22">
        <f>SUM(L3:S8,AK3:AL8)</f>
        <v>3973.1904761904766</v>
      </c>
      <c r="BC15" s="23">
        <f>SUM(AO3:AR8)</f>
        <v>1090.5238095238094</v>
      </c>
      <c r="BD15" s="22">
        <f t="shared" si="0"/>
        <v>37514</v>
      </c>
    </row>
    <row r="16" spans="1:56">
      <c r="A16" s="1" t="s">
        <v>13</v>
      </c>
      <c r="B16" s="12">
        <v>34</v>
      </c>
      <c r="C16" s="12">
        <v>55.714285714285715</v>
      </c>
      <c r="D16" s="12">
        <v>17.095238095238095</v>
      </c>
      <c r="E16" s="12">
        <v>26.095238095238095</v>
      </c>
      <c r="F16" s="12">
        <v>138.23809523809524</v>
      </c>
      <c r="G16" s="12">
        <v>38.80952380952381</v>
      </c>
      <c r="H16" s="12">
        <v>136.9047619047619</v>
      </c>
      <c r="I16" s="12">
        <v>217.28571428571428</v>
      </c>
      <c r="J16" s="12">
        <v>344.61904761904759</v>
      </c>
      <c r="K16" s="12">
        <v>254.52380952380952</v>
      </c>
      <c r="L16" s="12">
        <v>270.23809523809524</v>
      </c>
      <c r="M16" s="12">
        <v>204.47619047619048</v>
      </c>
      <c r="N16" s="12">
        <v>122.71428571428571</v>
      </c>
      <c r="O16" s="12">
        <v>13.142857142857142</v>
      </c>
      <c r="P16" s="12">
        <v>206.47619047619048</v>
      </c>
      <c r="Q16" s="12">
        <v>127.57142857142857</v>
      </c>
      <c r="R16" s="12">
        <v>147.1904761904762</v>
      </c>
      <c r="S16" s="12">
        <v>240.14285714285714</v>
      </c>
      <c r="T16" s="12">
        <v>29</v>
      </c>
      <c r="U16" s="12">
        <v>14.285714285714286</v>
      </c>
      <c r="V16" s="12">
        <v>21.19047619047619</v>
      </c>
      <c r="W16" s="12">
        <v>6.8095238095238093</v>
      </c>
      <c r="X16" s="12">
        <v>5.3809523809523814</v>
      </c>
      <c r="Y16" s="12">
        <v>15.952380952380953</v>
      </c>
      <c r="Z16" s="12">
        <v>51.476190476190474</v>
      </c>
      <c r="AA16" s="12">
        <v>569.23809523809518</v>
      </c>
      <c r="AB16" s="12">
        <v>562.38095238095241</v>
      </c>
      <c r="AC16" s="12">
        <v>500.90476190476193</v>
      </c>
      <c r="AD16" s="12">
        <v>346.04761904761904</v>
      </c>
      <c r="AE16" s="12">
        <v>100.38095238095238</v>
      </c>
      <c r="AF16" s="12">
        <v>73.523809523809518</v>
      </c>
      <c r="AG16" s="12">
        <v>24.238095238095237</v>
      </c>
      <c r="AH16" s="12">
        <v>52.38095238095238</v>
      </c>
      <c r="AI16" s="12">
        <v>49.857142857142854</v>
      </c>
      <c r="AJ16" s="12">
        <v>10.523809523809524</v>
      </c>
      <c r="AK16" s="12">
        <v>76.428571428571431</v>
      </c>
      <c r="AL16" s="12">
        <v>205.85714285714286</v>
      </c>
      <c r="AM16" s="12">
        <v>8.7619047619047628</v>
      </c>
      <c r="AN16" s="12">
        <v>28.428571428571427</v>
      </c>
      <c r="AO16" s="12">
        <v>6.9523809523809526</v>
      </c>
      <c r="AP16" s="12">
        <v>17.80952380952381</v>
      </c>
      <c r="AQ16" s="12">
        <v>20.857142857142858</v>
      </c>
      <c r="AR16" s="12">
        <v>12.952380952380953</v>
      </c>
      <c r="AS16" s="13">
        <v>5500.1904761904761</v>
      </c>
      <c r="AT16" s="14"/>
      <c r="AV16" s="17" t="s">
        <v>47</v>
      </c>
      <c r="AW16" s="22">
        <f>SUM(AA21:AD26,AA40:AD41)</f>
        <v>21038.952380952382</v>
      </c>
      <c r="AX16" s="22">
        <f>SUM(H21:K26,H40:K41,Z21:Z26,Z40:Z41)</f>
        <v>4992.0000000000009</v>
      </c>
      <c r="AY16" s="22">
        <f>SUM(AE21:AJ26,AE40:AJ41)</f>
        <v>2294.1904761904761</v>
      </c>
      <c r="AZ16" s="22">
        <f>SUM(B21:G26,B40:G41)</f>
        <v>1642.4761904761906</v>
      </c>
      <c r="BA16" s="22">
        <f>SUM(T21:Y26,T40:Y41,AM21:AN26,AM40:AN41)</f>
        <v>5522.1904761904761</v>
      </c>
      <c r="BB16" s="22">
        <f>SUM(L21:S26,L40:S41,AK21:AL26,AK40:AL41)</f>
        <v>1803.3809523809521</v>
      </c>
      <c r="BC16" s="23">
        <f>SUM(AO21:AR26,AO40:AR41)</f>
        <v>1113.6666666666665</v>
      </c>
      <c r="BD16" s="22">
        <f t="shared" si="0"/>
        <v>38406.857142857145</v>
      </c>
    </row>
    <row r="17" spans="1:56">
      <c r="A17" s="1" t="s">
        <v>14</v>
      </c>
      <c r="B17" s="12">
        <v>47.80952380952381</v>
      </c>
      <c r="C17" s="12">
        <v>99.428571428571431</v>
      </c>
      <c r="D17" s="12">
        <v>34.666666666666664</v>
      </c>
      <c r="E17" s="12">
        <v>33.80952380952381</v>
      </c>
      <c r="F17" s="12">
        <v>148.52380952380952</v>
      </c>
      <c r="G17" s="12">
        <v>51.571428571428569</v>
      </c>
      <c r="H17" s="12">
        <v>147.71428571428572</v>
      </c>
      <c r="I17" s="12">
        <v>229.95238095238096</v>
      </c>
      <c r="J17" s="12">
        <v>316.85714285714283</v>
      </c>
      <c r="K17" s="12">
        <v>169.23809523809524</v>
      </c>
      <c r="L17" s="12">
        <v>276.52380952380952</v>
      </c>
      <c r="M17" s="12">
        <v>229.42857142857142</v>
      </c>
      <c r="N17" s="12">
        <v>183.23809523809524</v>
      </c>
      <c r="O17" s="12">
        <v>216.76190476190476</v>
      </c>
      <c r="P17" s="12">
        <v>10.80952380952381</v>
      </c>
      <c r="Q17" s="12">
        <v>123.42857142857143</v>
      </c>
      <c r="R17" s="12">
        <v>225.28571428571428</v>
      </c>
      <c r="S17" s="12">
        <v>375.90476190476193</v>
      </c>
      <c r="T17" s="12">
        <v>39.238095238095241</v>
      </c>
      <c r="U17" s="12">
        <v>33.047619047619051</v>
      </c>
      <c r="V17" s="12">
        <v>24.571428571428573</v>
      </c>
      <c r="W17" s="12">
        <v>12.523809523809524</v>
      </c>
      <c r="X17" s="12">
        <v>5.7142857142857144</v>
      </c>
      <c r="Y17" s="12">
        <v>17.952380952380953</v>
      </c>
      <c r="Z17" s="12">
        <v>39.80952380952381</v>
      </c>
      <c r="AA17" s="12">
        <v>422</v>
      </c>
      <c r="AB17" s="12">
        <v>405.71428571428572</v>
      </c>
      <c r="AC17" s="12">
        <v>337.42857142857144</v>
      </c>
      <c r="AD17" s="12">
        <v>273.42857142857144</v>
      </c>
      <c r="AE17" s="12">
        <v>74.61904761904762</v>
      </c>
      <c r="AF17" s="12">
        <v>55.523809523809526</v>
      </c>
      <c r="AG17" s="12">
        <v>28.285714285714285</v>
      </c>
      <c r="AH17" s="12">
        <v>49.285714285714285</v>
      </c>
      <c r="AI17" s="12">
        <v>41.61904761904762</v>
      </c>
      <c r="AJ17" s="12">
        <v>10.857142857142858</v>
      </c>
      <c r="AK17" s="12">
        <v>38.666666666666664</v>
      </c>
      <c r="AL17" s="12">
        <v>92</v>
      </c>
      <c r="AM17" s="12">
        <v>20</v>
      </c>
      <c r="AN17" s="12">
        <v>60</v>
      </c>
      <c r="AO17" s="12">
        <v>9.9523809523809526</v>
      </c>
      <c r="AP17" s="12">
        <v>17.761904761904763</v>
      </c>
      <c r="AQ17" s="12">
        <v>22.238095238095237</v>
      </c>
      <c r="AR17" s="12">
        <v>9.4761904761904763</v>
      </c>
      <c r="AS17" s="13">
        <v>5112.4285714285725</v>
      </c>
      <c r="AT17" s="14"/>
      <c r="AV17" s="1" t="s">
        <v>48</v>
      </c>
      <c r="AW17" s="23">
        <f>SUM(AA13:AD20,AA38:AD39)</f>
        <v>23027.666666666661</v>
      </c>
      <c r="AX17" s="23">
        <f>SUM(H13:K20,H38:K39,Z13:Z20,Z38:Z39)</f>
        <v>8358.4761904761926</v>
      </c>
      <c r="AY17" s="23">
        <f>SUM(AE13:AJ20,AE38:AJ39)</f>
        <v>3360.2380952380968</v>
      </c>
      <c r="AZ17" s="23">
        <f>SUM(B13:G20,B38:G39)</f>
        <v>3957.9523809523807</v>
      </c>
      <c r="BA17" s="23">
        <f>SUM(T13:Y20,T38:Y39,AM13:AN20,AM38:AN39)</f>
        <v>1809.5238095238099</v>
      </c>
      <c r="BB17" s="23">
        <f>SUM(L13:S20,L38:S39,AK13:AL20,AK38:AL39)</f>
        <v>12956.476190476187</v>
      </c>
      <c r="BC17" s="23">
        <f>SUM(AO13:AR20,AO38:AR39)</f>
        <v>793.09523809523819</v>
      </c>
      <c r="BD17" s="22">
        <f t="shared" si="0"/>
        <v>54263.428571428565</v>
      </c>
    </row>
    <row r="18" spans="1:56">
      <c r="A18" s="1" t="s">
        <v>15</v>
      </c>
      <c r="B18" s="12">
        <v>20.523809523809526</v>
      </c>
      <c r="C18" s="12">
        <v>34.142857142857146</v>
      </c>
      <c r="D18" s="12">
        <v>8.2380952380952372</v>
      </c>
      <c r="E18" s="12">
        <v>9.3333333333333339</v>
      </c>
      <c r="F18" s="12">
        <v>93.238095238095241</v>
      </c>
      <c r="G18" s="12">
        <v>21.19047619047619</v>
      </c>
      <c r="H18" s="12">
        <v>78.19047619047619</v>
      </c>
      <c r="I18" s="12">
        <v>167.38095238095238</v>
      </c>
      <c r="J18" s="12">
        <v>174.33333333333334</v>
      </c>
      <c r="K18" s="12">
        <v>97.571428571428569</v>
      </c>
      <c r="L18" s="12">
        <v>102.14285714285714</v>
      </c>
      <c r="M18" s="12">
        <v>108.57142857142857</v>
      </c>
      <c r="N18" s="12">
        <v>76.238095238095241</v>
      </c>
      <c r="O18" s="12">
        <v>124.61904761904762</v>
      </c>
      <c r="P18" s="12">
        <v>118</v>
      </c>
      <c r="Q18" s="12">
        <v>6.2857142857142856</v>
      </c>
      <c r="R18" s="12">
        <v>74.61904761904762</v>
      </c>
      <c r="S18" s="12">
        <v>159.52380952380952</v>
      </c>
      <c r="T18" s="12">
        <v>20</v>
      </c>
      <c r="U18" s="12">
        <v>12.80952380952381</v>
      </c>
      <c r="V18" s="12">
        <v>13.523809523809524</v>
      </c>
      <c r="W18" s="12">
        <v>2.9523809523809526</v>
      </c>
      <c r="X18" s="12">
        <v>3.8095238095238093</v>
      </c>
      <c r="Y18" s="12">
        <v>11.952380952380953</v>
      </c>
      <c r="Z18" s="12">
        <v>16.047619047619047</v>
      </c>
      <c r="AA18" s="12">
        <v>429.28571428571428</v>
      </c>
      <c r="AB18" s="12">
        <v>342</v>
      </c>
      <c r="AC18" s="12">
        <v>250.61904761904762</v>
      </c>
      <c r="AD18" s="12">
        <v>213.1904761904762</v>
      </c>
      <c r="AE18" s="12">
        <v>51.714285714285715</v>
      </c>
      <c r="AF18" s="12">
        <v>46.238095238095241</v>
      </c>
      <c r="AG18" s="12">
        <v>13.047619047619047</v>
      </c>
      <c r="AH18" s="12">
        <v>25.38095238095238</v>
      </c>
      <c r="AI18" s="12">
        <v>30.714285714285715</v>
      </c>
      <c r="AJ18" s="12">
        <v>5.7142857142857144</v>
      </c>
      <c r="AK18" s="12">
        <v>27.571428571428573</v>
      </c>
      <c r="AL18" s="12">
        <v>43.857142857142854</v>
      </c>
      <c r="AM18" s="12">
        <v>4.7619047619047619</v>
      </c>
      <c r="AN18" s="12">
        <v>14.714285714285714</v>
      </c>
      <c r="AO18" s="12">
        <v>6.666666666666667</v>
      </c>
      <c r="AP18" s="12">
        <v>4.1904761904761907</v>
      </c>
      <c r="AQ18" s="12">
        <v>11</v>
      </c>
      <c r="AR18" s="12">
        <v>8.0952380952380949</v>
      </c>
      <c r="AS18" s="13">
        <v>3107.2857142857147</v>
      </c>
      <c r="AT18" s="14"/>
      <c r="AV18" s="9" t="s">
        <v>58</v>
      </c>
      <c r="AW18" s="22">
        <f>SUM(AA42:AD45)</f>
        <v>9155.0952380952385</v>
      </c>
      <c r="AX18" s="22">
        <f>SUM(Z42:Z45,H42:K45)</f>
        <v>1046.0952380952381</v>
      </c>
      <c r="AY18" s="22">
        <f>SUM(AE42:AJ45)</f>
        <v>3031.8571428571431</v>
      </c>
      <c r="AZ18" s="22">
        <f>SUM(B42:G45)</f>
        <v>919.19047619047615</v>
      </c>
      <c r="BA18" s="22">
        <f>SUM(T42:Y45, AM42:AN45)</f>
        <v>1075.0952380952383</v>
      </c>
      <c r="BB18" s="22">
        <f>SUM(AK42:AL45,L42:S45)</f>
        <v>731.38095238095229</v>
      </c>
      <c r="BC18" s="22">
        <f>SUM(AO42:AR45)</f>
        <v>1208.1904761904761</v>
      </c>
      <c r="BD18" s="22">
        <f t="shared" si="0"/>
        <v>17166.904761904763</v>
      </c>
    </row>
    <row r="19" spans="1:56">
      <c r="A19" s="1" t="s">
        <v>16</v>
      </c>
      <c r="B19" s="12">
        <v>21.095238095238095</v>
      </c>
      <c r="C19" s="12">
        <v>39.19047619047619</v>
      </c>
      <c r="D19" s="12">
        <v>21.61904761904762</v>
      </c>
      <c r="E19" s="12">
        <v>16.857142857142858</v>
      </c>
      <c r="F19" s="12">
        <v>124.66666666666667</v>
      </c>
      <c r="G19" s="12">
        <v>32.19047619047619</v>
      </c>
      <c r="H19" s="12">
        <v>86.476190476190482</v>
      </c>
      <c r="I19" s="12">
        <v>190.14285714285714</v>
      </c>
      <c r="J19" s="12">
        <v>244.95238095238096</v>
      </c>
      <c r="K19" s="12">
        <v>118.80952380952381</v>
      </c>
      <c r="L19" s="12">
        <v>91.238095238095241</v>
      </c>
      <c r="M19" s="12">
        <v>123.61904761904762</v>
      </c>
      <c r="N19" s="12">
        <v>91.095238095238102</v>
      </c>
      <c r="O19" s="12">
        <v>157.61904761904762</v>
      </c>
      <c r="P19" s="12">
        <v>227.42857142857142</v>
      </c>
      <c r="Q19" s="12">
        <v>87.761904761904759</v>
      </c>
      <c r="R19" s="12">
        <v>11.571428571428571</v>
      </c>
      <c r="S19" s="12">
        <v>188.52380952380952</v>
      </c>
      <c r="T19" s="12">
        <v>17.333333333333332</v>
      </c>
      <c r="U19" s="12">
        <v>14.142857142857142</v>
      </c>
      <c r="V19" s="12">
        <v>20.38095238095238</v>
      </c>
      <c r="W19" s="12">
        <v>6.9047619047619051</v>
      </c>
      <c r="X19" s="12">
        <v>4.2380952380952381</v>
      </c>
      <c r="Y19" s="12">
        <v>15.761904761904763</v>
      </c>
      <c r="Z19" s="12">
        <v>17.333333333333332</v>
      </c>
      <c r="AA19" s="12">
        <v>731.66666666666663</v>
      </c>
      <c r="AB19" s="12">
        <v>610.66666666666663</v>
      </c>
      <c r="AC19" s="12">
        <v>358.95238095238096</v>
      </c>
      <c r="AD19" s="12">
        <v>255.33333333333334</v>
      </c>
      <c r="AE19" s="12">
        <v>66.142857142857139</v>
      </c>
      <c r="AF19" s="12">
        <v>29.19047619047619</v>
      </c>
      <c r="AG19" s="12">
        <v>16.047619047619047</v>
      </c>
      <c r="AH19" s="12">
        <v>26.333333333333332</v>
      </c>
      <c r="AI19" s="12">
        <v>40.333333333333336</v>
      </c>
      <c r="AJ19" s="12">
        <v>5.1428571428571432</v>
      </c>
      <c r="AK19" s="12">
        <v>20.666666666666668</v>
      </c>
      <c r="AL19" s="12">
        <v>55.476190476190474</v>
      </c>
      <c r="AM19" s="12">
        <v>4.8095238095238093</v>
      </c>
      <c r="AN19" s="12">
        <v>16.285714285714285</v>
      </c>
      <c r="AO19" s="12">
        <v>4.8095238095238093</v>
      </c>
      <c r="AP19" s="12">
        <v>6.8571428571428568</v>
      </c>
      <c r="AQ19" s="12">
        <v>23.666666666666668</v>
      </c>
      <c r="AR19" s="12">
        <v>6.4285714285714288</v>
      </c>
      <c r="AS19" s="13">
        <v>4275.5238095238119</v>
      </c>
      <c r="AT19" s="14"/>
      <c r="AV19" s="9" t="s">
        <v>49</v>
      </c>
      <c r="AW19" s="22">
        <f>SUM(AW12:AW18)</f>
        <v>121081.57142857142</v>
      </c>
      <c r="AX19" s="22">
        <f t="shared" ref="AX19:BC19" si="1">SUM(AX12:AX18)</f>
        <v>44448.142857142855</v>
      </c>
      <c r="AY19" s="22">
        <f t="shared" si="1"/>
        <v>56990.61904761906</v>
      </c>
      <c r="AZ19" s="22">
        <f t="shared" si="1"/>
        <v>36096.333333333328</v>
      </c>
      <c r="BA19" s="22">
        <f t="shared" si="1"/>
        <v>37599.619047619046</v>
      </c>
      <c r="BB19" s="22">
        <f t="shared" si="1"/>
        <v>54210.809523809534</v>
      </c>
      <c r="BC19" s="22">
        <f t="shared" si="1"/>
        <v>17969.333333333332</v>
      </c>
      <c r="BD19" s="22">
        <f t="shared" si="0"/>
        <v>368396.42857142852</v>
      </c>
    </row>
    <row r="20" spans="1:56">
      <c r="A20" s="1" t="s">
        <v>17</v>
      </c>
      <c r="B20" s="12">
        <v>35.476190476190474</v>
      </c>
      <c r="C20" s="12">
        <v>97.857142857142861</v>
      </c>
      <c r="D20" s="12">
        <v>50.095238095238095</v>
      </c>
      <c r="E20" s="12">
        <v>33</v>
      </c>
      <c r="F20" s="12">
        <v>261.90476190476193</v>
      </c>
      <c r="G20" s="12">
        <v>76.714285714285708</v>
      </c>
      <c r="H20" s="12">
        <v>142.71428571428572</v>
      </c>
      <c r="I20" s="12">
        <v>394.61904761904759</v>
      </c>
      <c r="J20" s="12">
        <v>384.47619047619048</v>
      </c>
      <c r="K20" s="12">
        <v>164.28571428571428</v>
      </c>
      <c r="L20" s="12">
        <v>166.38095238095238</v>
      </c>
      <c r="M20" s="12">
        <v>232.47619047619048</v>
      </c>
      <c r="N20" s="12">
        <v>133.04761904761904</v>
      </c>
      <c r="O20" s="12">
        <v>250</v>
      </c>
      <c r="P20" s="12">
        <v>387.85714285714283</v>
      </c>
      <c r="Q20" s="12">
        <v>177.52380952380952</v>
      </c>
      <c r="R20" s="12">
        <v>194.66666666666666</v>
      </c>
      <c r="S20" s="12">
        <v>28.761904761904763</v>
      </c>
      <c r="T20" s="12">
        <v>38.571428571428569</v>
      </c>
      <c r="U20" s="12">
        <v>31.80952380952381</v>
      </c>
      <c r="V20" s="12">
        <v>31.571428571428573</v>
      </c>
      <c r="W20" s="12">
        <v>10.714285714285714</v>
      </c>
      <c r="X20" s="12">
        <v>9.4761904761904763</v>
      </c>
      <c r="Y20" s="12">
        <v>32.61904761904762</v>
      </c>
      <c r="Z20" s="12">
        <v>24.714285714285715</v>
      </c>
      <c r="AA20" s="12">
        <v>1512.1904761904761</v>
      </c>
      <c r="AB20" s="12">
        <v>1231.6190476190477</v>
      </c>
      <c r="AC20" s="12">
        <v>610.33333333333337</v>
      </c>
      <c r="AD20" s="12">
        <v>416.04761904761904</v>
      </c>
      <c r="AE20" s="12">
        <v>99.047619047619051</v>
      </c>
      <c r="AF20" s="12">
        <v>48.523809523809526</v>
      </c>
      <c r="AG20" s="12">
        <v>30.142857142857142</v>
      </c>
      <c r="AH20" s="12">
        <v>39.333333333333336</v>
      </c>
      <c r="AI20" s="12">
        <v>69.80952380952381</v>
      </c>
      <c r="AJ20" s="12">
        <v>8.6190476190476186</v>
      </c>
      <c r="AK20" s="12">
        <v>34.571428571428569</v>
      </c>
      <c r="AL20" s="12">
        <v>92.238095238095241</v>
      </c>
      <c r="AM20" s="12">
        <v>14.095238095238095</v>
      </c>
      <c r="AN20" s="12">
        <v>49</v>
      </c>
      <c r="AO20" s="12">
        <v>8.3809523809523814</v>
      </c>
      <c r="AP20" s="12">
        <v>9.3809523809523814</v>
      </c>
      <c r="AQ20" s="12">
        <v>52.761904761904759</v>
      </c>
      <c r="AR20" s="12">
        <v>6.4285714285714288</v>
      </c>
      <c r="AS20" s="13">
        <v>7753.6190476190459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34.095238095238095</v>
      </c>
      <c r="C21" s="12">
        <v>43.476190476190474</v>
      </c>
      <c r="D21" s="12">
        <v>22.952380952380953</v>
      </c>
      <c r="E21" s="12">
        <v>18.761904761904763</v>
      </c>
      <c r="F21" s="12">
        <v>137.28571428571428</v>
      </c>
      <c r="G21" s="12">
        <v>29.095238095238095</v>
      </c>
      <c r="H21" s="12">
        <v>158.38095238095238</v>
      </c>
      <c r="I21" s="12">
        <v>299.52380952380952</v>
      </c>
      <c r="J21" s="12">
        <v>308.47619047619048</v>
      </c>
      <c r="K21" s="12">
        <v>39.80952380952381</v>
      </c>
      <c r="L21" s="12">
        <v>50.476190476190474</v>
      </c>
      <c r="M21" s="12">
        <v>71.857142857142861</v>
      </c>
      <c r="N21" s="12">
        <v>35.238095238095241</v>
      </c>
      <c r="O21" s="12">
        <v>30.714285714285715</v>
      </c>
      <c r="P21" s="12">
        <v>41.428571428571431</v>
      </c>
      <c r="Q21" s="12">
        <v>22.333333333333332</v>
      </c>
      <c r="R21" s="12">
        <v>18.428571428571427</v>
      </c>
      <c r="S21" s="12">
        <v>36.666666666666664</v>
      </c>
      <c r="T21" s="12">
        <v>16.523809523809526</v>
      </c>
      <c r="U21" s="12">
        <v>120.80952380952381</v>
      </c>
      <c r="V21" s="12">
        <v>345</v>
      </c>
      <c r="W21" s="12">
        <v>110.66666666666667</v>
      </c>
      <c r="X21" s="12">
        <v>41.666666666666664</v>
      </c>
      <c r="Y21" s="12">
        <v>92</v>
      </c>
      <c r="Z21" s="12">
        <v>18.80952380952381</v>
      </c>
      <c r="AA21" s="12">
        <v>797.04761904761904</v>
      </c>
      <c r="AB21" s="12">
        <v>827.95238095238096</v>
      </c>
      <c r="AC21" s="12">
        <v>494.76190476190476</v>
      </c>
      <c r="AD21" s="12">
        <v>411.85714285714283</v>
      </c>
      <c r="AE21" s="12">
        <v>85.19047619047619</v>
      </c>
      <c r="AF21" s="12">
        <v>78.476190476190482</v>
      </c>
      <c r="AG21" s="12">
        <v>34.952380952380949</v>
      </c>
      <c r="AH21" s="12">
        <v>48.714285714285715</v>
      </c>
      <c r="AI21" s="12">
        <v>67.666666666666671</v>
      </c>
      <c r="AJ21" s="12">
        <v>26.61904761904762</v>
      </c>
      <c r="AK21" s="12">
        <v>5.2857142857142856</v>
      </c>
      <c r="AL21" s="12">
        <v>13.857142857142858</v>
      </c>
      <c r="AM21" s="12">
        <v>57.61904761904762</v>
      </c>
      <c r="AN21" s="12">
        <v>384.04761904761904</v>
      </c>
      <c r="AO21" s="12">
        <v>19.904761904761905</v>
      </c>
      <c r="AP21" s="12">
        <v>23.857142857142858</v>
      </c>
      <c r="AQ21" s="12">
        <v>91.047619047619051</v>
      </c>
      <c r="AR21" s="12">
        <v>26.142857142857142</v>
      </c>
      <c r="AS21" s="13">
        <v>5644.7142857142871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19.142857142857142</v>
      </c>
      <c r="C22" s="12">
        <v>24.952380952380953</v>
      </c>
      <c r="D22" s="12">
        <v>17.61904761904762</v>
      </c>
      <c r="E22" s="12">
        <v>16.38095238095238</v>
      </c>
      <c r="F22" s="12">
        <v>142.76190476190476</v>
      </c>
      <c r="G22" s="12">
        <v>21.761904761904763</v>
      </c>
      <c r="H22" s="12">
        <v>126.38095238095238</v>
      </c>
      <c r="I22" s="12">
        <v>338.52380952380952</v>
      </c>
      <c r="J22" s="12">
        <v>337.66666666666669</v>
      </c>
      <c r="K22" s="12">
        <v>23.38095238095238</v>
      </c>
      <c r="L22" s="12">
        <v>31.285714285714285</v>
      </c>
      <c r="M22" s="12">
        <v>68.047619047619051</v>
      </c>
      <c r="N22" s="12">
        <v>21.428571428571427</v>
      </c>
      <c r="O22" s="12">
        <v>12.80952380952381</v>
      </c>
      <c r="P22" s="12">
        <v>31.333333333333332</v>
      </c>
      <c r="Q22" s="12">
        <v>16.428571428571427</v>
      </c>
      <c r="R22" s="12">
        <v>15.571428571428571</v>
      </c>
      <c r="S22" s="12">
        <v>33.61904761904762</v>
      </c>
      <c r="T22" s="12">
        <v>123.0952380952381</v>
      </c>
      <c r="U22" s="12">
        <v>13.380952380952381</v>
      </c>
      <c r="V22" s="12">
        <v>136.57142857142858</v>
      </c>
      <c r="W22" s="12">
        <v>47.285714285714285</v>
      </c>
      <c r="X22" s="12">
        <v>28.285714285714285</v>
      </c>
      <c r="Y22" s="12">
        <v>117.33333333333333</v>
      </c>
      <c r="Z22" s="12">
        <v>15.380952380952381</v>
      </c>
      <c r="AA22" s="12">
        <v>1486.3809523809523</v>
      </c>
      <c r="AB22" s="12">
        <v>1437.3333333333333</v>
      </c>
      <c r="AC22" s="12">
        <v>583.57142857142856</v>
      </c>
      <c r="AD22" s="12">
        <v>463.8095238095238</v>
      </c>
      <c r="AE22" s="12">
        <v>101.61904761904762</v>
      </c>
      <c r="AF22" s="12">
        <v>56.047619047619051</v>
      </c>
      <c r="AG22" s="12">
        <v>63.19047619047619</v>
      </c>
      <c r="AH22" s="12">
        <v>42.047619047619051</v>
      </c>
      <c r="AI22" s="12">
        <v>61.095238095238095</v>
      </c>
      <c r="AJ22" s="12">
        <v>18.19047619047619</v>
      </c>
      <c r="AK22" s="12">
        <v>4.7619047619047619</v>
      </c>
      <c r="AL22" s="12">
        <v>9.8095238095238102</v>
      </c>
      <c r="AM22" s="12">
        <v>36.714285714285715</v>
      </c>
      <c r="AN22" s="12">
        <v>133.42857142857142</v>
      </c>
      <c r="AO22" s="12">
        <v>19.428571428571427</v>
      </c>
      <c r="AP22" s="12">
        <v>29.333333333333332</v>
      </c>
      <c r="AQ22" s="12">
        <v>118.19047619047619</v>
      </c>
      <c r="AR22" s="12">
        <v>25.476190476190474</v>
      </c>
      <c r="AS22" s="13">
        <v>6476.5238095238092</v>
      </c>
      <c r="AT22" s="14"/>
      <c r="AV22" s="17" t="s">
        <v>43</v>
      </c>
      <c r="AW22" s="22">
        <f>AW12</f>
        <v>5115.3333333333339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31.476190476190474</v>
      </c>
      <c r="C23" s="12">
        <v>45.238095238095241</v>
      </c>
      <c r="D23" s="12">
        <v>30.80952380952381</v>
      </c>
      <c r="E23" s="12">
        <v>29.095238095238095</v>
      </c>
      <c r="F23" s="12">
        <v>137.1904761904762</v>
      </c>
      <c r="G23" s="12">
        <v>38.714285714285715</v>
      </c>
      <c r="H23" s="12">
        <v>139.47619047619048</v>
      </c>
      <c r="I23" s="12">
        <v>292.1904761904762</v>
      </c>
      <c r="J23" s="12">
        <v>309.85714285714283</v>
      </c>
      <c r="K23" s="12">
        <v>26.952380952380953</v>
      </c>
      <c r="L23" s="12">
        <v>52.666666666666664</v>
      </c>
      <c r="M23" s="12">
        <v>78.523809523809518</v>
      </c>
      <c r="N23" s="12">
        <v>30.523809523809526</v>
      </c>
      <c r="O23" s="12">
        <v>20.19047619047619</v>
      </c>
      <c r="P23" s="12">
        <v>26.761904761904763</v>
      </c>
      <c r="Q23" s="12">
        <v>17.80952380952381</v>
      </c>
      <c r="R23" s="12">
        <v>19.571428571428573</v>
      </c>
      <c r="S23" s="12">
        <v>30</v>
      </c>
      <c r="T23" s="12">
        <v>378.66666666666669</v>
      </c>
      <c r="U23" s="12">
        <v>140.66666666666666</v>
      </c>
      <c r="V23" s="12">
        <v>14.619047619047619</v>
      </c>
      <c r="W23" s="12">
        <v>66</v>
      </c>
      <c r="X23" s="12">
        <v>47.285714285714285</v>
      </c>
      <c r="Y23" s="12">
        <v>161.42857142857142</v>
      </c>
      <c r="Z23" s="12">
        <v>21.142857142857142</v>
      </c>
      <c r="AA23" s="12">
        <v>1243.1428571428571</v>
      </c>
      <c r="AB23" s="12">
        <v>1165.9047619047619</v>
      </c>
      <c r="AC23" s="12">
        <v>558.90476190476193</v>
      </c>
      <c r="AD23" s="12">
        <v>390.52380952380952</v>
      </c>
      <c r="AE23" s="12">
        <v>86.666666666666671</v>
      </c>
      <c r="AF23" s="12">
        <v>60.476190476190474</v>
      </c>
      <c r="AG23" s="12">
        <v>46.952380952380949</v>
      </c>
      <c r="AH23" s="12">
        <v>40.952380952380949</v>
      </c>
      <c r="AI23" s="12">
        <v>61.428571428571431</v>
      </c>
      <c r="AJ23" s="12">
        <v>28.61904761904762</v>
      </c>
      <c r="AK23" s="12">
        <v>9.4761904761904763</v>
      </c>
      <c r="AL23" s="12">
        <v>5.4761904761904763</v>
      </c>
      <c r="AM23" s="12">
        <v>77.285714285714292</v>
      </c>
      <c r="AN23" s="12">
        <v>259.47619047619048</v>
      </c>
      <c r="AO23" s="12">
        <v>18.142857142857142</v>
      </c>
      <c r="AP23" s="12">
        <v>21.61904761904762</v>
      </c>
      <c r="AQ23" s="12">
        <v>129.42857142857142</v>
      </c>
      <c r="AR23" s="12">
        <v>30.095238095238095</v>
      </c>
      <c r="AS23" s="13">
        <v>6425.3333333333358</v>
      </c>
      <c r="AT23" s="14"/>
      <c r="AV23" s="17" t="s">
        <v>44</v>
      </c>
      <c r="AW23" s="22">
        <f>AW13+AX12</f>
        <v>35062.238095238092</v>
      </c>
      <c r="AX23" s="22">
        <f>AX13</f>
        <v>2115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17.238095238095237</v>
      </c>
      <c r="C24" s="12">
        <v>12.952380952380953</v>
      </c>
      <c r="D24" s="12">
        <v>10.333333333333334</v>
      </c>
      <c r="E24" s="12">
        <v>10.857142857142858</v>
      </c>
      <c r="F24" s="12">
        <v>82.61904761904762</v>
      </c>
      <c r="G24" s="12">
        <v>12.285714285714286</v>
      </c>
      <c r="H24" s="12">
        <v>54.714285714285715</v>
      </c>
      <c r="I24" s="12">
        <v>159.85714285714286</v>
      </c>
      <c r="J24" s="12">
        <v>185.0952380952381</v>
      </c>
      <c r="K24" s="12">
        <v>12.571428571428571</v>
      </c>
      <c r="L24" s="12">
        <v>21.047619047619047</v>
      </c>
      <c r="M24" s="12">
        <v>35.095238095238095</v>
      </c>
      <c r="N24" s="12">
        <v>10.761904761904763</v>
      </c>
      <c r="O24" s="12">
        <v>5.6190476190476186</v>
      </c>
      <c r="P24" s="12">
        <v>11.523809523809524</v>
      </c>
      <c r="Q24" s="12">
        <v>3.2380952380952381</v>
      </c>
      <c r="R24" s="12">
        <v>5.8095238095238093</v>
      </c>
      <c r="S24" s="12">
        <v>9.9523809523809526</v>
      </c>
      <c r="T24" s="12">
        <v>130.95238095238096</v>
      </c>
      <c r="U24" s="12">
        <v>57.333333333333336</v>
      </c>
      <c r="V24" s="12">
        <v>68.666666666666671</v>
      </c>
      <c r="W24" s="12">
        <v>9.7619047619047628</v>
      </c>
      <c r="X24" s="12">
        <v>17</v>
      </c>
      <c r="Y24" s="12">
        <v>76.19047619047619</v>
      </c>
      <c r="Z24" s="12">
        <v>4.3809523809523814</v>
      </c>
      <c r="AA24" s="12">
        <v>919.33333333333337</v>
      </c>
      <c r="AB24" s="12">
        <v>816.33333333333337</v>
      </c>
      <c r="AC24" s="12">
        <v>314.1904761904762</v>
      </c>
      <c r="AD24" s="12">
        <v>253.66666666666666</v>
      </c>
      <c r="AE24" s="12">
        <v>42.285714285714285</v>
      </c>
      <c r="AF24" s="12">
        <v>30.095238095238095</v>
      </c>
      <c r="AG24" s="12">
        <v>19.476190476190474</v>
      </c>
      <c r="AH24" s="12">
        <v>14.19047619047619</v>
      </c>
      <c r="AI24" s="12">
        <v>21.285714285714285</v>
      </c>
      <c r="AJ24" s="12">
        <v>3.4285714285714284</v>
      </c>
      <c r="AK24" s="12">
        <v>1.5714285714285714</v>
      </c>
      <c r="AL24" s="12">
        <v>1.7142857142857142</v>
      </c>
      <c r="AM24" s="12">
        <v>14.142857142857142</v>
      </c>
      <c r="AN24" s="12">
        <v>44.571428571428569</v>
      </c>
      <c r="AO24" s="12">
        <v>3.5714285714285716</v>
      </c>
      <c r="AP24" s="12">
        <v>9.4285714285714288</v>
      </c>
      <c r="AQ24" s="12">
        <v>64.19047619047619</v>
      </c>
      <c r="AR24" s="12">
        <v>11.80952380952381</v>
      </c>
      <c r="AS24" s="13">
        <v>3612.9523809523807</v>
      </c>
      <c r="AT24" s="14"/>
      <c r="AV24" s="17" t="s">
        <v>45</v>
      </c>
      <c r="AW24" s="22">
        <f>AW14+AY12</f>
        <v>63566.190476190481</v>
      </c>
      <c r="AX24" s="22">
        <f>AX14+AY13</f>
        <v>8315.7142857142844</v>
      </c>
      <c r="AY24" s="22">
        <f>AY14</f>
        <v>8499.5238095238092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12.095238095238095</v>
      </c>
      <c r="C25" s="12">
        <v>16.80952380952381</v>
      </c>
      <c r="D25" s="12">
        <v>11.142857142857142</v>
      </c>
      <c r="E25" s="12">
        <v>12.619047619047619</v>
      </c>
      <c r="F25" s="12">
        <v>59.904761904761905</v>
      </c>
      <c r="G25" s="12">
        <v>8.5714285714285712</v>
      </c>
      <c r="H25" s="12">
        <v>48.19047619047619</v>
      </c>
      <c r="I25" s="12">
        <v>100.04761904761905</v>
      </c>
      <c r="J25" s="12">
        <v>132.14285714285714</v>
      </c>
      <c r="K25" s="12">
        <v>10.19047619047619</v>
      </c>
      <c r="L25" s="12">
        <v>22.904761904761905</v>
      </c>
      <c r="M25" s="12">
        <v>25.142857142857142</v>
      </c>
      <c r="N25" s="12">
        <v>11.714285714285714</v>
      </c>
      <c r="O25" s="12">
        <v>4.5238095238095237</v>
      </c>
      <c r="P25" s="12">
        <v>7.8095238095238093</v>
      </c>
      <c r="Q25" s="12">
        <v>3.7619047619047619</v>
      </c>
      <c r="R25" s="12">
        <v>4</v>
      </c>
      <c r="S25" s="12">
        <v>9.5714285714285712</v>
      </c>
      <c r="T25" s="12">
        <v>48.19047619047619</v>
      </c>
      <c r="U25" s="12">
        <v>32.571428571428569</v>
      </c>
      <c r="V25" s="12">
        <v>47.523809523809526</v>
      </c>
      <c r="W25" s="12">
        <v>21.38095238095238</v>
      </c>
      <c r="X25" s="12">
        <v>13.047619047619047</v>
      </c>
      <c r="Y25" s="12">
        <v>63.666666666666664</v>
      </c>
      <c r="Z25" s="12">
        <v>4.1428571428571432</v>
      </c>
      <c r="AA25" s="12">
        <v>767.04761904761904</v>
      </c>
      <c r="AB25" s="12">
        <v>657.14285714285711</v>
      </c>
      <c r="AC25" s="12">
        <v>231.8095238095238</v>
      </c>
      <c r="AD25" s="12">
        <v>199.57142857142858</v>
      </c>
      <c r="AE25" s="12">
        <v>37.80952380952381</v>
      </c>
      <c r="AF25" s="12">
        <v>23.904761904761905</v>
      </c>
      <c r="AG25" s="12">
        <v>22.571428571428573</v>
      </c>
      <c r="AH25" s="12">
        <v>18.666666666666668</v>
      </c>
      <c r="AI25" s="12">
        <v>15.142857142857142</v>
      </c>
      <c r="AJ25" s="12">
        <v>3</v>
      </c>
      <c r="AK25" s="12">
        <v>1.8571428571428572</v>
      </c>
      <c r="AL25" s="12">
        <v>1.7142857142857142</v>
      </c>
      <c r="AM25" s="12">
        <v>7.9523809523809526</v>
      </c>
      <c r="AN25" s="12">
        <v>19.761904761904763</v>
      </c>
      <c r="AO25" s="12">
        <v>6.9047619047619051</v>
      </c>
      <c r="AP25" s="12">
        <v>6.0476190476190474</v>
      </c>
      <c r="AQ25" s="12">
        <v>45.952380952380949</v>
      </c>
      <c r="AR25" s="12">
        <v>6.8095238095238093</v>
      </c>
      <c r="AS25" s="13">
        <v>2807.3809523809523</v>
      </c>
      <c r="AT25" s="14"/>
      <c r="AV25" s="17" t="s">
        <v>46</v>
      </c>
      <c r="AW25" s="22">
        <f>AW15+AZ12</f>
        <v>27146.142857142855</v>
      </c>
      <c r="AX25" s="22">
        <f>AX15+AZ13</f>
        <v>12509.904761904763</v>
      </c>
      <c r="AY25" s="22">
        <f>AY15+AZ14</f>
        <v>6180.0952380952376</v>
      </c>
      <c r="AZ25" s="22">
        <f>AZ15</f>
        <v>7282.333333333333</v>
      </c>
      <c r="BA25" s="22"/>
      <c r="BB25" s="22"/>
      <c r="BC25" s="23"/>
      <c r="BD25" s="22"/>
    </row>
    <row r="26" spans="1:56">
      <c r="A26" s="1" t="s">
        <v>23</v>
      </c>
      <c r="B26" s="12">
        <v>23.285714285714285</v>
      </c>
      <c r="C26" s="12">
        <v>33.285714285714285</v>
      </c>
      <c r="D26" s="12">
        <v>36.904761904761905</v>
      </c>
      <c r="E26" s="12">
        <v>24.571428571428573</v>
      </c>
      <c r="F26" s="12">
        <v>67.142857142857139</v>
      </c>
      <c r="G26" s="12">
        <v>18.333333333333332</v>
      </c>
      <c r="H26" s="12">
        <v>72.952380952380949</v>
      </c>
      <c r="I26" s="12">
        <v>204.52380952380952</v>
      </c>
      <c r="J26" s="12">
        <v>222.66666666666666</v>
      </c>
      <c r="K26" s="12">
        <v>38.142857142857146</v>
      </c>
      <c r="L26" s="12">
        <v>55.333333333333336</v>
      </c>
      <c r="M26" s="12">
        <v>63.857142857142854</v>
      </c>
      <c r="N26" s="12">
        <v>21.761904761904763</v>
      </c>
      <c r="O26" s="12">
        <v>17.428571428571427</v>
      </c>
      <c r="P26" s="12">
        <v>19.285714285714285</v>
      </c>
      <c r="Q26" s="12">
        <v>11.095238095238095</v>
      </c>
      <c r="R26" s="12">
        <v>14.095238095238095</v>
      </c>
      <c r="S26" s="12">
        <v>33.952380952380949</v>
      </c>
      <c r="T26" s="12">
        <v>91.19047619047619</v>
      </c>
      <c r="U26" s="12">
        <v>112.76190476190476</v>
      </c>
      <c r="V26" s="12">
        <v>160.66666666666666</v>
      </c>
      <c r="W26" s="12">
        <v>71.095238095238102</v>
      </c>
      <c r="X26" s="12">
        <v>69.38095238095238</v>
      </c>
      <c r="Y26" s="12">
        <v>15.047619047619047</v>
      </c>
      <c r="Z26" s="12">
        <v>39.428571428571431</v>
      </c>
      <c r="AA26" s="12">
        <v>1108.4761904761904</v>
      </c>
      <c r="AB26" s="12">
        <v>1217.7619047619048</v>
      </c>
      <c r="AC26" s="12">
        <v>632.19047619047615</v>
      </c>
      <c r="AD26" s="12">
        <v>546.61904761904759</v>
      </c>
      <c r="AE26" s="12">
        <v>182</v>
      </c>
      <c r="AF26" s="12">
        <v>104.38095238095238</v>
      </c>
      <c r="AG26" s="12">
        <v>57.333333333333336</v>
      </c>
      <c r="AH26" s="12">
        <v>49.428571428571431</v>
      </c>
      <c r="AI26" s="12">
        <v>32.571428571428569</v>
      </c>
      <c r="AJ26" s="12">
        <v>8.0476190476190474</v>
      </c>
      <c r="AK26" s="12">
        <v>6.2380952380952381</v>
      </c>
      <c r="AL26" s="12">
        <v>10.714285714285714</v>
      </c>
      <c r="AM26" s="12">
        <v>22.666666666666668</v>
      </c>
      <c r="AN26" s="12">
        <v>48.571428571428569</v>
      </c>
      <c r="AO26" s="12">
        <v>5.7619047619047619</v>
      </c>
      <c r="AP26" s="12">
        <v>10.476190476190476</v>
      </c>
      <c r="AQ26" s="12">
        <v>119.71428571428571</v>
      </c>
      <c r="AR26" s="12">
        <v>25.666666666666668</v>
      </c>
      <c r="AS26" s="13">
        <v>5729.1904761904761</v>
      </c>
      <c r="AT26" s="14"/>
      <c r="AV26" s="9" t="s">
        <v>47</v>
      </c>
      <c r="AW26" s="22">
        <f>AW16+BA12</f>
        <v>41612.238095238092</v>
      </c>
      <c r="AX26" s="22">
        <f>AX16+BA13</f>
        <v>9890.8571428571449</v>
      </c>
      <c r="AY26" s="22">
        <f>AY16+BA14</f>
        <v>4388.666666666667</v>
      </c>
      <c r="AZ26" s="22">
        <f>AZ16+BA15</f>
        <v>3268.666666666667</v>
      </c>
      <c r="BA26" s="22">
        <f>BA16</f>
        <v>5522.1904761904761</v>
      </c>
      <c r="BB26" s="22"/>
      <c r="BC26" s="22"/>
      <c r="BD26" s="22"/>
    </row>
    <row r="27" spans="1:56">
      <c r="A27" s="1" t="s">
        <v>24</v>
      </c>
      <c r="B27" s="12">
        <v>33.238095238095241</v>
      </c>
      <c r="C27" s="12">
        <v>44.047619047619051</v>
      </c>
      <c r="D27" s="12">
        <v>18.666666666666668</v>
      </c>
      <c r="E27" s="12">
        <v>19.38095238095238</v>
      </c>
      <c r="F27" s="12">
        <v>93.285714285714292</v>
      </c>
      <c r="G27" s="12">
        <v>46.142857142857146</v>
      </c>
      <c r="H27" s="12">
        <v>86.285714285714292</v>
      </c>
      <c r="I27" s="12">
        <v>77.285714285714292</v>
      </c>
      <c r="J27" s="12">
        <v>120.14285714285714</v>
      </c>
      <c r="K27" s="12">
        <v>38.19047619047619</v>
      </c>
      <c r="L27" s="12">
        <v>125.33333333333333</v>
      </c>
      <c r="M27" s="12">
        <v>110.04761904761905</v>
      </c>
      <c r="N27" s="12">
        <v>40.142857142857146</v>
      </c>
      <c r="O27" s="12">
        <v>56.095238095238095</v>
      </c>
      <c r="P27" s="12">
        <v>38.80952380952381</v>
      </c>
      <c r="Q27" s="12">
        <v>17.80952380952381</v>
      </c>
      <c r="R27" s="12">
        <v>18.38095238095238</v>
      </c>
      <c r="S27" s="12">
        <v>20.476190476190474</v>
      </c>
      <c r="T27" s="12">
        <v>20.333333333333332</v>
      </c>
      <c r="U27" s="12">
        <v>16.142857142857142</v>
      </c>
      <c r="V27" s="12">
        <v>20.095238095238095</v>
      </c>
      <c r="W27" s="12">
        <v>4.4761904761904763</v>
      </c>
      <c r="X27" s="12">
        <v>4.333333333333333</v>
      </c>
      <c r="Y27" s="12">
        <v>39.142857142857146</v>
      </c>
      <c r="Z27" s="12">
        <v>11.714285714285714</v>
      </c>
      <c r="AA27" s="12">
        <v>1388.5238095238096</v>
      </c>
      <c r="AB27" s="12">
        <v>1135.9047619047619</v>
      </c>
      <c r="AC27" s="12">
        <v>832.85714285714289</v>
      </c>
      <c r="AD27" s="12">
        <v>584.80952380952385</v>
      </c>
      <c r="AE27" s="12">
        <v>213.14285714285714</v>
      </c>
      <c r="AF27" s="12">
        <v>141.04761904761904</v>
      </c>
      <c r="AG27" s="12">
        <v>39.952380952380949</v>
      </c>
      <c r="AH27" s="12">
        <v>74.476190476190482</v>
      </c>
      <c r="AI27" s="12">
        <v>36.38095238095238</v>
      </c>
      <c r="AJ27" s="12">
        <v>11.523809523809524</v>
      </c>
      <c r="AK27" s="12">
        <v>9.1428571428571423</v>
      </c>
      <c r="AL27" s="12">
        <v>24.714285714285715</v>
      </c>
      <c r="AM27" s="12">
        <v>4.8571428571428568</v>
      </c>
      <c r="AN27" s="12">
        <v>36.80952380952381</v>
      </c>
      <c r="AO27" s="12">
        <v>11.857142857142858</v>
      </c>
      <c r="AP27" s="12">
        <v>16.523809523809526</v>
      </c>
      <c r="AQ27" s="12">
        <v>51.38095238095238</v>
      </c>
      <c r="AR27" s="12">
        <v>27.428571428571427</v>
      </c>
      <c r="AS27" s="13">
        <v>5768.142857142856</v>
      </c>
      <c r="AT27" s="14"/>
      <c r="AV27" s="9" t="s">
        <v>48</v>
      </c>
      <c r="AW27" s="22">
        <f>AW17+BB12</f>
        <v>46257.857142857145</v>
      </c>
      <c r="AX27" s="22">
        <f>AX17+BB13</f>
        <v>16667.857142857145</v>
      </c>
      <c r="AY27" s="22">
        <f>AY17+BB14</f>
        <v>6567.0476190476202</v>
      </c>
      <c r="AZ27" s="22">
        <f>AZ17+BB15</f>
        <v>7931.1428571428569</v>
      </c>
      <c r="BA27" s="22">
        <f>BA17+BB16</f>
        <v>3612.9047619047619</v>
      </c>
      <c r="BB27" s="22">
        <f>BB17</f>
        <v>12956.476190476187</v>
      </c>
      <c r="BC27" s="22"/>
      <c r="BD27" s="22"/>
    </row>
    <row r="28" spans="1:56">
      <c r="A28" s="1" t="s">
        <v>25</v>
      </c>
      <c r="B28" s="12">
        <v>285.71428571428572</v>
      </c>
      <c r="C28" s="12">
        <v>865.04761904761904</v>
      </c>
      <c r="D28" s="12">
        <v>586.95238095238096</v>
      </c>
      <c r="E28" s="12">
        <v>661.23809523809518</v>
      </c>
      <c r="F28" s="12">
        <v>982</v>
      </c>
      <c r="G28" s="12">
        <v>718.09523809523807</v>
      </c>
      <c r="H28" s="12">
        <v>1083.1904761904761</v>
      </c>
      <c r="I28" s="12">
        <v>1223.3809523809523</v>
      </c>
      <c r="J28" s="12">
        <v>1337.1428571428571</v>
      </c>
      <c r="K28" s="12">
        <v>768.09523809523807</v>
      </c>
      <c r="L28" s="12">
        <v>894.52380952380952</v>
      </c>
      <c r="M28" s="12">
        <v>595</v>
      </c>
      <c r="N28" s="12">
        <v>805.42857142857144</v>
      </c>
      <c r="O28" s="12">
        <v>688.76190476190482</v>
      </c>
      <c r="P28" s="12">
        <v>506.8095238095238</v>
      </c>
      <c r="Q28" s="12">
        <v>493.47619047619048</v>
      </c>
      <c r="R28" s="12">
        <v>825.33333333333337</v>
      </c>
      <c r="S28" s="12">
        <v>1692.8571428571429</v>
      </c>
      <c r="T28" s="12">
        <v>941.71428571428567</v>
      </c>
      <c r="U28" s="12">
        <v>1811.4285714285713</v>
      </c>
      <c r="V28" s="12">
        <v>1463.7619047619048</v>
      </c>
      <c r="W28" s="12">
        <v>992.28571428571433</v>
      </c>
      <c r="X28" s="12">
        <v>815</v>
      </c>
      <c r="Y28" s="12">
        <v>1133</v>
      </c>
      <c r="Z28" s="12">
        <v>1591.1428571428571</v>
      </c>
      <c r="AA28" s="12">
        <v>153.38095238095238</v>
      </c>
      <c r="AB28" s="12">
        <v>122.52380952380952</v>
      </c>
      <c r="AC28" s="12">
        <v>500.76190476190476</v>
      </c>
      <c r="AD28" s="12">
        <v>491.95238095238096</v>
      </c>
      <c r="AE28" s="12">
        <v>1035.5238095238096</v>
      </c>
      <c r="AF28" s="12">
        <v>1703.8571428571429</v>
      </c>
      <c r="AG28" s="12">
        <v>1235.3809523809523</v>
      </c>
      <c r="AH28" s="12">
        <v>1525.8571428571429</v>
      </c>
      <c r="AI28" s="12">
        <v>1220</v>
      </c>
      <c r="AJ28" s="12">
        <v>761.66666666666663</v>
      </c>
      <c r="AK28" s="12">
        <v>544.85714285714289</v>
      </c>
      <c r="AL28" s="12">
        <v>1729.2857142857142</v>
      </c>
      <c r="AM28" s="12">
        <v>536.80952380952385</v>
      </c>
      <c r="AN28" s="12">
        <v>738.38095238095241</v>
      </c>
      <c r="AO28" s="12">
        <v>580.95238095238096</v>
      </c>
      <c r="AP28" s="12">
        <v>552.80952380952385</v>
      </c>
      <c r="AQ28" s="12">
        <v>415.85714285714283</v>
      </c>
      <c r="AR28" s="12">
        <v>983.66666666666663</v>
      </c>
      <c r="AS28" s="13">
        <v>39317.380952380961</v>
      </c>
      <c r="AT28" s="14"/>
      <c r="AV28" s="9" t="s">
        <v>58</v>
      </c>
      <c r="AW28" s="22">
        <f>AW18+BC12</f>
        <v>18779.857142857141</v>
      </c>
      <c r="AX28" s="22">
        <f>AX18+BC13</f>
        <v>2140.0952380952376</v>
      </c>
      <c r="AY28" s="22">
        <f>AY18+BC14</f>
        <v>6076.9523809523816</v>
      </c>
      <c r="AZ28" s="22">
        <f>AZ18+BC15</f>
        <v>2009.7142857142856</v>
      </c>
      <c r="BA28" s="22">
        <f>BA18+BC16</f>
        <v>2188.7619047619046</v>
      </c>
      <c r="BB28" s="22">
        <f>SUM(BB18,BC17)</f>
        <v>1524.4761904761904</v>
      </c>
      <c r="BC28" s="22">
        <f>BC18</f>
        <v>1208.1904761904761</v>
      </c>
      <c r="BD28" s="22">
        <f>SUM(AW22:BC28)</f>
        <v>368396.42857142858</v>
      </c>
    </row>
    <row r="29" spans="1:56">
      <c r="A29" s="1" t="s">
        <v>26</v>
      </c>
      <c r="B29" s="12">
        <v>301.28571428571428</v>
      </c>
      <c r="C29" s="12">
        <v>873.85714285714289</v>
      </c>
      <c r="D29" s="12">
        <v>599.42857142857144</v>
      </c>
      <c r="E29" s="12">
        <v>629.52380952380952</v>
      </c>
      <c r="F29" s="12">
        <v>825.09523809523807</v>
      </c>
      <c r="G29" s="12">
        <v>709.42857142857144</v>
      </c>
      <c r="H29" s="12">
        <v>1083.7619047619048</v>
      </c>
      <c r="I29" s="12">
        <v>1063.3809523809523</v>
      </c>
      <c r="J29" s="12">
        <v>1034.4285714285713</v>
      </c>
      <c r="K29" s="12">
        <v>741.66666666666663</v>
      </c>
      <c r="L29" s="12">
        <v>869.23809523809518</v>
      </c>
      <c r="M29" s="12">
        <v>481.61904761904759</v>
      </c>
      <c r="N29" s="12">
        <v>638.33333333333337</v>
      </c>
      <c r="O29" s="12">
        <v>598.80952380952385</v>
      </c>
      <c r="P29" s="12">
        <v>444.66666666666669</v>
      </c>
      <c r="Q29" s="12">
        <v>357.09523809523807</v>
      </c>
      <c r="R29" s="12">
        <v>638.42857142857144</v>
      </c>
      <c r="S29" s="12">
        <v>1258.2857142857142</v>
      </c>
      <c r="T29" s="12">
        <v>853.95238095238096</v>
      </c>
      <c r="U29" s="12">
        <v>1425.2857142857142</v>
      </c>
      <c r="V29" s="12">
        <v>1078.7142857142858</v>
      </c>
      <c r="W29" s="12">
        <v>744.71428571428567</v>
      </c>
      <c r="X29" s="12">
        <v>596</v>
      </c>
      <c r="Y29" s="12">
        <v>1026.3809523809523</v>
      </c>
      <c r="Z29" s="12">
        <v>1194.5714285714287</v>
      </c>
      <c r="AA29" s="12">
        <v>143.1904761904762</v>
      </c>
      <c r="AB29" s="12">
        <v>135.0952380952381</v>
      </c>
      <c r="AC29" s="12">
        <v>207.95238095238096</v>
      </c>
      <c r="AD29" s="12">
        <v>485.1904761904762</v>
      </c>
      <c r="AE29" s="12">
        <v>1391.0952380952381</v>
      </c>
      <c r="AF29" s="12">
        <v>2253.8095238095239</v>
      </c>
      <c r="AG29" s="12">
        <v>1718.8571428571429</v>
      </c>
      <c r="AH29" s="12">
        <v>2659.8095238095239</v>
      </c>
      <c r="AI29" s="12">
        <v>1615</v>
      </c>
      <c r="AJ29" s="12">
        <v>935.47619047619048</v>
      </c>
      <c r="AK29" s="12">
        <v>460.8095238095238</v>
      </c>
      <c r="AL29" s="12">
        <v>1225.952380952381</v>
      </c>
      <c r="AM29" s="12">
        <v>414.09523809523807</v>
      </c>
      <c r="AN29" s="12">
        <v>657.80952380952385</v>
      </c>
      <c r="AO29" s="12">
        <v>726.80952380952385</v>
      </c>
      <c r="AP29" s="12">
        <v>606.66666666666663</v>
      </c>
      <c r="AQ29" s="12">
        <v>429.71428571428572</v>
      </c>
      <c r="AR29" s="12">
        <v>1307.7142857142858</v>
      </c>
      <c r="AS29" s="13">
        <v>37978.761904761901</v>
      </c>
      <c r="AT29" s="14"/>
      <c r="AW29" s="15"/>
    </row>
    <row r="30" spans="1:56">
      <c r="A30" s="1" t="s">
        <v>27</v>
      </c>
      <c r="B30" s="12">
        <v>316.04761904761904</v>
      </c>
      <c r="C30" s="12">
        <v>643.14285714285711</v>
      </c>
      <c r="D30" s="12">
        <v>312.85714285714283</v>
      </c>
      <c r="E30" s="12">
        <v>363.66666666666669</v>
      </c>
      <c r="F30" s="12">
        <v>735.76190476190482</v>
      </c>
      <c r="G30" s="12">
        <v>391.09523809523807</v>
      </c>
      <c r="H30" s="12">
        <v>713</v>
      </c>
      <c r="I30" s="12">
        <v>716.85714285714289</v>
      </c>
      <c r="J30" s="12">
        <v>803</v>
      </c>
      <c r="K30" s="12">
        <v>506.33333333333331</v>
      </c>
      <c r="L30" s="12">
        <v>664.57142857142856</v>
      </c>
      <c r="M30" s="12">
        <v>490.95238095238096</v>
      </c>
      <c r="N30" s="12">
        <v>401.1904761904762</v>
      </c>
      <c r="O30" s="12">
        <v>398.33333333333331</v>
      </c>
      <c r="P30" s="12">
        <v>271.8095238095238</v>
      </c>
      <c r="Q30" s="12">
        <v>209</v>
      </c>
      <c r="R30" s="12">
        <v>292.38095238095241</v>
      </c>
      <c r="S30" s="12">
        <v>516.47619047619048</v>
      </c>
      <c r="T30" s="12">
        <v>402.8095238095238</v>
      </c>
      <c r="U30" s="12">
        <v>454.8095238095238</v>
      </c>
      <c r="V30" s="12">
        <v>464.33333333333331</v>
      </c>
      <c r="W30" s="12">
        <v>249.52380952380952</v>
      </c>
      <c r="X30" s="12">
        <v>189.23809523809524</v>
      </c>
      <c r="Y30" s="12">
        <v>463.38095238095241</v>
      </c>
      <c r="Z30" s="12">
        <v>759</v>
      </c>
      <c r="AA30" s="12">
        <v>734.80952380952385</v>
      </c>
      <c r="AB30" s="12">
        <v>317.09523809523807</v>
      </c>
      <c r="AC30" s="12">
        <v>129.95238095238096</v>
      </c>
      <c r="AD30" s="12">
        <v>396.38095238095241</v>
      </c>
      <c r="AE30" s="12">
        <v>1483.7619047619048</v>
      </c>
      <c r="AF30" s="12">
        <v>1877.7142857142858</v>
      </c>
      <c r="AG30" s="12">
        <v>1200.5238095238096</v>
      </c>
      <c r="AH30" s="12">
        <v>2564.5238095238096</v>
      </c>
      <c r="AI30" s="12">
        <v>1176.1904761904761</v>
      </c>
      <c r="AJ30" s="12">
        <v>612.57142857142856</v>
      </c>
      <c r="AK30" s="12">
        <v>209.23809523809524</v>
      </c>
      <c r="AL30" s="12">
        <v>552.09523809523807</v>
      </c>
      <c r="AM30" s="12">
        <v>210.33333333333334</v>
      </c>
      <c r="AN30" s="12">
        <v>412.95238095238096</v>
      </c>
      <c r="AO30" s="12">
        <v>426.57142857142856</v>
      </c>
      <c r="AP30" s="12">
        <v>380.09523809523807</v>
      </c>
      <c r="AQ30" s="12">
        <v>989</v>
      </c>
      <c r="AR30" s="12">
        <v>658.76190476190482</v>
      </c>
      <c r="AS30" s="13">
        <v>26300.714285714279</v>
      </c>
      <c r="AT30" s="14"/>
      <c r="AW30" s="15"/>
    </row>
    <row r="31" spans="1:56">
      <c r="A31" s="1" t="s">
        <v>28</v>
      </c>
      <c r="B31" s="12">
        <v>239.33333333333334</v>
      </c>
      <c r="C31" s="12">
        <v>541</v>
      </c>
      <c r="D31" s="12">
        <v>314</v>
      </c>
      <c r="E31" s="12">
        <v>335.1904761904762</v>
      </c>
      <c r="F31" s="12">
        <v>528.66666666666663</v>
      </c>
      <c r="G31" s="12">
        <v>408.38095238095241</v>
      </c>
      <c r="H31" s="12">
        <v>689.61904761904759</v>
      </c>
      <c r="I31" s="12">
        <v>634.61904761904759</v>
      </c>
      <c r="J31" s="12">
        <v>624.04761904761904</v>
      </c>
      <c r="K31" s="12">
        <v>412.04761904761904</v>
      </c>
      <c r="L31" s="12">
        <v>668.23809523809518</v>
      </c>
      <c r="M31" s="12">
        <v>370.23809523809524</v>
      </c>
      <c r="N31" s="12">
        <v>371.38095238095241</v>
      </c>
      <c r="O31" s="12">
        <v>318.57142857142856</v>
      </c>
      <c r="P31" s="12">
        <v>250.71428571428572</v>
      </c>
      <c r="Q31" s="12">
        <v>195.14285714285714</v>
      </c>
      <c r="R31" s="12">
        <v>236.1904761904762</v>
      </c>
      <c r="S31" s="12">
        <v>382.8095238095238</v>
      </c>
      <c r="T31" s="12">
        <v>349.42857142857144</v>
      </c>
      <c r="U31" s="12">
        <v>407.85714285714283</v>
      </c>
      <c r="V31" s="12">
        <v>322.57142857142856</v>
      </c>
      <c r="W31" s="12">
        <v>217.85714285714286</v>
      </c>
      <c r="X31" s="12">
        <v>161.71428571428572</v>
      </c>
      <c r="Y31" s="12">
        <v>423.8095238095238</v>
      </c>
      <c r="Z31" s="12">
        <v>558.38095238095241</v>
      </c>
      <c r="AA31" s="12">
        <v>452.33333333333331</v>
      </c>
      <c r="AB31" s="12">
        <v>431.61904761904759</v>
      </c>
      <c r="AC31" s="12">
        <v>344.85714285714283</v>
      </c>
      <c r="AD31" s="12">
        <v>68.238095238095241</v>
      </c>
      <c r="AE31" s="12">
        <v>750.76190476190482</v>
      </c>
      <c r="AF31" s="12">
        <v>1147.9047619047619</v>
      </c>
      <c r="AG31" s="12">
        <v>747.09523809523807</v>
      </c>
      <c r="AH31" s="12">
        <v>1536.6666666666667</v>
      </c>
      <c r="AI31" s="12">
        <v>686.14285714285711</v>
      </c>
      <c r="AJ31" s="12">
        <v>485.38095238095241</v>
      </c>
      <c r="AK31" s="12">
        <v>212.33333333333334</v>
      </c>
      <c r="AL31" s="12">
        <v>468.95238095238096</v>
      </c>
      <c r="AM31" s="12">
        <v>202.76190476190476</v>
      </c>
      <c r="AN31" s="12">
        <v>410.57142857142856</v>
      </c>
      <c r="AO31" s="12">
        <v>347</v>
      </c>
      <c r="AP31" s="12">
        <v>310.42857142857144</v>
      </c>
      <c r="AQ31" s="12">
        <v>436.85714285714283</v>
      </c>
      <c r="AR31" s="12">
        <v>471.85714285714283</v>
      </c>
      <c r="AS31" s="13">
        <v>19645.857142857141</v>
      </c>
      <c r="AT31" s="14"/>
      <c r="AW31" s="15"/>
    </row>
    <row r="32" spans="1:56">
      <c r="A32" s="1">
        <v>16</v>
      </c>
      <c r="B32" s="12">
        <v>115.0952380952381</v>
      </c>
      <c r="C32" s="12">
        <v>135.23809523809524</v>
      </c>
      <c r="D32" s="12">
        <v>101.85714285714286</v>
      </c>
      <c r="E32" s="12">
        <v>132.95238095238096</v>
      </c>
      <c r="F32" s="12">
        <v>325.04761904761904</v>
      </c>
      <c r="G32" s="12">
        <v>194.23809523809524</v>
      </c>
      <c r="H32" s="12">
        <v>334</v>
      </c>
      <c r="I32" s="12">
        <v>330.71428571428572</v>
      </c>
      <c r="J32" s="12">
        <v>283.85714285714283</v>
      </c>
      <c r="K32" s="12">
        <v>163.28571428571428</v>
      </c>
      <c r="L32" s="12">
        <v>223.33333333333334</v>
      </c>
      <c r="M32" s="12">
        <v>132.57142857142858</v>
      </c>
      <c r="N32" s="12">
        <v>96.047619047619051</v>
      </c>
      <c r="O32" s="12">
        <v>91.666666666666671</v>
      </c>
      <c r="P32" s="12">
        <v>70.523809523809518</v>
      </c>
      <c r="Q32" s="12">
        <v>51.19047619047619</v>
      </c>
      <c r="R32" s="12">
        <v>63.238095238095241</v>
      </c>
      <c r="S32" s="12">
        <v>93.428571428571431</v>
      </c>
      <c r="T32" s="12">
        <v>81.38095238095238</v>
      </c>
      <c r="U32" s="12">
        <v>94.904761904761898</v>
      </c>
      <c r="V32" s="12">
        <v>77.904761904761898</v>
      </c>
      <c r="W32" s="12">
        <v>35.285714285714285</v>
      </c>
      <c r="X32" s="12">
        <v>34</v>
      </c>
      <c r="Y32" s="12">
        <v>156.38095238095238</v>
      </c>
      <c r="Z32" s="12">
        <v>210.38095238095238</v>
      </c>
      <c r="AA32" s="12">
        <v>1035.3333333333333</v>
      </c>
      <c r="AB32" s="12">
        <v>1337.3333333333333</v>
      </c>
      <c r="AC32" s="12">
        <v>1720.8095238095239</v>
      </c>
      <c r="AD32" s="12">
        <v>832.04761904761904</v>
      </c>
      <c r="AE32" s="12">
        <v>33</v>
      </c>
      <c r="AF32" s="12">
        <v>352.47619047619048</v>
      </c>
      <c r="AG32" s="12">
        <v>388.23809523809524</v>
      </c>
      <c r="AH32" s="12">
        <v>785.47619047619048</v>
      </c>
      <c r="AI32" s="12">
        <v>267.04761904761904</v>
      </c>
      <c r="AJ32" s="12">
        <v>153.1904761904762</v>
      </c>
      <c r="AK32" s="12">
        <v>41.666666666666664</v>
      </c>
      <c r="AL32" s="12">
        <v>122.85714285714286</v>
      </c>
      <c r="AM32" s="12">
        <v>47.476190476190474</v>
      </c>
      <c r="AN32" s="12">
        <v>125.85714285714286</v>
      </c>
      <c r="AO32" s="12">
        <v>113.42857142857143</v>
      </c>
      <c r="AP32" s="12">
        <v>124.76190476190476</v>
      </c>
      <c r="AQ32" s="12">
        <v>189.0952380952381</v>
      </c>
      <c r="AR32" s="12">
        <v>231.57142857142858</v>
      </c>
      <c r="AS32" s="13">
        <v>11566.952380952382</v>
      </c>
      <c r="AT32" s="14"/>
      <c r="AW32" s="15"/>
    </row>
    <row r="33" spans="1:49">
      <c r="A33" s="1">
        <v>24</v>
      </c>
      <c r="B33" s="12">
        <v>116.14285714285714</v>
      </c>
      <c r="C33" s="12">
        <v>139.9047619047619</v>
      </c>
      <c r="D33" s="12">
        <v>52.38095238095238</v>
      </c>
      <c r="E33" s="12">
        <v>77.952380952380949</v>
      </c>
      <c r="F33" s="12">
        <v>283.38095238095241</v>
      </c>
      <c r="G33" s="12">
        <v>130.76190476190476</v>
      </c>
      <c r="H33" s="12">
        <v>219.33333333333334</v>
      </c>
      <c r="I33" s="12">
        <v>265.04761904761904</v>
      </c>
      <c r="J33" s="12">
        <v>266.1904761904762</v>
      </c>
      <c r="K33" s="12">
        <v>117.0952380952381</v>
      </c>
      <c r="L33" s="12">
        <v>175.23809523809524</v>
      </c>
      <c r="M33" s="12">
        <v>127.14285714285714</v>
      </c>
      <c r="N33" s="12">
        <v>70.952380952380949</v>
      </c>
      <c r="O33" s="12">
        <v>70.238095238095241</v>
      </c>
      <c r="P33" s="12">
        <v>50.952380952380949</v>
      </c>
      <c r="Q33" s="12">
        <v>40.571428571428569</v>
      </c>
      <c r="R33" s="12">
        <v>28.61904761904762</v>
      </c>
      <c r="S33" s="12">
        <v>46.047619047619051</v>
      </c>
      <c r="T33" s="12">
        <v>65.285714285714292</v>
      </c>
      <c r="U33" s="12">
        <v>46.285714285714285</v>
      </c>
      <c r="V33" s="12">
        <v>52.428571428571431</v>
      </c>
      <c r="W33" s="12">
        <v>32.19047619047619</v>
      </c>
      <c r="X33" s="12">
        <v>21.047619047619047</v>
      </c>
      <c r="Y33" s="12">
        <v>93.952380952380949</v>
      </c>
      <c r="Z33" s="12">
        <v>149.47619047619048</v>
      </c>
      <c r="AA33" s="12">
        <v>1418.6190476190477</v>
      </c>
      <c r="AB33" s="12">
        <v>1846.3333333333333</v>
      </c>
      <c r="AC33" s="12">
        <v>2179.3809523809523</v>
      </c>
      <c r="AD33" s="12">
        <v>1193.6190476190477</v>
      </c>
      <c r="AE33" s="12">
        <v>354.38095238095241</v>
      </c>
      <c r="AF33" s="12">
        <v>31.476190476190474</v>
      </c>
      <c r="AG33" s="12">
        <v>303.23809523809524</v>
      </c>
      <c r="AH33" s="12">
        <v>853.85714285714289</v>
      </c>
      <c r="AI33" s="12">
        <v>262.85714285714283</v>
      </c>
      <c r="AJ33" s="12">
        <v>159.0952380952381</v>
      </c>
      <c r="AK33" s="12">
        <v>24.952380952380953</v>
      </c>
      <c r="AL33" s="12">
        <v>64.428571428571431</v>
      </c>
      <c r="AM33" s="12">
        <v>25.714285714285715</v>
      </c>
      <c r="AN33" s="12">
        <v>89.857142857142861</v>
      </c>
      <c r="AO33" s="12">
        <v>104.71428571428571</v>
      </c>
      <c r="AP33" s="12">
        <v>143.57142857142858</v>
      </c>
      <c r="AQ33" s="12">
        <v>172.47619047619048</v>
      </c>
      <c r="AR33" s="12">
        <v>236.95238095238096</v>
      </c>
      <c r="AS33" s="13">
        <v>12231.619047619051</v>
      </c>
      <c r="AT33" s="14"/>
      <c r="AW33" s="15"/>
    </row>
    <row r="34" spans="1:49">
      <c r="A34" s="1" t="s">
        <v>29</v>
      </c>
      <c r="B34" s="12">
        <v>35.428571428571431</v>
      </c>
      <c r="C34" s="12">
        <v>49.047619047619051</v>
      </c>
      <c r="D34" s="12">
        <v>29.238095238095237</v>
      </c>
      <c r="E34" s="12">
        <v>34.047619047619051</v>
      </c>
      <c r="F34" s="12">
        <v>119.19047619047619</v>
      </c>
      <c r="G34" s="12">
        <v>36.095238095238095</v>
      </c>
      <c r="H34" s="12">
        <v>80.142857142857139</v>
      </c>
      <c r="I34" s="12">
        <v>139.42857142857142</v>
      </c>
      <c r="J34" s="12">
        <v>147.04761904761904</v>
      </c>
      <c r="K34" s="12">
        <v>44.952380952380949</v>
      </c>
      <c r="L34" s="12">
        <v>54.095238095238095</v>
      </c>
      <c r="M34" s="12">
        <v>64.714285714285708</v>
      </c>
      <c r="N34" s="12">
        <v>40.047619047619051</v>
      </c>
      <c r="O34" s="12">
        <v>21.476190476190474</v>
      </c>
      <c r="P34" s="12">
        <v>20.761904761904763</v>
      </c>
      <c r="Q34" s="12">
        <v>11.238095238095237</v>
      </c>
      <c r="R34" s="12">
        <v>13.80952380952381</v>
      </c>
      <c r="S34" s="12">
        <v>24.476190476190474</v>
      </c>
      <c r="T34" s="12">
        <v>33.952380952380949</v>
      </c>
      <c r="U34" s="12">
        <v>40.904761904761905</v>
      </c>
      <c r="V34" s="12">
        <v>46.333333333333336</v>
      </c>
      <c r="W34" s="12">
        <v>15.333333333333334</v>
      </c>
      <c r="X34" s="12">
        <v>16.857142857142858</v>
      </c>
      <c r="Y34" s="12">
        <v>44.238095238095241</v>
      </c>
      <c r="Z34" s="12">
        <v>40.952380952380949</v>
      </c>
      <c r="AA34" s="12">
        <v>1095.4285714285713</v>
      </c>
      <c r="AB34" s="12">
        <v>1377.5238095238096</v>
      </c>
      <c r="AC34" s="12">
        <v>1411.1904761904761</v>
      </c>
      <c r="AD34" s="12">
        <v>697.52380952380952</v>
      </c>
      <c r="AE34" s="12">
        <v>369.85714285714283</v>
      </c>
      <c r="AF34" s="12">
        <v>311</v>
      </c>
      <c r="AG34" s="12">
        <v>24.095238095238095</v>
      </c>
      <c r="AH34" s="12">
        <v>159.0952380952381</v>
      </c>
      <c r="AI34" s="12">
        <v>65.428571428571431</v>
      </c>
      <c r="AJ34" s="12">
        <v>64.38095238095238</v>
      </c>
      <c r="AK34" s="12">
        <v>10.80952380952381</v>
      </c>
      <c r="AL34" s="12">
        <v>49.476190476190474</v>
      </c>
      <c r="AM34" s="12">
        <v>10.428571428571429</v>
      </c>
      <c r="AN34" s="12">
        <v>48.333333333333336</v>
      </c>
      <c r="AO34" s="12">
        <v>33.238095238095241</v>
      </c>
      <c r="AP34" s="12">
        <v>66.047619047619051</v>
      </c>
      <c r="AQ34" s="12">
        <v>92.857142857142861</v>
      </c>
      <c r="AR34" s="12">
        <v>139</v>
      </c>
      <c r="AS34" s="13">
        <v>7244.5714285714303</v>
      </c>
      <c r="AT34" s="14"/>
      <c r="AW34" s="15"/>
    </row>
    <row r="35" spans="1:49">
      <c r="A35" s="1" t="s">
        <v>30</v>
      </c>
      <c r="B35" s="12">
        <v>64.952380952380949</v>
      </c>
      <c r="C35" s="12">
        <v>103.33333333333333</v>
      </c>
      <c r="D35" s="12">
        <v>41.666666666666664</v>
      </c>
      <c r="E35" s="12">
        <v>36.142857142857146</v>
      </c>
      <c r="F35" s="12">
        <v>105</v>
      </c>
      <c r="G35" s="12">
        <v>51.285714285714285</v>
      </c>
      <c r="H35" s="12">
        <v>92</v>
      </c>
      <c r="I35" s="12">
        <v>126.23809523809524</v>
      </c>
      <c r="J35" s="12">
        <v>162.23809523809524</v>
      </c>
      <c r="K35" s="12">
        <v>88.904761904761898</v>
      </c>
      <c r="L35" s="12">
        <v>96.285714285714292</v>
      </c>
      <c r="M35" s="12">
        <v>80.19047619047619</v>
      </c>
      <c r="N35" s="12">
        <v>56.238095238095241</v>
      </c>
      <c r="O35" s="12">
        <v>54.142857142857146</v>
      </c>
      <c r="P35" s="12">
        <v>44.333333333333336</v>
      </c>
      <c r="Q35" s="12">
        <v>23.238095238095237</v>
      </c>
      <c r="R35" s="12">
        <v>24.571428571428573</v>
      </c>
      <c r="S35" s="12">
        <v>35.61904761904762</v>
      </c>
      <c r="T35" s="12">
        <v>45.904761904761905</v>
      </c>
      <c r="U35" s="12">
        <v>41.095238095238095</v>
      </c>
      <c r="V35" s="12">
        <v>38.333333333333336</v>
      </c>
      <c r="W35" s="12">
        <v>15.380952380952381</v>
      </c>
      <c r="X35" s="12">
        <v>18.904761904761905</v>
      </c>
      <c r="Y35" s="12">
        <v>47.904761904761905</v>
      </c>
      <c r="Z35" s="12">
        <v>89.761904761904759</v>
      </c>
      <c r="AA35" s="12">
        <v>1336.2380952380952</v>
      </c>
      <c r="AB35" s="12">
        <v>1670.8571428571429</v>
      </c>
      <c r="AC35" s="12">
        <v>3103.9523809523807</v>
      </c>
      <c r="AD35" s="12">
        <v>1456.9047619047619</v>
      </c>
      <c r="AE35" s="12">
        <v>716.52380952380952</v>
      </c>
      <c r="AF35" s="12">
        <v>839.19047619047615</v>
      </c>
      <c r="AG35" s="12">
        <v>159</v>
      </c>
      <c r="AH35" s="12">
        <v>53.714285714285715</v>
      </c>
      <c r="AI35" s="12">
        <v>156.1904761904762</v>
      </c>
      <c r="AJ35" s="12">
        <v>156.76190476190476</v>
      </c>
      <c r="AK35" s="12">
        <v>21.142857142857142</v>
      </c>
      <c r="AL35" s="12">
        <v>57.428571428571431</v>
      </c>
      <c r="AM35" s="12">
        <v>18.238095238095237</v>
      </c>
      <c r="AN35" s="12">
        <v>67.333333333333329</v>
      </c>
      <c r="AO35" s="12">
        <v>111.57142857142857</v>
      </c>
      <c r="AP35" s="12">
        <v>143.8095238095238</v>
      </c>
      <c r="AQ35" s="12">
        <v>93.142857142857139</v>
      </c>
      <c r="AR35" s="12">
        <v>183.38095238095238</v>
      </c>
      <c r="AS35" s="13">
        <v>11946.666666666666</v>
      </c>
      <c r="AT35" s="14"/>
      <c r="AW35" s="15"/>
    </row>
    <row r="36" spans="1:49">
      <c r="A36" s="1" t="s">
        <v>31</v>
      </c>
      <c r="B36" s="12">
        <v>40.38095238095238</v>
      </c>
      <c r="C36" s="12">
        <v>89.38095238095238</v>
      </c>
      <c r="D36" s="12">
        <v>35.142857142857146</v>
      </c>
      <c r="E36" s="12">
        <v>28.285714285714285</v>
      </c>
      <c r="F36" s="12">
        <v>108</v>
      </c>
      <c r="G36" s="12">
        <v>40.476190476190474</v>
      </c>
      <c r="H36" s="12">
        <v>84.142857142857139</v>
      </c>
      <c r="I36" s="12">
        <v>131.33333333333334</v>
      </c>
      <c r="J36" s="12">
        <v>157.52380952380952</v>
      </c>
      <c r="K36" s="12">
        <v>70.428571428571431</v>
      </c>
      <c r="L36" s="12">
        <v>80.285714285714292</v>
      </c>
      <c r="M36" s="12">
        <v>118</v>
      </c>
      <c r="N36" s="12">
        <v>55.19047619047619</v>
      </c>
      <c r="O36" s="12">
        <v>49.095238095238095</v>
      </c>
      <c r="P36" s="12">
        <v>41.523809523809526</v>
      </c>
      <c r="Q36" s="12">
        <v>31.142857142857142</v>
      </c>
      <c r="R36" s="12">
        <v>40.428571428571431</v>
      </c>
      <c r="S36" s="12">
        <v>68.047619047619051</v>
      </c>
      <c r="T36" s="12">
        <v>67.952380952380949</v>
      </c>
      <c r="U36" s="12">
        <v>60.61904761904762</v>
      </c>
      <c r="V36" s="12">
        <v>60.19047619047619</v>
      </c>
      <c r="W36" s="12">
        <v>19.523809523809526</v>
      </c>
      <c r="X36" s="12">
        <v>15.571428571428571</v>
      </c>
      <c r="Y36" s="12">
        <v>29</v>
      </c>
      <c r="Z36" s="12">
        <v>42.904761904761905</v>
      </c>
      <c r="AA36" s="12">
        <v>1181.047619047619</v>
      </c>
      <c r="AB36" s="12">
        <v>1442.5238095238096</v>
      </c>
      <c r="AC36" s="12">
        <v>1389.2857142857142</v>
      </c>
      <c r="AD36" s="12">
        <v>711.95238095238096</v>
      </c>
      <c r="AE36" s="12">
        <v>269.90476190476193</v>
      </c>
      <c r="AF36" s="12">
        <v>288</v>
      </c>
      <c r="AG36" s="12">
        <v>74</v>
      </c>
      <c r="AH36" s="12">
        <v>187.76190476190476</v>
      </c>
      <c r="AI36" s="12">
        <v>18.571428571428573</v>
      </c>
      <c r="AJ36" s="12">
        <v>58.238095238095241</v>
      </c>
      <c r="AK36" s="12">
        <v>19.80952380952381</v>
      </c>
      <c r="AL36" s="12">
        <v>98.666666666666671</v>
      </c>
      <c r="AM36" s="12">
        <v>27.476190476190474</v>
      </c>
      <c r="AN36" s="12">
        <v>68.523809523809518</v>
      </c>
      <c r="AO36" s="12">
        <v>58</v>
      </c>
      <c r="AP36" s="12">
        <v>143.71428571428572</v>
      </c>
      <c r="AQ36" s="12">
        <v>175.52380952380952</v>
      </c>
      <c r="AR36" s="12">
        <v>210</v>
      </c>
      <c r="AS36" s="13">
        <v>8014.5714285714275</v>
      </c>
      <c r="AT36" s="14"/>
      <c r="AW36" s="15"/>
    </row>
    <row r="37" spans="1:49">
      <c r="A37" s="1" t="s">
        <v>32</v>
      </c>
      <c r="B37" s="12">
        <v>14.142857142857142</v>
      </c>
      <c r="C37" s="12">
        <v>27.904761904761905</v>
      </c>
      <c r="D37" s="12">
        <v>5.6190476190476186</v>
      </c>
      <c r="E37" s="12">
        <v>6</v>
      </c>
      <c r="F37" s="12">
        <v>30.38095238095238</v>
      </c>
      <c r="G37" s="12">
        <v>10.142857142857142</v>
      </c>
      <c r="H37" s="12">
        <v>27.428571428571427</v>
      </c>
      <c r="I37" s="12">
        <v>70.476190476190482</v>
      </c>
      <c r="J37" s="12">
        <v>108.14285714285714</v>
      </c>
      <c r="K37" s="12">
        <v>12.428571428571429</v>
      </c>
      <c r="L37" s="12">
        <v>12.095238095238095</v>
      </c>
      <c r="M37" s="12">
        <v>25.38095238095238</v>
      </c>
      <c r="N37" s="12">
        <v>10.523809523809524</v>
      </c>
      <c r="O37" s="12">
        <v>9.9523809523809526</v>
      </c>
      <c r="P37" s="12">
        <v>11.761904761904763</v>
      </c>
      <c r="Q37" s="12">
        <v>3.6190476190476191</v>
      </c>
      <c r="R37" s="12">
        <v>5.666666666666667</v>
      </c>
      <c r="S37" s="12">
        <v>9</v>
      </c>
      <c r="T37" s="12">
        <v>27</v>
      </c>
      <c r="U37" s="12">
        <v>16.761904761904763</v>
      </c>
      <c r="V37" s="12">
        <v>25.952380952380953</v>
      </c>
      <c r="W37" s="12">
        <v>4.1428571428571432</v>
      </c>
      <c r="X37" s="12">
        <v>3.1904761904761907</v>
      </c>
      <c r="Y37" s="12">
        <v>6.5238095238095237</v>
      </c>
      <c r="Z37" s="12">
        <v>14.476190476190476</v>
      </c>
      <c r="AA37" s="12">
        <v>749.80952380952385</v>
      </c>
      <c r="AB37" s="12">
        <v>853.90476190476193</v>
      </c>
      <c r="AC37" s="12">
        <v>717.28571428571433</v>
      </c>
      <c r="AD37" s="12">
        <v>481.71428571428572</v>
      </c>
      <c r="AE37" s="12">
        <v>145.04761904761904</v>
      </c>
      <c r="AF37" s="12">
        <v>158.66666666666666</v>
      </c>
      <c r="AG37" s="12">
        <v>64.142857142857139</v>
      </c>
      <c r="AH37" s="12">
        <v>157.76190476190476</v>
      </c>
      <c r="AI37" s="12">
        <v>48.857142857142854</v>
      </c>
      <c r="AJ37" s="12">
        <v>9</v>
      </c>
      <c r="AK37" s="12">
        <v>2.3809523809523809</v>
      </c>
      <c r="AL37" s="12">
        <v>24.476190476190474</v>
      </c>
      <c r="AM37" s="12">
        <v>9.1428571428571423</v>
      </c>
      <c r="AN37" s="12">
        <v>23.476190476190474</v>
      </c>
      <c r="AO37" s="12">
        <v>18.523809523809526</v>
      </c>
      <c r="AP37" s="12">
        <v>68.095238095238102</v>
      </c>
      <c r="AQ37" s="12">
        <v>82.238095238095241</v>
      </c>
      <c r="AR37" s="12">
        <v>109.38095238095238</v>
      </c>
      <c r="AS37" s="13">
        <v>4225.6190476190477</v>
      </c>
      <c r="AT37" s="14"/>
      <c r="AW37" s="15"/>
    </row>
    <row r="38" spans="1:49">
      <c r="A38" s="1" t="s">
        <v>33</v>
      </c>
      <c r="B38" s="12">
        <v>7.666666666666667</v>
      </c>
      <c r="C38" s="12">
        <v>9.1428571428571423</v>
      </c>
      <c r="D38" s="12">
        <v>7.5714285714285712</v>
      </c>
      <c r="E38" s="12">
        <v>7.9523809523809526</v>
      </c>
      <c r="F38" s="12">
        <v>54.333333333333336</v>
      </c>
      <c r="G38" s="12">
        <v>11.333333333333334</v>
      </c>
      <c r="H38" s="12">
        <v>32.476190476190474</v>
      </c>
      <c r="I38" s="12">
        <v>86.523809523809518</v>
      </c>
      <c r="J38" s="12">
        <v>107.47619047619048</v>
      </c>
      <c r="K38" s="12">
        <v>94.523809523809518</v>
      </c>
      <c r="L38" s="12">
        <v>75.047619047619051</v>
      </c>
      <c r="M38" s="12">
        <v>62.571428571428569</v>
      </c>
      <c r="N38" s="12">
        <v>50.095238095238095</v>
      </c>
      <c r="O38" s="12">
        <v>79.904761904761898</v>
      </c>
      <c r="P38" s="12">
        <v>37.142857142857146</v>
      </c>
      <c r="Q38" s="12">
        <v>30.666666666666668</v>
      </c>
      <c r="R38" s="12">
        <v>19.428571428571427</v>
      </c>
      <c r="S38" s="12">
        <v>37.19047619047619</v>
      </c>
      <c r="T38" s="12">
        <v>7.4761904761904763</v>
      </c>
      <c r="U38" s="12">
        <v>4.5238095238095237</v>
      </c>
      <c r="V38" s="12">
        <v>8.0952380952380949</v>
      </c>
      <c r="W38" s="12">
        <v>2.2857142857142856</v>
      </c>
      <c r="X38" s="12">
        <v>1.8571428571428572</v>
      </c>
      <c r="Y38" s="12">
        <v>6.2857142857142856</v>
      </c>
      <c r="Z38" s="12">
        <v>8.7619047619047628</v>
      </c>
      <c r="AA38" s="12">
        <v>472.8095238095238</v>
      </c>
      <c r="AB38" s="12">
        <v>443.90476190476193</v>
      </c>
      <c r="AC38" s="12">
        <v>256.38095238095241</v>
      </c>
      <c r="AD38" s="12">
        <v>229.1904761904762</v>
      </c>
      <c r="AE38" s="12">
        <v>43.428571428571431</v>
      </c>
      <c r="AF38" s="12">
        <v>22.571428571428573</v>
      </c>
      <c r="AG38" s="12">
        <v>11.904761904761905</v>
      </c>
      <c r="AH38" s="12">
        <v>19.761904761904763</v>
      </c>
      <c r="AI38" s="12">
        <v>20.666666666666668</v>
      </c>
      <c r="AJ38" s="12">
        <v>2.0952380952380953</v>
      </c>
      <c r="AK38" s="12">
        <v>6.8571428571428568</v>
      </c>
      <c r="AL38" s="12">
        <v>115.95238095238095</v>
      </c>
      <c r="AM38" s="12">
        <v>1.1428571428571428</v>
      </c>
      <c r="AN38" s="12">
        <v>3.4761904761904763</v>
      </c>
      <c r="AO38" s="12">
        <v>4.4761904761904763</v>
      </c>
      <c r="AP38" s="12">
        <v>7.3809523809523814</v>
      </c>
      <c r="AQ38" s="12">
        <v>17.047619047619047</v>
      </c>
      <c r="AR38" s="12">
        <v>4.0952380952380949</v>
      </c>
      <c r="AS38" s="13">
        <v>2605.7142857142853</v>
      </c>
      <c r="AT38" s="14"/>
      <c r="AW38" s="15"/>
    </row>
    <row r="39" spans="1:49">
      <c r="A39" s="1" t="s">
        <v>34</v>
      </c>
      <c r="B39" s="12">
        <v>18.857142857142858</v>
      </c>
      <c r="C39" s="12">
        <v>38.142857142857146</v>
      </c>
      <c r="D39" s="12">
        <v>19.523809523809526</v>
      </c>
      <c r="E39" s="12">
        <v>17.38095238095238</v>
      </c>
      <c r="F39" s="12">
        <v>115.80952380952381</v>
      </c>
      <c r="G39" s="12">
        <v>24.666666666666668</v>
      </c>
      <c r="H39" s="12">
        <v>58.476190476190474</v>
      </c>
      <c r="I39" s="12">
        <v>210.23809523809524</v>
      </c>
      <c r="J39" s="12">
        <v>238.42857142857142</v>
      </c>
      <c r="K39" s="12">
        <v>179.61904761904762</v>
      </c>
      <c r="L39" s="12">
        <v>143.66666666666666</v>
      </c>
      <c r="M39" s="12">
        <v>186.85714285714286</v>
      </c>
      <c r="N39" s="12">
        <v>89.095238095238102</v>
      </c>
      <c r="O39" s="12">
        <v>207.14285714285714</v>
      </c>
      <c r="P39" s="12">
        <v>95.476190476190482</v>
      </c>
      <c r="Q39" s="12">
        <v>40.904761904761905</v>
      </c>
      <c r="R39" s="12">
        <v>56.61904761904762</v>
      </c>
      <c r="S39" s="12">
        <v>95.142857142857139</v>
      </c>
      <c r="T39" s="12">
        <v>13.476190476190476</v>
      </c>
      <c r="U39" s="12">
        <v>7.9047619047619051</v>
      </c>
      <c r="V39" s="12">
        <v>7.4285714285714288</v>
      </c>
      <c r="W39" s="12">
        <v>2.8571428571428572</v>
      </c>
      <c r="X39" s="12">
        <v>1.0476190476190477</v>
      </c>
      <c r="Y39" s="12">
        <v>11.857142857142858</v>
      </c>
      <c r="Z39" s="12">
        <v>26.38095238095238</v>
      </c>
      <c r="AA39" s="12">
        <v>1492.3809523809523</v>
      </c>
      <c r="AB39" s="12">
        <v>1232.5714285714287</v>
      </c>
      <c r="AC39" s="12">
        <v>638.85714285714289</v>
      </c>
      <c r="AD39" s="12">
        <v>515.09523809523807</v>
      </c>
      <c r="AE39" s="12">
        <v>123.9047619047619</v>
      </c>
      <c r="AF39" s="12">
        <v>69.523809523809518</v>
      </c>
      <c r="AG39" s="12">
        <v>53.285714285714285</v>
      </c>
      <c r="AH39" s="12">
        <v>60.61904761904762</v>
      </c>
      <c r="AI39" s="12">
        <v>101.80952380952381</v>
      </c>
      <c r="AJ39" s="12">
        <v>25.095238095238095</v>
      </c>
      <c r="AK39" s="12">
        <v>123.28571428571429</v>
      </c>
      <c r="AL39" s="12">
        <v>21.523809523809526</v>
      </c>
      <c r="AM39" s="12">
        <v>1.7619047619047619</v>
      </c>
      <c r="AN39" s="12">
        <v>9.9047619047619051</v>
      </c>
      <c r="AO39" s="12">
        <v>20.19047619047619</v>
      </c>
      <c r="AP39" s="12">
        <v>16.285714285714285</v>
      </c>
      <c r="AQ39" s="12">
        <v>103.57142857142857</v>
      </c>
      <c r="AR39" s="12">
        <v>16.238095238095237</v>
      </c>
      <c r="AS39" s="13">
        <v>6558.8571428571422</v>
      </c>
      <c r="AT39" s="14"/>
      <c r="AW39" s="15"/>
    </row>
    <row r="40" spans="1:49">
      <c r="A40" s="1" t="s">
        <v>35</v>
      </c>
      <c r="B40" s="12">
        <v>7.2857142857142856</v>
      </c>
      <c r="C40" s="12">
        <v>9.7142857142857135</v>
      </c>
      <c r="D40" s="12">
        <v>4.0476190476190474</v>
      </c>
      <c r="E40" s="12">
        <v>4.2380952380952381</v>
      </c>
      <c r="F40" s="12">
        <v>52</v>
      </c>
      <c r="G40" s="12">
        <v>9.0476190476190474</v>
      </c>
      <c r="H40" s="12">
        <v>47.238095238095241</v>
      </c>
      <c r="I40" s="12">
        <v>152.52380952380952</v>
      </c>
      <c r="J40" s="12">
        <v>151.14285714285714</v>
      </c>
      <c r="K40" s="12">
        <v>11.857142857142858</v>
      </c>
      <c r="L40" s="12">
        <v>8.5714285714285712</v>
      </c>
      <c r="M40" s="12">
        <v>23.666666666666668</v>
      </c>
      <c r="N40" s="12">
        <v>13.095238095238095</v>
      </c>
      <c r="O40" s="12">
        <v>8.5238095238095237</v>
      </c>
      <c r="P40" s="12">
        <v>18</v>
      </c>
      <c r="Q40" s="12">
        <v>4.9047619047619051</v>
      </c>
      <c r="R40" s="12">
        <v>4.9523809523809526</v>
      </c>
      <c r="S40" s="12">
        <v>12.142857142857142</v>
      </c>
      <c r="T40" s="12">
        <v>57.714285714285715</v>
      </c>
      <c r="U40" s="12">
        <v>43.857142857142854</v>
      </c>
      <c r="V40" s="12">
        <v>78.571428571428569</v>
      </c>
      <c r="W40" s="12">
        <v>14.142857142857142</v>
      </c>
      <c r="X40" s="12">
        <v>7.5714285714285712</v>
      </c>
      <c r="Y40" s="12">
        <v>26.666666666666668</v>
      </c>
      <c r="Z40" s="12">
        <v>4.4285714285714288</v>
      </c>
      <c r="AA40" s="12">
        <v>451.09523809523807</v>
      </c>
      <c r="AB40" s="12">
        <v>400.61904761904759</v>
      </c>
      <c r="AC40" s="12">
        <v>237.04761904761904</v>
      </c>
      <c r="AD40" s="12">
        <v>218.66666666666666</v>
      </c>
      <c r="AE40" s="12">
        <v>51.095238095238095</v>
      </c>
      <c r="AF40" s="12">
        <v>29.19047619047619</v>
      </c>
      <c r="AG40" s="12">
        <v>11.047619047619047</v>
      </c>
      <c r="AH40" s="12">
        <v>19.61904761904762</v>
      </c>
      <c r="AI40" s="12">
        <v>27.80952380952381</v>
      </c>
      <c r="AJ40" s="12">
        <v>8.7142857142857135</v>
      </c>
      <c r="AK40" s="12">
        <v>0.42857142857142855</v>
      </c>
      <c r="AL40" s="12">
        <v>2.4285714285714284</v>
      </c>
      <c r="AM40" s="12">
        <v>4.6190476190476186</v>
      </c>
      <c r="AN40" s="12">
        <v>68.571428571428569</v>
      </c>
      <c r="AO40" s="12">
        <v>7.7142857142857144</v>
      </c>
      <c r="AP40" s="12">
        <v>7.3809523809523814</v>
      </c>
      <c r="AQ40" s="12">
        <v>36.952380952380949</v>
      </c>
      <c r="AR40" s="12">
        <v>10.238095238095237</v>
      </c>
      <c r="AS40" s="13">
        <v>2370.5238095238096</v>
      </c>
      <c r="AT40" s="14"/>
      <c r="AW40" s="15"/>
    </row>
    <row r="41" spans="1:49">
      <c r="A41" s="1" t="s">
        <v>36</v>
      </c>
      <c r="B41" s="12">
        <v>41.714285714285715</v>
      </c>
      <c r="C41" s="12">
        <v>43.571428571428569</v>
      </c>
      <c r="D41" s="12">
        <v>14.142857142857142</v>
      </c>
      <c r="E41" s="12">
        <v>14.095238095238095</v>
      </c>
      <c r="F41" s="12">
        <v>97.761904761904759</v>
      </c>
      <c r="G41" s="12">
        <v>33.095238095238095</v>
      </c>
      <c r="H41" s="12">
        <v>239</v>
      </c>
      <c r="I41" s="12">
        <v>259.76190476190476</v>
      </c>
      <c r="J41" s="12">
        <v>300.66666666666669</v>
      </c>
      <c r="K41" s="12">
        <v>42.095238095238095</v>
      </c>
      <c r="L41" s="12">
        <v>60.761904761904759</v>
      </c>
      <c r="M41" s="12">
        <v>110.38095238095238</v>
      </c>
      <c r="N41" s="12">
        <v>40.142857142857146</v>
      </c>
      <c r="O41" s="12">
        <v>30.428571428571427</v>
      </c>
      <c r="P41" s="12">
        <v>57.333333333333336</v>
      </c>
      <c r="Q41" s="12">
        <v>17.285714285714285</v>
      </c>
      <c r="R41" s="12">
        <v>16.904761904761905</v>
      </c>
      <c r="S41" s="12">
        <v>44</v>
      </c>
      <c r="T41" s="12">
        <v>382.33333333333331</v>
      </c>
      <c r="U41" s="12">
        <v>148.23809523809524</v>
      </c>
      <c r="V41" s="12">
        <v>264.95238095238096</v>
      </c>
      <c r="W41" s="12">
        <v>40.523809523809526</v>
      </c>
      <c r="X41" s="12">
        <v>23.142857142857142</v>
      </c>
      <c r="Y41" s="12">
        <v>56.476190476190474</v>
      </c>
      <c r="Z41" s="12">
        <v>38.285714285714285</v>
      </c>
      <c r="AA41" s="12">
        <v>609.38095238095241</v>
      </c>
      <c r="AB41" s="12">
        <v>599.23809523809518</v>
      </c>
      <c r="AC41" s="12">
        <v>501.14285714285717</v>
      </c>
      <c r="AD41" s="12">
        <v>496.42857142857144</v>
      </c>
      <c r="AE41" s="12">
        <v>133.8095238095238</v>
      </c>
      <c r="AF41" s="12">
        <v>105.04761904761905</v>
      </c>
      <c r="AG41" s="12">
        <v>50.714285714285715</v>
      </c>
      <c r="AH41" s="12">
        <v>74</v>
      </c>
      <c r="AI41" s="12">
        <v>63.428571428571431</v>
      </c>
      <c r="AJ41" s="12">
        <v>25.19047619047619</v>
      </c>
      <c r="AK41" s="12">
        <v>4.0476190476190474</v>
      </c>
      <c r="AL41" s="12">
        <v>9.9047619047619051</v>
      </c>
      <c r="AM41" s="12">
        <v>74.428571428571431</v>
      </c>
      <c r="AN41" s="12">
        <v>16.428571428571427</v>
      </c>
      <c r="AO41" s="12">
        <v>20.476190476190474</v>
      </c>
      <c r="AP41" s="12">
        <v>39.952380952380949</v>
      </c>
      <c r="AQ41" s="12">
        <v>90.666666666666671</v>
      </c>
      <c r="AR41" s="12">
        <v>31.285714285714285</v>
      </c>
      <c r="AS41" s="13">
        <v>5368.0476190476193</v>
      </c>
      <c r="AT41" s="14"/>
      <c r="AW41" s="15"/>
    </row>
    <row r="42" spans="1:49">
      <c r="A42" s="1" t="s">
        <v>53</v>
      </c>
      <c r="B42" s="12">
        <v>12.428571428571429</v>
      </c>
      <c r="C42" s="12">
        <v>27.61904761904762</v>
      </c>
      <c r="D42" s="12">
        <v>8.8095238095238102</v>
      </c>
      <c r="E42" s="12">
        <v>5.9047619047619051</v>
      </c>
      <c r="F42" s="12">
        <v>32.61904761904762</v>
      </c>
      <c r="G42" s="12">
        <v>6.9523809523809526</v>
      </c>
      <c r="H42" s="12">
        <v>25.095238095238095</v>
      </c>
      <c r="I42" s="12">
        <v>63.428571428571431</v>
      </c>
      <c r="J42" s="12">
        <v>75.523809523809518</v>
      </c>
      <c r="K42" s="12">
        <v>8.5238095238095237</v>
      </c>
      <c r="L42" s="12">
        <v>10.095238095238095</v>
      </c>
      <c r="M42" s="12">
        <v>26.904761904761905</v>
      </c>
      <c r="N42" s="12">
        <v>11.714285714285714</v>
      </c>
      <c r="O42" s="12">
        <v>7.333333333333333</v>
      </c>
      <c r="P42" s="12">
        <v>11.095238095238095</v>
      </c>
      <c r="Q42" s="12">
        <v>6.7142857142857144</v>
      </c>
      <c r="R42" s="12">
        <v>6.333333333333333</v>
      </c>
      <c r="S42" s="12">
        <v>7.1904761904761907</v>
      </c>
      <c r="T42" s="12">
        <v>19.523809523809526</v>
      </c>
      <c r="U42" s="12">
        <v>16.857142857142858</v>
      </c>
      <c r="V42" s="12">
        <v>20.952380952380953</v>
      </c>
      <c r="W42" s="12">
        <v>4.2857142857142856</v>
      </c>
      <c r="X42" s="12">
        <v>5.2380952380952381</v>
      </c>
      <c r="Y42" s="12">
        <v>6.7619047619047619</v>
      </c>
      <c r="Z42" s="12">
        <v>11.19047619047619</v>
      </c>
      <c r="AA42" s="12">
        <v>571.66666666666663</v>
      </c>
      <c r="AB42" s="12">
        <v>665.80952380952385</v>
      </c>
      <c r="AC42" s="12">
        <v>485.85714285714283</v>
      </c>
      <c r="AD42" s="12">
        <v>345.42857142857144</v>
      </c>
      <c r="AE42" s="12">
        <v>104.61904761904762</v>
      </c>
      <c r="AF42" s="12">
        <v>104.85714285714286</v>
      </c>
      <c r="AG42" s="12">
        <v>37.285714285714285</v>
      </c>
      <c r="AH42" s="12">
        <v>118</v>
      </c>
      <c r="AI42" s="12">
        <v>63.333333333333336</v>
      </c>
      <c r="AJ42" s="12">
        <v>16.952380952380953</v>
      </c>
      <c r="AK42" s="12">
        <v>4.3809523809523814</v>
      </c>
      <c r="AL42" s="12">
        <v>19.666666666666668</v>
      </c>
      <c r="AM42" s="12">
        <v>7.8571428571428568</v>
      </c>
      <c r="AN42" s="12">
        <v>20.571428571428573</v>
      </c>
      <c r="AO42" s="12">
        <v>9.3333333333333339</v>
      </c>
      <c r="AP42" s="12">
        <v>46.61904761904762</v>
      </c>
      <c r="AQ42" s="12">
        <v>34.285714285714285</v>
      </c>
      <c r="AR42" s="12">
        <v>63.238095238095241</v>
      </c>
      <c r="AS42" s="13">
        <v>3161.9523809523803</v>
      </c>
      <c r="AT42" s="14"/>
      <c r="AW42" s="15"/>
    </row>
    <row r="43" spans="1:49">
      <c r="A43" s="1" t="s">
        <v>54</v>
      </c>
      <c r="B43" s="12">
        <v>22.761904761904763</v>
      </c>
      <c r="C43" s="12">
        <v>38.80952380952381</v>
      </c>
      <c r="D43" s="12">
        <v>8.6666666666666661</v>
      </c>
      <c r="E43" s="12">
        <v>14.428571428571429</v>
      </c>
      <c r="F43" s="12">
        <v>37.476190476190474</v>
      </c>
      <c r="G43" s="12">
        <v>15.19047619047619</v>
      </c>
      <c r="H43" s="12">
        <v>38.666666666666664</v>
      </c>
      <c r="I43" s="12">
        <v>58</v>
      </c>
      <c r="J43" s="12">
        <v>71.38095238095238</v>
      </c>
      <c r="K43" s="12">
        <v>16.19047619047619</v>
      </c>
      <c r="L43" s="12">
        <v>26.61904761904762</v>
      </c>
      <c r="M43" s="12">
        <v>33.476190476190474</v>
      </c>
      <c r="N43" s="12">
        <v>15.19047619047619</v>
      </c>
      <c r="O43" s="12">
        <v>16.666666666666668</v>
      </c>
      <c r="P43" s="12">
        <v>16.142857142857142</v>
      </c>
      <c r="Q43" s="12">
        <v>3.6190476190476191</v>
      </c>
      <c r="R43" s="12">
        <v>7.8571428571428568</v>
      </c>
      <c r="S43" s="12">
        <v>9.3809523809523814</v>
      </c>
      <c r="T43" s="12">
        <v>23.904761904761905</v>
      </c>
      <c r="U43" s="12">
        <v>27.666666666666668</v>
      </c>
      <c r="V43" s="12">
        <v>20.857142857142858</v>
      </c>
      <c r="W43" s="12">
        <v>9.5714285714285712</v>
      </c>
      <c r="X43" s="12">
        <v>6.5714285714285712</v>
      </c>
      <c r="Y43" s="12">
        <v>10.285714285714286</v>
      </c>
      <c r="Z43" s="12">
        <v>20.142857142857142</v>
      </c>
      <c r="AA43" s="12">
        <v>551.61904761904759</v>
      </c>
      <c r="AB43" s="12">
        <v>579.28571428571433</v>
      </c>
      <c r="AC43" s="12">
        <v>443.57142857142856</v>
      </c>
      <c r="AD43" s="12">
        <v>343.95238095238096</v>
      </c>
      <c r="AE43" s="12">
        <v>126.95238095238095</v>
      </c>
      <c r="AF43" s="12">
        <v>146.47619047619048</v>
      </c>
      <c r="AG43" s="12">
        <v>71.238095238095241</v>
      </c>
      <c r="AH43" s="12">
        <v>168.1904761904762</v>
      </c>
      <c r="AI43" s="12">
        <v>142.8095238095238</v>
      </c>
      <c r="AJ43" s="12">
        <v>72.952380952380949</v>
      </c>
      <c r="AK43" s="12">
        <v>8.3333333333333339</v>
      </c>
      <c r="AL43" s="12">
        <v>17.285714285714285</v>
      </c>
      <c r="AM43" s="12">
        <v>8.6666666666666661</v>
      </c>
      <c r="AN43" s="12">
        <v>38.428571428571431</v>
      </c>
      <c r="AO43" s="12">
        <v>45.952380952380949</v>
      </c>
      <c r="AP43" s="12">
        <v>10.476190476190476</v>
      </c>
      <c r="AQ43" s="12">
        <v>51.19047619047619</v>
      </c>
      <c r="AR43" s="12">
        <v>78.333333333333329</v>
      </c>
      <c r="AS43" s="13">
        <v>3478.7619047619041</v>
      </c>
      <c r="AT43" s="14"/>
      <c r="AW43" s="15"/>
    </row>
    <row r="44" spans="1:49">
      <c r="A44" s="1" t="s">
        <v>55</v>
      </c>
      <c r="B44" s="12">
        <v>28.047619047619047</v>
      </c>
      <c r="C44" s="12">
        <v>65.428571428571431</v>
      </c>
      <c r="D44" s="12">
        <v>45.238095238095241</v>
      </c>
      <c r="E44" s="12">
        <v>66.857142857142861</v>
      </c>
      <c r="F44" s="12">
        <v>134.71428571428572</v>
      </c>
      <c r="G44" s="12">
        <v>42.666666666666664</v>
      </c>
      <c r="H44" s="12">
        <v>79.61904761904762</v>
      </c>
      <c r="I44" s="12">
        <v>63.761904761904759</v>
      </c>
      <c r="J44" s="12">
        <v>87.38095238095238</v>
      </c>
      <c r="K44" s="12">
        <v>25.19047619047619</v>
      </c>
      <c r="L44" s="12">
        <v>47.095238095238095</v>
      </c>
      <c r="M44" s="12">
        <v>39.476190476190474</v>
      </c>
      <c r="N44" s="12">
        <v>31.047619047619047</v>
      </c>
      <c r="O44" s="12">
        <v>19.857142857142858</v>
      </c>
      <c r="P44" s="12">
        <v>18.095238095238095</v>
      </c>
      <c r="Q44" s="12">
        <v>10.095238095238095</v>
      </c>
      <c r="R44" s="12">
        <v>16.523809523809526</v>
      </c>
      <c r="S44" s="12">
        <v>35.571428571428569</v>
      </c>
      <c r="T44" s="12">
        <v>82.428571428571431</v>
      </c>
      <c r="U44" s="12">
        <v>115.57142857142857</v>
      </c>
      <c r="V44" s="12">
        <v>126.23809523809524</v>
      </c>
      <c r="W44" s="12">
        <v>61.571428571428569</v>
      </c>
      <c r="X44" s="12">
        <v>48.571428571428569</v>
      </c>
      <c r="Y44" s="12">
        <v>102.66666666666667</v>
      </c>
      <c r="Z44" s="12">
        <v>56.523809523809526</v>
      </c>
      <c r="AA44" s="12">
        <v>366.57142857142856</v>
      </c>
      <c r="AB44" s="12">
        <v>380.76190476190476</v>
      </c>
      <c r="AC44" s="12">
        <v>786.95238095238096</v>
      </c>
      <c r="AD44" s="12">
        <v>385.90476190476193</v>
      </c>
      <c r="AE44" s="12">
        <v>162.71428571428572</v>
      </c>
      <c r="AF44" s="12">
        <v>155.9047619047619</v>
      </c>
      <c r="AG44" s="12">
        <v>88.238095238095241</v>
      </c>
      <c r="AH44" s="12">
        <v>89.857142857142861</v>
      </c>
      <c r="AI44" s="12">
        <v>150.0952380952381</v>
      </c>
      <c r="AJ44" s="12">
        <v>89.238095238095241</v>
      </c>
      <c r="AK44" s="12">
        <v>15.142857142857142</v>
      </c>
      <c r="AL44" s="12">
        <v>87.952380952380949</v>
      </c>
      <c r="AM44" s="12">
        <v>43.142857142857146</v>
      </c>
      <c r="AN44" s="12">
        <v>88.61904761904762</v>
      </c>
      <c r="AO44" s="12">
        <v>40.761904761904759</v>
      </c>
      <c r="AP44" s="12">
        <v>48.952380952380949</v>
      </c>
      <c r="AQ44" s="12">
        <v>23.142857142857142</v>
      </c>
      <c r="AR44" s="12">
        <v>263.1904761904762</v>
      </c>
      <c r="AS44" s="13">
        <v>4744.8571428571422</v>
      </c>
      <c r="AT44" s="14"/>
      <c r="AW44" s="15"/>
    </row>
    <row r="45" spans="1:49">
      <c r="A45" s="1" t="s">
        <v>56</v>
      </c>
      <c r="B45" s="12">
        <v>33.428571428571431</v>
      </c>
      <c r="C45" s="12">
        <v>56.238095238095241</v>
      </c>
      <c r="D45" s="12">
        <v>28.38095238095238</v>
      </c>
      <c r="E45" s="12">
        <v>34.666666666666664</v>
      </c>
      <c r="F45" s="12">
        <v>122.28571428571429</v>
      </c>
      <c r="G45" s="12">
        <v>29.571428571428573</v>
      </c>
      <c r="H45" s="12">
        <v>54.714285714285715</v>
      </c>
      <c r="I45" s="12">
        <v>102.38095238095238</v>
      </c>
      <c r="J45" s="12">
        <v>137.8095238095238</v>
      </c>
      <c r="K45" s="12">
        <v>22.571428571428573</v>
      </c>
      <c r="L45" s="12">
        <v>33.666666666666664</v>
      </c>
      <c r="M45" s="12">
        <v>34.571428571428569</v>
      </c>
      <c r="N45" s="12">
        <v>21.095238095238095</v>
      </c>
      <c r="O45" s="12">
        <v>11</v>
      </c>
      <c r="P45" s="12">
        <v>6.5238095238095237</v>
      </c>
      <c r="Q45" s="12">
        <v>6.5238095238095237</v>
      </c>
      <c r="R45" s="12">
        <v>6.0476190476190474</v>
      </c>
      <c r="S45" s="12">
        <v>6.7619047619047619</v>
      </c>
      <c r="T45" s="12">
        <v>25.666666666666668</v>
      </c>
      <c r="U45" s="12">
        <v>21.80952380952381</v>
      </c>
      <c r="V45" s="12">
        <v>28.38095238095238</v>
      </c>
      <c r="W45" s="12">
        <v>11.619047619047619</v>
      </c>
      <c r="X45" s="12">
        <v>7.5238095238095237</v>
      </c>
      <c r="Y45" s="12">
        <v>21.761904761904763</v>
      </c>
      <c r="Z45" s="12">
        <v>28</v>
      </c>
      <c r="AA45" s="12">
        <v>938.23809523809518</v>
      </c>
      <c r="AB45" s="12">
        <v>1181.3333333333333</v>
      </c>
      <c r="AC45" s="12">
        <v>669.95238095238096</v>
      </c>
      <c r="AD45" s="12">
        <v>458.1904761904762</v>
      </c>
      <c r="AE45" s="12">
        <v>209.9047619047619</v>
      </c>
      <c r="AF45" s="12">
        <v>238.33333333333334</v>
      </c>
      <c r="AG45" s="12">
        <v>140.9047619047619</v>
      </c>
      <c r="AH45" s="12">
        <v>195.76190476190476</v>
      </c>
      <c r="AI45" s="12">
        <v>219.71428571428572</v>
      </c>
      <c r="AJ45" s="12">
        <v>117.52380952380952</v>
      </c>
      <c r="AK45" s="12">
        <v>3.4285714285714284</v>
      </c>
      <c r="AL45" s="12">
        <v>14.904761904761905</v>
      </c>
      <c r="AM45" s="12">
        <v>9.6190476190476186</v>
      </c>
      <c r="AN45" s="12">
        <v>31.904761904761905</v>
      </c>
      <c r="AO45" s="12">
        <v>61.714285714285715</v>
      </c>
      <c r="AP45" s="12">
        <v>74.61904761904762</v>
      </c>
      <c r="AQ45" s="12">
        <v>329.23809523809524</v>
      </c>
      <c r="AR45" s="12">
        <v>27.142857142857142</v>
      </c>
      <c r="AS45" s="13">
        <v>5822.285714285711</v>
      </c>
      <c r="AT45" s="14"/>
      <c r="AW45" s="15"/>
    </row>
    <row r="46" spans="1:49">
      <c r="A46" s="11" t="s">
        <v>49</v>
      </c>
      <c r="B46" s="14">
        <v>3755.3333333333335</v>
      </c>
      <c r="C46" s="14">
        <v>7620.2380952380945</v>
      </c>
      <c r="D46" s="14">
        <v>4468.3809523809523</v>
      </c>
      <c r="E46" s="14">
        <v>4165.8095238095239</v>
      </c>
      <c r="F46" s="14">
        <v>11108.714285714284</v>
      </c>
      <c r="G46" s="14">
        <v>5068.3809523809541</v>
      </c>
      <c r="H46" s="14">
        <v>8675.476190476189</v>
      </c>
      <c r="I46" s="14">
        <v>11416.523809523807</v>
      </c>
      <c r="J46" s="14">
        <v>12819.33333333333</v>
      </c>
      <c r="K46" s="14">
        <v>5864.666666666667</v>
      </c>
      <c r="L46" s="14">
        <v>7569.8095238095275</v>
      </c>
      <c r="M46" s="14">
        <v>6650.9999999999991</v>
      </c>
      <c r="N46" s="14">
        <v>5397.9523809523826</v>
      </c>
      <c r="O46" s="14">
        <v>5556.2380952380954</v>
      </c>
      <c r="P46" s="14">
        <v>5105.2380952380927</v>
      </c>
      <c r="Q46" s="14">
        <v>3204.0000000000009</v>
      </c>
      <c r="R46" s="14">
        <v>4260.6666666666661</v>
      </c>
      <c r="S46" s="14">
        <v>7705.5238095238092</v>
      </c>
      <c r="T46" s="14">
        <v>5682.8571428571422</v>
      </c>
      <c r="U46" s="14">
        <v>6608.4285714285716</v>
      </c>
      <c r="V46" s="14">
        <v>6293.4285714285716</v>
      </c>
      <c r="W46" s="14">
        <v>3469.666666666667</v>
      </c>
      <c r="X46" s="14">
        <v>2696.0000000000005</v>
      </c>
      <c r="Y46" s="14">
        <v>5128.8095238095248</v>
      </c>
      <c r="Z46" s="14">
        <v>5977.1904761904752</v>
      </c>
      <c r="AA46" s="14">
        <v>35013.904761904756</v>
      </c>
      <c r="AB46" s="14">
        <v>35791.095238095244</v>
      </c>
      <c r="AC46" s="14">
        <v>30170.047619047626</v>
      </c>
      <c r="AD46" s="14">
        <v>21775.714285714294</v>
      </c>
      <c r="AE46" s="14">
        <v>11475.190476190473</v>
      </c>
      <c r="AF46" s="14">
        <v>12824.333333333334</v>
      </c>
      <c r="AG46" s="14">
        <v>7731.1428571428578</v>
      </c>
      <c r="AH46" s="14">
        <v>12908.000000000002</v>
      </c>
      <c r="AI46" s="14">
        <v>7916.1428571428578</v>
      </c>
      <c r="AJ46" s="14">
        <v>4274.0952380952367</v>
      </c>
      <c r="AK46" s="14">
        <v>2655.7142857142862</v>
      </c>
      <c r="AL46" s="14">
        <v>6620.7619047619055</v>
      </c>
      <c r="AM46" s="14">
        <v>2440.4761904761913</v>
      </c>
      <c r="AN46" s="14">
        <v>5310.476190476189</v>
      </c>
      <c r="AO46" s="14">
        <v>3175.0476190476188</v>
      </c>
      <c r="AP46" s="14">
        <v>3363.2857142857138</v>
      </c>
      <c r="AQ46" s="14">
        <v>5519.0952380952394</v>
      </c>
      <c r="AR46" s="14">
        <v>5959.0952380952385</v>
      </c>
      <c r="AS46" s="14">
        <v>373945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41275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10.75</v>
      </c>
      <c r="C3" s="12">
        <v>76.25</v>
      </c>
      <c r="D3" s="12">
        <v>64.25</v>
      </c>
      <c r="E3" s="12">
        <v>58</v>
      </c>
      <c r="F3" s="12">
        <v>198.5</v>
      </c>
      <c r="G3" s="12">
        <v>80.75</v>
      </c>
      <c r="H3" s="12">
        <v>75.25</v>
      </c>
      <c r="I3" s="12">
        <v>55.25</v>
      </c>
      <c r="J3" s="12">
        <v>70</v>
      </c>
      <c r="K3" s="12">
        <v>14</v>
      </c>
      <c r="L3" s="12">
        <v>74.5</v>
      </c>
      <c r="M3" s="12">
        <v>60.25</v>
      </c>
      <c r="N3" s="12">
        <v>26.5</v>
      </c>
      <c r="O3" s="12">
        <v>28.25</v>
      </c>
      <c r="P3" s="12">
        <v>21.5</v>
      </c>
      <c r="Q3" s="12">
        <v>12.5</v>
      </c>
      <c r="R3" s="12">
        <v>14.5</v>
      </c>
      <c r="S3" s="12">
        <v>24.5</v>
      </c>
      <c r="T3" s="12">
        <v>20.75</v>
      </c>
      <c r="U3" s="12">
        <v>10</v>
      </c>
      <c r="V3" s="12">
        <v>12</v>
      </c>
      <c r="W3" s="12">
        <v>10.5</v>
      </c>
      <c r="X3" s="12">
        <v>4.75</v>
      </c>
      <c r="Y3" s="12">
        <v>12.5</v>
      </c>
      <c r="Z3" s="12">
        <v>20.25</v>
      </c>
      <c r="AA3" s="12">
        <v>114.25</v>
      </c>
      <c r="AB3" s="12">
        <v>89.5</v>
      </c>
      <c r="AC3" s="12">
        <v>277.75</v>
      </c>
      <c r="AD3" s="12">
        <v>112</v>
      </c>
      <c r="AE3" s="12">
        <v>85</v>
      </c>
      <c r="AF3" s="12">
        <v>104.25</v>
      </c>
      <c r="AG3" s="12">
        <v>21.75</v>
      </c>
      <c r="AH3" s="12">
        <v>37.5</v>
      </c>
      <c r="AI3" s="12">
        <v>22.25</v>
      </c>
      <c r="AJ3" s="12">
        <v>9.25</v>
      </c>
      <c r="AK3" s="12">
        <v>2</v>
      </c>
      <c r="AL3" s="12">
        <v>8.5</v>
      </c>
      <c r="AM3" s="12">
        <v>2.25</v>
      </c>
      <c r="AN3" s="12">
        <v>30</v>
      </c>
      <c r="AO3" s="12">
        <v>7</v>
      </c>
      <c r="AP3" s="12">
        <v>10.25</v>
      </c>
      <c r="AQ3" s="12">
        <v>21.75</v>
      </c>
      <c r="AR3" s="12">
        <v>12.75</v>
      </c>
      <c r="AS3" s="12">
        <v>2.5</v>
      </c>
      <c r="AT3" s="13">
        <v>2026.75</v>
      </c>
      <c r="AU3" s="14"/>
      <c r="AW3" s="9" t="s">
        <v>38</v>
      </c>
      <c r="AX3" s="24">
        <f>SUM(B3:Z27,AK3:AN27,B38:Z41,AK38:AN41,B46:Z46,AS3:AS27,AS38:AS41,AK46:AN46,AS46)</f>
        <v>40428.75</v>
      </c>
      <c r="AZ3" s="9" t="s">
        <v>39</v>
      </c>
      <c r="BA3" s="15">
        <f>SUM(AX12:AX18,AY12:BD12)</f>
        <v>104001.75</v>
      </c>
      <c r="BB3" s="16">
        <f>BA3/BE$19</f>
        <v>0.59736960760944169</v>
      </c>
    </row>
    <row r="4" spans="1:57">
      <c r="A4" s="1" t="s">
        <v>3</v>
      </c>
      <c r="B4" s="12">
        <v>87.75</v>
      </c>
      <c r="C4" s="12">
        <v>12.75</v>
      </c>
      <c r="D4" s="12">
        <v>67.5</v>
      </c>
      <c r="E4" s="12">
        <v>52</v>
      </c>
      <c r="F4" s="12">
        <v>382.5</v>
      </c>
      <c r="G4" s="12">
        <v>112.75</v>
      </c>
      <c r="H4" s="12">
        <v>126.5</v>
      </c>
      <c r="I4" s="12">
        <v>83.75</v>
      </c>
      <c r="J4" s="12">
        <v>138</v>
      </c>
      <c r="K4" s="12">
        <v>30</v>
      </c>
      <c r="L4" s="12">
        <v>102</v>
      </c>
      <c r="M4" s="12">
        <v>132</v>
      </c>
      <c r="N4" s="12">
        <v>40.75</v>
      </c>
      <c r="O4" s="12">
        <v>40</v>
      </c>
      <c r="P4" s="12">
        <v>38.25</v>
      </c>
      <c r="Q4" s="12">
        <v>18.25</v>
      </c>
      <c r="R4" s="12">
        <v>20</v>
      </c>
      <c r="S4" s="12">
        <v>43.25</v>
      </c>
      <c r="T4" s="12">
        <v>27.5</v>
      </c>
      <c r="U4" s="12">
        <v>12.5</v>
      </c>
      <c r="V4" s="12">
        <v>26.25</v>
      </c>
      <c r="W4" s="12">
        <v>9.5</v>
      </c>
      <c r="X4" s="12">
        <v>6.25</v>
      </c>
      <c r="Y4" s="12">
        <v>26.25</v>
      </c>
      <c r="Z4" s="12">
        <v>32</v>
      </c>
      <c r="AA4" s="12">
        <v>278</v>
      </c>
      <c r="AB4" s="12">
        <v>210.25</v>
      </c>
      <c r="AC4" s="12">
        <v>681.5</v>
      </c>
      <c r="AD4" s="12">
        <v>210.5</v>
      </c>
      <c r="AE4" s="12">
        <v>77.75</v>
      </c>
      <c r="AF4" s="12">
        <v>108.5</v>
      </c>
      <c r="AG4" s="12">
        <v>30.5</v>
      </c>
      <c r="AH4" s="12">
        <v>66.5</v>
      </c>
      <c r="AI4" s="12">
        <v>38.5</v>
      </c>
      <c r="AJ4" s="12">
        <v>19.75</v>
      </c>
      <c r="AK4" s="12">
        <v>9.75</v>
      </c>
      <c r="AL4" s="12">
        <v>11</v>
      </c>
      <c r="AM4" s="12">
        <v>4.5</v>
      </c>
      <c r="AN4" s="12">
        <v>35.75</v>
      </c>
      <c r="AO4" s="12">
        <v>11.5</v>
      </c>
      <c r="AP4" s="12">
        <v>19.25</v>
      </c>
      <c r="AQ4" s="12">
        <v>48.5</v>
      </c>
      <c r="AR4" s="12">
        <v>17.75</v>
      </c>
      <c r="AS4" s="12">
        <v>7.25</v>
      </c>
      <c r="AT4" s="13">
        <v>3555.25</v>
      </c>
      <c r="AU4" s="14"/>
      <c r="AW4" s="9" t="s">
        <v>40</v>
      </c>
      <c r="AX4" s="24">
        <f>SUM(AA28:AJ37, AA42:AJ45, AO28:AR37, AO42:AR45)</f>
        <v>54533.25</v>
      </c>
      <c r="AZ4" s="9" t="s">
        <v>41</v>
      </c>
      <c r="BA4" s="15">
        <f>SUM(AY13:BC18)</f>
        <v>64559.25</v>
      </c>
      <c r="BB4" s="16">
        <f>BA4/BE$19</f>
        <v>0.37081812411867926</v>
      </c>
    </row>
    <row r="5" spans="1:57">
      <c r="A5" s="1" t="s">
        <v>4</v>
      </c>
      <c r="B5" s="12">
        <v>77.75</v>
      </c>
      <c r="C5" s="12">
        <v>69.75</v>
      </c>
      <c r="D5" s="12">
        <v>8</v>
      </c>
      <c r="E5" s="12">
        <v>38.5</v>
      </c>
      <c r="F5" s="12">
        <v>339.75</v>
      </c>
      <c r="G5" s="12">
        <v>70.25</v>
      </c>
      <c r="H5" s="12">
        <v>69.25</v>
      </c>
      <c r="I5" s="12">
        <v>57.25</v>
      </c>
      <c r="J5" s="12">
        <v>87.75</v>
      </c>
      <c r="K5" s="12">
        <v>29.25</v>
      </c>
      <c r="L5" s="12">
        <v>47</v>
      </c>
      <c r="M5" s="12">
        <v>53.75</v>
      </c>
      <c r="N5" s="12">
        <v>18.75</v>
      </c>
      <c r="O5" s="12">
        <v>18.75</v>
      </c>
      <c r="P5" s="12">
        <v>10</v>
      </c>
      <c r="Q5" s="12">
        <v>5.25</v>
      </c>
      <c r="R5" s="12">
        <v>10</v>
      </c>
      <c r="S5" s="12">
        <v>24.25</v>
      </c>
      <c r="T5" s="12">
        <v>12.25</v>
      </c>
      <c r="U5" s="12">
        <v>7</v>
      </c>
      <c r="V5" s="12">
        <v>14.75</v>
      </c>
      <c r="W5" s="12">
        <v>7.25</v>
      </c>
      <c r="X5" s="12">
        <v>3.5</v>
      </c>
      <c r="Y5" s="12">
        <v>26.5</v>
      </c>
      <c r="Z5" s="12">
        <v>12.5</v>
      </c>
      <c r="AA5" s="12">
        <v>159.75</v>
      </c>
      <c r="AB5" s="12">
        <v>123.25</v>
      </c>
      <c r="AC5" s="12">
        <v>317.25</v>
      </c>
      <c r="AD5" s="12">
        <v>155</v>
      </c>
      <c r="AE5" s="12">
        <v>71</v>
      </c>
      <c r="AF5" s="12">
        <v>48.5</v>
      </c>
      <c r="AG5" s="12">
        <v>21</v>
      </c>
      <c r="AH5" s="12">
        <v>16.25</v>
      </c>
      <c r="AI5" s="12">
        <v>16</v>
      </c>
      <c r="AJ5" s="12">
        <v>4</v>
      </c>
      <c r="AK5" s="12">
        <v>4.25</v>
      </c>
      <c r="AL5" s="12">
        <v>8.5</v>
      </c>
      <c r="AM5" s="12">
        <v>1.25</v>
      </c>
      <c r="AN5" s="12">
        <v>9.25</v>
      </c>
      <c r="AO5" s="12">
        <v>4</v>
      </c>
      <c r="AP5" s="12">
        <v>3.75</v>
      </c>
      <c r="AQ5" s="12">
        <v>34.75</v>
      </c>
      <c r="AR5" s="12">
        <v>13</v>
      </c>
      <c r="AS5" s="12">
        <v>5</v>
      </c>
      <c r="AT5" s="13">
        <v>2134.75</v>
      </c>
      <c r="AU5" s="14"/>
      <c r="AW5" s="9" t="s">
        <v>42</v>
      </c>
      <c r="AX5" s="24">
        <f>SUM(AA3:AJ27,B28:Z37,AA38:AJ41,AK28:AN37, B42:Z45, AK42:AN45, AO3:AR27, AO38:AR41,AS28:AS37,AS42:AS45,AA46:AJ46,AO46:AR46)</f>
        <v>81653.75</v>
      </c>
    </row>
    <row r="6" spans="1:57">
      <c r="A6" s="1" t="s">
        <v>5</v>
      </c>
      <c r="B6" s="12">
        <v>68</v>
      </c>
      <c r="C6" s="12">
        <v>57.5</v>
      </c>
      <c r="D6" s="12">
        <v>42.5</v>
      </c>
      <c r="E6" s="12">
        <v>11.25</v>
      </c>
      <c r="F6" s="12">
        <v>136.5</v>
      </c>
      <c r="G6" s="12">
        <v>51.25</v>
      </c>
      <c r="H6" s="12">
        <v>57.5</v>
      </c>
      <c r="I6" s="12">
        <v>75.75</v>
      </c>
      <c r="J6" s="12">
        <v>74.5</v>
      </c>
      <c r="K6" s="12">
        <v>26.25</v>
      </c>
      <c r="L6" s="12">
        <v>59.5</v>
      </c>
      <c r="M6" s="12">
        <v>51.25</v>
      </c>
      <c r="N6" s="12">
        <v>20.75</v>
      </c>
      <c r="O6" s="12">
        <v>17.5</v>
      </c>
      <c r="P6" s="12">
        <v>19</v>
      </c>
      <c r="Q6" s="12">
        <v>5.5</v>
      </c>
      <c r="R6" s="12">
        <v>9.5</v>
      </c>
      <c r="S6" s="12">
        <v>26.25</v>
      </c>
      <c r="T6" s="12">
        <v>13.25</v>
      </c>
      <c r="U6" s="12">
        <v>9.75</v>
      </c>
      <c r="V6" s="12">
        <v>23.5</v>
      </c>
      <c r="W6" s="12">
        <v>10.5</v>
      </c>
      <c r="X6" s="12">
        <v>5.75</v>
      </c>
      <c r="Y6" s="12">
        <v>24.75</v>
      </c>
      <c r="Z6" s="12">
        <v>16</v>
      </c>
      <c r="AA6" s="12">
        <v>244</v>
      </c>
      <c r="AB6" s="12">
        <v>198.75</v>
      </c>
      <c r="AC6" s="12">
        <v>394</v>
      </c>
      <c r="AD6" s="12">
        <v>232</v>
      </c>
      <c r="AE6" s="12">
        <v>118.25</v>
      </c>
      <c r="AF6" s="12">
        <v>90.25</v>
      </c>
      <c r="AG6" s="12">
        <v>22.75</v>
      </c>
      <c r="AH6" s="12">
        <v>23.25</v>
      </c>
      <c r="AI6" s="12">
        <v>16.75</v>
      </c>
      <c r="AJ6" s="12">
        <v>6.5</v>
      </c>
      <c r="AK6" s="12">
        <v>7</v>
      </c>
      <c r="AL6" s="12">
        <v>7.25</v>
      </c>
      <c r="AM6" s="12">
        <v>2.5</v>
      </c>
      <c r="AN6" s="12">
        <v>9.5</v>
      </c>
      <c r="AO6" s="12">
        <v>2.5</v>
      </c>
      <c r="AP6" s="12">
        <v>3</v>
      </c>
      <c r="AQ6" s="12">
        <v>62</v>
      </c>
      <c r="AR6" s="12">
        <v>18.75</v>
      </c>
      <c r="AS6" s="12">
        <v>2.5</v>
      </c>
      <c r="AT6" s="13">
        <v>2375.25</v>
      </c>
      <c r="AU6" s="14"/>
      <c r="AX6" s="12"/>
    </row>
    <row r="7" spans="1:57">
      <c r="A7" s="1" t="s">
        <v>6</v>
      </c>
      <c r="B7" s="12">
        <v>212.5</v>
      </c>
      <c r="C7" s="12">
        <v>396</v>
      </c>
      <c r="D7" s="12">
        <v>359</v>
      </c>
      <c r="E7" s="12">
        <v>142.75</v>
      </c>
      <c r="F7" s="12">
        <v>24.25</v>
      </c>
      <c r="G7" s="12">
        <v>264</v>
      </c>
      <c r="H7" s="12">
        <v>265.5</v>
      </c>
      <c r="I7" s="12">
        <v>275.25</v>
      </c>
      <c r="J7" s="12">
        <v>274.25</v>
      </c>
      <c r="K7" s="12">
        <v>96</v>
      </c>
      <c r="L7" s="12">
        <v>191.25</v>
      </c>
      <c r="M7" s="12">
        <v>240</v>
      </c>
      <c r="N7" s="12">
        <v>88.75</v>
      </c>
      <c r="O7" s="12">
        <v>78</v>
      </c>
      <c r="P7" s="12">
        <v>59.5</v>
      </c>
      <c r="Q7" s="12">
        <v>64.75</v>
      </c>
      <c r="R7" s="12">
        <v>60.75</v>
      </c>
      <c r="S7" s="12">
        <v>139.75</v>
      </c>
      <c r="T7" s="12">
        <v>56.75</v>
      </c>
      <c r="U7" s="12">
        <v>45.75</v>
      </c>
      <c r="V7" s="12">
        <v>63</v>
      </c>
      <c r="W7" s="12">
        <v>46</v>
      </c>
      <c r="X7" s="12">
        <v>37.25</v>
      </c>
      <c r="Y7" s="12">
        <v>44.75</v>
      </c>
      <c r="Z7" s="12">
        <v>73.5</v>
      </c>
      <c r="AA7" s="12">
        <v>450.75</v>
      </c>
      <c r="AB7" s="12">
        <v>313</v>
      </c>
      <c r="AC7" s="12">
        <v>948.25</v>
      </c>
      <c r="AD7" s="12">
        <v>415</v>
      </c>
      <c r="AE7" s="12">
        <v>239.5</v>
      </c>
      <c r="AF7" s="12">
        <v>175.75</v>
      </c>
      <c r="AG7" s="12">
        <v>75</v>
      </c>
      <c r="AH7" s="12">
        <v>58.5</v>
      </c>
      <c r="AI7" s="12">
        <v>70.5</v>
      </c>
      <c r="AJ7" s="12">
        <v>11.5</v>
      </c>
      <c r="AK7" s="12">
        <v>25.25</v>
      </c>
      <c r="AL7" s="12">
        <v>40.75</v>
      </c>
      <c r="AM7" s="12">
        <v>13.5</v>
      </c>
      <c r="AN7" s="12">
        <v>37</v>
      </c>
      <c r="AO7" s="12">
        <v>9.75</v>
      </c>
      <c r="AP7" s="12">
        <v>16.25</v>
      </c>
      <c r="AQ7" s="12">
        <v>257</v>
      </c>
      <c r="AR7" s="12">
        <v>80.5</v>
      </c>
      <c r="AS7" s="12">
        <v>18.25</v>
      </c>
      <c r="AT7" s="13">
        <v>6855.25</v>
      </c>
      <c r="AU7" s="14"/>
      <c r="AX7" s="12"/>
    </row>
    <row r="8" spans="1:57">
      <c r="A8" s="1" t="s">
        <v>7</v>
      </c>
      <c r="B8" s="12">
        <v>79.5</v>
      </c>
      <c r="C8" s="12">
        <v>109</v>
      </c>
      <c r="D8" s="12">
        <v>64.5</v>
      </c>
      <c r="E8" s="12">
        <v>48</v>
      </c>
      <c r="F8" s="12">
        <v>221</v>
      </c>
      <c r="G8" s="12">
        <v>12.75</v>
      </c>
      <c r="H8" s="12">
        <v>87.25</v>
      </c>
      <c r="I8" s="12">
        <v>116</v>
      </c>
      <c r="J8" s="12">
        <v>127.75</v>
      </c>
      <c r="K8" s="12">
        <v>43.5</v>
      </c>
      <c r="L8" s="12">
        <v>88.5</v>
      </c>
      <c r="M8" s="12">
        <v>74.25</v>
      </c>
      <c r="N8" s="12">
        <v>29.5</v>
      </c>
      <c r="O8" s="12">
        <v>31.25</v>
      </c>
      <c r="P8" s="12">
        <v>34.75</v>
      </c>
      <c r="Q8" s="12">
        <v>11.25</v>
      </c>
      <c r="R8" s="12">
        <v>12.75</v>
      </c>
      <c r="S8" s="12">
        <v>34.75</v>
      </c>
      <c r="T8" s="12">
        <v>24</v>
      </c>
      <c r="U8" s="12">
        <v>9.75</v>
      </c>
      <c r="V8" s="12">
        <v>20</v>
      </c>
      <c r="W8" s="12">
        <v>9.75</v>
      </c>
      <c r="X8" s="12">
        <v>4.5</v>
      </c>
      <c r="Y8" s="12">
        <v>17.5</v>
      </c>
      <c r="Z8" s="12">
        <v>41.25</v>
      </c>
      <c r="AA8" s="12">
        <v>189.75</v>
      </c>
      <c r="AB8" s="12">
        <v>165.25</v>
      </c>
      <c r="AC8" s="12">
        <v>368</v>
      </c>
      <c r="AD8" s="12">
        <v>264</v>
      </c>
      <c r="AE8" s="12">
        <v>172.5</v>
      </c>
      <c r="AF8" s="12">
        <v>116.25</v>
      </c>
      <c r="AG8" s="12">
        <v>27.25</v>
      </c>
      <c r="AH8" s="12">
        <v>24.75</v>
      </c>
      <c r="AI8" s="12">
        <v>13.25</v>
      </c>
      <c r="AJ8" s="12">
        <v>4.5</v>
      </c>
      <c r="AK8" s="12">
        <v>7</v>
      </c>
      <c r="AL8" s="12">
        <v>12.75</v>
      </c>
      <c r="AM8" s="12">
        <v>5</v>
      </c>
      <c r="AN8" s="12">
        <v>23.25</v>
      </c>
      <c r="AO8" s="12">
        <v>3.25</v>
      </c>
      <c r="AP8" s="12">
        <v>3.75</v>
      </c>
      <c r="AQ8" s="12">
        <v>46</v>
      </c>
      <c r="AR8" s="12">
        <v>14</v>
      </c>
      <c r="AS8" s="12">
        <v>6</v>
      </c>
      <c r="AT8" s="13">
        <v>2819.5</v>
      </c>
      <c r="AU8" s="14"/>
      <c r="AX8" s="15"/>
    </row>
    <row r="9" spans="1:57">
      <c r="A9" s="1" t="s">
        <v>8</v>
      </c>
      <c r="B9" s="12">
        <v>88.5</v>
      </c>
      <c r="C9" s="12">
        <v>140</v>
      </c>
      <c r="D9" s="12">
        <v>71.75</v>
      </c>
      <c r="E9" s="12">
        <v>62.25</v>
      </c>
      <c r="F9" s="12">
        <v>239.5</v>
      </c>
      <c r="G9" s="12">
        <v>99.25</v>
      </c>
      <c r="H9" s="12">
        <v>16.75</v>
      </c>
      <c r="I9" s="12">
        <v>93</v>
      </c>
      <c r="J9" s="12">
        <v>112.5</v>
      </c>
      <c r="K9" s="12">
        <v>33</v>
      </c>
      <c r="L9" s="12">
        <v>118.5</v>
      </c>
      <c r="M9" s="12">
        <v>123.75</v>
      </c>
      <c r="N9" s="12">
        <v>59.25</v>
      </c>
      <c r="O9" s="12">
        <v>57</v>
      </c>
      <c r="P9" s="12">
        <v>52</v>
      </c>
      <c r="Q9" s="12">
        <v>27.25</v>
      </c>
      <c r="R9" s="12">
        <v>23.25</v>
      </c>
      <c r="S9" s="12">
        <v>41.5</v>
      </c>
      <c r="T9" s="12">
        <v>58</v>
      </c>
      <c r="U9" s="12">
        <v>26.75</v>
      </c>
      <c r="V9" s="12">
        <v>46.75</v>
      </c>
      <c r="W9" s="12">
        <v>23.25</v>
      </c>
      <c r="X9" s="12">
        <v>21.25</v>
      </c>
      <c r="Y9" s="12">
        <v>45.75</v>
      </c>
      <c r="Z9" s="12">
        <v>65</v>
      </c>
      <c r="AA9" s="12">
        <v>344.5</v>
      </c>
      <c r="AB9" s="12">
        <v>278</v>
      </c>
      <c r="AC9" s="12">
        <v>661</v>
      </c>
      <c r="AD9" s="12">
        <v>429</v>
      </c>
      <c r="AE9" s="12">
        <v>281</v>
      </c>
      <c r="AF9" s="12">
        <v>179</v>
      </c>
      <c r="AG9" s="12">
        <v>38.5</v>
      </c>
      <c r="AH9" s="12">
        <v>54.75</v>
      </c>
      <c r="AI9" s="12">
        <v>26.25</v>
      </c>
      <c r="AJ9" s="12">
        <v>12.25</v>
      </c>
      <c r="AK9" s="12">
        <v>9</v>
      </c>
      <c r="AL9" s="12">
        <v>17.5</v>
      </c>
      <c r="AM9" s="12">
        <v>7.5</v>
      </c>
      <c r="AN9" s="12">
        <v>85.5</v>
      </c>
      <c r="AO9" s="12">
        <v>8.5</v>
      </c>
      <c r="AP9" s="12">
        <v>13.25</v>
      </c>
      <c r="AQ9" s="12">
        <v>78.75</v>
      </c>
      <c r="AR9" s="12">
        <v>25</v>
      </c>
      <c r="AS9" s="12">
        <v>12</v>
      </c>
      <c r="AT9" s="13">
        <v>4307</v>
      </c>
      <c r="AU9" s="14"/>
      <c r="AX9" s="15"/>
    </row>
    <row r="10" spans="1:57">
      <c r="A10" s="1">
        <v>19</v>
      </c>
      <c r="B10" s="12">
        <v>59.5</v>
      </c>
      <c r="C10" s="12">
        <v>69.5</v>
      </c>
      <c r="D10" s="12">
        <v>58</v>
      </c>
      <c r="E10" s="12">
        <v>69</v>
      </c>
      <c r="F10" s="12">
        <v>255.75</v>
      </c>
      <c r="G10" s="12">
        <v>137.75</v>
      </c>
      <c r="H10" s="12">
        <v>96.75</v>
      </c>
      <c r="I10" s="12">
        <v>11.5</v>
      </c>
      <c r="J10" s="12">
        <v>22.75</v>
      </c>
      <c r="K10" s="12">
        <v>11.5</v>
      </c>
      <c r="L10" s="12">
        <v>83.25</v>
      </c>
      <c r="M10" s="12">
        <v>79.5</v>
      </c>
      <c r="N10" s="12">
        <v>51</v>
      </c>
      <c r="O10" s="12">
        <v>50.5</v>
      </c>
      <c r="P10" s="12">
        <v>47.25</v>
      </c>
      <c r="Q10" s="12">
        <v>19</v>
      </c>
      <c r="R10" s="12">
        <v>23.75</v>
      </c>
      <c r="S10" s="12">
        <v>39.25</v>
      </c>
      <c r="T10" s="12">
        <v>31.5</v>
      </c>
      <c r="U10" s="12">
        <v>26</v>
      </c>
      <c r="V10" s="12">
        <v>47.75</v>
      </c>
      <c r="W10" s="12">
        <v>24.25</v>
      </c>
      <c r="X10" s="12">
        <v>17.5</v>
      </c>
      <c r="Y10" s="12">
        <v>89.25</v>
      </c>
      <c r="Z10" s="12">
        <v>47.75</v>
      </c>
      <c r="AA10" s="12">
        <v>223.75</v>
      </c>
      <c r="AB10" s="12">
        <v>227.75</v>
      </c>
      <c r="AC10" s="12">
        <v>490</v>
      </c>
      <c r="AD10" s="12">
        <v>318.25</v>
      </c>
      <c r="AE10" s="12">
        <v>217.5</v>
      </c>
      <c r="AF10" s="12">
        <v>151.25</v>
      </c>
      <c r="AG10" s="12">
        <v>37.25</v>
      </c>
      <c r="AH10" s="12">
        <v>38.5</v>
      </c>
      <c r="AI10" s="12">
        <v>34</v>
      </c>
      <c r="AJ10" s="12">
        <v>10.75</v>
      </c>
      <c r="AK10" s="12">
        <v>7.75</v>
      </c>
      <c r="AL10" s="12">
        <v>22.75</v>
      </c>
      <c r="AM10" s="12">
        <v>8</v>
      </c>
      <c r="AN10" s="12">
        <v>42.25</v>
      </c>
      <c r="AO10" s="12">
        <v>8.75</v>
      </c>
      <c r="AP10" s="12">
        <v>10</v>
      </c>
      <c r="AQ10" s="12">
        <v>45.5</v>
      </c>
      <c r="AR10" s="12">
        <v>21.25</v>
      </c>
      <c r="AS10" s="12">
        <v>7.25</v>
      </c>
      <c r="AT10" s="13">
        <v>3392</v>
      </c>
      <c r="AU10" s="14"/>
      <c r="AW10" s="17"/>
      <c r="AX10" s="15"/>
      <c r="BD10" s="11"/>
    </row>
    <row r="11" spans="1:57">
      <c r="A11" s="1">
        <v>12</v>
      </c>
      <c r="B11" s="12">
        <v>64.5</v>
      </c>
      <c r="C11" s="12">
        <v>121.75</v>
      </c>
      <c r="D11" s="12">
        <v>84.75</v>
      </c>
      <c r="E11" s="12">
        <v>78.5</v>
      </c>
      <c r="F11" s="12">
        <v>242</v>
      </c>
      <c r="G11" s="12">
        <v>118.5</v>
      </c>
      <c r="H11" s="12">
        <v>99.5</v>
      </c>
      <c r="I11" s="12">
        <v>19.25</v>
      </c>
      <c r="J11" s="12">
        <v>15</v>
      </c>
      <c r="K11" s="12">
        <v>10</v>
      </c>
      <c r="L11" s="12">
        <v>98</v>
      </c>
      <c r="M11" s="12">
        <v>142.5</v>
      </c>
      <c r="N11" s="12">
        <v>82</v>
      </c>
      <c r="O11" s="12">
        <v>100.25</v>
      </c>
      <c r="P11" s="12">
        <v>81.5</v>
      </c>
      <c r="Q11" s="12">
        <v>40.75</v>
      </c>
      <c r="R11" s="12">
        <v>41.75</v>
      </c>
      <c r="S11" s="12">
        <v>77</v>
      </c>
      <c r="T11" s="12">
        <v>66.75</v>
      </c>
      <c r="U11" s="12">
        <v>50</v>
      </c>
      <c r="V11" s="12">
        <v>56.75</v>
      </c>
      <c r="W11" s="12">
        <v>31.5</v>
      </c>
      <c r="X11" s="12">
        <v>31</v>
      </c>
      <c r="Y11" s="12">
        <v>63.5</v>
      </c>
      <c r="Z11" s="12">
        <v>75.5</v>
      </c>
      <c r="AA11" s="12">
        <v>261</v>
      </c>
      <c r="AB11" s="12">
        <v>232.75</v>
      </c>
      <c r="AC11" s="12">
        <v>611.25</v>
      </c>
      <c r="AD11" s="12">
        <v>280.75</v>
      </c>
      <c r="AE11" s="12">
        <v>136</v>
      </c>
      <c r="AF11" s="12">
        <v>108.5</v>
      </c>
      <c r="AG11" s="12">
        <v>32.25</v>
      </c>
      <c r="AH11" s="12">
        <v>73</v>
      </c>
      <c r="AI11" s="12">
        <v>40.25</v>
      </c>
      <c r="AJ11" s="12">
        <v>20</v>
      </c>
      <c r="AK11" s="12">
        <v>12</v>
      </c>
      <c r="AL11" s="12">
        <v>21.25</v>
      </c>
      <c r="AM11" s="12">
        <v>12.5</v>
      </c>
      <c r="AN11" s="12">
        <v>63.25</v>
      </c>
      <c r="AO11" s="12">
        <v>7</v>
      </c>
      <c r="AP11" s="12">
        <v>17.5</v>
      </c>
      <c r="AQ11" s="12">
        <v>60.25</v>
      </c>
      <c r="AR11" s="12">
        <v>41</v>
      </c>
      <c r="AS11" s="12">
        <v>8.75</v>
      </c>
      <c r="AT11" s="13">
        <v>3931.75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18.25</v>
      </c>
      <c r="C12" s="12">
        <v>29.75</v>
      </c>
      <c r="D12" s="12">
        <v>27.5</v>
      </c>
      <c r="E12" s="12">
        <v>24.75</v>
      </c>
      <c r="F12" s="12">
        <v>86.5</v>
      </c>
      <c r="G12" s="12">
        <v>49.75</v>
      </c>
      <c r="H12" s="12">
        <v>29.75</v>
      </c>
      <c r="I12" s="12">
        <v>11.75</v>
      </c>
      <c r="J12" s="12">
        <v>15.75</v>
      </c>
      <c r="K12" s="12">
        <v>10.25</v>
      </c>
      <c r="L12" s="12">
        <v>81.25</v>
      </c>
      <c r="M12" s="12">
        <v>100.25</v>
      </c>
      <c r="N12" s="12">
        <v>134</v>
      </c>
      <c r="O12" s="12">
        <v>135</v>
      </c>
      <c r="P12" s="12">
        <v>48</v>
      </c>
      <c r="Q12" s="12">
        <v>36.25</v>
      </c>
      <c r="R12" s="12">
        <v>41.25</v>
      </c>
      <c r="S12" s="12">
        <v>60.75</v>
      </c>
      <c r="T12" s="12">
        <v>7</v>
      </c>
      <c r="U12" s="12">
        <v>4.5</v>
      </c>
      <c r="V12" s="12">
        <v>13.5</v>
      </c>
      <c r="W12" s="12">
        <v>6.5</v>
      </c>
      <c r="X12" s="12">
        <v>5.75</v>
      </c>
      <c r="Y12" s="12">
        <v>13.5</v>
      </c>
      <c r="Z12" s="12">
        <v>28.5</v>
      </c>
      <c r="AA12" s="12">
        <v>223</v>
      </c>
      <c r="AB12" s="12">
        <v>230.5</v>
      </c>
      <c r="AC12" s="12">
        <v>525</v>
      </c>
      <c r="AD12" s="12">
        <v>208</v>
      </c>
      <c r="AE12" s="12">
        <v>136.25</v>
      </c>
      <c r="AF12" s="12">
        <v>80.5</v>
      </c>
      <c r="AG12" s="12">
        <v>27.25</v>
      </c>
      <c r="AH12" s="12">
        <v>49.5</v>
      </c>
      <c r="AI12" s="12">
        <v>27.75</v>
      </c>
      <c r="AJ12" s="12">
        <v>4</v>
      </c>
      <c r="AK12" s="12">
        <v>67.75</v>
      </c>
      <c r="AL12" s="12">
        <v>71.75</v>
      </c>
      <c r="AM12" s="12">
        <v>2.5</v>
      </c>
      <c r="AN12" s="12">
        <v>11.75</v>
      </c>
      <c r="AO12" s="12">
        <v>3.25</v>
      </c>
      <c r="AP12" s="12">
        <v>4.25</v>
      </c>
      <c r="AQ12" s="12">
        <v>20.75</v>
      </c>
      <c r="AR12" s="12">
        <v>8.75</v>
      </c>
      <c r="AS12" s="12">
        <v>35.75</v>
      </c>
      <c r="AT12" s="13">
        <v>2758.25</v>
      </c>
      <c r="AU12" s="14"/>
      <c r="AW12" s="17" t="s">
        <v>43</v>
      </c>
      <c r="AX12" s="15">
        <f>SUM(AA28:AD31)</f>
        <v>2378.5</v>
      </c>
      <c r="AY12" s="15">
        <f>SUM(Z28:Z31,H28:K31)</f>
        <v>7964.25</v>
      </c>
      <c r="AZ12" s="15">
        <f>SUM(AE28:AJ31)</f>
        <v>16651.5</v>
      </c>
      <c r="BA12" s="15">
        <f>SUM(B28:G31)</f>
        <v>7144.75</v>
      </c>
      <c r="BB12" s="15">
        <f>SUM(AM28:AN31,T28:Y31)</f>
        <v>7024</v>
      </c>
      <c r="BC12" s="15">
        <f>SUM(AK28:AL31,L28:S31)</f>
        <v>8672.5</v>
      </c>
      <c r="BD12" s="14">
        <f>SUM(AO28:AR31)</f>
        <v>4399.5</v>
      </c>
      <c r="BE12" s="9">
        <f t="shared" ref="BE12:BE19" si="0">SUM(AX12:BD12)</f>
        <v>54235</v>
      </c>
    </row>
    <row r="13" spans="1:57">
      <c r="A13" s="1" t="s">
        <v>10</v>
      </c>
      <c r="B13" s="12">
        <v>74.75</v>
      </c>
      <c r="C13" s="12">
        <v>94.75</v>
      </c>
      <c r="D13" s="12">
        <v>54.75</v>
      </c>
      <c r="E13" s="12">
        <v>62.75</v>
      </c>
      <c r="F13" s="12">
        <v>194.25</v>
      </c>
      <c r="G13" s="12">
        <v>90.5</v>
      </c>
      <c r="H13" s="12">
        <v>113.25</v>
      </c>
      <c r="I13" s="12">
        <v>90.25</v>
      </c>
      <c r="J13" s="12">
        <v>114.5</v>
      </c>
      <c r="K13" s="12">
        <v>73</v>
      </c>
      <c r="L13" s="12">
        <v>16.75</v>
      </c>
      <c r="M13" s="12">
        <v>190.5</v>
      </c>
      <c r="N13" s="12">
        <v>150.5</v>
      </c>
      <c r="O13" s="12">
        <v>177.75</v>
      </c>
      <c r="P13" s="12">
        <v>149.5</v>
      </c>
      <c r="Q13" s="12">
        <v>72.75</v>
      </c>
      <c r="R13" s="12">
        <v>49</v>
      </c>
      <c r="S13" s="12">
        <v>75</v>
      </c>
      <c r="T13" s="12">
        <v>43</v>
      </c>
      <c r="U13" s="12">
        <v>24.25</v>
      </c>
      <c r="V13" s="12">
        <v>27.5</v>
      </c>
      <c r="W13" s="12">
        <v>19.75</v>
      </c>
      <c r="X13" s="12">
        <v>17</v>
      </c>
      <c r="Y13" s="12">
        <v>28.25</v>
      </c>
      <c r="Z13" s="12">
        <v>78.75</v>
      </c>
      <c r="AA13" s="12">
        <v>283.25</v>
      </c>
      <c r="AB13" s="12">
        <v>245.75</v>
      </c>
      <c r="AC13" s="12">
        <v>653.75</v>
      </c>
      <c r="AD13" s="12">
        <v>340.75</v>
      </c>
      <c r="AE13" s="12">
        <v>156</v>
      </c>
      <c r="AF13" s="12">
        <v>150.75</v>
      </c>
      <c r="AG13" s="12">
        <v>34.75</v>
      </c>
      <c r="AH13" s="12">
        <v>71</v>
      </c>
      <c r="AI13" s="12">
        <v>40.5</v>
      </c>
      <c r="AJ13" s="12">
        <v>9.25</v>
      </c>
      <c r="AK13" s="12">
        <v>48</v>
      </c>
      <c r="AL13" s="12">
        <v>87.5</v>
      </c>
      <c r="AM13" s="12">
        <v>6</v>
      </c>
      <c r="AN13" s="12">
        <v>50.5</v>
      </c>
      <c r="AO13" s="12">
        <v>10.75</v>
      </c>
      <c r="AP13" s="12">
        <v>18</v>
      </c>
      <c r="AQ13" s="12">
        <v>36</v>
      </c>
      <c r="AR13" s="12">
        <v>24.25</v>
      </c>
      <c r="AS13" s="12">
        <v>37.5</v>
      </c>
      <c r="AT13" s="13">
        <v>4387.25</v>
      </c>
      <c r="AU13" s="14"/>
      <c r="AW13" s="17" t="s">
        <v>44</v>
      </c>
      <c r="AX13" s="15">
        <f>SUM(AA27:AD27,AA9:AD12)</f>
        <v>7473</v>
      </c>
      <c r="AY13" s="15">
        <f>SUM(Z27,Z9:Z12,H9:K12,H27:K27)</f>
        <v>1036.5</v>
      </c>
      <c r="AZ13" s="15">
        <f>SUM(AE9:AJ12,AE27:AJ27)</f>
        <v>2239</v>
      </c>
      <c r="BA13" s="15">
        <f>SUM(B9:G12,B27:G27)</f>
        <v>2489.25</v>
      </c>
      <c r="BB13" s="15">
        <f>SUM(T9:Y12,AM9:AN12,T27:Y27,AM27:AN27)</f>
        <v>1124.75</v>
      </c>
      <c r="BC13" s="15">
        <f>SUM(L9:S12,AK9:AL12,L27:S27,AK27:AL27)</f>
        <v>2714.5</v>
      </c>
      <c r="BD13" s="14">
        <f>SUM(AO9:AR12,AO27:AR27)</f>
        <v>438</v>
      </c>
      <c r="BE13" s="9">
        <f t="shared" si="0"/>
        <v>17515</v>
      </c>
    </row>
    <row r="14" spans="1:57">
      <c r="A14" s="1" t="s">
        <v>11</v>
      </c>
      <c r="B14" s="12">
        <v>68</v>
      </c>
      <c r="C14" s="12">
        <v>140.5</v>
      </c>
      <c r="D14" s="12">
        <v>55.25</v>
      </c>
      <c r="E14" s="12">
        <v>44</v>
      </c>
      <c r="F14" s="12">
        <v>139.75</v>
      </c>
      <c r="G14" s="12">
        <v>72.25</v>
      </c>
      <c r="H14" s="12">
        <v>121</v>
      </c>
      <c r="I14" s="12">
        <v>97</v>
      </c>
      <c r="J14" s="12">
        <v>154</v>
      </c>
      <c r="K14" s="12">
        <v>83.5</v>
      </c>
      <c r="L14" s="12">
        <v>200.5</v>
      </c>
      <c r="M14" s="12">
        <v>18.25</v>
      </c>
      <c r="N14" s="12">
        <v>151</v>
      </c>
      <c r="O14" s="12">
        <v>177.25</v>
      </c>
      <c r="P14" s="12">
        <v>158.25</v>
      </c>
      <c r="Q14" s="12">
        <v>89</v>
      </c>
      <c r="R14" s="12">
        <v>91.75</v>
      </c>
      <c r="S14" s="12">
        <v>233</v>
      </c>
      <c r="T14" s="12">
        <v>102.5</v>
      </c>
      <c r="U14" s="12">
        <v>99</v>
      </c>
      <c r="V14" s="12">
        <v>80.5</v>
      </c>
      <c r="W14" s="12">
        <v>62.75</v>
      </c>
      <c r="X14" s="12">
        <v>39.25</v>
      </c>
      <c r="Y14" s="12">
        <v>43.25</v>
      </c>
      <c r="Z14" s="12">
        <v>90.25</v>
      </c>
      <c r="AA14" s="12">
        <v>165.75</v>
      </c>
      <c r="AB14" s="12">
        <v>124.75</v>
      </c>
      <c r="AC14" s="12">
        <v>365.5</v>
      </c>
      <c r="AD14" s="12">
        <v>187.75</v>
      </c>
      <c r="AE14" s="12">
        <v>87.75</v>
      </c>
      <c r="AF14" s="12">
        <v>78</v>
      </c>
      <c r="AG14" s="12">
        <v>41.5</v>
      </c>
      <c r="AH14" s="12">
        <v>61.5</v>
      </c>
      <c r="AI14" s="12">
        <v>70.25</v>
      </c>
      <c r="AJ14" s="12">
        <v>17.75</v>
      </c>
      <c r="AK14" s="12">
        <v>118.75</v>
      </c>
      <c r="AL14" s="12">
        <v>477.75</v>
      </c>
      <c r="AM14" s="12">
        <v>52.75</v>
      </c>
      <c r="AN14" s="12">
        <v>143.75</v>
      </c>
      <c r="AO14" s="12">
        <v>12.5</v>
      </c>
      <c r="AP14" s="12">
        <v>24.5</v>
      </c>
      <c r="AQ14" s="12">
        <v>28.75</v>
      </c>
      <c r="AR14" s="12">
        <v>35.5</v>
      </c>
      <c r="AS14" s="12">
        <v>125.75</v>
      </c>
      <c r="AT14" s="13">
        <v>4832.25</v>
      </c>
      <c r="AU14" s="14"/>
      <c r="AW14" s="17" t="s">
        <v>45</v>
      </c>
      <c r="AX14" s="15">
        <f>SUM(AA32:AD37)</f>
        <v>16157.25</v>
      </c>
      <c r="AY14" s="15">
        <f>SUM(H32:K37,Z32:Z37)</f>
        <v>2296.5</v>
      </c>
      <c r="AZ14" s="15">
        <f>SUM(AE32:AJ37)</f>
        <v>5916.25</v>
      </c>
      <c r="BA14" s="15">
        <f>SUM(B32:G37)</f>
        <v>2095.75</v>
      </c>
      <c r="BB14" s="15">
        <f>SUM(T32:Y37,AM32:AN37)</f>
        <v>1332.25</v>
      </c>
      <c r="BC14" s="15">
        <f>SUM(L32:S37,AK32:AL37)</f>
        <v>1993</v>
      </c>
      <c r="BD14" s="14">
        <f>SUM(AO32:AR37)</f>
        <v>2220.25</v>
      </c>
      <c r="BE14" s="9">
        <f t="shared" si="0"/>
        <v>32011.25</v>
      </c>
    </row>
    <row r="15" spans="1:57">
      <c r="A15" s="1" t="s">
        <v>12</v>
      </c>
      <c r="B15" s="12">
        <v>28.25</v>
      </c>
      <c r="C15" s="12">
        <v>42</v>
      </c>
      <c r="D15" s="12">
        <v>22</v>
      </c>
      <c r="E15" s="12">
        <v>21.25</v>
      </c>
      <c r="F15" s="12">
        <v>89</v>
      </c>
      <c r="G15" s="12">
        <v>34.5</v>
      </c>
      <c r="H15" s="12">
        <v>61.25</v>
      </c>
      <c r="I15" s="12">
        <v>67</v>
      </c>
      <c r="J15" s="12">
        <v>99</v>
      </c>
      <c r="K15" s="12">
        <v>125.25</v>
      </c>
      <c r="L15" s="12">
        <v>162.5</v>
      </c>
      <c r="M15" s="12">
        <v>170</v>
      </c>
      <c r="N15" s="12">
        <v>13.75</v>
      </c>
      <c r="O15" s="12">
        <v>91.5</v>
      </c>
      <c r="P15" s="12">
        <v>91.25</v>
      </c>
      <c r="Q15" s="12">
        <v>39.75</v>
      </c>
      <c r="R15" s="12">
        <v>44.5</v>
      </c>
      <c r="S15" s="12">
        <v>50</v>
      </c>
      <c r="T15" s="12">
        <v>18.75</v>
      </c>
      <c r="U15" s="12">
        <v>8</v>
      </c>
      <c r="V15" s="12">
        <v>14.75</v>
      </c>
      <c r="W15" s="12">
        <v>4.75</v>
      </c>
      <c r="X15" s="12">
        <v>6.5</v>
      </c>
      <c r="Y15" s="12">
        <v>12.75</v>
      </c>
      <c r="Z15" s="12">
        <v>37.25</v>
      </c>
      <c r="AA15" s="12">
        <v>182.5</v>
      </c>
      <c r="AB15" s="12">
        <v>144</v>
      </c>
      <c r="AC15" s="12">
        <v>448.75</v>
      </c>
      <c r="AD15" s="12">
        <v>157</v>
      </c>
      <c r="AE15" s="12">
        <v>54.25</v>
      </c>
      <c r="AF15" s="12">
        <v>56.25</v>
      </c>
      <c r="AG15" s="12">
        <v>20</v>
      </c>
      <c r="AH15" s="12">
        <v>35.75</v>
      </c>
      <c r="AI15" s="12">
        <v>24.75</v>
      </c>
      <c r="AJ15" s="12">
        <v>7.5</v>
      </c>
      <c r="AK15" s="12">
        <v>33.75</v>
      </c>
      <c r="AL15" s="12">
        <v>43</v>
      </c>
      <c r="AM15" s="12">
        <v>3.5</v>
      </c>
      <c r="AN15" s="12">
        <v>20</v>
      </c>
      <c r="AO15" s="12">
        <v>8</v>
      </c>
      <c r="AP15" s="12">
        <v>9.75</v>
      </c>
      <c r="AQ15" s="12">
        <v>18.5</v>
      </c>
      <c r="AR15" s="12">
        <v>11.25</v>
      </c>
      <c r="AS15" s="12">
        <v>33</v>
      </c>
      <c r="AT15" s="13">
        <v>2667</v>
      </c>
      <c r="AU15" s="14"/>
      <c r="AW15" s="17" t="s">
        <v>46</v>
      </c>
      <c r="AX15" s="15">
        <f>SUM(AA3:AD8)</f>
        <v>6911.75</v>
      </c>
      <c r="AY15" s="15">
        <f>SUM(H3:K8,Z3:Z8)</f>
        <v>2551.25</v>
      </c>
      <c r="AZ15" s="15">
        <f>SUM(AE3:AJ8)</f>
        <v>2065.25</v>
      </c>
      <c r="BA15" s="15">
        <f>SUM(B3:G8)</f>
        <v>4108</v>
      </c>
      <c r="BB15" s="15">
        <f>SUM(T3:Y8,AM3:AN8)</f>
        <v>890.25</v>
      </c>
      <c r="BC15" s="15">
        <f>SUM(L3:S8,AK3:AL8)</f>
        <v>2477.75</v>
      </c>
      <c r="BD15" s="14">
        <f>SUM(AO3:AR8)</f>
        <v>721</v>
      </c>
      <c r="BE15" s="9">
        <f t="shared" si="0"/>
        <v>19725.25</v>
      </c>
    </row>
    <row r="16" spans="1:57">
      <c r="A16" s="1" t="s">
        <v>13</v>
      </c>
      <c r="B16" s="12">
        <v>25</v>
      </c>
      <c r="C16" s="12">
        <v>42</v>
      </c>
      <c r="D16" s="12">
        <v>16</v>
      </c>
      <c r="E16" s="12">
        <v>13.75</v>
      </c>
      <c r="F16" s="12">
        <v>78.5</v>
      </c>
      <c r="G16" s="12">
        <v>35.25</v>
      </c>
      <c r="H16" s="12">
        <v>66.25</v>
      </c>
      <c r="I16" s="12">
        <v>54.75</v>
      </c>
      <c r="J16" s="12">
        <v>110.25</v>
      </c>
      <c r="K16" s="12">
        <v>111</v>
      </c>
      <c r="L16" s="12">
        <v>192</v>
      </c>
      <c r="M16" s="12">
        <v>171.5</v>
      </c>
      <c r="N16" s="12">
        <v>91</v>
      </c>
      <c r="O16" s="12">
        <v>11.25</v>
      </c>
      <c r="P16" s="12">
        <v>113.5</v>
      </c>
      <c r="Q16" s="12">
        <v>73.75</v>
      </c>
      <c r="R16" s="12">
        <v>69.25</v>
      </c>
      <c r="S16" s="12">
        <v>105</v>
      </c>
      <c r="T16" s="12">
        <v>12</v>
      </c>
      <c r="U16" s="12">
        <v>8.25</v>
      </c>
      <c r="V16" s="12">
        <v>8.5</v>
      </c>
      <c r="W16" s="12">
        <v>4.5</v>
      </c>
      <c r="X16" s="12">
        <v>2.75</v>
      </c>
      <c r="Y16" s="12">
        <v>11.5</v>
      </c>
      <c r="Z16" s="12">
        <v>33.25</v>
      </c>
      <c r="AA16" s="12">
        <v>127.5</v>
      </c>
      <c r="AB16" s="12">
        <v>107.25</v>
      </c>
      <c r="AC16" s="12">
        <v>348.75</v>
      </c>
      <c r="AD16" s="12">
        <v>97.75</v>
      </c>
      <c r="AE16" s="12">
        <v>32.75</v>
      </c>
      <c r="AF16" s="12">
        <v>38.5</v>
      </c>
      <c r="AG16" s="12">
        <v>14</v>
      </c>
      <c r="AH16" s="12">
        <v>38.75</v>
      </c>
      <c r="AI16" s="12">
        <v>22.5</v>
      </c>
      <c r="AJ16" s="12">
        <v>8.75</v>
      </c>
      <c r="AK16" s="12">
        <v>47.5</v>
      </c>
      <c r="AL16" s="12">
        <v>79.75</v>
      </c>
      <c r="AM16" s="12">
        <v>1.5</v>
      </c>
      <c r="AN16" s="12">
        <v>25</v>
      </c>
      <c r="AO16" s="12">
        <v>3.5</v>
      </c>
      <c r="AP16" s="12">
        <v>8.75</v>
      </c>
      <c r="AQ16" s="12">
        <v>19.5</v>
      </c>
      <c r="AR16" s="12">
        <v>7.75</v>
      </c>
      <c r="AS16" s="12">
        <v>79.75</v>
      </c>
      <c r="AT16" s="13">
        <v>2570.25</v>
      </c>
      <c r="AU16" s="14"/>
      <c r="AW16" s="17" t="s">
        <v>47</v>
      </c>
      <c r="AX16" s="15">
        <f>SUM(AA21:AD26,AA40:AD41)</f>
        <v>6843.75</v>
      </c>
      <c r="AY16" s="15">
        <f>SUM(H21:K26,H40:K41,Z21:Z26,Z40:Z41)</f>
        <v>1215.75</v>
      </c>
      <c r="AZ16" s="15">
        <f>SUM(AE21:AJ26,AE40:AJ41)</f>
        <v>1339.75</v>
      </c>
      <c r="BA16" s="15">
        <f>SUM(B21:G26,B40:G41)</f>
        <v>968.25</v>
      </c>
      <c r="BB16" s="15">
        <f>SUM(T21:Y26,T40:Y41,AM21:AN26,AM40:AN41)</f>
        <v>3108.75</v>
      </c>
      <c r="BC16" s="15">
        <f>SUM(L21:S26,L40:S41,AK21:AL26,AK40:AL41)</f>
        <v>1351.75</v>
      </c>
      <c r="BD16" s="14">
        <f>SUM(AO21:AR26,AO40:AR41)</f>
        <v>747.75</v>
      </c>
      <c r="BE16" s="9">
        <f t="shared" si="0"/>
        <v>15575.75</v>
      </c>
    </row>
    <row r="17" spans="1:57">
      <c r="A17" s="1" t="s">
        <v>14</v>
      </c>
      <c r="B17" s="12">
        <v>29.25</v>
      </c>
      <c r="C17" s="12">
        <v>38.5</v>
      </c>
      <c r="D17" s="12">
        <v>9</v>
      </c>
      <c r="E17" s="12">
        <v>18</v>
      </c>
      <c r="F17" s="12">
        <v>68.5</v>
      </c>
      <c r="G17" s="12">
        <v>27.75</v>
      </c>
      <c r="H17" s="12">
        <v>53.75</v>
      </c>
      <c r="I17" s="12">
        <v>62</v>
      </c>
      <c r="J17" s="12">
        <v>78.25</v>
      </c>
      <c r="K17" s="12">
        <v>54.25</v>
      </c>
      <c r="L17" s="12">
        <v>142.75</v>
      </c>
      <c r="M17" s="12">
        <v>159</v>
      </c>
      <c r="N17" s="12">
        <v>85.25</v>
      </c>
      <c r="O17" s="12">
        <v>126.75</v>
      </c>
      <c r="P17" s="12">
        <v>13.25</v>
      </c>
      <c r="Q17" s="12">
        <v>81.25</v>
      </c>
      <c r="R17" s="12">
        <v>96.75</v>
      </c>
      <c r="S17" s="12">
        <v>141.25</v>
      </c>
      <c r="T17" s="12">
        <v>11.25</v>
      </c>
      <c r="U17" s="12">
        <v>6.5</v>
      </c>
      <c r="V17" s="12">
        <v>9.5</v>
      </c>
      <c r="W17" s="12">
        <v>7</v>
      </c>
      <c r="X17" s="12">
        <v>2.25</v>
      </c>
      <c r="Y17" s="12">
        <v>7</v>
      </c>
      <c r="Z17" s="12">
        <v>21.25</v>
      </c>
      <c r="AA17" s="12">
        <v>97.25</v>
      </c>
      <c r="AB17" s="12">
        <v>71</v>
      </c>
      <c r="AC17" s="12">
        <v>258.75</v>
      </c>
      <c r="AD17" s="12">
        <v>70.25</v>
      </c>
      <c r="AE17" s="12">
        <v>33.75</v>
      </c>
      <c r="AF17" s="12">
        <v>32.5</v>
      </c>
      <c r="AG17" s="12">
        <v>10.5</v>
      </c>
      <c r="AH17" s="12">
        <v>16.75</v>
      </c>
      <c r="AI17" s="12">
        <v>17.25</v>
      </c>
      <c r="AJ17" s="12">
        <v>5.25</v>
      </c>
      <c r="AK17" s="12">
        <v>24.75</v>
      </c>
      <c r="AL17" s="12">
        <v>30</v>
      </c>
      <c r="AM17" s="12">
        <v>5.5</v>
      </c>
      <c r="AN17" s="12">
        <v>21.75</v>
      </c>
      <c r="AO17" s="12">
        <v>2.75</v>
      </c>
      <c r="AP17" s="12">
        <v>7.75</v>
      </c>
      <c r="AQ17" s="12">
        <v>16.25</v>
      </c>
      <c r="AR17" s="12">
        <v>10</v>
      </c>
      <c r="AS17" s="12">
        <v>37.5</v>
      </c>
      <c r="AT17" s="13">
        <v>2119.75</v>
      </c>
      <c r="AU17" s="14"/>
      <c r="AW17" s="1" t="s">
        <v>48</v>
      </c>
      <c r="AX17" s="14">
        <f>SUM(AA13:AD20,AA38:AD39)</f>
        <v>8485.25</v>
      </c>
      <c r="AY17" s="14">
        <f>SUM(H13:K20,H38:K39,Z13:Z20,Z38:Z39)</f>
        <v>2808.75</v>
      </c>
      <c r="AZ17" s="14">
        <f>SUM(AE13:AJ20,AE38:AJ39)</f>
        <v>1998.25</v>
      </c>
      <c r="BA17" s="14">
        <f>SUM(B13:G20,B38:G39)</f>
        <v>2448.75</v>
      </c>
      <c r="BB17" s="14">
        <f>SUM(T13:Y20,T38:Y39,AM13:AN20,AM38:AN39)</f>
        <v>1345</v>
      </c>
      <c r="BC17" s="14">
        <f>SUM(L13:S20,L38:S39,AK13:AL20,AK38:AL39)</f>
        <v>8553.75</v>
      </c>
      <c r="BD17" s="14">
        <f>SUM(AO13:AR20,AO38:AR39)</f>
        <v>562.75</v>
      </c>
      <c r="BE17" s="9">
        <f t="shared" si="0"/>
        <v>26202.5</v>
      </c>
    </row>
    <row r="18" spans="1:57">
      <c r="A18" s="1" t="s">
        <v>15</v>
      </c>
      <c r="B18" s="12">
        <v>13.25</v>
      </c>
      <c r="C18" s="12">
        <v>18</v>
      </c>
      <c r="D18" s="12">
        <v>5.5</v>
      </c>
      <c r="E18" s="12">
        <v>4</v>
      </c>
      <c r="F18" s="12">
        <v>64.75</v>
      </c>
      <c r="G18" s="12">
        <v>10.25</v>
      </c>
      <c r="H18" s="12">
        <v>22.25</v>
      </c>
      <c r="I18" s="12">
        <v>20.25</v>
      </c>
      <c r="J18" s="12">
        <v>44.75</v>
      </c>
      <c r="K18" s="12">
        <v>33.75</v>
      </c>
      <c r="L18" s="12">
        <v>72.5</v>
      </c>
      <c r="M18" s="12">
        <v>78</v>
      </c>
      <c r="N18" s="12">
        <v>39</v>
      </c>
      <c r="O18" s="12">
        <v>80</v>
      </c>
      <c r="P18" s="12">
        <v>79.25</v>
      </c>
      <c r="Q18" s="12">
        <v>5</v>
      </c>
      <c r="R18" s="12">
        <v>41.5</v>
      </c>
      <c r="S18" s="12">
        <v>76.5</v>
      </c>
      <c r="T18" s="12">
        <v>6.75</v>
      </c>
      <c r="U18" s="12">
        <v>3</v>
      </c>
      <c r="V18" s="12">
        <v>3.5</v>
      </c>
      <c r="W18" s="12">
        <v>0.5</v>
      </c>
      <c r="X18" s="12">
        <v>3.5</v>
      </c>
      <c r="Y18" s="12">
        <v>3.75</v>
      </c>
      <c r="Z18" s="12">
        <v>7.25</v>
      </c>
      <c r="AA18" s="12">
        <v>71.75</v>
      </c>
      <c r="AB18" s="12">
        <v>48.25</v>
      </c>
      <c r="AC18" s="12">
        <v>147.5</v>
      </c>
      <c r="AD18" s="12">
        <v>53.5</v>
      </c>
      <c r="AE18" s="12">
        <v>20.25</v>
      </c>
      <c r="AF18" s="12">
        <v>28.5</v>
      </c>
      <c r="AG18" s="12">
        <v>7.25</v>
      </c>
      <c r="AH18" s="12">
        <v>15.25</v>
      </c>
      <c r="AI18" s="12">
        <v>16</v>
      </c>
      <c r="AJ18" s="12">
        <v>3.5</v>
      </c>
      <c r="AK18" s="12">
        <v>18.5</v>
      </c>
      <c r="AL18" s="12">
        <v>20.75</v>
      </c>
      <c r="AM18" s="12">
        <v>0.75</v>
      </c>
      <c r="AN18" s="12">
        <v>16.75</v>
      </c>
      <c r="AO18" s="12">
        <v>4.75</v>
      </c>
      <c r="AP18" s="12">
        <v>4.25</v>
      </c>
      <c r="AQ18" s="12">
        <v>7.25</v>
      </c>
      <c r="AR18" s="12">
        <v>9.75</v>
      </c>
      <c r="AS18" s="12">
        <v>18</v>
      </c>
      <c r="AT18" s="13">
        <v>1249.25</v>
      </c>
      <c r="AU18" s="14"/>
      <c r="AW18" s="9" t="s">
        <v>58</v>
      </c>
      <c r="AX18" s="15">
        <f>SUM(AA42:AD45)</f>
        <v>3895.75</v>
      </c>
      <c r="AY18" s="9">
        <f>SUM(Z42:Z45,H42:K45)</f>
        <v>409.5</v>
      </c>
      <c r="AZ18" s="9">
        <f>SUM(AE42:AJ45)</f>
        <v>2065.5</v>
      </c>
      <c r="BA18" s="9">
        <f>SUM(B42:G45)</f>
        <v>534.25</v>
      </c>
      <c r="BB18" s="9">
        <f>SUM(T42:Y45, AM42:AN45)</f>
        <v>625</v>
      </c>
      <c r="BC18" s="9">
        <f>SUM(AK42:AL45,L42:S45)</f>
        <v>456</v>
      </c>
      <c r="BD18" s="9">
        <f>SUM(AO42:AR45)</f>
        <v>848.75</v>
      </c>
      <c r="BE18" s="9">
        <f t="shared" si="0"/>
        <v>8834.75</v>
      </c>
    </row>
    <row r="19" spans="1:57">
      <c r="A19" s="1" t="s">
        <v>16</v>
      </c>
      <c r="B19" s="12">
        <v>13.5</v>
      </c>
      <c r="C19" s="12">
        <v>18.25</v>
      </c>
      <c r="D19" s="12">
        <v>12.75</v>
      </c>
      <c r="E19" s="12">
        <v>10.25</v>
      </c>
      <c r="F19" s="12">
        <v>62</v>
      </c>
      <c r="G19" s="12">
        <v>13.5</v>
      </c>
      <c r="H19" s="12">
        <v>25.75</v>
      </c>
      <c r="I19" s="12">
        <v>30</v>
      </c>
      <c r="J19" s="12">
        <v>38.5</v>
      </c>
      <c r="K19" s="12">
        <v>37.25</v>
      </c>
      <c r="L19" s="12">
        <v>56.25</v>
      </c>
      <c r="M19" s="12">
        <v>98.5</v>
      </c>
      <c r="N19" s="12">
        <v>41.5</v>
      </c>
      <c r="O19" s="12">
        <v>73.5</v>
      </c>
      <c r="P19" s="12">
        <v>94.25</v>
      </c>
      <c r="Q19" s="12">
        <v>39.5</v>
      </c>
      <c r="R19" s="12">
        <v>9.5</v>
      </c>
      <c r="S19" s="12">
        <v>97.75</v>
      </c>
      <c r="T19" s="12">
        <v>8</v>
      </c>
      <c r="U19" s="12">
        <v>4.5</v>
      </c>
      <c r="V19" s="12">
        <v>6</v>
      </c>
      <c r="W19" s="12">
        <v>5.75</v>
      </c>
      <c r="X19" s="12">
        <v>1</v>
      </c>
      <c r="Y19" s="12">
        <v>6</v>
      </c>
      <c r="Z19" s="12">
        <v>12</v>
      </c>
      <c r="AA19" s="12">
        <v>109.5</v>
      </c>
      <c r="AB19" s="12">
        <v>89.5</v>
      </c>
      <c r="AC19" s="12">
        <v>257</v>
      </c>
      <c r="AD19" s="12">
        <v>69.25</v>
      </c>
      <c r="AE19" s="12">
        <v>25.5</v>
      </c>
      <c r="AF19" s="12">
        <v>19.25</v>
      </c>
      <c r="AG19" s="12">
        <v>10.5</v>
      </c>
      <c r="AH19" s="12">
        <v>22.75</v>
      </c>
      <c r="AI19" s="12">
        <v>25.5</v>
      </c>
      <c r="AJ19" s="12">
        <v>5.25</v>
      </c>
      <c r="AK19" s="12">
        <v>15</v>
      </c>
      <c r="AL19" s="12">
        <v>21.25</v>
      </c>
      <c r="AM19" s="12">
        <v>2</v>
      </c>
      <c r="AN19" s="12">
        <v>11</v>
      </c>
      <c r="AO19" s="12">
        <v>3.25</v>
      </c>
      <c r="AP19" s="12">
        <v>5</v>
      </c>
      <c r="AQ19" s="12">
        <v>13.25</v>
      </c>
      <c r="AR19" s="12">
        <v>6</v>
      </c>
      <c r="AS19" s="12">
        <v>12</v>
      </c>
      <c r="AT19" s="13">
        <v>1538.5</v>
      </c>
      <c r="AU19" s="14"/>
      <c r="AW19" s="9" t="s">
        <v>49</v>
      </c>
      <c r="AX19" s="15">
        <f>SUM(AX12:AX18)</f>
        <v>52145.25</v>
      </c>
      <c r="AY19" s="9">
        <f t="shared" ref="AY19:BD19" si="1">SUM(AY12:AY18)</f>
        <v>18282.5</v>
      </c>
      <c r="AZ19" s="9">
        <f t="shared" si="1"/>
        <v>32275.5</v>
      </c>
      <c r="BA19" s="9">
        <f t="shared" si="1"/>
        <v>19789</v>
      </c>
      <c r="BB19" s="9">
        <f t="shared" si="1"/>
        <v>15450</v>
      </c>
      <c r="BC19" s="9">
        <f t="shared" si="1"/>
        <v>26219.25</v>
      </c>
      <c r="BD19" s="9">
        <f t="shared" si="1"/>
        <v>9938</v>
      </c>
      <c r="BE19" s="9">
        <f t="shared" si="0"/>
        <v>174099.5</v>
      </c>
    </row>
    <row r="20" spans="1:57">
      <c r="A20" s="1" t="s">
        <v>17</v>
      </c>
      <c r="B20" s="12">
        <v>23</v>
      </c>
      <c r="C20" s="12">
        <v>40.5</v>
      </c>
      <c r="D20" s="12">
        <v>27</v>
      </c>
      <c r="E20" s="12">
        <v>33</v>
      </c>
      <c r="F20" s="12">
        <v>160.75</v>
      </c>
      <c r="G20" s="12">
        <v>36</v>
      </c>
      <c r="H20" s="12">
        <v>44.75</v>
      </c>
      <c r="I20" s="12">
        <v>45</v>
      </c>
      <c r="J20" s="12">
        <v>80.75</v>
      </c>
      <c r="K20" s="12">
        <v>53.75</v>
      </c>
      <c r="L20" s="12">
        <v>80.25</v>
      </c>
      <c r="M20" s="12">
        <v>212.5</v>
      </c>
      <c r="N20" s="12">
        <v>54.5</v>
      </c>
      <c r="O20" s="12">
        <v>99.5</v>
      </c>
      <c r="P20" s="12">
        <v>155.75</v>
      </c>
      <c r="Q20" s="12">
        <v>85.25</v>
      </c>
      <c r="R20" s="12">
        <v>95.75</v>
      </c>
      <c r="S20" s="12">
        <v>32.5</v>
      </c>
      <c r="T20" s="12">
        <v>27.25</v>
      </c>
      <c r="U20" s="12">
        <v>15.5</v>
      </c>
      <c r="V20" s="12">
        <v>10.25</v>
      </c>
      <c r="W20" s="12">
        <v>8.25</v>
      </c>
      <c r="X20" s="12">
        <v>5</v>
      </c>
      <c r="Y20" s="12">
        <v>20.75</v>
      </c>
      <c r="Z20" s="12">
        <v>12.5</v>
      </c>
      <c r="AA20" s="12">
        <v>275.5</v>
      </c>
      <c r="AB20" s="12">
        <v>169.25</v>
      </c>
      <c r="AC20" s="12">
        <v>512.75</v>
      </c>
      <c r="AD20" s="12">
        <v>166</v>
      </c>
      <c r="AE20" s="12">
        <v>48.75</v>
      </c>
      <c r="AF20" s="12">
        <v>44.75</v>
      </c>
      <c r="AG20" s="12">
        <v>22.75</v>
      </c>
      <c r="AH20" s="12">
        <v>27.75</v>
      </c>
      <c r="AI20" s="12">
        <v>35.75</v>
      </c>
      <c r="AJ20" s="12">
        <v>8.25</v>
      </c>
      <c r="AK20" s="12">
        <v>17.25</v>
      </c>
      <c r="AL20" s="12">
        <v>57.5</v>
      </c>
      <c r="AM20" s="12">
        <v>4</v>
      </c>
      <c r="AN20" s="12">
        <v>30</v>
      </c>
      <c r="AO20" s="12">
        <v>5.75</v>
      </c>
      <c r="AP20" s="12">
        <v>6</v>
      </c>
      <c r="AQ20" s="12">
        <v>42.25</v>
      </c>
      <c r="AR20" s="12">
        <v>7.5</v>
      </c>
      <c r="AS20" s="12">
        <v>18.5</v>
      </c>
      <c r="AT20" s="13">
        <v>2960.25</v>
      </c>
      <c r="AU20" s="14"/>
      <c r="AW20" s="18"/>
      <c r="AX20" s="15"/>
    </row>
    <row r="21" spans="1:57">
      <c r="A21" s="1" t="s">
        <v>18</v>
      </c>
      <c r="B21" s="12">
        <v>25</v>
      </c>
      <c r="C21" s="12">
        <v>31.75</v>
      </c>
      <c r="D21" s="12">
        <v>13.25</v>
      </c>
      <c r="E21" s="12">
        <v>16</v>
      </c>
      <c r="F21" s="12">
        <v>60.75</v>
      </c>
      <c r="G21" s="12">
        <v>23</v>
      </c>
      <c r="H21" s="12">
        <v>59.25</v>
      </c>
      <c r="I21" s="12">
        <v>34.5</v>
      </c>
      <c r="J21" s="12">
        <v>69.5</v>
      </c>
      <c r="K21" s="12">
        <v>7</v>
      </c>
      <c r="L21" s="12">
        <v>39</v>
      </c>
      <c r="M21" s="12">
        <v>97</v>
      </c>
      <c r="N21" s="12">
        <v>14</v>
      </c>
      <c r="O21" s="12">
        <v>14.25</v>
      </c>
      <c r="P21" s="12">
        <v>14.25</v>
      </c>
      <c r="Q21" s="12">
        <v>6.75</v>
      </c>
      <c r="R21" s="12">
        <v>9.75</v>
      </c>
      <c r="S21" s="12">
        <v>22.75</v>
      </c>
      <c r="T21" s="12">
        <v>11.5</v>
      </c>
      <c r="U21" s="12">
        <v>64.5</v>
      </c>
      <c r="V21" s="12">
        <v>198.25</v>
      </c>
      <c r="W21" s="12">
        <v>64.75</v>
      </c>
      <c r="X21" s="12">
        <v>23.25</v>
      </c>
      <c r="Y21" s="12">
        <v>54.25</v>
      </c>
      <c r="Z21" s="12">
        <v>13.75</v>
      </c>
      <c r="AA21" s="12">
        <v>157.25</v>
      </c>
      <c r="AB21" s="12">
        <v>110.25</v>
      </c>
      <c r="AC21" s="12">
        <v>343.75</v>
      </c>
      <c r="AD21" s="12">
        <v>127.75</v>
      </c>
      <c r="AE21" s="12">
        <v>38.25</v>
      </c>
      <c r="AF21" s="12">
        <v>40.5</v>
      </c>
      <c r="AG21" s="12">
        <v>20.75</v>
      </c>
      <c r="AH21" s="12">
        <v>36.25</v>
      </c>
      <c r="AI21" s="12">
        <v>26.5</v>
      </c>
      <c r="AJ21" s="12">
        <v>12.25</v>
      </c>
      <c r="AK21" s="12">
        <v>6</v>
      </c>
      <c r="AL21" s="12">
        <v>12</v>
      </c>
      <c r="AM21" s="12">
        <v>17.75</v>
      </c>
      <c r="AN21" s="12">
        <v>223.5</v>
      </c>
      <c r="AO21" s="12">
        <v>10.75</v>
      </c>
      <c r="AP21" s="12">
        <v>11.75</v>
      </c>
      <c r="AQ21" s="12">
        <v>62.5</v>
      </c>
      <c r="AR21" s="12">
        <v>22</v>
      </c>
      <c r="AS21" s="12">
        <v>4.75</v>
      </c>
      <c r="AT21" s="13">
        <v>2272.5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</v>
      </c>
      <c r="C22" s="12">
        <v>12.5</v>
      </c>
      <c r="D22" s="12">
        <v>8</v>
      </c>
      <c r="E22" s="12">
        <v>10.5</v>
      </c>
      <c r="F22" s="12">
        <v>45.75</v>
      </c>
      <c r="G22" s="12">
        <v>12.75</v>
      </c>
      <c r="H22" s="12">
        <v>33</v>
      </c>
      <c r="I22" s="12">
        <v>30.5</v>
      </c>
      <c r="J22" s="12">
        <v>44.75</v>
      </c>
      <c r="K22" s="12">
        <v>4.25</v>
      </c>
      <c r="L22" s="12">
        <v>27.75</v>
      </c>
      <c r="M22" s="12">
        <v>86.5</v>
      </c>
      <c r="N22" s="12">
        <v>6.25</v>
      </c>
      <c r="O22" s="12">
        <v>5.75</v>
      </c>
      <c r="P22" s="12">
        <v>5.75</v>
      </c>
      <c r="Q22" s="12">
        <v>2</v>
      </c>
      <c r="R22" s="12">
        <v>5.5</v>
      </c>
      <c r="S22" s="12">
        <v>13.75</v>
      </c>
      <c r="T22" s="12">
        <v>70</v>
      </c>
      <c r="U22" s="12">
        <v>12.25</v>
      </c>
      <c r="V22" s="12">
        <v>92</v>
      </c>
      <c r="W22" s="12">
        <v>25</v>
      </c>
      <c r="X22" s="12">
        <v>19.5</v>
      </c>
      <c r="Y22" s="12">
        <v>52.75</v>
      </c>
      <c r="Z22" s="12">
        <v>6.25</v>
      </c>
      <c r="AA22" s="12">
        <v>243.25</v>
      </c>
      <c r="AB22" s="12">
        <v>150</v>
      </c>
      <c r="AC22" s="12">
        <v>391.5</v>
      </c>
      <c r="AD22" s="12">
        <v>145.75</v>
      </c>
      <c r="AE22" s="12">
        <v>49.25</v>
      </c>
      <c r="AF22" s="12">
        <v>29</v>
      </c>
      <c r="AG22" s="12">
        <v>14.25</v>
      </c>
      <c r="AH22" s="12">
        <v>25.5</v>
      </c>
      <c r="AI22" s="12">
        <v>19.75</v>
      </c>
      <c r="AJ22" s="12">
        <v>4</v>
      </c>
      <c r="AK22" s="12">
        <v>3.75</v>
      </c>
      <c r="AL22" s="12">
        <v>7.5</v>
      </c>
      <c r="AM22" s="12">
        <v>13.25</v>
      </c>
      <c r="AN22" s="12">
        <v>69.75</v>
      </c>
      <c r="AO22" s="12">
        <v>7.25</v>
      </c>
      <c r="AP22" s="12">
        <v>11.75</v>
      </c>
      <c r="AQ22" s="12">
        <v>78</v>
      </c>
      <c r="AR22" s="12">
        <v>14</v>
      </c>
      <c r="AS22" s="12">
        <v>2</v>
      </c>
      <c r="AT22" s="13">
        <v>1920.5</v>
      </c>
      <c r="AU22" s="14"/>
      <c r="AW22" s="17" t="s">
        <v>43</v>
      </c>
      <c r="AX22" s="15">
        <f>AX12</f>
        <v>2378.5</v>
      </c>
      <c r="AY22" s="15"/>
      <c r="AZ22" s="15"/>
    </row>
    <row r="23" spans="1:57">
      <c r="A23" s="1" t="s">
        <v>20</v>
      </c>
      <c r="B23" s="12">
        <v>16.5</v>
      </c>
      <c r="C23" s="12">
        <v>25</v>
      </c>
      <c r="D23" s="12">
        <v>15.5</v>
      </c>
      <c r="E23" s="12">
        <v>21.25</v>
      </c>
      <c r="F23" s="12">
        <v>68.75</v>
      </c>
      <c r="G23" s="12">
        <v>28.25</v>
      </c>
      <c r="H23" s="12">
        <v>45.25</v>
      </c>
      <c r="I23" s="12">
        <v>44</v>
      </c>
      <c r="J23" s="12">
        <v>57.25</v>
      </c>
      <c r="K23" s="12">
        <v>12.5</v>
      </c>
      <c r="L23" s="12">
        <v>34</v>
      </c>
      <c r="M23" s="12">
        <v>83.5</v>
      </c>
      <c r="N23" s="12">
        <v>15.25</v>
      </c>
      <c r="O23" s="12">
        <v>7.75</v>
      </c>
      <c r="P23" s="12">
        <v>11.25</v>
      </c>
      <c r="Q23" s="12">
        <v>5.5</v>
      </c>
      <c r="R23" s="12">
        <v>5.75</v>
      </c>
      <c r="S23" s="12">
        <v>13</v>
      </c>
      <c r="T23" s="12">
        <v>252.25</v>
      </c>
      <c r="U23" s="12">
        <v>98.5</v>
      </c>
      <c r="V23" s="12">
        <v>16.75</v>
      </c>
      <c r="W23" s="12">
        <v>50.25</v>
      </c>
      <c r="X23" s="12">
        <v>33.25</v>
      </c>
      <c r="Y23" s="12">
        <v>97.5</v>
      </c>
      <c r="Z23" s="12">
        <v>15.25</v>
      </c>
      <c r="AA23" s="12">
        <v>324.5</v>
      </c>
      <c r="AB23" s="12">
        <v>216</v>
      </c>
      <c r="AC23" s="12">
        <v>463.5</v>
      </c>
      <c r="AD23" s="12">
        <v>234.5</v>
      </c>
      <c r="AE23" s="12">
        <v>47.75</v>
      </c>
      <c r="AF23" s="12">
        <v>43.25</v>
      </c>
      <c r="AG23" s="12">
        <v>24</v>
      </c>
      <c r="AH23" s="12">
        <v>30.5</v>
      </c>
      <c r="AI23" s="12">
        <v>24</v>
      </c>
      <c r="AJ23" s="12">
        <v>11.75</v>
      </c>
      <c r="AK23" s="12">
        <v>3.75</v>
      </c>
      <c r="AL23" s="12">
        <v>7</v>
      </c>
      <c r="AM23" s="12">
        <v>29.5</v>
      </c>
      <c r="AN23" s="12">
        <v>121</v>
      </c>
      <c r="AO23" s="12">
        <v>7.25</v>
      </c>
      <c r="AP23" s="12">
        <v>8.25</v>
      </c>
      <c r="AQ23" s="12">
        <v>95.5</v>
      </c>
      <c r="AR23" s="12">
        <v>18</v>
      </c>
      <c r="AS23" s="12">
        <v>4.25</v>
      </c>
      <c r="AT23" s="13">
        <v>2788.25</v>
      </c>
      <c r="AU23" s="14"/>
      <c r="AW23" s="17" t="s">
        <v>44</v>
      </c>
      <c r="AX23" s="15">
        <f>AX13+AY12</f>
        <v>15437.25</v>
      </c>
      <c r="AY23" s="15">
        <f>AY13</f>
        <v>1036.5</v>
      </c>
      <c r="AZ23" s="15"/>
      <c r="BA23" s="15"/>
    </row>
    <row r="24" spans="1:57">
      <c r="A24" s="1" t="s">
        <v>21</v>
      </c>
      <c r="B24" s="12">
        <v>11</v>
      </c>
      <c r="C24" s="12">
        <v>9</v>
      </c>
      <c r="D24" s="12">
        <v>8.25</v>
      </c>
      <c r="E24" s="12">
        <v>9.25</v>
      </c>
      <c r="F24" s="12">
        <v>44</v>
      </c>
      <c r="G24" s="12">
        <v>13</v>
      </c>
      <c r="H24" s="12">
        <v>30</v>
      </c>
      <c r="I24" s="12">
        <v>26.75</v>
      </c>
      <c r="J24" s="12">
        <v>34</v>
      </c>
      <c r="K24" s="12">
        <v>6.5</v>
      </c>
      <c r="L24" s="12">
        <v>21.5</v>
      </c>
      <c r="M24" s="12">
        <v>53.75</v>
      </c>
      <c r="N24" s="12">
        <v>4.75</v>
      </c>
      <c r="O24" s="12">
        <v>5</v>
      </c>
      <c r="P24" s="12">
        <v>5.25</v>
      </c>
      <c r="Q24" s="12">
        <v>2.5</v>
      </c>
      <c r="R24" s="12">
        <v>6</v>
      </c>
      <c r="S24" s="12">
        <v>6.75</v>
      </c>
      <c r="T24" s="12">
        <v>80.75</v>
      </c>
      <c r="U24" s="12">
        <v>24.25</v>
      </c>
      <c r="V24" s="12">
        <v>49.5</v>
      </c>
      <c r="W24" s="12">
        <v>5.5</v>
      </c>
      <c r="X24" s="12">
        <v>14.5</v>
      </c>
      <c r="Y24" s="12">
        <v>60.5</v>
      </c>
      <c r="Z24" s="12">
        <v>2.5</v>
      </c>
      <c r="AA24" s="12">
        <v>187.5</v>
      </c>
      <c r="AB24" s="12">
        <v>126.75</v>
      </c>
      <c r="AC24" s="12">
        <v>264</v>
      </c>
      <c r="AD24" s="12">
        <v>136.25</v>
      </c>
      <c r="AE24" s="12">
        <v>39</v>
      </c>
      <c r="AF24" s="12">
        <v>25.75</v>
      </c>
      <c r="AG24" s="12">
        <v>10.25</v>
      </c>
      <c r="AH24" s="12">
        <v>13.75</v>
      </c>
      <c r="AI24" s="12">
        <v>10</v>
      </c>
      <c r="AJ24" s="12">
        <v>3.25</v>
      </c>
      <c r="AK24" s="12">
        <v>0.75</v>
      </c>
      <c r="AL24" s="12">
        <v>2</v>
      </c>
      <c r="AM24" s="12">
        <v>6.5</v>
      </c>
      <c r="AN24" s="12">
        <v>21.5</v>
      </c>
      <c r="AO24" s="12">
        <v>1.25</v>
      </c>
      <c r="AP24" s="12">
        <v>3</v>
      </c>
      <c r="AQ24" s="12">
        <v>56.25</v>
      </c>
      <c r="AR24" s="12">
        <v>10.5</v>
      </c>
      <c r="AS24" s="12">
        <v>2</v>
      </c>
      <c r="AT24" s="13">
        <v>1455</v>
      </c>
      <c r="AU24" s="14"/>
      <c r="AW24" s="17" t="s">
        <v>45</v>
      </c>
      <c r="AX24" s="15">
        <f>AX14+AZ12</f>
        <v>32808.75</v>
      </c>
      <c r="AY24" s="15">
        <f>AY14+AZ13</f>
        <v>4535.5</v>
      </c>
      <c r="AZ24" s="15">
        <f>AZ14</f>
        <v>5916.25</v>
      </c>
      <c r="BA24" s="15"/>
      <c r="BB24" s="15"/>
    </row>
    <row r="25" spans="1:57">
      <c r="A25" s="1" t="s">
        <v>22</v>
      </c>
      <c r="B25" s="12">
        <v>4.5</v>
      </c>
      <c r="C25" s="12">
        <v>8</v>
      </c>
      <c r="D25" s="12">
        <v>5</v>
      </c>
      <c r="E25" s="12">
        <v>8</v>
      </c>
      <c r="F25" s="12">
        <v>43.75</v>
      </c>
      <c r="G25" s="12">
        <v>5</v>
      </c>
      <c r="H25" s="12">
        <v>19.75</v>
      </c>
      <c r="I25" s="12">
        <v>21</v>
      </c>
      <c r="J25" s="12">
        <v>26.5</v>
      </c>
      <c r="K25" s="12">
        <v>5.25</v>
      </c>
      <c r="L25" s="12">
        <v>15.75</v>
      </c>
      <c r="M25" s="12">
        <v>38</v>
      </c>
      <c r="N25" s="12">
        <v>3.25</v>
      </c>
      <c r="O25" s="12">
        <v>2.75</v>
      </c>
      <c r="P25" s="12">
        <v>1.75</v>
      </c>
      <c r="Q25" s="12">
        <v>2.25</v>
      </c>
      <c r="R25" s="12">
        <v>2</v>
      </c>
      <c r="S25" s="12">
        <v>7.75</v>
      </c>
      <c r="T25" s="12">
        <v>28</v>
      </c>
      <c r="U25" s="12">
        <v>14.25</v>
      </c>
      <c r="V25" s="12">
        <v>29.5</v>
      </c>
      <c r="W25" s="12">
        <v>15.25</v>
      </c>
      <c r="X25" s="12">
        <v>3.75</v>
      </c>
      <c r="Y25" s="12">
        <v>42.75</v>
      </c>
      <c r="Z25" s="12">
        <v>4.25</v>
      </c>
      <c r="AA25" s="12">
        <v>139.5</v>
      </c>
      <c r="AB25" s="12">
        <v>114.25</v>
      </c>
      <c r="AC25" s="12">
        <v>233</v>
      </c>
      <c r="AD25" s="12">
        <v>103.75</v>
      </c>
      <c r="AE25" s="12">
        <v>20.25</v>
      </c>
      <c r="AF25" s="12">
        <v>21.25</v>
      </c>
      <c r="AG25" s="12">
        <v>12.5</v>
      </c>
      <c r="AH25" s="12">
        <v>12</v>
      </c>
      <c r="AI25" s="12">
        <v>6.5</v>
      </c>
      <c r="AJ25" s="12">
        <v>5</v>
      </c>
      <c r="AK25" s="12">
        <v>1.5</v>
      </c>
      <c r="AL25" s="12">
        <v>1.25</v>
      </c>
      <c r="AM25" s="12">
        <v>2.25</v>
      </c>
      <c r="AN25" s="12">
        <v>7.75</v>
      </c>
      <c r="AO25" s="12">
        <v>2.75</v>
      </c>
      <c r="AP25" s="12">
        <v>1.75</v>
      </c>
      <c r="AQ25" s="12">
        <v>43.75</v>
      </c>
      <c r="AR25" s="12">
        <v>5.5</v>
      </c>
      <c r="AS25" s="12">
        <v>0.25</v>
      </c>
      <c r="AT25" s="13">
        <v>1092.75</v>
      </c>
      <c r="AU25" s="14"/>
      <c r="AW25" s="17" t="s">
        <v>46</v>
      </c>
      <c r="AX25" s="15">
        <f>AX15+BA12</f>
        <v>14056.5</v>
      </c>
      <c r="AY25" s="15">
        <f>AY15+BA13</f>
        <v>5040.5</v>
      </c>
      <c r="AZ25" s="15">
        <f>AZ15+BA14</f>
        <v>4161</v>
      </c>
      <c r="BA25" s="15">
        <f>BA15</f>
        <v>4108</v>
      </c>
      <c r="BB25" s="15"/>
      <c r="BC25" s="15"/>
      <c r="BD25" s="14"/>
    </row>
    <row r="26" spans="1:57">
      <c r="A26" s="1" t="s">
        <v>23</v>
      </c>
      <c r="B26" s="12">
        <v>16</v>
      </c>
      <c r="C26" s="12">
        <v>24.75</v>
      </c>
      <c r="D26" s="12">
        <v>32.75</v>
      </c>
      <c r="E26" s="12">
        <v>22.25</v>
      </c>
      <c r="F26" s="12">
        <v>48</v>
      </c>
      <c r="G26" s="12">
        <v>18.75</v>
      </c>
      <c r="H26" s="12">
        <v>49.25</v>
      </c>
      <c r="I26" s="12">
        <v>95.75</v>
      </c>
      <c r="J26" s="12">
        <v>80</v>
      </c>
      <c r="K26" s="12">
        <v>21.75</v>
      </c>
      <c r="L26" s="12">
        <v>51.25</v>
      </c>
      <c r="M26" s="12">
        <v>54.25</v>
      </c>
      <c r="N26" s="12">
        <v>12</v>
      </c>
      <c r="O26" s="12">
        <v>11.5</v>
      </c>
      <c r="P26" s="12">
        <v>9.25</v>
      </c>
      <c r="Q26" s="12">
        <v>3.5</v>
      </c>
      <c r="R26" s="12">
        <v>7.75</v>
      </c>
      <c r="S26" s="12">
        <v>22.25</v>
      </c>
      <c r="T26" s="12">
        <v>55.5</v>
      </c>
      <c r="U26" s="12">
        <v>58.25</v>
      </c>
      <c r="V26" s="12">
        <v>96</v>
      </c>
      <c r="W26" s="12">
        <v>63.5</v>
      </c>
      <c r="X26" s="12">
        <v>39.25</v>
      </c>
      <c r="Y26" s="12">
        <v>18.25</v>
      </c>
      <c r="Z26" s="12">
        <v>20.25</v>
      </c>
      <c r="AA26" s="12">
        <v>323.25</v>
      </c>
      <c r="AB26" s="12">
        <v>261</v>
      </c>
      <c r="AC26" s="12">
        <v>584</v>
      </c>
      <c r="AD26" s="12">
        <v>322.25</v>
      </c>
      <c r="AE26" s="12">
        <v>189.5</v>
      </c>
      <c r="AF26" s="12">
        <v>111.5</v>
      </c>
      <c r="AG26" s="12">
        <v>30.25</v>
      </c>
      <c r="AH26" s="12">
        <v>23.5</v>
      </c>
      <c r="AI26" s="12">
        <v>17.75</v>
      </c>
      <c r="AJ26" s="12">
        <v>6.5</v>
      </c>
      <c r="AK26" s="12">
        <v>6</v>
      </c>
      <c r="AL26" s="12">
        <v>6.75</v>
      </c>
      <c r="AM26" s="12">
        <v>10.75</v>
      </c>
      <c r="AN26" s="12">
        <v>29.25</v>
      </c>
      <c r="AO26" s="12">
        <v>1.75</v>
      </c>
      <c r="AP26" s="12">
        <v>3</v>
      </c>
      <c r="AQ26" s="12">
        <v>98</v>
      </c>
      <c r="AR26" s="12">
        <v>21</v>
      </c>
      <c r="AS26" s="12">
        <v>4</v>
      </c>
      <c r="AT26" s="13">
        <v>2982</v>
      </c>
      <c r="AU26" s="14"/>
      <c r="AW26" s="9" t="s">
        <v>47</v>
      </c>
      <c r="AX26" s="15">
        <f>AX16+BB12</f>
        <v>13867.75</v>
      </c>
      <c r="AY26" s="9">
        <f>AY16+BB13</f>
        <v>2340.5</v>
      </c>
      <c r="AZ26" s="9">
        <f>AZ16+BB14</f>
        <v>2672</v>
      </c>
      <c r="BA26" s="9">
        <f>BA16+BB15</f>
        <v>1858.5</v>
      </c>
      <c r="BB26" s="9">
        <f>BB16</f>
        <v>3108.75</v>
      </c>
    </row>
    <row r="27" spans="1:57">
      <c r="A27" s="1" t="s">
        <v>24</v>
      </c>
      <c r="B27" s="12">
        <v>23.75</v>
      </c>
      <c r="C27" s="12">
        <v>31</v>
      </c>
      <c r="D27" s="12">
        <v>13.25</v>
      </c>
      <c r="E27" s="12">
        <v>12.25</v>
      </c>
      <c r="F27" s="12">
        <v>69.5</v>
      </c>
      <c r="G27" s="12">
        <v>42.25</v>
      </c>
      <c r="H27" s="12">
        <v>62.25</v>
      </c>
      <c r="I27" s="12">
        <v>43.75</v>
      </c>
      <c r="J27" s="12">
        <v>76</v>
      </c>
      <c r="K27" s="12">
        <v>18.75</v>
      </c>
      <c r="L27" s="12">
        <v>79.75</v>
      </c>
      <c r="M27" s="12">
        <v>84.5</v>
      </c>
      <c r="N27" s="12">
        <v>25.75</v>
      </c>
      <c r="O27" s="12">
        <v>30.5</v>
      </c>
      <c r="P27" s="12">
        <v>21</v>
      </c>
      <c r="Q27" s="12">
        <v>11.5</v>
      </c>
      <c r="R27" s="12">
        <v>9.75</v>
      </c>
      <c r="S27" s="12">
        <v>8.75</v>
      </c>
      <c r="T27" s="12">
        <v>13.75</v>
      </c>
      <c r="U27" s="12">
        <v>7.25</v>
      </c>
      <c r="V27" s="12">
        <v>11.25</v>
      </c>
      <c r="W27" s="12">
        <v>2.5</v>
      </c>
      <c r="X27" s="12">
        <v>2.5</v>
      </c>
      <c r="Y27" s="12">
        <v>22.25</v>
      </c>
      <c r="Z27" s="12">
        <v>10</v>
      </c>
      <c r="AA27" s="12">
        <v>404</v>
      </c>
      <c r="AB27" s="12">
        <v>351.75</v>
      </c>
      <c r="AC27" s="12">
        <v>839</v>
      </c>
      <c r="AD27" s="12">
        <v>333.75</v>
      </c>
      <c r="AE27" s="12">
        <v>193.75</v>
      </c>
      <c r="AF27" s="12">
        <v>127</v>
      </c>
      <c r="AG27" s="12">
        <v>23.75</v>
      </c>
      <c r="AH27" s="12">
        <v>44</v>
      </c>
      <c r="AI27" s="12">
        <v>27</v>
      </c>
      <c r="AJ27" s="12">
        <v>7.25</v>
      </c>
      <c r="AK27" s="12">
        <v>4.25</v>
      </c>
      <c r="AL27" s="12">
        <v>12.5</v>
      </c>
      <c r="AM27" s="12">
        <v>3.25</v>
      </c>
      <c r="AN27" s="12">
        <v>20.5</v>
      </c>
      <c r="AO27" s="12">
        <v>4.75</v>
      </c>
      <c r="AP27" s="12">
        <v>9.5</v>
      </c>
      <c r="AQ27" s="12">
        <v>39.25</v>
      </c>
      <c r="AR27" s="12">
        <v>10.75</v>
      </c>
      <c r="AS27" s="12">
        <v>8.75</v>
      </c>
      <c r="AT27" s="13">
        <v>3198.5</v>
      </c>
      <c r="AU27" s="14"/>
      <c r="AW27" s="9" t="s">
        <v>48</v>
      </c>
      <c r="AX27" s="15">
        <f>AX17+BC12</f>
        <v>17157.75</v>
      </c>
      <c r="AY27" s="9">
        <f>AY17+BC13</f>
        <v>5523.25</v>
      </c>
      <c r="AZ27" s="9">
        <f>AZ17+BC14</f>
        <v>3991.25</v>
      </c>
      <c r="BA27" s="9">
        <f>BA17+BC15</f>
        <v>4926.5</v>
      </c>
      <c r="BB27" s="9">
        <f>BB17+BC16</f>
        <v>2696.75</v>
      </c>
      <c r="BC27" s="9">
        <f>BC17</f>
        <v>8553.75</v>
      </c>
    </row>
    <row r="28" spans="1:57">
      <c r="A28" s="1" t="s">
        <v>25</v>
      </c>
      <c r="B28" s="12">
        <v>118.25</v>
      </c>
      <c r="C28" s="12">
        <v>265.75</v>
      </c>
      <c r="D28" s="12">
        <v>177</v>
      </c>
      <c r="E28" s="12">
        <v>307.75</v>
      </c>
      <c r="F28" s="12">
        <v>576.75</v>
      </c>
      <c r="G28" s="12">
        <v>281.5</v>
      </c>
      <c r="H28" s="12">
        <v>429.5</v>
      </c>
      <c r="I28" s="12">
        <v>327.5</v>
      </c>
      <c r="J28" s="12">
        <v>372.25</v>
      </c>
      <c r="K28" s="12">
        <v>263.5</v>
      </c>
      <c r="L28" s="12">
        <v>289.5</v>
      </c>
      <c r="M28" s="12">
        <v>210</v>
      </c>
      <c r="N28" s="12">
        <v>194.75</v>
      </c>
      <c r="O28" s="12">
        <v>144.25</v>
      </c>
      <c r="P28" s="12">
        <v>112.75</v>
      </c>
      <c r="Q28" s="12">
        <v>70.25</v>
      </c>
      <c r="R28" s="12">
        <v>131</v>
      </c>
      <c r="S28" s="12">
        <v>243</v>
      </c>
      <c r="T28" s="12">
        <v>170.75</v>
      </c>
      <c r="U28" s="12">
        <v>270</v>
      </c>
      <c r="V28" s="12">
        <v>334.75</v>
      </c>
      <c r="W28" s="12">
        <v>201.5</v>
      </c>
      <c r="X28" s="12">
        <v>160.25</v>
      </c>
      <c r="Y28" s="12">
        <v>419.5</v>
      </c>
      <c r="Z28" s="12">
        <v>484.75</v>
      </c>
      <c r="AA28" s="12">
        <v>77</v>
      </c>
      <c r="AB28" s="12">
        <v>39.75</v>
      </c>
      <c r="AC28" s="12">
        <v>320.75</v>
      </c>
      <c r="AD28" s="12">
        <v>175.5</v>
      </c>
      <c r="AE28" s="12">
        <v>486</v>
      </c>
      <c r="AF28" s="12">
        <v>614.25</v>
      </c>
      <c r="AG28" s="12">
        <v>315.5</v>
      </c>
      <c r="AH28" s="12">
        <v>470.75</v>
      </c>
      <c r="AI28" s="12">
        <v>286.5</v>
      </c>
      <c r="AJ28" s="12">
        <v>93.25</v>
      </c>
      <c r="AK28" s="12">
        <v>126.25</v>
      </c>
      <c r="AL28" s="12">
        <v>419.75</v>
      </c>
      <c r="AM28" s="12">
        <v>79.75</v>
      </c>
      <c r="AN28" s="12">
        <v>179</v>
      </c>
      <c r="AO28" s="12">
        <v>83.5</v>
      </c>
      <c r="AP28" s="12">
        <v>89</v>
      </c>
      <c r="AQ28" s="12">
        <v>289.5</v>
      </c>
      <c r="AR28" s="12">
        <v>191.25</v>
      </c>
      <c r="AS28" s="12">
        <v>131</v>
      </c>
      <c r="AT28" s="13">
        <v>11025</v>
      </c>
      <c r="AU28" s="14"/>
      <c r="AW28" s="9" t="s">
        <v>58</v>
      </c>
      <c r="AX28" s="15">
        <f>AX18+BD12</f>
        <v>8295.25</v>
      </c>
      <c r="AY28" s="9">
        <f>AY18+BD13</f>
        <v>847.5</v>
      </c>
      <c r="AZ28" s="9">
        <f>AZ18+BD14</f>
        <v>4285.75</v>
      </c>
      <c r="BA28" s="9">
        <f>BA18+BD15</f>
        <v>1255.25</v>
      </c>
      <c r="BB28" s="9">
        <f>BB18+BD16</f>
        <v>1372.75</v>
      </c>
      <c r="BC28" s="9">
        <f>SUM(BC18,BD17)</f>
        <v>1018.75</v>
      </c>
      <c r="BD28" s="9">
        <f>BD18</f>
        <v>848.75</v>
      </c>
      <c r="BE28" s="9">
        <f>SUM(AX22:BD28)</f>
        <v>174099.5</v>
      </c>
    </row>
    <row r="29" spans="1:57">
      <c r="A29" s="1" t="s">
        <v>26</v>
      </c>
      <c r="B29" s="12">
        <v>108</v>
      </c>
      <c r="C29" s="12">
        <v>249.75</v>
      </c>
      <c r="D29" s="12">
        <v>154.5</v>
      </c>
      <c r="E29" s="12">
        <v>241.5</v>
      </c>
      <c r="F29" s="12">
        <v>406.25</v>
      </c>
      <c r="G29" s="12">
        <v>214.25</v>
      </c>
      <c r="H29" s="12">
        <v>367</v>
      </c>
      <c r="I29" s="12">
        <v>299.25</v>
      </c>
      <c r="J29" s="12">
        <v>307.75</v>
      </c>
      <c r="K29" s="12">
        <v>277</v>
      </c>
      <c r="L29" s="12">
        <v>279.5</v>
      </c>
      <c r="M29" s="12">
        <v>170.25</v>
      </c>
      <c r="N29" s="12">
        <v>171.75</v>
      </c>
      <c r="O29" s="12">
        <v>151.75</v>
      </c>
      <c r="P29" s="12">
        <v>101</v>
      </c>
      <c r="Q29" s="12">
        <v>62</v>
      </c>
      <c r="R29" s="12">
        <v>114</v>
      </c>
      <c r="S29" s="12">
        <v>190</v>
      </c>
      <c r="T29" s="12">
        <v>133</v>
      </c>
      <c r="U29" s="12">
        <v>198.75</v>
      </c>
      <c r="V29" s="12">
        <v>236.5</v>
      </c>
      <c r="W29" s="12">
        <v>142.25</v>
      </c>
      <c r="X29" s="12">
        <v>125.75</v>
      </c>
      <c r="Y29" s="12">
        <v>323</v>
      </c>
      <c r="Z29" s="12">
        <v>421</v>
      </c>
      <c r="AA29" s="12">
        <v>34</v>
      </c>
      <c r="AB29" s="12">
        <v>36.5</v>
      </c>
      <c r="AC29" s="12">
        <v>83.5</v>
      </c>
      <c r="AD29" s="12">
        <v>103.25</v>
      </c>
      <c r="AE29" s="12">
        <v>556.5</v>
      </c>
      <c r="AF29" s="12">
        <v>619</v>
      </c>
      <c r="AG29" s="12">
        <v>463.25</v>
      </c>
      <c r="AH29" s="12">
        <v>1130.5</v>
      </c>
      <c r="AI29" s="12">
        <v>382.5</v>
      </c>
      <c r="AJ29" s="12">
        <v>137.75</v>
      </c>
      <c r="AK29" s="12">
        <v>96.75</v>
      </c>
      <c r="AL29" s="12">
        <v>245</v>
      </c>
      <c r="AM29" s="12">
        <v>73.5</v>
      </c>
      <c r="AN29" s="12">
        <v>130.5</v>
      </c>
      <c r="AO29" s="12">
        <v>107.5</v>
      </c>
      <c r="AP29" s="12">
        <v>90.5</v>
      </c>
      <c r="AQ29" s="12">
        <v>229.75</v>
      </c>
      <c r="AR29" s="12">
        <v>185</v>
      </c>
      <c r="AS29" s="12">
        <v>93.75</v>
      </c>
      <c r="AT29" s="13">
        <v>10244.75</v>
      </c>
      <c r="AU29" s="14"/>
      <c r="AX29" s="15"/>
    </row>
    <row r="30" spans="1:57">
      <c r="A30" s="1" t="s">
        <v>27</v>
      </c>
      <c r="B30" s="12">
        <v>242.5</v>
      </c>
      <c r="C30" s="12">
        <v>582.25</v>
      </c>
      <c r="D30" s="12">
        <v>283.25</v>
      </c>
      <c r="E30" s="12">
        <v>362.5</v>
      </c>
      <c r="F30" s="12">
        <v>863.25</v>
      </c>
      <c r="G30" s="12">
        <v>335</v>
      </c>
      <c r="H30" s="12">
        <v>605.5</v>
      </c>
      <c r="I30" s="12">
        <v>480.75</v>
      </c>
      <c r="J30" s="12">
        <v>535</v>
      </c>
      <c r="K30" s="12">
        <v>474.25</v>
      </c>
      <c r="L30" s="12">
        <v>598.75</v>
      </c>
      <c r="M30" s="12">
        <v>387.5</v>
      </c>
      <c r="N30" s="12">
        <v>364</v>
      </c>
      <c r="O30" s="12">
        <v>316</v>
      </c>
      <c r="P30" s="12">
        <v>209.75</v>
      </c>
      <c r="Q30" s="12">
        <v>132.75</v>
      </c>
      <c r="R30" s="12">
        <v>210.5</v>
      </c>
      <c r="S30" s="12">
        <v>454.75</v>
      </c>
      <c r="T30" s="12">
        <v>302.5</v>
      </c>
      <c r="U30" s="12">
        <v>341</v>
      </c>
      <c r="V30" s="12">
        <v>442.75</v>
      </c>
      <c r="W30" s="12">
        <v>258.5</v>
      </c>
      <c r="X30" s="12">
        <v>217.5</v>
      </c>
      <c r="Y30" s="12">
        <v>518.5</v>
      </c>
      <c r="Z30" s="12">
        <v>845.5</v>
      </c>
      <c r="AA30" s="12">
        <v>380.5</v>
      </c>
      <c r="AB30" s="12">
        <v>87.25</v>
      </c>
      <c r="AC30" s="12">
        <v>124.75</v>
      </c>
      <c r="AD30" s="12">
        <v>269</v>
      </c>
      <c r="AE30" s="12">
        <v>1599.5</v>
      </c>
      <c r="AF30" s="12">
        <v>1863.5</v>
      </c>
      <c r="AG30" s="12">
        <v>1124</v>
      </c>
      <c r="AH30" s="12">
        <v>1998</v>
      </c>
      <c r="AI30" s="12">
        <v>1192.75</v>
      </c>
      <c r="AJ30" s="12">
        <v>373.5</v>
      </c>
      <c r="AK30" s="12">
        <v>203.5</v>
      </c>
      <c r="AL30" s="12">
        <v>609.25</v>
      </c>
      <c r="AM30" s="12">
        <v>135.75</v>
      </c>
      <c r="AN30" s="12">
        <v>302.75</v>
      </c>
      <c r="AO30" s="12">
        <v>294</v>
      </c>
      <c r="AP30" s="12">
        <v>289</v>
      </c>
      <c r="AQ30" s="12">
        <v>940</v>
      </c>
      <c r="AR30" s="12">
        <v>618.75</v>
      </c>
      <c r="AS30" s="12">
        <v>202.5</v>
      </c>
      <c r="AT30" s="13">
        <v>22972.75</v>
      </c>
      <c r="AU30" s="14"/>
      <c r="AX30" s="15"/>
    </row>
    <row r="31" spans="1:57">
      <c r="A31" s="1" t="s">
        <v>28</v>
      </c>
      <c r="B31" s="12">
        <v>103.25</v>
      </c>
      <c r="C31" s="12">
        <v>259.25</v>
      </c>
      <c r="D31" s="12">
        <v>144</v>
      </c>
      <c r="E31" s="12">
        <v>221.5</v>
      </c>
      <c r="F31" s="12">
        <v>399.75</v>
      </c>
      <c r="G31" s="12">
        <v>247</v>
      </c>
      <c r="H31" s="12">
        <v>390</v>
      </c>
      <c r="I31" s="12">
        <v>299.75</v>
      </c>
      <c r="J31" s="12">
        <v>252</v>
      </c>
      <c r="K31" s="12">
        <v>195.25</v>
      </c>
      <c r="L31" s="12">
        <v>345.25</v>
      </c>
      <c r="M31" s="12">
        <v>160.25</v>
      </c>
      <c r="N31" s="12">
        <v>140.5</v>
      </c>
      <c r="O31" s="12">
        <v>106.25</v>
      </c>
      <c r="P31" s="12">
        <v>80</v>
      </c>
      <c r="Q31" s="12">
        <v>69.5</v>
      </c>
      <c r="R31" s="12">
        <v>81.75</v>
      </c>
      <c r="S31" s="12">
        <v>234.25</v>
      </c>
      <c r="T31" s="12">
        <v>131.25</v>
      </c>
      <c r="U31" s="12">
        <v>183.25</v>
      </c>
      <c r="V31" s="12">
        <v>242.75</v>
      </c>
      <c r="W31" s="12">
        <v>147</v>
      </c>
      <c r="X31" s="12">
        <v>113.5</v>
      </c>
      <c r="Y31" s="12">
        <v>291.75</v>
      </c>
      <c r="Z31" s="12">
        <v>336.75</v>
      </c>
      <c r="AA31" s="12">
        <v>252.75</v>
      </c>
      <c r="AB31" s="12">
        <v>79.5</v>
      </c>
      <c r="AC31" s="12">
        <v>252</v>
      </c>
      <c r="AD31" s="12">
        <v>62.5</v>
      </c>
      <c r="AE31" s="12">
        <v>599.25</v>
      </c>
      <c r="AF31" s="12">
        <v>781.75</v>
      </c>
      <c r="AG31" s="12">
        <v>378</v>
      </c>
      <c r="AH31" s="12">
        <v>611.5</v>
      </c>
      <c r="AI31" s="12">
        <v>392</v>
      </c>
      <c r="AJ31" s="12">
        <v>182</v>
      </c>
      <c r="AK31" s="12">
        <v>94</v>
      </c>
      <c r="AL31" s="12">
        <v>350.5</v>
      </c>
      <c r="AM31" s="12">
        <v>60</v>
      </c>
      <c r="AN31" s="12">
        <v>156.5</v>
      </c>
      <c r="AO31" s="12">
        <v>127.75</v>
      </c>
      <c r="AP31" s="12">
        <v>161.5</v>
      </c>
      <c r="AQ31" s="12">
        <v>346.75</v>
      </c>
      <c r="AR31" s="12">
        <v>355.75</v>
      </c>
      <c r="AS31" s="12">
        <v>105</v>
      </c>
      <c r="AT31" s="13">
        <v>10524.75</v>
      </c>
      <c r="AU31" s="14"/>
      <c r="AX31" s="15"/>
    </row>
    <row r="32" spans="1:57">
      <c r="A32" s="1">
        <v>16</v>
      </c>
      <c r="B32" s="12">
        <v>77.75</v>
      </c>
      <c r="C32" s="12">
        <v>84.5</v>
      </c>
      <c r="D32" s="12">
        <v>62.5</v>
      </c>
      <c r="E32" s="12">
        <v>123</v>
      </c>
      <c r="F32" s="12">
        <v>254.25</v>
      </c>
      <c r="G32" s="12">
        <v>189</v>
      </c>
      <c r="H32" s="12">
        <v>293.25</v>
      </c>
      <c r="I32" s="12">
        <v>223.75</v>
      </c>
      <c r="J32" s="12">
        <v>152</v>
      </c>
      <c r="K32" s="12">
        <v>120.25</v>
      </c>
      <c r="L32" s="12">
        <v>156.25</v>
      </c>
      <c r="M32" s="12">
        <v>82.25</v>
      </c>
      <c r="N32" s="12">
        <v>52.75</v>
      </c>
      <c r="O32" s="12">
        <v>37.5</v>
      </c>
      <c r="P32" s="12">
        <v>36</v>
      </c>
      <c r="Q32" s="12">
        <v>18.75</v>
      </c>
      <c r="R32" s="12">
        <v>25.5</v>
      </c>
      <c r="S32" s="12">
        <v>63</v>
      </c>
      <c r="T32" s="12">
        <v>49.75</v>
      </c>
      <c r="U32" s="12">
        <v>52.5</v>
      </c>
      <c r="V32" s="12">
        <v>47.5</v>
      </c>
      <c r="W32" s="12">
        <v>42.75</v>
      </c>
      <c r="X32" s="12">
        <v>27.5</v>
      </c>
      <c r="Y32" s="12">
        <v>191.25</v>
      </c>
      <c r="Z32" s="12">
        <v>207</v>
      </c>
      <c r="AA32" s="12">
        <v>515.75</v>
      </c>
      <c r="AB32" s="12">
        <v>464</v>
      </c>
      <c r="AC32" s="12">
        <v>1779</v>
      </c>
      <c r="AD32" s="12">
        <v>669.5</v>
      </c>
      <c r="AE32" s="12">
        <v>28.25</v>
      </c>
      <c r="AF32" s="12">
        <v>320</v>
      </c>
      <c r="AG32" s="12">
        <v>341.5</v>
      </c>
      <c r="AH32" s="12">
        <v>524.75</v>
      </c>
      <c r="AI32" s="12">
        <v>245</v>
      </c>
      <c r="AJ32" s="12">
        <v>95</v>
      </c>
      <c r="AK32" s="12">
        <v>27.25</v>
      </c>
      <c r="AL32" s="12">
        <v>74.5</v>
      </c>
      <c r="AM32" s="12">
        <v>14</v>
      </c>
      <c r="AN32" s="12">
        <v>34.75</v>
      </c>
      <c r="AO32" s="12">
        <v>74.5</v>
      </c>
      <c r="AP32" s="12">
        <v>98.75</v>
      </c>
      <c r="AQ32" s="12">
        <v>138.25</v>
      </c>
      <c r="AR32" s="12">
        <v>192.25</v>
      </c>
      <c r="AS32" s="12">
        <v>22.5</v>
      </c>
      <c r="AT32" s="13">
        <v>8330</v>
      </c>
      <c r="AU32" s="14"/>
      <c r="AX32" s="15"/>
    </row>
    <row r="33" spans="1:50">
      <c r="A33" s="1">
        <v>24</v>
      </c>
      <c r="B33" s="12">
        <v>99.25</v>
      </c>
      <c r="C33" s="12">
        <v>98</v>
      </c>
      <c r="D33" s="12">
        <v>49.75</v>
      </c>
      <c r="E33" s="12">
        <v>90.75</v>
      </c>
      <c r="F33" s="12">
        <v>183.25</v>
      </c>
      <c r="G33" s="12">
        <v>113.5</v>
      </c>
      <c r="H33" s="12">
        <v>188.5</v>
      </c>
      <c r="I33" s="12">
        <v>158</v>
      </c>
      <c r="J33" s="12">
        <v>114.25</v>
      </c>
      <c r="K33" s="12">
        <v>80.75</v>
      </c>
      <c r="L33" s="12">
        <v>158.5</v>
      </c>
      <c r="M33" s="12">
        <v>76</v>
      </c>
      <c r="N33" s="12">
        <v>57.5</v>
      </c>
      <c r="O33" s="12">
        <v>43.5</v>
      </c>
      <c r="P33" s="12">
        <v>35.75</v>
      </c>
      <c r="Q33" s="12">
        <v>24</v>
      </c>
      <c r="R33" s="12">
        <v>17</v>
      </c>
      <c r="S33" s="12">
        <v>39.75</v>
      </c>
      <c r="T33" s="12">
        <v>36</v>
      </c>
      <c r="U33" s="12">
        <v>37</v>
      </c>
      <c r="V33" s="12">
        <v>47.25</v>
      </c>
      <c r="W33" s="12">
        <v>21.5</v>
      </c>
      <c r="X33" s="12">
        <v>27</v>
      </c>
      <c r="Y33" s="12">
        <v>119.75</v>
      </c>
      <c r="Z33" s="12">
        <v>137</v>
      </c>
      <c r="AA33" s="12">
        <v>517</v>
      </c>
      <c r="AB33" s="12">
        <v>456.5</v>
      </c>
      <c r="AC33" s="12">
        <v>1985.75</v>
      </c>
      <c r="AD33" s="12">
        <v>833.25</v>
      </c>
      <c r="AE33" s="12">
        <v>302.75</v>
      </c>
      <c r="AF33" s="12">
        <v>38</v>
      </c>
      <c r="AG33" s="12">
        <v>241.5</v>
      </c>
      <c r="AH33" s="12">
        <v>486</v>
      </c>
      <c r="AI33" s="12">
        <v>227.5</v>
      </c>
      <c r="AJ33" s="12">
        <v>112.75</v>
      </c>
      <c r="AK33" s="12">
        <v>17.25</v>
      </c>
      <c r="AL33" s="12">
        <v>49.75</v>
      </c>
      <c r="AM33" s="12">
        <v>11.5</v>
      </c>
      <c r="AN33" s="12">
        <v>52</v>
      </c>
      <c r="AO33" s="12">
        <v>79.5</v>
      </c>
      <c r="AP33" s="12">
        <v>138.5</v>
      </c>
      <c r="AQ33" s="12">
        <v>137</v>
      </c>
      <c r="AR33" s="12">
        <v>150.5</v>
      </c>
      <c r="AS33" s="12">
        <v>15.5</v>
      </c>
      <c r="AT33" s="13">
        <v>7906</v>
      </c>
      <c r="AU33" s="14"/>
      <c r="AX33" s="15"/>
    </row>
    <row r="34" spans="1:50">
      <c r="A34" s="1" t="s">
        <v>29</v>
      </c>
      <c r="B34" s="12">
        <v>19.25</v>
      </c>
      <c r="C34" s="12">
        <v>24.75</v>
      </c>
      <c r="D34" s="12">
        <v>16.75</v>
      </c>
      <c r="E34" s="12">
        <v>23.75</v>
      </c>
      <c r="F34" s="12">
        <v>75.75</v>
      </c>
      <c r="G34" s="12">
        <v>27.5</v>
      </c>
      <c r="H34" s="12">
        <v>37.5</v>
      </c>
      <c r="I34" s="12">
        <v>38.25</v>
      </c>
      <c r="J34" s="12">
        <v>32</v>
      </c>
      <c r="K34" s="12">
        <v>25.75</v>
      </c>
      <c r="L34" s="12">
        <v>28.5</v>
      </c>
      <c r="M34" s="12">
        <v>43.75</v>
      </c>
      <c r="N34" s="12">
        <v>15.5</v>
      </c>
      <c r="O34" s="12">
        <v>14.25</v>
      </c>
      <c r="P34" s="12">
        <v>12</v>
      </c>
      <c r="Q34" s="12">
        <v>11.25</v>
      </c>
      <c r="R34" s="12">
        <v>9.75</v>
      </c>
      <c r="S34" s="12">
        <v>16.5</v>
      </c>
      <c r="T34" s="12">
        <v>19.25</v>
      </c>
      <c r="U34" s="12">
        <v>13.75</v>
      </c>
      <c r="V34" s="12">
        <v>21.5</v>
      </c>
      <c r="W34" s="12">
        <v>9.25</v>
      </c>
      <c r="X34" s="12">
        <v>10.5</v>
      </c>
      <c r="Y34" s="12">
        <v>29.75</v>
      </c>
      <c r="Z34" s="12">
        <v>34</v>
      </c>
      <c r="AA34" s="12">
        <v>267.5</v>
      </c>
      <c r="AB34" s="12">
        <v>298.75</v>
      </c>
      <c r="AC34" s="12">
        <v>1260.25</v>
      </c>
      <c r="AD34" s="12">
        <v>316.25</v>
      </c>
      <c r="AE34" s="12">
        <v>300.25</v>
      </c>
      <c r="AF34" s="12">
        <v>235.5</v>
      </c>
      <c r="AG34" s="12">
        <v>28.5</v>
      </c>
      <c r="AH34" s="12">
        <v>77</v>
      </c>
      <c r="AI34" s="12">
        <v>58.75</v>
      </c>
      <c r="AJ34" s="12">
        <v>43.5</v>
      </c>
      <c r="AK34" s="12">
        <v>10.25</v>
      </c>
      <c r="AL34" s="12">
        <v>20.75</v>
      </c>
      <c r="AM34" s="12">
        <v>6</v>
      </c>
      <c r="AN34" s="12">
        <v>27.75</v>
      </c>
      <c r="AO34" s="12">
        <v>28.25</v>
      </c>
      <c r="AP34" s="12">
        <v>65.5</v>
      </c>
      <c r="AQ34" s="12">
        <v>71</v>
      </c>
      <c r="AR34" s="12">
        <v>61</v>
      </c>
      <c r="AS34" s="12">
        <v>7.75</v>
      </c>
      <c r="AT34" s="13">
        <v>3795.25</v>
      </c>
      <c r="AU34" s="14"/>
      <c r="AX34" s="15"/>
    </row>
    <row r="35" spans="1:50">
      <c r="A35" s="1" t="s">
        <v>30</v>
      </c>
      <c r="B35" s="12">
        <v>33.5</v>
      </c>
      <c r="C35" s="12">
        <v>58.25</v>
      </c>
      <c r="D35" s="12">
        <v>22.25</v>
      </c>
      <c r="E35" s="12">
        <v>24.25</v>
      </c>
      <c r="F35" s="12">
        <v>64</v>
      </c>
      <c r="G35" s="12">
        <v>24.5</v>
      </c>
      <c r="H35" s="12">
        <v>50.5</v>
      </c>
      <c r="I35" s="12">
        <v>31.75</v>
      </c>
      <c r="J35" s="12">
        <v>61.5</v>
      </c>
      <c r="K35" s="12">
        <v>40.25</v>
      </c>
      <c r="L35" s="12">
        <v>58</v>
      </c>
      <c r="M35" s="12">
        <v>63.25</v>
      </c>
      <c r="N35" s="12">
        <v>32.75</v>
      </c>
      <c r="O35" s="12">
        <v>35.25</v>
      </c>
      <c r="P35" s="12">
        <v>21.25</v>
      </c>
      <c r="Q35" s="12">
        <v>12.75</v>
      </c>
      <c r="R35" s="12">
        <v>16.75</v>
      </c>
      <c r="S35" s="12">
        <v>24.25</v>
      </c>
      <c r="T35" s="12">
        <v>32</v>
      </c>
      <c r="U35" s="12">
        <v>30.75</v>
      </c>
      <c r="V35" s="12">
        <v>27.5</v>
      </c>
      <c r="W35" s="12">
        <v>12</v>
      </c>
      <c r="X35" s="12">
        <v>12.5</v>
      </c>
      <c r="Y35" s="12">
        <v>21.25</v>
      </c>
      <c r="Z35" s="12">
        <v>51</v>
      </c>
      <c r="AA35" s="12">
        <v>428</v>
      </c>
      <c r="AB35" s="12">
        <v>461.25</v>
      </c>
      <c r="AC35" s="12">
        <v>2330</v>
      </c>
      <c r="AD35" s="12">
        <v>517.25</v>
      </c>
      <c r="AE35" s="12">
        <v>423.5</v>
      </c>
      <c r="AF35" s="12">
        <v>437.5</v>
      </c>
      <c r="AG35" s="12">
        <v>81.75</v>
      </c>
      <c r="AH35" s="12">
        <v>45.5</v>
      </c>
      <c r="AI35" s="12">
        <v>82.5</v>
      </c>
      <c r="AJ35" s="12">
        <v>79</v>
      </c>
      <c r="AK35" s="12">
        <v>16.75</v>
      </c>
      <c r="AL35" s="12">
        <v>63</v>
      </c>
      <c r="AM35" s="12">
        <v>9.75</v>
      </c>
      <c r="AN35" s="12">
        <v>35.5</v>
      </c>
      <c r="AO35" s="12">
        <v>46.75</v>
      </c>
      <c r="AP35" s="12">
        <v>136.25</v>
      </c>
      <c r="AQ35" s="12">
        <v>88</v>
      </c>
      <c r="AR35" s="12">
        <v>105.5</v>
      </c>
      <c r="AS35" s="12">
        <v>16.25</v>
      </c>
      <c r="AT35" s="13">
        <v>6266</v>
      </c>
      <c r="AU35" s="14"/>
      <c r="AX35" s="15"/>
    </row>
    <row r="36" spans="1:50">
      <c r="A36" s="1" t="s">
        <v>31</v>
      </c>
      <c r="B36" s="12">
        <v>32.25</v>
      </c>
      <c r="C36" s="12">
        <v>42.75</v>
      </c>
      <c r="D36" s="12">
        <v>13.5</v>
      </c>
      <c r="E36" s="12">
        <v>18.25</v>
      </c>
      <c r="F36" s="12">
        <v>73</v>
      </c>
      <c r="G36" s="12">
        <v>19.25</v>
      </c>
      <c r="H36" s="12">
        <v>34.5</v>
      </c>
      <c r="I36" s="12">
        <v>27.25</v>
      </c>
      <c r="J36" s="12">
        <v>43.25</v>
      </c>
      <c r="K36" s="12">
        <v>29.5</v>
      </c>
      <c r="L36" s="12">
        <v>38.25</v>
      </c>
      <c r="M36" s="12">
        <v>73</v>
      </c>
      <c r="N36" s="12">
        <v>31</v>
      </c>
      <c r="O36" s="12">
        <v>24.75</v>
      </c>
      <c r="P36" s="12">
        <v>17.75</v>
      </c>
      <c r="Q36" s="12">
        <v>14.25</v>
      </c>
      <c r="R36" s="12">
        <v>22.5</v>
      </c>
      <c r="S36" s="12">
        <v>32.5</v>
      </c>
      <c r="T36" s="12">
        <v>18.25</v>
      </c>
      <c r="U36" s="12">
        <v>16.75</v>
      </c>
      <c r="V36" s="12">
        <v>22.75</v>
      </c>
      <c r="W36" s="12">
        <v>10</v>
      </c>
      <c r="X36" s="12">
        <v>6.25</v>
      </c>
      <c r="Y36" s="12">
        <v>20</v>
      </c>
      <c r="Z36" s="12">
        <v>23.5</v>
      </c>
      <c r="AA36" s="12">
        <v>292.5</v>
      </c>
      <c r="AB36" s="12">
        <v>290.75</v>
      </c>
      <c r="AC36" s="12">
        <v>1337</v>
      </c>
      <c r="AD36" s="12">
        <v>356</v>
      </c>
      <c r="AE36" s="12">
        <v>224.75</v>
      </c>
      <c r="AF36" s="12">
        <v>243.5</v>
      </c>
      <c r="AG36" s="12">
        <v>68.25</v>
      </c>
      <c r="AH36" s="12">
        <v>111.5</v>
      </c>
      <c r="AI36" s="12">
        <v>14</v>
      </c>
      <c r="AJ36" s="12">
        <v>33.5</v>
      </c>
      <c r="AK36" s="12">
        <v>11.5</v>
      </c>
      <c r="AL36" s="12">
        <v>40.5</v>
      </c>
      <c r="AM36" s="12">
        <v>6.5</v>
      </c>
      <c r="AN36" s="12">
        <v>36</v>
      </c>
      <c r="AO36" s="12">
        <v>35.5</v>
      </c>
      <c r="AP36" s="12">
        <v>106.5</v>
      </c>
      <c r="AQ36" s="12">
        <v>174.25</v>
      </c>
      <c r="AR36" s="12">
        <v>102</v>
      </c>
      <c r="AS36" s="12">
        <v>11.5</v>
      </c>
      <c r="AT36" s="13">
        <v>4201</v>
      </c>
      <c r="AU36" s="14"/>
      <c r="AX36" s="15"/>
    </row>
    <row r="37" spans="1:50">
      <c r="A37" s="1" t="s">
        <v>32</v>
      </c>
      <c r="B37" s="12">
        <v>8.5</v>
      </c>
      <c r="C37" s="12">
        <v>16.5</v>
      </c>
      <c r="D37" s="12">
        <v>5.25</v>
      </c>
      <c r="E37" s="12">
        <v>8.25</v>
      </c>
      <c r="F37" s="12">
        <v>13.75</v>
      </c>
      <c r="G37" s="12">
        <v>4.5</v>
      </c>
      <c r="H37" s="12">
        <v>13</v>
      </c>
      <c r="I37" s="12">
        <v>11.75</v>
      </c>
      <c r="J37" s="12">
        <v>20.5</v>
      </c>
      <c r="K37" s="12">
        <v>5.25</v>
      </c>
      <c r="L37" s="12">
        <v>8.25</v>
      </c>
      <c r="M37" s="12">
        <v>13.75</v>
      </c>
      <c r="N37" s="12">
        <v>8</v>
      </c>
      <c r="O37" s="12">
        <v>7.5</v>
      </c>
      <c r="P37" s="12">
        <v>8</v>
      </c>
      <c r="Q37" s="12">
        <v>3.75</v>
      </c>
      <c r="R37" s="12">
        <v>5</v>
      </c>
      <c r="S37" s="12">
        <v>6.25</v>
      </c>
      <c r="T37" s="12">
        <v>9.75</v>
      </c>
      <c r="U37" s="12">
        <v>5.25</v>
      </c>
      <c r="V37" s="12">
        <v>10.25</v>
      </c>
      <c r="W37" s="12">
        <v>3.25</v>
      </c>
      <c r="X37" s="12">
        <v>5.5</v>
      </c>
      <c r="Y37" s="12">
        <v>5.75</v>
      </c>
      <c r="Z37" s="12">
        <v>10.75</v>
      </c>
      <c r="AA37" s="12">
        <v>92</v>
      </c>
      <c r="AB37" s="12">
        <v>96.5</v>
      </c>
      <c r="AC37" s="12">
        <v>431</v>
      </c>
      <c r="AD37" s="12">
        <v>161.5</v>
      </c>
      <c r="AE37" s="12">
        <v>86.25</v>
      </c>
      <c r="AF37" s="12">
        <v>108.5</v>
      </c>
      <c r="AG37" s="12">
        <v>43.5</v>
      </c>
      <c r="AH37" s="12">
        <v>84.25</v>
      </c>
      <c r="AI37" s="12">
        <v>32.25</v>
      </c>
      <c r="AJ37" s="12">
        <v>9.75</v>
      </c>
      <c r="AK37" s="12">
        <v>1.5</v>
      </c>
      <c r="AL37" s="12">
        <v>5.75</v>
      </c>
      <c r="AM37" s="12">
        <v>4.75</v>
      </c>
      <c r="AN37" s="12">
        <v>20.25</v>
      </c>
      <c r="AO37" s="12">
        <v>12.25</v>
      </c>
      <c r="AP37" s="12">
        <v>53.5</v>
      </c>
      <c r="AQ37" s="12">
        <v>79.25</v>
      </c>
      <c r="AR37" s="12">
        <v>45.5</v>
      </c>
      <c r="AS37" s="12">
        <v>1.5</v>
      </c>
      <c r="AT37" s="13">
        <v>1588</v>
      </c>
      <c r="AU37" s="14"/>
      <c r="AX37" s="15"/>
    </row>
    <row r="38" spans="1:50">
      <c r="A38" s="1" t="s">
        <v>33</v>
      </c>
      <c r="B38" s="12">
        <v>2.75</v>
      </c>
      <c r="C38" s="12">
        <v>7.75</v>
      </c>
      <c r="D38" s="12">
        <v>6.75</v>
      </c>
      <c r="E38" s="12">
        <v>5.25</v>
      </c>
      <c r="F38" s="12">
        <v>23.5</v>
      </c>
      <c r="G38" s="12">
        <v>5.75</v>
      </c>
      <c r="H38" s="12">
        <v>10.5</v>
      </c>
      <c r="I38" s="12">
        <v>10</v>
      </c>
      <c r="J38" s="12">
        <v>19.25</v>
      </c>
      <c r="K38" s="12">
        <v>60.25</v>
      </c>
      <c r="L38" s="12">
        <v>50.25</v>
      </c>
      <c r="M38" s="12">
        <v>117.5</v>
      </c>
      <c r="N38" s="12">
        <v>37.75</v>
      </c>
      <c r="O38" s="12">
        <v>59</v>
      </c>
      <c r="P38" s="12">
        <v>26.25</v>
      </c>
      <c r="Q38" s="12">
        <v>16.5</v>
      </c>
      <c r="R38" s="12">
        <v>11.25</v>
      </c>
      <c r="S38" s="12">
        <v>17.75</v>
      </c>
      <c r="T38" s="12">
        <v>5.75</v>
      </c>
      <c r="U38" s="12">
        <v>2.25</v>
      </c>
      <c r="V38" s="12">
        <v>3.5</v>
      </c>
      <c r="W38" s="12">
        <v>1.25</v>
      </c>
      <c r="X38" s="12">
        <v>1.25</v>
      </c>
      <c r="Y38" s="12">
        <v>6.25</v>
      </c>
      <c r="Z38" s="12">
        <v>6</v>
      </c>
      <c r="AA38" s="12">
        <v>119</v>
      </c>
      <c r="AB38" s="12">
        <v>87.5</v>
      </c>
      <c r="AC38" s="12">
        <v>209.25</v>
      </c>
      <c r="AD38" s="12">
        <v>88</v>
      </c>
      <c r="AE38" s="12">
        <v>30.75</v>
      </c>
      <c r="AF38" s="12">
        <v>15.75</v>
      </c>
      <c r="AG38" s="12">
        <v>7</v>
      </c>
      <c r="AH38" s="12">
        <v>13.25</v>
      </c>
      <c r="AI38" s="12">
        <v>17</v>
      </c>
      <c r="AJ38" s="12">
        <v>2</v>
      </c>
      <c r="AK38" s="12">
        <v>4.75</v>
      </c>
      <c r="AL38" s="12">
        <v>58.75</v>
      </c>
      <c r="AM38" s="12">
        <v>2</v>
      </c>
      <c r="AN38" s="12">
        <v>3.25</v>
      </c>
      <c r="AO38" s="12">
        <v>0.75</v>
      </c>
      <c r="AP38" s="12">
        <v>2.5</v>
      </c>
      <c r="AQ38" s="12">
        <v>11</v>
      </c>
      <c r="AR38" s="12">
        <v>4</v>
      </c>
      <c r="AS38" s="12">
        <v>72.5</v>
      </c>
      <c r="AT38" s="13">
        <v>1263.25</v>
      </c>
      <c r="AU38" s="14"/>
      <c r="AX38" s="15"/>
    </row>
    <row r="39" spans="1:50">
      <c r="A39" s="1" t="s">
        <v>34</v>
      </c>
      <c r="B39" s="12">
        <v>7.25</v>
      </c>
      <c r="C39" s="12">
        <v>15.75</v>
      </c>
      <c r="D39" s="12">
        <v>9.25</v>
      </c>
      <c r="E39" s="12">
        <v>9</v>
      </c>
      <c r="F39" s="12">
        <v>48.5</v>
      </c>
      <c r="G39" s="12">
        <v>11</v>
      </c>
      <c r="H39" s="12">
        <v>20</v>
      </c>
      <c r="I39" s="12">
        <v>24.75</v>
      </c>
      <c r="J39" s="12">
        <v>28.5</v>
      </c>
      <c r="K39" s="12">
        <v>59.25</v>
      </c>
      <c r="L39" s="12">
        <v>91</v>
      </c>
      <c r="M39" s="12">
        <v>451.5</v>
      </c>
      <c r="N39" s="12">
        <v>39</v>
      </c>
      <c r="O39" s="12">
        <v>86.75</v>
      </c>
      <c r="P39" s="12">
        <v>27.75</v>
      </c>
      <c r="Q39" s="12">
        <v>18.75</v>
      </c>
      <c r="R39" s="12">
        <v>25</v>
      </c>
      <c r="S39" s="12">
        <v>57</v>
      </c>
      <c r="T39" s="12">
        <v>12.75</v>
      </c>
      <c r="U39" s="12">
        <v>8</v>
      </c>
      <c r="V39" s="12">
        <v>5.75</v>
      </c>
      <c r="W39" s="12">
        <v>2</v>
      </c>
      <c r="X39" s="12">
        <v>0.75</v>
      </c>
      <c r="Y39" s="12">
        <v>5</v>
      </c>
      <c r="Z39" s="12">
        <v>11.5</v>
      </c>
      <c r="AA39" s="12">
        <v>457.75</v>
      </c>
      <c r="AB39" s="12">
        <v>194.75</v>
      </c>
      <c r="AC39" s="12">
        <v>622.25</v>
      </c>
      <c r="AD39" s="12">
        <v>259</v>
      </c>
      <c r="AE39" s="12">
        <v>60.25</v>
      </c>
      <c r="AF39" s="12">
        <v>46.25</v>
      </c>
      <c r="AG39" s="12">
        <v>24.75</v>
      </c>
      <c r="AH39" s="12">
        <v>63.75</v>
      </c>
      <c r="AI39" s="12">
        <v>34.75</v>
      </c>
      <c r="AJ39" s="12">
        <v>6.5</v>
      </c>
      <c r="AK39" s="12">
        <v>66</v>
      </c>
      <c r="AL39" s="12">
        <v>14.25</v>
      </c>
      <c r="AM39" s="12">
        <v>1</v>
      </c>
      <c r="AN39" s="12">
        <v>6.75</v>
      </c>
      <c r="AO39" s="12">
        <v>5.25</v>
      </c>
      <c r="AP39" s="12">
        <v>6.75</v>
      </c>
      <c r="AQ39" s="12">
        <v>93</v>
      </c>
      <c r="AR39" s="12">
        <v>10.5</v>
      </c>
      <c r="AS39" s="12">
        <v>29</v>
      </c>
      <c r="AT39" s="13">
        <v>3078.25</v>
      </c>
      <c r="AU39" s="14"/>
      <c r="AX39" s="15"/>
    </row>
    <row r="40" spans="1:50">
      <c r="A40" s="1" t="s">
        <v>35</v>
      </c>
      <c r="B40" s="12">
        <v>2.75</v>
      </c>
      <c r="C40" s="12">
        <v>4.75</v>
      </c>
      <c r="D40" s="12">
        <v>2</v>
      </c>
      <c r="E40" s="12">
        <v>2.75</v>
      </c>
      <c r="F40" s="12">
        <v>13.25</v>
      </c>
      <c r="G40" s="12">
        <v>4.25</v>
      </c>
      <c r="H40" s="12">
        <v>8.75</v>
      </c>
      <c r="I40" s="12">
        <v>9.25</v>
      </c>
      <c r="J40" s="12">
        <v>12</v>
      </c>
      <c r="K40" s="12">
        <v>1</v>
      </c>
      <c r="L40" s="12">
        <v>6.5</v>
      </c>
      <c r="M40" s="12">
        <v>45.25</v>
      </c>
      <c r="N40" s="12">
        <v>6</v>
      </c>
      <c r="O40" s="12">
        <v>2.25</v>
      </c>
      <c r="P40" s="12">
        <v>5.5</v>
      </c>
      <c r="Q40" s="12">
        <v>1.75</v>
      </c>
      <c r="R40" s="12">
        <v>2.5</v>
      </c>
      <c r="S40" s="12">
        <v>2.75</v>
      </c>
      <c r="T40" s="12">
        <v>19.75</v>
      </c>
      <c r="U40" s="12">
        <v>12.5</v>
      </c>
      <c r="V40" s="12">
        <v>24.25</v>
      </c>
      <c r="W40" s="12">
        <v>3.25</v>
      </c>
      <c r="X40" s="12">
        <v>3</v>
      </c>
      <c r="Y40" s="12">
        <v>11.75</v>
      </c>
      <c r="Z40" s="12">
        <v>2.75</v>
      </c>
      <c r="AA40" s="12">
        <v>73.75</v>
      </c>
      <c r="AB40" s="12">
        <v>64</v>
      </c>
      <c r="AC40" s="12">
        <v>138.5</v>
      </c>
      <c r="AD40" s="12">
        <v>57.25</v>
      </c>
      <c r="AE40" s="12">
        <v>14.75</v>
      </c>
      <c r="AF40" s="12">
        <v>7.75</v>
      </c>
      <c r="AG40" s="12">
        <v>5.5</v>
      </c>
      <c r="AH40" s="12">
        <v>9.5</v>
      </c>
      <c r="AI40" s="12">
        <v>7.75</v>
      </c>
      <c r="AJ40" s="12">
        <v>4.5</v>
      </c>
      <c r="AK40" s="12">
        <v>2</v>
      </c>
      <c r="AL40" s="12">
        <v>2.25</v>
      </c>
      <c r="AM40" s="12">
        <v>4.5</v>
      </c>
      <c r="AN40" s="12">
        <v>22</v>
      </c>
      <c r="AO40" s="12">
        <v>2.5</v>
      </c>
      <c r="AP40" s="12">
        <v>5.5</v>
      </c>
      <c r="AQ40" s="12">
        <v>23.75</v>
      </c>
      <c r="AR40" s="12">
        <v>3.75</v>
      </c>
      <c r="AS40" s="12">
        <v>0.5</v>
      </c>
      <c r="AT40" s="13">
        <v>660.5</v>
      </c>
      <c r="AU40" s="14"/>
      <c r="AX40" s="15"/>
    </row>
    <row r="41" spans="1:50">
      <c r="A41" s="1" t="s">
        <v>36</v>
      </c>
      <c r="B41" s="12">
        <v>32.75</v>
      </c>
      <c r="C41" s="12">
        <v>43.25</v>
      </c>
      <c r="D41" s="12">
        <v>10.75</v>
      </c>
      <c r="E41" s="12">
        <v>12.75</v>
      </c>
      <c r="F41" s="12">
        <v>42.5</v>
      </c>
      <c r="G41" s="12">
        <v>22.75</v>
      </c>
      <c r="H41" s="12">
        <v>107.25</v>
      </c>
      <c r="I41" s="12">
        <v>52.5</v>
      </c>
      <c r="J41" s="12">
        <v>72.5</v>
      </c>
      <c r="K41" s="12">
        <v>9.75</v>
      </c>
      <c r="L41" s="12">
        <v>45.75</v>
      </c>
      <c r="M41" s="12">
        <v>139.25</v>
      </c>
      <c r="N41" s="12">
        <v>30</v>
      </c>
      <c r="O41" s="12">
        <v>19</v>
      </c>
      <c r="P41" s="12">
        <v>21</v>
      </c>
      <c r="Q41" s="12">
        <v>12.75</v>
      </c>
      <c r="R41" s="12">
        <v>10</v>
      </c>
      <c r="S41" s="12">
        <v>27.5</v>
      </c>
      <c r="T41" s="12">
        <v>223.75</v>
      </c>
      <c r="U41" s="12">
        <v>70.5</v>
      </c>
      <c r="V41" s="12">
        <v>113.25</v>
      </c>
      <c r="W41" s="12">
        <v>21</v>
      </c>
      <c r="X41" s="12">
        <v>9.75</v>
      </c>
      <c r="Y41" s="12">
        <v>34.75</v>
      </c>
      <c r="Z41" s="12">
        <v>19.5</v>
      </c>
      <c r="AA41" s="12">
        <v>196.25</v>
      </c>
      <c r="AB41" s="12">
        <v>113.5</v>
      </c>
      <c r="AC41" s="12">
        <v>363.25</v>
      </c>
      <c r="AD41" s="12">
        <v>133.75</v>
      </c>
      <c r="AE41" s="12">
        <v>41.25</v>
      </c>
      <c r="AF41" s="12">
        <v>60.5</v>
      </c>
      <c r="AG41" s="12">
        <v>23.25</v>
      </c>
      <c r="AH41" s="12">
        <v>42.5</v>
      </c>
      <c r="AI41" s="12">
        <v>41.75</v>
      </c>
      <c r="AJ41" s="12">
        <v>24.75</v>
      </c>
      <c r="AK41" s="12">
        <v>4.75</v>
      </c>
      <c r="AL41" s="12">
        <v>9</v>
      </c>
      <c r="AM41" s="12">
        <v>29</v>
      </c>
      <c r="AN41" s="12">
        <v>17.25</v>
      </c>
      <c r="AO41" s="12">
        <v>12.5</v>
      </c>
      <c r="AP41" s="12">
        <v>17.5</v>
      </c>
      <c r="AQ41" s="12">
        <v>68.5</v>
      </c>
      <c r="AR41" s="12">
        <v>18.25</v>
      </c>
      <c r="AS41" s="12">
        <v>6.5</v>
      </c>
      <c r="AT41" s="13">
        <v>2428.5</v>
      </c>
      <c r="AU41" s="14"/>
      <c r="AX41" s="15"/>
    </row>
    <row r="42" spans="1:50">
      <c r="A42" s="1" t="s">
        <v>53</v>
      </c>
      <c r="B42" s="12">
        <v>4.75</v>
      </c>
      <c r="C42" s="12">
        <v>12.25</v>
      </c>
      <c r="D42" s="12">
        <v>3</v>
      </c>
      <c r="E42" s="12">
        <v>3.75</v>
      </c>
      <c r="F42" s="12">
        <v>10.25</v>
      </c>
      <c r="G42" s="12">
        <v>3.75</v>
      </c>
      <c r="H42" s="12">
        <v>10.5</v>
      </c>
      <c r="I42" s="12">
        <v>6.5</v>
      </c>
      <c r="J42" s="12">
        <v>8.25</v>
      </c>
      <c r="K42" s="12">
        <v>3.25</v>
      </c>
      <c r="L42" s="12">
        <v>8.5</v>
      </c>
      <c r="M42" s="12">
        <v>11.25</v>
      </c>
      <c r="N42" s="12">
        <v>5.5</v>
      </c>
      <c r="O42" s="12">
        <v>3</v>
      </c>
      <c r="P42" s="12">
        <v>3.75</v>
      </c>
      <c r="Q42" s="12">
        <v>5.25</v>
      </c>
      <c r="R42" s="12">
        <v>4</v>
      </c>
      <c r="S42" s="12">
        <v>5.25</v>
      </c>
      <c r="T42" s="12">
        <v>8.75</v>
      </c>
      <c r="U42" s="12">
        <v>4.25</v>
      </c>
      <c r="V42" s="12">
        <v>7.75</v>
      </c>
      <c r="W42" s="12">
        <v>1.75</v>
      </c>
      <c r="X42" s="12">
        <v>2</v>
      </c>
      <c r="Y42" s="12">
        <v>2.25</v>
      </c>
      <c r="Z42" s="12">
        <v>10.25</v>
      </c>
      <c r="AA42" s="12">
        <v>78.25</v>
      </c>
      <c r="AB42" s="12">
        <v>90.25</v>
      </c>
      <c r="AC42" s="12">
        <v>323.5</v>
      </c>
      <c r="AD42" s="12">
        <v>112.25</v>
      </c>
      <c r="AE42" s="12">
        <v>60.5</v>
      </c>
      <c r="AF42" s="12">
        <v>72.25</v>
      </c>
      <c r="AG42" s="12">
        <v>27.25</v>
      </c>
      <c r="AH42" s="12">
        <v>47.5</v>
      </c>
      <c r="AI42" s="12">
        <v>39.25</v>
      </c>
      <c r="AJ42" s="12">
        <v>13.25</v>
      </c>
      <c r="AK42" s="12">
        <v>2.5</v>
      </c>
      <c r="AL42" s="12">
        <v>5.5</v>
      </c>
      <c r="AM42" s="12">
        <v>4.75</v>
      </c>
      <c r="AN42" s="12">
        <v>15.25</v>
      </c>
      <c r="AO42" s="12">
        <v>10</v>
      </c>
      <c r="AP42" s="12">
        <v>37.5</v>
      </c>
      <c r="AQ42" s="12">
        <v>24.25</v>
      </c>
      <c r="AR42" s="12">
        <v>20</v>
      </c>
      <c r="AS42" s="12">
        <v>2.25</v>
      </c>
      <c r="AT42" s="13">
        <v>1136</v>
      </c>
      <c r="AU42" s="14"/>
      <c r="AX42" s="15"/>
    </row>
    <row r="43" spans="1:50">
      <c r="A43" s="1" t="s">
        <v>54</v>
      </c>
      <c r="B43" s="12">
        <v>11.5</v>
      </c>
      <c r="C43" s="12">
        <v>14.5</v>
      </c>
      <c r="D43" s="12">
        <v>4.5</v>
      </c>
      <c r="E43" s="12">
        <v>3.25</v>
      </c>
      <c r="F43" s="12">
        <v>19</v>
      </c>
      <c r="G43" s="12">
        <v>5</v>
      </c>
      <c r="H43" s="12">
        <v>15</v>
      </c>
      <c r="I43" s="12">
        <v>11</v>
      </c>
      <c r="J43" s="12">
        <v>19.75</v>
      </c>
      <c r="K43" s="12">
        <v>5</v>
      </c>
      <c r="L43" s="12">
        <v>21</v>
      </c>
      <c r="M43" s="12">
        <v>21.75</v>
      </c>
      <c r="N43" s="12">
        <v>10</v>
      </c>
      <c r="O43" s="12">
        <v>8.75</v>
      </c>
      <c r="P43" s="12">
        <v>7.5</v>
      </c>
      <c r="Q43" s="12">
        <v>1.75</v>
      </c>
      <c r="R43" s="12">
        <v>5.75</v>
      </c>
      <c r="S43" s="12">
        <v>2.25</v>
      </c>
      <c r="T43" s="12">
        <v>9.75</v>
      </c>
      <c r="U43" s="12">
        <v>9.5</v>
      </c>
      <c r="V43" s="12">
        <v>8</v>
      </c>
      <c r="W43" s="12">
        <v>1.5</v>
      </c>
      <c r="X43" s="12">
        <v>2.75</v>
      </c>
      <c r="Y43" s="12">
        <v>3.5</v>
      </c>
      <c r="Z43" s="12">
        <v>12.5</v>
      </c>
      <c r="AA43" s="12">
        <v>89.25</v>
      </c>
      <c r="AB43" s="12">
        <v>80.5</v>
      </c>
      <c r="AC43" s="12">
        <v>310.25</v>
      </c>
      <c r="AD43" s="12">
        <v>153.75</v>
      </c>
      <c r="AE43" s="12">
        <v>91.75</v>
      </c>
      <c r="AF43" s="12">
        <v>128</v>
      </c>
      <c r="AG43" s="12">
        <v>66</v>
      </c>
      <c r="AH43" s="12">
        <v>139.75</v>
      </c>
      <c r="AI43" s="12">
        <v>113.25</v>
      </c>
      <c r="AJ43" s="12">
        <v>61.25</v>
      </c>
      <c r="AK43" s="12">
        <v>4</v>
      </c>
      <c r="AL43" s="12">
        <v>5.75</v>
      </c>
      <c r="AM43" s="12">
        <v>6</v>
      </c>
      <c r="AN43" s="12">
        <v>17.75</v>
      </c>
      <c r="AO43" s="12">
        <v>36.5</v>
      </c>
      <c r="AP43" s="12">
        <v>7.25</v>
      </c>
      <c r="AQ43" s="12">
        <v>34.5</v>
      </c>
      <c r="AR43" s="12">
        <v>38.75</v>
      </c>
      <c r="AS43" s="12">
        <v>1.75</v>
      </c>
      <c r="AT43" s="13">
        <v>1620.75</v>
      </c>
      <c r="AU43" s="14"/>
      <c r="AX43" s="15"/>
    </row>
    <row r="44" spans="1:50">
      <c r="A44" s="1" t="s">
        <v>55</v>
      </c>
      <c r="B44" s="12">
        <v>24.5</v>
      </c>
      <c r="C44" s="12">
        <v>35.5</v>
      </c>
      <c r="D44" s="12">
        <v>26.5</v>
      </c>
      <c r="E44" s="12">
        <v>34.5</v>
      </c>
      <c r="F44" s="12">
        <v>113</v>
      </c>
      <c r="G44" s="12">
        <v>27.75</v>
      </c>
      <c r="H44" s="12">
        <v>44</v>
      </c>
      <c r="I44" s="12">
        <v>33.75</v>
      </c>
      <c r="J44" s="12">
        <v>51.75</v>
      </c>
      <c r="K44" s="12">
        <v>18</v>
      </c>
      <c r="L44" s="12">
        <v>23.75</v>
      </c>
      <c r="M44" s="12">
        <v>27.25</v>
      </c>
      <c r="N44" s="12">
        <v>13.25</v>
      </c>
      <c r="O44" s="12">
        <v>14.25</v>
      </c>
      <c r="P44" s="12">
        <v>9.75</v>
      </c>
      <c r="Q44" s="12">
        <v>6.25</v>
      </c>
      <c r="R44" s="12">
        <v>15.25</v>
      </c>
      <c r="S44" s="12">
        <v>25.5</v>
      </c>
      <c r="T44" s="12">
        <v>42.5</v>
      </c>
      <c r="U44" s="12">
        <v>69</v>
      </c>
      <c r="V44" s="12">
        <v>75</v>
      </c>
      <c r="W44" s="12">
        <v>40.5</v>
      </c>
      <c r="X44" s="12">
        <v>35.5</v>
      </c>
      <c r="Y44" s="12">
        <v>62.5</v>
      </c>
      <c r="Z44" s="12">
        <v>42</v>
      </c>
      <c r="AA44" s="12">
        <v>198</v>
      </c>
      <c r="AB44" s="12">
        <v>173.5</v>
      </c>
      <c r="AC44" s="12">
        <v>724.25</v>
      </c>
      <c r="AD44" s="12">
        <v>265.75</v>
      </c>
      <c r="AE44" s="12">
        <v>120.25</v>
      </c>
      <c r="AF44" s="12">
        <v>113.5</v>
      </c>
      <c r="AG44" s="12">
        <v>59.5</v>
      </c>
      <c r="AH44" s="12">
        <v>74</v>
      </c>
      <c r="AI44" s="12">
        <v>117.5</v>
      </c>
      <c r="AJ44" s="12">
        <v>63.75</v>
      </c>
      <c r="AK44" s="12">
        <v>7.75</v>
      </c>
      <c r="AL44" s="12">
        <v>46.25</v>
      </c>
      <c r="AM44" s="12">
        <v>21.5</v>
      </c>
      <c r="AN44" s="12">
        <v>53</v>
      </c>
      <c r="AO44" s="12">
        <v>26.5</v>
      </c>
      <c r="AP44" s="12">
        <v>34.25</v>
      </c>
      <c r="AQ44" s="12">
        <v>15.75</v>
      </c>
      <c r="AR44" s="12">
        <v>216.5</v>
      </c>
      <c r="AS44" s="12">
        <v>16.25</v>
      </c>
      <c r="AT44" s="13">
        <v>3259.25</v>
      </c>
      <c r="AU44" s="14"/>
      <c r="AX44" s="15"/>
    </row>
    <row r="45" spans="1:50">
      <c r="A45" s="1" t="s">
        <v>56</v>
      </c>
      <c r="B45" s="12">
        <v>17</v>
      </c>
      <c r="C45" s="12">
        <v>18.75</v>
      </c>
      <c r="D45" s="12">
        <v>13.75</v>
      </c>
      <c r="E45" s="12">
        <v>19.75</v>
      </c>
      <c r="F45" s="12">
        <v>90.5</v>
      </c>
      <c r="G45" s="12">
        <v>17.25</v>
      </c>
      <c r="H45" s="12">
        <v>27</v>
      </c>
      <c r="I45" s="12">
        <v>26</v>
      </c>
      <c r="J45" s="12">
        <v>38.25</v>
      </c>
      <c r="K45" s="12">
        <v>12.75</v>
      </c>
      <c r="L45" s="12">
        <v>21.25</v>
      </c>
      <c r="M45" s="12">
        <v>30.75</v>
      </c>
      <c r="N45" s="12">
        <v>12.25</v>
      </c>
      <c r="O45" s="12">
        <v>11</v>
      </c>
      <c r="P45" s="12">
        <v>10</v>
      </c>
      <c r="Q45" s="12">
        <v>9</v>
      </c>
      <c r="R45" s="12">
        <v>5.75</v>
      </c>
      <c r="S45" s="12">
        <v>7.25</v>
      </c>
      <c r="T45" s="12">
        <v>23.75</v>
      </c>
      <c r="U45" s="12">
        <v>18.25</v>
      </c>
      <c r="V45" s="12">
        <v>18.5</v>
      </c>
      <c r="W45" s="12">
        <v>13.5</v>
      </c>
      <c r="X45" s="12">
        <v>7.5</v>
      </c>
      <c r="Y45" s="12">
        <v>14.75</v>
      </c>
      <c r="Z45" s="12">
        <v>14</v>
      </c>
      <c r="AA45" s="12">
        <v>212.25</v>
      </c>
      <c r="AB45" s="12">
        <v>162.75</v>
      </c>
      <c r="AC45" s="12">
        <v>637.75</v>
      </c>
      <c r="AD45" s="12">
        <v>283.5</v>
      </c>
      <c r="AE45" s="12">
        <v>176.5</v>
      </c>
      <c r="AF45" s="12">
        <v>154.25</v>
      </c>
      <c r="AG45" s="12">
        <v>56.5</v>
      </c>
      <c r="AH45" s="12">
        <v>115</v>
      </c>
      <c r="AI45" s="12">
        <v>115</v>
      </c>
      <c r="AJ45" s="12">
        <v>39.75</v>
      </c>
      <c r="AK45" s="12">
        <v>4</v>
      </c>
      <c r="AL45" s="12">
        <v>12.5</v>
      </c>
      <c r="AM45" s="12">
        <v>4</v>
      </c>
      <c r="AN45" s="12">
        <v>19.75</v>
      </c>
      <c r="AO45" s="12">
        <v>19.5</v>
      </c>
      <c r="AP45" s="12">
        <v>37.75</v>
      </c>
      <c r="AQ45" s="12">
        <v>272.75</v>
      </c>
      <c r="AR45" s="12">
        <v>17</v>
      </c>
      <c r="AS45" s="12">
        <v>4.5</v>
      </c>
      <c r="AT45" s="13">
        <v>2843.5</v>
      </c>
      <c r="AU45" s="14"/>
      <c r="AX45" s="15"/>
    </row>
    <row r="46" spans="1:50">
      <c r="A46" s="1" t="s">
        <v>62</v>
      </c>
      <c r="B46" s="12">
        <v>5</v>
      </c>
      <c r="C46" s="12">
        <v>7.25</v>
      </c>
      <c r="D46" s="12">
        <v>3.75</v>
      </c>
      <c r="E46" s="12">
        <v>5.75</v>
      </c>
      <c r="F46" s="12">
        <v>17.5</v>
      </c>
      <c r="G46" s="12">
        <v>9</v>
      </c>
      <c r="H46" s="12">
        <v>15</v>
      </c>
      <c r="I46" s="12">
        <v>8.5</v>
      </c>
      <c r="J46" s="12">
        <v>11</v>
      </c>
      <c r="K46" s="12">
        <v>34.5</v>
      </c>
      <c r="L46" s="12">
        <v>42.5</v>
      </c>
      <c r="M46" s="12">
        <v>131.75</v>
      </c>
      <c r="N46" s="12">
        <v>37</v>
      </c>
      <c r="O46" s="12">
        <v>86</v>
      </c>
      <c r="P46" s="12">
        <v>34.75</v>
      </c>
      <c r="Q46" s="12">
        <v>20.75</v>
      </c>
      <c r="R46" s="12">
        <v>12.75</v>
      </c>
      <c r="S46" s="12">
        <v>20</v>
      </c>
      <c r="T46" s="12">
        <v>6.75</v>
      </c>
      <c r="U46" s="12">
        <v>2</v>
      </c>
      <c r="V46" s="12">
        <v>5</v>
      </c>
      <c r="W46" s="12">
        <v>3.5</v>
      </c>
      <c r="X46" s="12">
        <v>0.25</v>
      </c>
      <c r="Y46" s="12">
        <v>2.5</v>
      </c>
      <c r="Z46" s="12">
        <v>5.5</v>
      </c>
      <c r="AA46" s="12">
        <v>134.25</v>
      </c>
      <c r="AB46" s="12">
        <v>83.5</v>
      </c>
      <c r="AC46" s="12">
        <v>240</v>
      </c>
      <c r="AD46" s="12">
        <v>87.5</v>
      </c>
      <c r="AE46" s="12">
        <v>19</v>
      </c>
      <c r="AF46" s="12">
        <v>12.75</v>
      </c>
      <c r="AG46" s="12">
        <v>7</v>
      </c>
      <c r="AH46" s="12">
        <v>17.75</v>
      </c>
      <c r="AI46" s="12">
        <v>16.5</v>
      </c>
      <c r="AJ46" s="12">
        <v>1.25</v>
      </c>
      <c r="AK46" s="12">
        <v>74.25</v>
      </c>
      <c r="AL46" s="12">
        <v>20.25</v>
      </c>
      <c r="AM46" s="12">
        <v>0.25</v>
      </c>
      <c r="AN46" s="12">
        <v>4.75</v>
      </c>
      <c r="AO46" s="12">
        <v>1.25</v>
      </c>
      <c r="AP46" s="12">
        <v>2.25</v>
      </c>
      <c r="AQ46" s="12">
        <v>18.5</v>
      </c>
      <c r="AR46" s="12">
        <v>7</v>
      </c>
      <c r="AS46" s="12">
        <v>6.25</v>
      </c>
      <c r="AT46" s="13">
        <v>1282.5</v>
      </c>
      <c r="AU46" s="14"/>
      <c r="AX46" s="15"/>
    </row>
    <row r="47" spans="1:50">
      <c r="A47" s="11" t="s">
        <v>49</v>
      </c>
      <c r="B47" s="14">
        <v>2097.5</v>
      </c>
      <c r="C47" s="14">
        <v>3500.25</v>
      </c>
      <c r="D47" s="14">
        <v>2155</v>
      </c>
      <c r="E47" s="14">
        <v>2409.75</v>
      </c>
      <c r="F47" s="14">
        <v>6652.25</v>
      </c>
      <c r="G47" s="14">
        <v>3022.5</v>
      </c>
      <c r="H47" s="14">
        <v>4398.25</v>
      </c>
      <c r="I47" s="14">
        <v>3641.5</v>
      </c>
      <c r="J47" s="14">
        <v>4198</v>
      </c>
      <c r="K47" s="14">
        <v>2667</v>
      </c>
      <c r="L47" s="14">
        <v>4407.5</v>
      </c>
      <c r="M47" s="14">
        <v>4909.5</v>
      </c>
      <c r="N47" s="14">
        <v>2518.25</v>
      </c>
      <c r="O47" s="14">
        <v>2642.5</v>
      </c>
      <c r="P47" s="14">
        <v>2115.75</v>
      </c>
      <c r="Q47" s="14">
        <v>1273</v>
      </c>
      <c r="R47" s="14">
        <v>1528</v>
      </c>
      <c r="S47" s="14">
        <v>2886.75</v>
      </c>
      <c r="T47" s="14">
        <v>2315</v>
      </c>
      <c r="U47" s="14">
        <v>1995.5</v>
      </c>
      <c r="V47" s="14">
        <v>2672.5</v>
      </c>
      <c r="W47" s="14">
        <v>1455.25</v>
      </c>
      <c r="X47" s="14">
        <v>1119.75</v>
      </c>
      <c r="Y47" s="14">
        <v>2929.5</v>
      </c>
      <c r="Z47" s="14">
        <v>3452.25</v>
      </c>
      <c r="AA47" s="14">
        <v>9996.75</v>
      </c>
      <c r="AB47" s="14">
        <v>7759.75</v>
      </c>
      <c r="AC47" s="14">
        <v>24858.5</v>
      </c>
      <c r="AD47" s="14">
        <v>10075.5</v>
      </c>
      <c r="AE47" s="14">
        <v>7793.5</v>
      </c>
      <c r="AF47" s="14">
        <v>7882</v>
      </c>
      <c r="AG47" s="14">
        <v>3993</v>
      </c>
      <c r="AH47" s="14">
        <v>6980.25</v>
      </c>
      <c r="AI47" s="14">
        <v>4106</v>
      </c>
      <c r="AJ47" s="14">
        <v>1595</v>
      </c>
      <c r="AK47" s="14">
        <v>1276.25</v>
      </c>
      <c r="AL47" s="14">
        <v>3141.75</v>
      </c>
      <c r="AM47" s="14">
        <v>693.25</v>
      </c>
      <c r="AN47" s="14">
        <v>2294.25</v>
      </c>
      <c r="AO47" s="14">
        <v>1156.75</v>
      </c>
      <c r="AP47" s="14">
        <v>1614.5</v>
      </c>
      <c r="AQ47" s="14">
        <v>4386</v>
      </c>
      <c r="AR47" s="14">
        <v>2809.75</v>
      </c>
      <c r="AS47" s="14">
        <v>1240</v>
      </c>
      <c r="AT47" s="14">
        <v>176615.75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41275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5.5</v>
      </c>
      <c r="C3" s="12">
        <v>44.5</v>
      </c>
      <c r="D3" s="12">
        <v>54.25</v>
      </c>
      <c r="E3" s="12">
        <v>38.25</v>
      </c>
      <c r="F3" s="12">
        <v>136</v>
      </c>
      <c r="G3" s="12">
        <v>50.5</v>
      </c>
      <c r="H3" s="12">
        <v>60.25</v>
      </c>
      <c r="I3" s="12">
        <v>30.75</v>
      </c>
      <c r="J3" s="12">
        <v>48.5</v>
      </c>
      <c r="K3" s="12">
        <v>24.25</v>
      </c>
      <c r="L3" s="12">
        <v>46.75</v>
      </c>
      <c r="M3" s="12">
        <v>48.5</v>
      </c>
      <c r="N3" s="12">
        <v>17.5</v>
      </c>
      <c r="O3" s="12">
        <v>19.75</v>
      </c>
      <c r="P3" s="12">
        <v>14.5</v>
      </c>
      <c r="Q3" s="12">
        <v>8.75</v>
      </c>
      <c r="R3" s="12">
        <v>8.25</v>
      </c>
      <c r="S3" s="12">
        <v>14</v>
      </c>
      <c r="T3" s="12">
        <v>16.75</v>
      </c>
      <c r="U3" s="12">
        <v>6</v>
      </c>
      <c r="V3" s="12">
        <v>13</v>
      </c>
      <c r="W3" s="12">
        <v>7.75</v>
      </c>
      <c r="X3" s="12">
        <v>2.75</v>
      </c>
      <c r="Y3" s="12">
        <v>9.5</v>
      </c>
      <c r="Z3" s="12">
        <v>15.5</v>
      </c>
      <c r="AA3" s="12">
        <v>82.75</v>
      </c>
      <c r="AB3" s="12">
        <v>51.75</v>
      </c>
      <c r="AC3" s="12">
        <v>182.5</v>
      </c>
      <c r="AD3" s="12">
        <v>79.5</v>
      </c>
      <c r="AE3" s="12">
        <v>66.25</v>
      </c>
      <c r="AF3" s="12">
        <v>62.25</v>
      </c>
      <c r="AG3" s="12">
        <v>15</v>
      </c>
      <c r="AH3" s="12">
        <v>29</v>
      </c>
      <c r="AI3" s="12">
        <v>15</v>
      </c>
      <c r="AJ3" s="12">
        <v>8.75</v>
      </c>
      <c r="AK3" s="12">
        <v>4.25</v>
      </c>
      <c r="AL3" s="12">
        <v>9</v>
      </c>
      <c r="AM3" s="12">
        <v>3.75</v>
      </c>
      <c r="AN3" s="12">
        <v>28.25</v>
      </c>
      <c r="AO3" s="12">
        <v>6.5</v>
      </c>
      <c r="AP3" s="12">
        <v>6.75</v>
      </c>
      <c r="AQ3" s="12">
        <v>22.25</v>
      </c>
      <c r="AR3" s="12">
        <v>12.75</v>
      </c>
      <c r="AS3" s="12">
        <v>1</v>
      </c>
      <c r="AT3" s="13">
        <v>1429.25</v>
      </c>
      <c r="AU3" s="14"/>
      <c r="AW3" s="9" t="s">
        <v>38</v>
      </c>
      <c r="AX3" s="24">
        <f>SUM(B3:Z27,AK3:AN27,B38:Z41,AK38:AN41,B46:Z46,AS3:AS27,AS38:AS41,AK46:AN46,AS46)</f>
        <v>26655.25</v>
      </c>
      <c r="AZ3" s="9" t="s">
        <v>39</v>
      </c>
      <c r="BA3" s="15">
        <f>SUM(AX12:AX18,AY12:BD12)</f>
        <v>68512.75</v>
      </c>
      <c r="BB3" s="16">
        <f>BA3/BE$19</f>
        <v>0.58222257158517776</v>
      </c>
    </row>
    <row r="4" spans="1:57">
      <c r="A4" s="1" t="s">
        <v>3</v>
      </c>
      <c r="B4" s="12">
        <v>46.75</v>
      </c>
      <c r="C4" s="12">
        <v>9.75</v>
      </c>
      <c r="D4" s="12">
        <v>46.75</v>
      </c>
      <c r="E4" s="12">
        <v>41</v>
      </c>
      <c r="F4" s="12">
        <v>197.25</v>
      </c>
      <c r="G4" s="12">
        <v>77.25</v>
      </c>
      <c r="H4" s="12">
        <v>78.75</v>
      </c>
      <c r="I4" s="12">
        <v>54.25</v>
      </c>
      <c r="J4" s="12">
        <v>84.5</v>
      </c>
      <c r="K4" s="12">
        <v>29.75</v>
      </c>
      <c r="L4" s="12">
        <v>70.25</v>
      </c>
      <c r="M4" s="12">
        <v>71.75</v>
      </c>
      <c r="N4" s="12">
        <v>26.5</v>
      </c>
      <c r="O4" s="12">
        <v>30.75</v>
      </c>
      <c r="P4" s="12">
        <v>30.25</v>
      </c>
      <c r="Q4" s="12">
        <v>11.25</v>
      </c>
      <c r="R4" s="12">
        <v>11.5</v>
      </c>
      <c r="S4" s="12">
        <v>28.5</v>
      </c>
      <c r="T4" s="12">
        <v>24.25</v>
      </c>
      <c r="U4" s="12">
        <v>13</v>
      </c>
      <c r="V4" s="12">
        <v>22.5</v>
      </c>
      <c r="W4" s="12">
        <v>6</v>
      </c>
      <c r="X4" s="12">
        <v>6</v>
      </c>
      <c r="Y4" s="12">
        <v>12.75</v>
      </c>
      <c r="Z4" s="12">
        <v>22.5</v>
      </c>
      <c r="AA4" s="12">
        <v>129.25</v>
      </c>
      <c r="AB4" s="12">
        <v>112.75</v>
      </c>
      <c r="AC4" s="12">
        <v>414.75</v>
      </c>
      <c r="AD4" s="12">
        <v>127.75</v>
      </c>
      <c r="AE4" s="12">
        <v>50.75</v>
      </c>
      <c r="AF4" s="12">
        <v>61</v>
      </c>
      <c r="AG4" s="12">
        <v>21.5</v>
      </c>
      <c r="AH4" s="12">
        <v>32.25</v>
      </c>
      <c r="AI4" s="12">
        <v>27</v>
      </c>
      <c r="AJ4" s="12">
        <v>14.25</v>
      </c>
      <c r="AK4" s="12">
        <v>7.25</v>
      </c>
      <c r="AL4" s="12">
        <v>10.75</v>
      </c>
      <c r="AM4" s="12">
        <v>2.5</v>
      </c>
      <c r="AN4" s="12">
        <v>24</v>
      </c>
      <c r="AO4" s="12">
        <v>6.25</v>
      </c>
      <c r="AP4" s="12">
        <v>12.5</v>
      </c>
      <c r="AQ4" s="12">
        <v>46</v>
      </c>
      <c r="AR4" s="12">
        <v>14.75</v>
      </c>
      <c r="AS4" s="12">
        <v>4.75</v>
      </c>
      <c r="AT4" s="13">
        <v>2173.75</v>
      </c>
      <c r="AU4" s="14"/>
      <c r="AW4" s="9" t="s">
        <v>40</v>
      </c>
      <c r="AX4" s="24">
        <f>SUM(AA28:AJ37, AA42:AJ45, AO28:AR37, AO42:AR45)</f>
        <v>38653.25</v>
      </c>
      <c r="AZ4" s="9" t="s">
        <v>41</v>
      </c>
      <c r="BA4" s="15">
        <f>SUM(AY13:BC18)</f>
        <v>44052.5</v>
      </c>
      <c r="BB4" s="16">
        <f>BA4/BE$19</f>
        <v>0.37435893077939569</v>
      </c>
    </row>
    <row r="5" spans="1:57">
      <c r="A5" s="1" t="s">
        <v>4</v>
      </c>
      <c r="B5" s="12">
        <v>56.75</v>
      </c>
      <c r="C5" s="12">
        <v>46.25</v>
      </c>
      <c r="D5" s="12">
        <v>9</v>
      </c>
      <c r="E5" s="12">
        <v>34.5</v>
      </c>
      <c r="F5" s="12">
        <v>247.5</v>
      </c>
      <c r="G5" s="12">
        <v>51.25</v>
      </c>
      <c r="H5" s="12">
        <v>48.5</v>
      </c>
      <c r="I5" s="12">
        <v>44.25</v>
      </c>
      <c r="J5" s="12">
        <v>56.75</v>
      </c>
      <c r="K5" s="12">
        <v>25</v>
      </c>
      <c r="L5" s="12">
        <v>46.5</v>
      </c>
      <c r="M5" s="12">
        <v>29.25</v>
      </c>
      <c r="N5" s="12">
        <v>14.25</v>
      </c>
      <c r="O5" s="12">
        <v>11.5</v>
      </c>
      <c r="P5" s="12">
        <v>7</v>
      </c>
      <c r="Q5" s="12">
        <v>5.75</v>
      </c>
      <c r="R5" s="12">
        <v>10</v>
      </c>
      <c r="S5" s="12">
        <v>24.25</v>
      </c>
      <c r="T5" s="12">
        <v>11</v>
      </c>
      <c r="U5" s="12">
        <v>7.5</v>
      </c>
      <c r="V5" s="12">
        <v>10.5</v>
      </c>
      <c r="W5" s="12">
        <v>4</v>
      </c>
      <c r="X5" s="12">
        <v>3.25</v>
      </c>
      <c r="Y5" s="12">
        <v>20.75</v>
      </c>
      <c r="Z5" s="12">
        <v>7.25</v>
      </c>
      <c r="AA5" s="12">
        <v>88.75</v>
      </c>
      <c r="AB5" s="12">
        <v>75.75</v>
      </c>
      <c r="AC5" s="12">
        <v>198.75</v>
      </c>
      <c r="AD5" s="12">
        <v>87.75</v>
      </c>
      <c r="AE5" s="12">
        <v>44.5</v>
      </c>
      <c r="AF5" s="12">
        <v>34.25</v>
      </c>
      <c r="AG5" s="12">
        <v>12.25</v>
      </c>
      <c r="AH5" s="12">
        <v>10.75</v>
      </c>
      <c r="AI5" s="12">
        <v>11</v>
      </c>
      <c r="AJ5" s="12">
        <v>2.25</v>
      </c>
      <c r="AK5" s="12">
        <v>2.5</v>
      </c>
      <c r="AL5" s="12">
        <v>3.75</v>
      </c>
      <c r="AM5" s="12">
        <v>1.25</v>
      </c>
      <c r="AN5" s="12">
        <v>8.25</v>
      </c>
      <c r="AO5" s="12">
        <v>2.25</v>
      </c>
      <c r="AP5" s="12">
        <v>2</v>
      </c>
      <c r="AQ5" s="12">
        <v>36.5</v>
      </c>
      <c r="AR5" s="12">
        <v>11</v>
      </c>
      <c r="AS5" s="12">
        <v>3.25</v>
      </c>
      <c r="AT5" s="13">
        <v>1469.25</v>
      </c>
      <c r="AU5" s="14"/>
      <c r="AW5" s="9" t="s">
        <v>42</v>
      </c>
      <c r="AX5" s="24">
        <f>SUM(AA3:AJ27,B28:Z37,AA38:AJ41,AK28:AN37, B42:Z45, AK42:AN45, AO3:AR27, AO38:AR41,AS28:AS37,AS42:AS45,AA46:AJ46,AO46:AR46)</f>
        <v>53938.5</v>
      </c>
    </row>
    <row r="6" spans="1:57">
      <c r="A6" s="1" t="s">
        <v>5</v>
      </c>
      <c r="B6" s="12">
        <v>45.75</v>
      </c>
      <c r="C6" s="12">
        <v>31.5</v>
      </c>
      <c r="D6" s="12">
        <v>28.25</v>
      </c>
      <c r="E6" s="12">
        <v>8</v>
      </c>
      <c r="F6" s="12">
        <v>86.25</v>
      </c>
      <c r="G6" s="12">
        <v>37.5</v>
      </c>
      <c r="H6" s="12">
        <v>40.25</v>
      </c>
      <c r="I6" s="12">
        <v>56</v>
      </c>
      <c r="J6" s="12">
        <v>49.75</v>
      </c>
      <c r="K6" s="12">
        <v>24.25</v>
      </c>
      <c r="L6" s="12">
        <v>44</v>
      </c>
      <c r="M6" s="12">
        <v>41.25</v>
      </c>
      <c r="N6" s="12">
        <v>12.5</v>
      </c>
      <c r="O6" s="12">
        <v>17</v>
      </c>
      <c r="P6" s="12">
        <v>6.75</v>
      </c>
      <c r="Q6" s="12">
        <v>4.5</v>
      </c>
      <c r="R6" s="12">
        <v>8</v>
      </c>
      <c r="S6" s="12">
        <v>23.5</v>
      </c>
      <c r="T6" s="12">
        <v>8.75</v>
      </c>
      <c r="U6" s="12">
        <v>5.25</v>
      </c>
      <c r="V6" s="12">
        <v>13.25</v>
      </c>
      <c r="W6" s="12">
        <v>9.75</v>
      </c>
      <c r="X6" s="12">
        <v>5</v>
      </c>
      <c r="Y6" s="12">
        <v>15.5</v>
      </c>
      <c r="Z6" s="12">
        <v>11.25</v>
      </c>
      <c r="AA6" s="12">
        <v>149.5</v>
      </c>
      <c r="AB6" s="12">
        <v>121</v>
      </c>
      <c r="AC6" s="12">
        <v>267</v>
      </c>
      <c r="AD6" s="12">
        <v>155.75</v>
      </c>
      <c r="AE6" s="12">
        <v>81.75</v>
      </c>
      <c r="AF6" s="12">
        <v>60</v>
      </c>
      <c r="AG6" s="12">
        <v>25.5</v>
      </c>
      <c r="AH6" s="12">
        <v>16.5</v>
      </c>
      <c r="AI6" s="12">
        <v>16.75</v>
      </c>
      <c r="AJ6" s="12">
        <v>5.5</v>
      </c>
      <c r="AK6" s="12">
        <v>2.5</v>
      </c>
      <c r="AL6" s="12">
        <v>7.5</v>
      </c>
      <c r="AM6" s="12">
        <v>1</v>
      </c>
      <c r="AN6" s="12">
        <v>8.75</v>
      </c>
      <c r="AO6" s="12">
        <v>2.75</v>
      </c>
      <c r="AP6" s="12">
        <v>4.75</v>
      </c>
      <c r="AQ6" s="12">
        <v>74.25</v>
      </c>
      <c r="AR6" s="12">
        <v>15.25</v>
      </c>
      <c r="AS6" s="12">
        <v>3.25</v>
      </c>
      <c r="AT6" s="13">
        <v>1653</v>
      </c>
      <c r="AU6" s="14"/>
      <c r="AX6" s="12"/>
    </row>
    <row r="7" spans="1:57">
      <c r="A7" s="1" t="s">
        <v>6</v>
      </c>
      <c r="B7" s="12">
        <v>144.5</v>
      </c>
      <c r="C7" s="12">
        <v>191.25</v>
      </c>
      <c r="D7" s="12">
        <v>245</v>
      </c>
      <c r="E7" s="12">
        <v>84.75</v>
      </c>
      <c r="F7" s="12">
        <v>21</v>
      </c>
      <c r="G7" s="12">
        <v>149.5</v>
      </c>
      <c r="H7" s="12">
        <v>157.25</v>
      </c>
      <c r="I7" s="12">
        <v>168.75</v>
      </c>
      <c r="J7" s="12">
        <v>185.5</v>
      </c>
      <c r="K7" s="12">
        <v>75.5</v>
      </c>
      <c r="L7" s="12">
        <v>120</v>
      </c>
      <c r="M7" s="12">
        <v>203</v>
      </c>
      <c r="N7" s="12">
        <v>49.5</v>
      </c>
      <c r="O7" s="12">
        <v>49</v>
      </c>
      <c r="P7" s="12">
        <v>42</v>
      </c>
      <c r="Q7" s="12">
        <v>23.5</v>
      </c>
      <c r="R7" s="12">
        <v>36.75</v>
      </c>
      <c r="S7" s="12">
        <v>129.5</v>
      </c>
      <c r="T7" s="12">
        <v>38.5</v>
      </c>
      <c r="U7" s="12">
        <v>29.5</v>
      </c>
      <c r="V7" s="12">
        <v>41</v>
      </c>
      <c r="W7" s="12">
        <v>30.75</v>
      </c>
      <c r="X7" s="12">
        <v>25</v>
      </c>
      <c r="Y7" s="12">
        <v>27</v>
      </c>
      <c r="Z7" s="12">
        <v>46.75</v>
      </c>
      <c r="AA7" s="12">
        <v>322.75</v>
      </c>
      <c r="AB7" s="12">
        <v>196.75</v>
      </c>
      <c r="AC7" s="12">
        <v>727.5</v>
      </c>
      <c r="AD7" s="12">
        <v>310</v>
      </c>
      <c r="AE7" s="12">
        <v>169.75</v>
      </c>
      <c r="AF7" s="12">
        <v>124</v>
      </c>
      <c r="AG7" s="12">
        <v>47.5</v>
      </c>
      <c r="AH7" s="12">
        <v>36.25</v>
      </c>
      <c r="AI7" s="12">
        <v>50.75</v>
      </c>
      <c r="AJ7" s="12">
        <v>11.25</v>
      </c>
      <c r="AK7" s="12">
        <v>12</v>
      </c>
      <c r="AL7" s="12">
        <v>39.5</v>
      </c>
      <c r="AM7" s="12">
        <v>8</v>
      </c>
      <c r="AN7" s="12">
        <v>21</v>
      </c>
      <c r="AO7" s="12">
        <v>9.5</v>
      </c>
      <c r="AP7" s="12">
        <v>7</v>
      </c>
      <c r="AQ7" s="12">
        <v>313.5</v>
      </c>
      <c r="AR7" s="12">
        <v>69.5</v>
      </c>
      <c r="AS7" s="12">
        <v>12</v>
      </c>
      <c r="AT7" s="13">
        <v>4803.25</v>
      </c>
      <c r="AU7" s="14"/>
      <c r="AX7" s="12"/>
    </row>
    <row r="8" spans="1:57">
      <c r="A8" s="1" t="s">
        <v>7</v>
      </c>
      <c r="B8" s="12">
        <v>62.25</v>
      </c>
      <c r="C8" s="12">
        <v>70.5</v>
      </c>
      <c r="D8" s="12">
        <v>47.5</v>
      </c>
      <c r="E8" s="12">
        <v>39.25</v>
      </c>
      <c r="F8" s="12">
        <v>139</v>
      </c>
      <c r="G8" s="12">
        <v>10.75</v>
      </c>
      <c r="H8" s="12">
        <v>65</v>
      </c>
      <c r="I8" s="12">
        <v>80.75</v>
      </c>
      <c r="J8" s="12">
        <v>85.75</v>
      </c>
      <c r="K8" s="12">
        <v>47.75</v>
      </c>
      <c r="L8" s="12">
        <v>68.5</v>
      </c>
      <c r="M8" s="12">
        <v>55.25</v>
      </c>
      <c r="N8" s="12">
        <v>26.25</v>
      </c>
      <c r="O8" s="12">
        <v>23</v>
      </c>
      <c r="P8" s="12">
        <v>19.5</v>
      </c>
      <c r="Q8" s="12">
        <v>5.75</v>
      </c>
      <c r="R8" s="12">
        <v>10.75</v>
      </c>
      <c r="S8" s="12">
        <v>34.5</v>
      </c>
      <c r="T8" s="12">
        <v>11.5</v>
      </c>
      <c r="U8" s="12">
        <v>9.5</v>
      </c>
      <c r="V8" s="12">
        <v>19.5</v>
      </c>
      <c r="W8" s="12">
        <v>6</v>
      </c>
      <c r="X8" s="12">
        <v>4.75</v>
      </c>
      <c r="Y8" s="12">
        <v>11.5</v>
      </c>
      <c r="Z8" s="12">
        <v>32</v>
      </c>
      <c r="AA8" s="12">
        <v>128.75</v>
      </c>
      <c r="AB8" s="12">
        <v>102.5</v>
      </c>
      <c r="AC8" s="12">
        <v>256</v>
      </c>
      <c r="AD8" s="12">
        <v>183.75</v>
      </c>
      <c r="AE8" s="12">
        <v>130</v>
      </c>
      <c r="AF8" s="12">
        <v>88.75</v>
      </c>
      <c r="AG8" s="12">
        <v>21.25</v>
      </c>
      <c r="AH8" s="12">
        <v>16.75</v>
      </c>
      <c r="AI8" s="12">
        <v>14.5</v>
      </c>
      <c r="AJ8" s="12">
        <v>3.5</v>
      </c>
      <c r="AK8" s="12">
        <v>4.25</v>
      </c>
      <c r="AL8" s="12">
        <v>12.75</v>
      </c>
      <c r="AM8" s="12">
        <v>2</v>
      </c>
      <c r="AN8" s="12">
        <v>15.75</v>
      </c>
      <c r="AO8" s="12">
        <v>2.25</v>
      </c>
      <c r="AP8" s="12">
        <v>3</v>
      </c>
      <c r="AQ8" s="12">
        <v>54.25</v>
      </c>
      <c r="AR8" s="12">
        <v>15</v>
      </c>
      <c r="AS8" s="12">
        <v>4.75</v>
      </c>
      <c r="AT8" s="13">
        <v>2046.5</v>
      </c>
      <c r="AU8" s="14"/>
      <c r="AX8" s="15"/>
    </row>
    <row r="9" spans="1:57">
      <c r="A9" s="1" t="s">
        <v>8</v>
      </c>
      <c r="B9" s="12">
        <v>64</v>
      </c>
      <c r="C9" s="12">
        <v>86</v>
      </c>
      <c r="D9" s="12">
        <v>42</v>
      </c>
      <c r="E9" s="12">
        <v>46.75</v>
      </c>
      <c r="F9" s="12">
        <v>152.25</v>
      </c>
      <c r="G9" s="12">
        <v>73.25</v>
      </c>
      <c r="H9" s="12">
        <v>14.5</v>
      </c>
      <c r="I9" s="12">
        <v>59</v>
      </c>
      <c r="J9" s="12">
        <v>83.25</v>
      </c>
      <c r="K9" s="12">
        <v>40.25</v>
      </c>
      <c r="L9" s="12">
        <v>80.75</v>
      </c>
      <c r="M9" s="12">
        <v>95.5</v>
      </c>
      <c r="N9" s="12">
        <v>28.5</v>
      </c>
      <c r="O9" s="12">
        <v>42.25</v>
      </c>
      <c r="P9" s="12">
        <v>33</v>
      </c>
      <c r="Q9" s="12">
        <v>15</v>
      </c>
      <c r="R9" s="12">
        <v>17.25</v>
      </c>
      <c r="S9" s="12">
        <v>34.75</v>
      </c>
      <c r="T9" s="12">
        <v>42.75</v>
      </c>
      <c r="U9" s="12">
        <v>17.25</v>
      </c>
      <c r="V9" s="12">
        <v>38.5</v>
      </c>
      <c r="W9" s="12">
        <v>13.25</v>
      </c>
      <c r="X9" s="12">
        <v>16.25</v>
      </c>
      <c r="Y9" s="12">
        <v>39.25</v>
      </c>
      <c r="Z9" s="12">
        <v>54.5</v>
      </c>
      <c r="AA9" s="12">
        <v>216.75</v>
      </c>
      <c r="AB9" s="12">
        <v>167.75</v>
      </c>
      <c r="AC9" s="12">
        <v>458.5</v>
      </c>
      <c r="AD9" s="12">
        <v>296</v>
      </c>
      <c r="AE9" s="12">
        <v>206.5</v>
      </c>
      <c r="AF9" s="12">
        <v>142.75</v>
      </c>
      <c r="AG9" s="12">
        <v>33.75</v>
      </c>
      <c r="AH9" s="12">
        <v>33.5</v>
      </c>
      <c r="AI9" s="12">
        <v>23</v>
      </c>
      <c r="AJ9" s="12">
        <v>4.25</v>
      </c>
      <c r="AK9" s="12">
        <v>4.75</v>
      </c>
      <c r="AL9" s="12">
        <v>12.5</v>
      </c>
      <c r="AM9" s="12">
        <v>3.5</v>
      </c>
      <c r="AN9" s="12">
        <v>53.25</v>
      </c>
      <c r="AO9" s="12">
        <v>5.75</v>
      </c>
      <c r="AP9" s="12">
        <v>6.25</v>
      </c>
      <c r="AQ9" s="12">
        <v>75.75</v>
      </c>
      <c r="AR9" s="12">
        <v>19.25</v>
      </c>
      <c r="AS9" s="12">
        <v>6.5</v>
      </c>
      <c r="AT9" s="13">
        <v>3000.25</v>
      </c>
      <c r="AU9" s="14"/>
      <c r="AX9" s="15"/>
    </row>
    <row r="10" spans="1:57">
      <c r="A10" s="1">
        <v>19</v>
      </c>
      <c r="B10" s="12">
        <v>37.75</v>
      </c>
      <c r="C10" s="12">
        <v>43.5</v>
      </c>
      <c r="D10" s="12">
        <v>39</v>
      </c>
      <c r="E10" s="12">
        <v>54.5</v>
      </c>
      <c r="F10" s="12">
        <v>156.25</v>
      </c>
      <c r="G10" s="12">
        <v>79.25</v>
      </c>
      <c r="H10" s="12">
        <v>54.25</v>
      </c>
      <c r="I10" s="12">
        <v>10.25</v>
      </c>
      <c r="J10" s="12">
        <v>13.75</v>
      </c>
      <c r="K10" s="12">
        <v>14.75</v>
      </c>
      <c r="L10" s="12">
        <v>60.5</v>
      </c>
      <c r="M10" s="12">
        <v>73.5</v>
      </c>
      <c r="N10" s="12">
        <v>28.5</v>
      </c>
      <c r="O10" s="12">
        <v>32.5</v>
      </c>
      <c r="P10" s="12">
        <v>33.75</v>
      </c>
      <c r="Q10" s="12">
        <v>12.75</v>
      </c>
      <c r="R10" s="12">
        <v>13.25</v>
      </c>
      <c r="S10" s="12">
        <v>29.25</v>
      </c>
      <c r="T10" s="12">
        <v>25</v>
      </c>
      <c r="U10" s="12">
        <v>18.5</v>
      </c>
      <c r="V10" s="12">
        <v>29.75</v>
      </c>
      <c r="W10" s="12">
        <v>16.5</v>
      </c>
      <c r="X10" s="12">
        <v>11.25</v>
      </c>
      <c r="Y10" s="12">
        <v>47.75</v>
      </c>
      <c r="Z10" s="12">
        <v>32.25</v>
      </c>
      <c r="AA10" s="12">
        <v>158.25</v>
      </c>
      <c r="AB10" s="12">
        <v>138.25</v>
      </c>
      <c r="AC10" s="12">
        <v>338.75</v>
      </c>
      <c r="AD10" s="12">
        <v>215</v>
      </c>
      <c r="AE10" s="12">
        <v>152</v>
      </c>
      <c r="AF10" s="12">
        <v>107</v>
      </c>
      <c r="AG10" s="12">
        <v>28.5</v>
      </c>
      <c r="AH10" s="12">
        <v>20.25</v>
      </c>
      <c r="AI10" s="12">
        <v>16.25</v>
      </c>
      <c r="AJ10" s="12">
        <v>5.5</v>
      </c>
      <c r="AK10" s="12">
        <v>7.75</v>
      </c>
      <c r="AL10" s="12">
        <v>11</v>
      </c>
      <c r="AM10" s="12">
        <v>6</v>
      </c>
      <c r="AN10" s="12">
        <v>31.25</v>
      </c>
      <c r="AO10" s="12">
        <v>5</v>
      </c>
      <c r="AP10" s="12">
        <v>7.25</v>
      </c>
      <c r="AQ10" s="12">
        <v>45.5</v>
      </c>
      <c r="AR10" s="12">
        <v>19.5</v>
      </c>
      <c r="AS10" s="12">
        <v>3</v>
      </c>
      <c r="AT10" s="13">
        <v>2284.25</v>
      </c>
      <c r="AU10" s="14"/>
      <c r="AW10" s="17"/>
      <c r="AX10" s="15"/>
      <c r="BD10" s="11"/>
    </row>
    <row r="11" spans="1:57">
      <c r="A11" s="1">
        <v>12</v>
      </c>
      <c r="B11" s="12">
        <v>45</v>
      </c>
      <c r="C11" s="12">
        <v>63.5</v>
      </c>
      <c r="D11" s="12">
        <v>48</v>
      </c>
      <c r="E11" s="12">
        <v>46.25</v>
      </c>
      <c r="F11" s="12">
        <v>154.25</v>
      </c>
      <c r="G11" s="12">
        <v>77.75</v>
      </c>
      <c r="H11" s="12">
        <v>71.5</v>
      </c>
      <c r="I11" s="12">
        <v>18.25</v>
      </c>
      <c r="J11" s="12">
        <v>15.75</v>
      </c>
      <c r="K11" s="12">
        <v>11.5</v>
      </c>
      <c r="L11" s="12">
        <v>69.75</v>
      </c>
      <c r="M11" s="12">
        <v>91</v>
      </c>
      <c r="N11" s="12">
        <v>44.5</v>
      </c>
      <c r="O11" s="12">
        <v>68.75</v>
      </c>
      <c r="P11" s="12">
        <v>42.5</v>
      </c>
      <c r="Q11" s="12">
        <v>19</v>
      </c>
      <c r="R11" s="12">
        <v>23.75</v>
      </c>
      <c r="S11" s="12">
        <v>39</v>
      </c>
      <c r="T11" s="12">
        <v>38.5</v>
      </c>
      <c r="U11" s="12">
        <v>25.25</v>
      </c>
      <c r="V11" s="12">
        <v>36</v>
      </c>
      <c r="W11" s="12">
        <v>25</v>
      </c>
      <c r="X11" s="12">
        <v>18</v>
      </c>
      <c r="Y11" s="12">
        <v>43.5</v>
      </c>
      <c r="Z11" s="12">
        <v>63.75</v>
      </c>
      <c r="AA11" s="12">
        <v>185.75</v>
      </c>
      <c r="AB11" s="12">
        <v>180.75</v>
      </c>
      <c r="AC11" s="12">
        <v>478</v>
      </c>
      <c r="AD11" s="12">
        <v>207.75</v>
      </c>
      <c r="AE11" s="12">
        <v>109</v>
      </c>
      <c r="AF11" s="12">
        <v>71.75</v>
      </c>
      <c r="AG11" s="12">
        <v>27.25</v>
      </c>
      <c r="AH11" s="12">
        <v>43.75</v>
      </c>
      <c r="AI11" s="12">
        <v>30</v>
      </c>
      <c r="AJ11" s="12">
        <v>15</v>
      </c>
      <c r="AK11" s="12">
        <v>6.25</v>
      </c>
      <c r="AL11" s="12">
        <v>11.5</v>
      </c>
      <c r="AM11" s="12">
        <v>8.75</v>
      </c>
      <c r="AN11" s="12">
        <v>42.25</v>
      </c>
      <c r="AO11" s="12">
        <v>7.75</v>
      </c>
      <c r="AP11" s="12">
        <v>9.5</v>
      </c>
      <c r="AQ11" s="12">
        <v>91.75</v>
      </c>
      <c r="AR11" s="12">
        <v>24</v>
      </c>
      <c r="AS11" s="12">
        <v>4</v>
      </c>
      <c r="AT11" s="13">
        <v>2754.75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26</v>
      </c>
      <c r="C12" s="12">
        <v>32.5</v>
      </c>
      <c r="D12" s="12">
        <v>26.25</v>
      </c>
      <c r="E12" s="12">
        <v>23.25</v>
      </c>
      <c r="F12" s="12">
        <v>61.5</v>
      </c>
      <c r="G12" s="12">
        <v>47.25</v>
      </c>
      <c r="H12" s="12">
        <v>47.75</v>
      </c>
      <c r="I12" s="12">
        <v>17</v>
      </c>
      <c r="J12" s="12">
        <v>15.25</v>
      </c>
      <c r="K12" s="12">
        <v>8.75</v>
      </c>
      <c r="L12" s="12">
        <v>102.25</v>
      </c>
      <c r="M12" s="12">
        <v>78.25</v>
      </c>
      <c r="N12" s="12">
        <v>76.5</v>
      </c>
      <c r="O12" s="12">
        <v>83.25</v>
      </c>
      <c r="P12" s="12">
        <v>49.25</v>
      </c>
      <c r="Q12" s="12">
        <v>24.25</v>
      </c>
      <c r="R12" s="12">
        <v>34.5</v>
      </c>
      <c r="S12" s="12">
        <v>42.5</v>
      </c>
      <c r="T12" s="12">
        <v>7.75</v>
      </c>
      <c r="U12" s="12">
        <v>9.5</v>
      </c>
      <c r="V12" s="12">
        <v>12</v>
      </c>
      <c r="W12" s="12">
        <v>5</v>
      </c>
      <c r="X12" s="12">
        <v>5</v>
      </c>
      <c r="Y12" s="12">
        <v>13.25</v>
      </c>
      <c r="Z12" s="12">
        <v>28.5</v>
      </c>
      <c r="AA12" s="12">
        <v>151</v>
      </c>
      <c r="AB12" s="12">
        <v>146.5</v>
      </c>
      <c r="AC12" s="12">
        <v>431.75</v>
      </c>
      <c r="AD12" s="12">
        <v>197.75</v>
      </c>
      <c r="AE12" s="12">
        <v>122.5</v>
      </c>
      <c r="AF12" s="12">
        <v>90.5</v>
      </c>
      <c r="AG12" s="12">
        <v>26.25</v>
      </c>
      <c r="AH12" s="12">
        <v>46.5</v>
      </c>
      <c r="AI12" s="12">
        <v>27</v>
      </c>
      <c r="AJ12" s="12">
        <v>4.25</v>
      </c>
      <c r="AK12" s="12">
        <v>44</v>
      </c>
      <c r="AL12" s="12">
        <v>43</v>
      </c>
      <c r="AM12" s="12">
        <v>1.5</v>
      </c>
      <c r="AN12" s="12">
        <v>7.25</v>
      </c>
      <c r="AO12" s="12">
        <v>3.25</v>
      </c>
      <c r="AP12" s="12">
        <v>5</v>
      </c>
      <c r="AQ12" s="12">
        <v>25.25</v>
      </c>
      <c r="AR12" s="12">
        <v>7.5</v>
      </c>
      <c r="AS12" s="12">
        <v>26.25</v>
      </c>
      <c r="AT12" s="13">
        <v>2284.25</v>
      </c>
      <c r="AU12" s="14"/>
      <c r="AW12" s="17" t="s">
        <v>43</v>
      </c>
      <c r="AX12" s="15">
        <f>SUM(AA28:AD31)</f>
        <v>1304.5</v>
      </c>
      <c r="AY12" s="15">
        <f>SUM(Z28:Z31,H28:K31)</f>
        <v>5275.5</v>
      </c>
      <c r="AZ12" s="15">
        <f>SUM(AE28:AJ31)</f>
        <v>10936.5</v>
      </c>
      <c r="BA12" s="15">
        <f>SUM(B28:G31)</f>
        <v>4290.25</v>
      </c>
      <c r="BB12" s="15">
        <f>SUM(AM28:AN31,T28:Y31)</f>
        <v>3945.5</v>
      </c>
      <c r="BC12" s="15">
        <f>SUM(AK28:AL31,L28:S31)</f>
        <v>5260.75</v>
      </c>
      <c r="BD12" s="14">
        <f>SUM(AO28:AR31)</f>
        <v>3290.25</v>
      </c>
      <c r="BE12" s="9">
        <f t="shared" ref="BE12:BE19" si="0">SUM(AX12:BD12)</f>
        <v>34303.25</v>
      </c>
    </row>
    <row r="13" spans="1:57">
      <c r="A13" s="1" t="s">
        <v>10</v>
      </c>
      <c r="B13" s="12">
        <v>58</v>
      </c>
      <c r="C13" s="12">
        <v>61.25</v>
      </c>
      <c r="D13" s="12">
        <v>43.5</v>
      </c>
      <c r="E13" s="12">
        <v>42</v>
      </c>
      <c r="F13" s="12">
        <v>134</v>
      </c>
      <c r="G13" s="12">
        <v>74.75</v>
      </c>
      <c r="H13" s="12">
        <v>83</v>
      </c>
      <c r="I13" s="12">
        <v>69.25</v>
      </c>
      <c r="J13" s="12">
        <v>72</v>
      </c>
      <c r="K13" s="12">
        <v>95.25</v>
      </c>
      <c r="L13" s="12">
        <v>13.25</v>
      </c>
      <c r="M13" s="12">
        <v>115.5</v>
      </c>
      <c r="N13" s="12">
        <v>97</v>
      </c>
      <c r="O13" s="12">
        <v>170.25</v>
      </c>
      <c r="P13" s="12">
        <v>101.5</v>
      </c>
      <c r="Q13" s="12">
        <v>37.75</v>
      </c>
      <c r="R13" s="12">
        <v>38</v>
      </c>
      <c r="S13" s="12">
        <v>64</v>
      </c>
      <c r="T13" s="12">
        <v>29.75</v>
      </c>
      <c r="U13" s="12">
        <v>14.75</v>
      </c>
      <c r="V13" s="12">
        <v>25.25</v>
      </c>
      <c r="W13" s="12">
        <v>8.75</v>
      </c>
      <c r="X13" s="12">
        <v>12.25</v>
      </c>
      <c r="Y13" s="12">
        <v>29.75</v>
      </c>
      <c r="Z13" s="12">
        <v>62.5</v>
      </c>
      <c r="AA13" s="12">
        <v>177</v>
      </c>
      <c r="AB13" s="12">
        <v>132.75</v>
      </c>
      <c r="AC13" s="12">
        <v>493.25</v>
      </c>
      <c r="AD13" s="12">
        <v>240.75</v>
      </c>
      <c r="AE13" s="12">
        <v>128.25</v>
      </c>
      <c r="AF13" s="12">
        <v>123.5</v>
      </c>
      <c r="AG13" s="12">
        <v>26</v>
      </c>
      <c r="AH13" s="12">
        <v>45.5</v>
      </c>
      <c r="AI13" s="12">
        <v>32.25</v>
      </c>
      <c r="AJ13" s="12">
        <v>9.25</v>
      </c>
      <c r="AK13" s="12">
        <v>36.25</v>
      </c>
      <c r="AL13" s="12">
        <v>56.75</v>
      </c>
      <c r="AM13" s="12">
        <v>4.5</v>
      </c>
      <c r="AN13" s="12">
        <v>42.5</v>
      </c>
      <c r="AO13" s="12">
        <v>4.5</v>
      </c>
      <c r="AP13" s="12">
        <v>9.75</v>
      </c>
      <c r="AQ13" s="12">
        <v>41.75</v>
      </c>
      <c r="AR13" s="12">
        <v>12.5</v>
      </c>
      <c r="AS13" s="12">
        <v>35.25</v>
      </c>
      <c r="AT13" s="13">
        <v>3205.5</v>
      </c>
      <c r="AU13" s="14"/>
      <c r="AW13" s="17" t="s">
        <v>44</v>
      </c>
      <c r="AX13" s="15">
        <f>SUM(AA27:AD27,AA9:AD12)</f>
        <v>5334.5</v>
      </c>
      <c r="AY13" s="15">
        <f>SUM(Z27,Z9:Z12,H9:K12,H27:K27)</f>
        <v>844.5</v>
      </c>
      <c r="AZ13" s="15">
        <f>SUM(AE9:AJ12,AE27:AJ27)</f>
        <v>1705.25</v>
      </c>
      <c r="BA13" s="15">
        <f>SUM(B9:G12,B27:G27)</f>
        <v>1648</v>
      </c>
      <c r="BB13" s="15">
        <f>SUM(T9:Y12,AM9:AN12,T27:Y27,AM27:AN27)</f>
        <v>768.5</v>
      </c>
      <c r="BC13" s="15">
        <f>SUM(L9:S12,AK9:AL12,L27:S27,AK27:AL27)</f>
        <v>1864.75</v>
      </c>
      <c r="BD13" s="14">
        <f>SUM(AO9:AR12,AO27:AR27)</f>
        <v>419.25</v>
      </c>
      <c r="BE13" s="9">
        <f t="shared" si="0"/>
        <v>12584.75</v>
      </c>
    </row>
    <row r="14" spans="1:57">
      <c r="A14" s="1" t="s">
        <v>11</v>
      </c>
      <c r="B14" s="12">
        <v>46.25</v>
      </c>
      <c r="C14" s="12">
        <v>54</v>
      </c>
      <c r="D14" s="12">
        <v>20.25</v>
      </c>
      <c r="E14" s="12">
        <v>27.5</v>
      </c>
      <c r="F14" s="12">
        <v>69.75</v>
      </c>
      <c r="G14" s="12">
        <v>41.75</v>
      </c>
      <c r="H14" s="12">
        <v>73</v>
      </c>
      <c r="I14" s="12">
        <v>68.5</v>
      </c>
      <c r="J14" s="12">
        <v>85.75</v>
      </c>
      <c r="K14" s="12">
        <v>54</v>
      </c>
      <c r="L14" s="12">
        <v>104.75</v>
      </c>
      <c r="M14" s="12">
        <v>15.5</v>
      </c>
      <c r="N14" s="12">
        <v>52.75</v>
      </c>
      <c r="O14" s="12">
        <v>95.5</v>
      </c>
      <c r="P14" s="12">
        <v>85.5</v>
      </c>
      <c r="Q14" s="12">
        <v>39.5</v>
      </c>
      <c r="R14" s="12">
        <v>35</v>
      </c>
      <c r="S14" s="12">
        <v>58.5</v>
      </c>
      <c r="T14" s="12">
        <v>27.25</v>
      </c>
      <c r="U14" s="12">
        <v>19.75</v>
      </c>
      <c r="V14" s="12">
        <v>19.5</v>
      </c>
      <c r="W14" s="12">
        <v>6.25</v>
      </c>
      <c r="X14" s="12">
        <v>6.75</v>
      </c>
      <c r="Y14" s="12">
        <v>14</v>
      </c>
      <c r="Z14" s="12">
        <v>45.75</v>
      </c>
      <c r="AA14" s="12">
        <v>130.75</v>
      </c>
      <c r="AB14" s="12">
        <v>87.25</v>
      </c>
      <c r="AC14" s="12">
        <v>294.25</v>
      </c>
      <c r="AD14" s="12">
        <v>126</v>
      </c>
      <c r="AE14" s="12">
        <v>46.25</v>
      </c>
      <c r="AF14" s="12">
        <v>47</v>
      </c>
      <c r="AG14" s="12">
        <v>18.5</v>
      </c>
      <c r="AH14" s="12">
        <v>24.25</v>
      </c>
      <c r="AI14" s="12">
        <v>19.75</v>
      </c>
      <c r="AJ14" s="12">
        <v>5.5</v>
      </c>
      <c r="AK14" s="12">
        <v>21.75</v>
      </c>
      <c r="AL14" s="12">
        <v>70</v>
      </c>
      <c r="AM14" s="12">
        <v>6.75</v>
      </c>
      <c r="AN14" s="12">
        <v>65.25</v>
      </c>
      <c r="AO14" s="12">
        <v>6.75</v>
      </c>
      <c r="AP14" s="12">
        <v>8</v>
      </c>
      <c r="AQ14" s="12">
        <v>32</v>
      </c>
      <c r="AR14" s="12">
        <v>9.75</v>
      </c>
      <c r="AS14" s="12">
        <v>33.25</v>
      </c>
      <c r="AT14" s="13">
        <v>2220</v>
      </c>
      <c r="AU14" s="14"/>
      <c r="AW14" s="17" t="s">
        <v>45</v>
      </c>
      <c r="AX14" s="15">
        <f>SUM(AA32:AD37)</f>
        <v>11360</v>
      </c>
      <c r="AY14" s="15">
        <f>SUM(H32:K37,Z32:Z37)</f>
        <v>1658</v>
      </c>
      <c r="AZ14" s="15">
        <f>SUM(AE32:AJ37)</f>
        <v>4354</v>
      </c>
      <c r="BA14" s="15">
        <f>SUM(B32:G37)</f>
        <v>1375.25</v>
      </c>
      <c r="BB14" s="15">
        <f>SUM(T32:Y37,AM32:AN37)</f>
        <v>900.25</v>
      </c>
      <c r="BC14" s="15">
        <f>SUM(L32:S37,AK32:AL37)</f>
        <v>1301.25</v>
      </c>
      <c r="BD14" s="14">
        <f>SUM(AO32:AR37)</f>
        <v>1865.5</v>
      </c>
      <c r="BE14" s="9">
        <f t="shared" si="0"/>
        <v>22814.25</v>
      </c>
    </row>
    <row r="15" spans="1:57">
      <c r="A15" s="1" t="s">
        <v>12</v>
      </c>
      <c r="B15" s="12">
        <v>16</v>
      </c>
      <c r="C15" s="12">
        <v>27.5</v>
      </c>
      <c r="D15" s="12">
        <v>10.75</v>
      </c>
      <c r="E15" s="12">
        <v>17.75</v>
      </c>
      <c r="F15" s="12">
        <v>54.25</v>
      </c>
      <c r="G15" s="12">
        <v>23.5</v>
      </c>
      <c r="H15" s="12">
        <v>38.75</v>
      </c>
      <c r="I15" s="12">
        <v>29.25</v>
      </c>
      <c r="J15" s="12">
        <v>63.5</v>
      </c>
      <c r="K15" s="12">
        <v>75.75</v>
      </c>
      <c r="L15" s="12">
        <v>100.75</v>
      </c>
      <c r="M15" s="12">
        <v>53.25</v>
      </c>
      <c r="N15" s="12">
        <v>3.5</v>
      </c>
      <c r="O15" s="12">
        <v>72.75</v>
      </c>
      <c r="P15" s="12">
        <v>61.25</v>
      </c>
      <c r="Q15" s="12">
        <v>34.5</v>
      </c>
      <c r="R15" s="12">
        <v>27.25</v>
      </c>
      <c r="S15" s="12">
        <v>39</v>
      </c>
      <c r="T15" s="12">
        <v>9.75</v>
      </c>
      <c r="U15" s="12">
        <v>4.75</v>
      </c>
      <c r="V15" s="12">
        <v>9</v>
      </c>
      <c r="W15" s="12">
        <v>3.5</v>
      </c>
      <c r="X15" s="12">
        <v>4.75</v>
      </c>
      <c r="Y15" s="12">
        <v>6.5</v>
      </c>
      <c r="Z15" s="12">
        <v>20.5</v>
      </c>
      <c r="AA15" s="12">
        <v>94.25</v>
      </c>
      <c r="AB15" s="12">
        <v>80.25</v>
      </c>
      <c r="AC15" s="12">
        <v>307.75</v>
      </c>
      <c r="AD15" s="12">
        <v>90.5</v>
      </c>
      <c r="AE15" s="12">
        <v>32</v>
      </c>
      <c r="AF15" s="12">
        <v>40.25</v>
      </c>
      <c r="AG15" s="12">
        <v>12</v>
      </c>
      <c r="AH15" s="12">
        <v>19.75</v>
      </c>
      <c r="AI15" s="12">
        <v>17.75</v>
      </c>
      <c r="AJ15" s="12">
        <v>5</v>
      </c>
      <c r="AK15" s="12">
        <v>24</v>
      </c>
      <c r="AL15" s="12">
        <v>29.5</v>
      </c>
      <c r="AM15" s="12">
        <v>2.75</v>
      </c>
      <c r="AN15" s="12">
        <v>15</v>
      </c>
      <c r="AO15" s="12">
        <v>6</v>
      </c>
      <c r="AP15" s="12">
        <v>5</v>
      </c>
      <c r="AQ15" s="12">
        <v>22.5</v>
      </c>
      <c r="AR15" s="12">
        <v>10</v>
      </c>
      <c r="AS15" s="12">
        <v>18</v>
      </c>
      <c r="AT15" s="13">
        <v>1640.25</v>
      </c>
      <c r="AU15" s="14"/>
      <c r="AW15" s="17" t="s">
        <v>46</v>
      </c>
      <c r="AX15" s="15">
        <f>SUM(AA3:AD8)</f>
        <v>4553.25</v>
      </c>
      <c r="AY15" s="15">
        <f>SUM(H3:K8,Z3:Z8)</f>
        <v>1757.25</v>
      </c>
      <c r="AZ15" s="15">
        <f>SUM(AE3:AJ8)</f>
        <v>1438.25</v>
      </c>
      <c r="BA15" s="15">
        <f>SUM(B3:G8)</f>
        <v>2635.5</v>
      </c>
      <c r="BB15" s="15">
        <f>SUM(T3:Y8,AM3:AN8)</f>
        <v>633.75</v>
      </c>
      <c r="BC15" s="15">
        <f>SUM(L3:S8,AK3:AL8)</f>
        <v>1777.5</v>
      </c>
      <c r="BD15" s="14">
        <f>SUM(AO3:AR8)</f>
        <v>750.5</v>
      </c>
      <c r="BE15" s="9">
        <f t="shared" si="0"/>
        <v>13546</v>
      </c>
    </row>
    <row r="16" spans="1:57">
      <c r="A16" s="1" t="s">
        <v>13</v>
      </c>
      <c r="B16" s="12">
        <v>20.5</v>
      </c>
      <c r="C16" s="12">
        <v>28.75</v>
      </c>
      <c r="D16" s="12">
        <v>13</v>
      </c>
      <c r="E16" s="12">
        <v>19.75</v>
      </c>
      <c r="F16" s="12">
        <v>44.75</v>
      </c>
      <c r="G16" s="12">
        <v>23</v>
      </c>
      <c r="H16" s="12">
        <v>43</v>
      </c>
      <c r="I16" s="12">
        <v>51</v>
      </c>
      <c r="J16" s="12">
        <v>76</v>
      </c>
      <c r="K16" s="12">
        <v>80.75</v>
      </c>
      <c r="L16" s="12">
        <v>173.25</v>
      </c>
      <c r="M16" s="12">
        <v>118.75</v>
      </c>
      <c r="N16" s="12">
        <v>64.5</v>
      </c>
      <c r="O16" s="12">
        <v>7.75</v>
      </c>
      <c r="P16" s="12">
        <v>103.25</v>
      </c>
      <c r="Q16" s="12">
        <v>56</v>
      </c>
      <c r="R16" s="12">
        <v>64.75</v>
      </c>
      <c r="S16" s="12">
        <v>84.75</v>
      </c>
      <c r="T16" s="12">
        <v>12.5</v>
      </c>
      <c r="U16" s="12">
        <v>5.5</v>
      </c>
      <c r="V16" s="12">
        <v>7.5</v>
      </c>
      <c r="W16" s="12">
        <v>5.25</v>
      </c>
      <c r="X16" s="12">
        <v>1.5</v>
      </c>
      <c r="Y16" s="12">
        <v>8.5</v>
      </c>
      <c r="Z16" s="12">
        <v>30.75</v>
      </c>
      <c r="AA16" s="12">
        <v>97.5</v>
      </c>
      <c r="AB16" s="12">
        <v>81.75</v>
      </c>
      <c r="AC16" s="12">
        <v>272</v>
      </c>
      <c r="AD16" s="12">
        <v>72.25</v>
      </c>
      <c r="AE16" s="12">
        <v>37</v>
      </c>
      <c r="AF16" s="12">
        <v>32.25</v>
      </c>
      <c r="AG16" s="12">
        <v>15.75</v>
      </c>
      <c r="AH16" s="12">
        <v>24</v>
      </c>
      <c r="AI16" s="12">
        <v>19.75</v>
      </c>
      <c r="AJ16" s="12">
        <v>10.25</v>
      </c>
      <c r="AK16" s="12">
        <v>41.5</v>
      </c>
      <c r="AL16" s="12">
        <v>68.5</v>
      </c>
      <c r="AM16" s="12">
        <v>2.5</v>
      </c>
      <c r="AN16" s="12">
        <v>20</v>
      </c>
      <c r="AO16" s="12">
        <v>3.25</v>
      </c>
      <c r="AP16" s="12">
        <v>4.25</v>
      </c>
      <c r="AQ16" s="12">
        <v>14.75</v>
      </c>
      <c r="AR16" s="12">
        <v>9</v>
      </c>
      <c r="AS16" s="12">
        <v>67</v>
      </c>
      <c r="AT16" s="13">
        <v>2038.25</v>
      </c>
      <c r="AU16" s="14"/>
      <c r="AW16" s="17" t="s">
        <v>47</v>
      </c>
      <c r="AX16" s="15">
        <f>SUM(AA21:AD26,AA40:AD41)</f>
        <v>4295</v>
      </c>
      <c r="AY16" s="15">
        <f>SUM(H21:K26,H40:K41,Z21:Z26,Z40:Z41)</f>
        <v>884.75</v>
      </c>
      <c r="AZ16" s="15">
        <f>SUM(AE21:AJ26,AE40:AJ41)</f>
        <v>974</v>
      </c>
      <c r="BA16" s="15">
        <f>SUM(B21:G26,B40:G41)</f>
        <v>649.25</v>
      </c>
      <c r="BB16" s="15">
        <f>SUM(T21:Y26,T40:Y41,AM21:AN26,AM40:AN41)</f>
        <v>2196.5</v>
      </c>
      <c r="BC16" s="15">
        <f>SUM(L21:S26,L40:S41,AK21:AL26,AK40:AL41)</f>
        <v>824.25</v>
      </c>
      <c r="BD16" s="14">
        <f>SUM(AO21:AR26,AO40:AR41)</f>
        <v>771.75</v>
      </c>
      <c r="BE16" s="9">
        <f t="shared" si="0"/>
        <v>10595.5</v>
      </c>
    </row>
    <row r="17" spans="1:57">
      <c r="A17" s="1" t="s">
        <v>14</v>
      </c>
      <c r="B17" s="12">
        <v>26</v>
      </c>
      <c r="C17" s="12">
        <v>28.25</v>
      </c>
      <c r="D17" s="12">
        <v>7</v>
      </c>
      <c r="E17" s="12">
        <v>6.75</v>
      </c>
      <c r="F17" s="12">
        <v>49</v>
      </c>
      <c r="G17" s="12">
        <v>22</v>
      </c>
      <c r="H17" s="12">
        <v>37.75</v>
      </c>
      <c r="I17" s="12">
        <v>37.25</v>
      </c>
      <c r="J17" s="12">
        <v>43.75</v>
      </c>
      <c r="K17" s="12">
        <v>48.25</v>
      </c>
      <c r="L17" s="12">
        <v>97.75</v>
      </c>
      <c r="M17" s="12">
        <v>90</v>
      </c>
      <c r="N17" s="12">
        <v>58.25</v>
      </c>
      <c r="O17" s="12">
        <v>108.25</v>
      </c>
      <c r="P17" s="12">
        <v>6</v>
      </c>
      <c r="Q17" s="12">
        <v>50.25</v>
      </c>
      <c r="R17" s="12">
        <v>69.5</v>
      </c>
      <c r="S17" s="12">
        <v>95.25</v>
      </c>
      <c r="T17" s="12">
        <v>8.5</v>
      </c>
      <c r="U17" s="12">
        <v>4.75</v>
      </c>
      <c r="V17" s="12">
        <v>9.5</v>
      </c>
      <c r="W17" s="12">
        <v>3</v>
      </c>
      <c r="X17" s="12">
        <v>0.75</v>
      </c>
      <c r="Y17" s="12">
        <v>4.25</v>
      </c>
      <c r="Z17" s="12">
        <v>14.25</v>
      </c>
      <c r="AA17" s="12">
        <v>50.75</v>
      </c>
      <c r="AB17" s="12">
        <v>43.25</v>
      </c>
      <c r="AC17" s="12">
        <v>154.25</v>
      </c>
      <c r="AD17" s="12">
        <v>43.75</v>
      </c>
      <c r="AE17" s="12">
        <v>22.25</v>
      </c>
      <c r="AF17" s="12">
        <v>17.5</v>
      </c>
      <c r="AG17" s="12">
        <v>9.25</v>
      </c>
      <c r="AH17" s="12">
        <v>14</v>
      </c>
      <c r="AI17" s="12">
        <v>12</v>
      </c>
      <c r="AJ17" s="12">
        <v>6.5</v>
      </c>
      <c r="AK17" s="12">
        <v>11</v>
      </c>
      <c r="AL17" s="12">
        <v>23.75</v>
      </c>
      <c r="AM17" s="12">
        <v>3</v>
      </c>
      <c r="AN17" s="12">
        <v>25.75</v>
      </c>
      <c r="AO17" s="12">
        <v>2.5</v>
      </c>
      <c r="AP17" s="12">
        <v>5.5</v>
      </c>
      <c r="AQ17" s="12">
        <v>18.25</v>
      </c>
      <c r="AR17" s="12">
        <v>6</v>
      </c>
      <c r="AS17" s="12">
        <v>26</v>
      </c>
      <c r="AT17" s="13">
        <v>1421.5</v>
      </c>
      <c r="AU17" s="14"/>
      <c r="AW17" s="1" t="s">
        <v>48</v>
      </c>
      <c r="AX17" s="14">
        <f>SUM(AA13:AD20,AA38:AD39)</f>
        <v>5526.25</v>
      </c>
      <c r="AY17" s="14">
        <f>SUM(H13:K20,H38:K39,Z13:Z20,Z38:Z39)</f>
        <v>1942</v>
      </c>
      <c r="AZ17" s="14">
        <f>SUM(AE13:AJ20,AE38:AJ39)</f>
        <v>1334.5</v>
      </c>
      <c r="BA17" s="14">
        <f>SUM(B13:G20,B38:G39)</f>
        <v>1597.5</v>
      </c>
      <c r="BB17" s="14">
        <f>SUM(T13:Y20,T38:Y39,AM13:AN20,AM38:AN39)</f>
        <v>743.25</v>
      </c>
      <c r="BC17" s="14">
        <f>SUM(L13:S20,L38:S39,AK13:AL20,AK38:AL39)</f>
        <v>5063.75</v>
      </c>
      <c r="BD17" s="14">
        <f>SUM(AO13:AR20,AO38:AR39)</f>
        <v>466</v>
      </c>
      <c r="BE17" s="9">
        <f t="shared" si="0"/>
        <v>16673.25</v>
      </c>
    </row>
    <row r="18" spans="1:57">
      <c r="A18" s="1" t="s">
        <v>15</v>
      </c>
      <c r="B18" s="12">
        <v>10.25</v>
      </c>
      <c r="C18" s="12">
        <v>12</v>
      </c>
      <c r="D18" s="12">
        <v>4.75</v>
      </c>
      <c r="E18" s="12">
        <v>5.75</v>
      </c>
      <c r="F18" s="12">
        <v>21</v>
      </c>
      <c r="G18" s="12">
        <v>6</v>
      </c>
      <c r="H18" s="12">
        <v>12.75</v>
      </c>
      <c r="I18" s="12">
        <v>15.5</v>
      </c>
      <c r="J18" s="12">
        <v>29.25</v>
      </c>
      <c r="K18" s="12">
        <v>24.75</v>
      </c>
      <c r="L18" s="12">
        <v>34.5</v>
      </c>
      <c r="M18" s="12">
        <v>43.5</v>
      </c>
      <c r="N18" s="12">
        <v>28.75</v>
      </c>
      <c r="O18" s="12">
        <v>57.75</v>
      </c>
      <c r="P18" s="12">
        <v>46.75</v>
      </c>
      <c r="Q18" s="12">
        <v>3.25</v>
      </c>
      <c r="R18" s="12">
        <v>36.5</v>
      </c>
      <c r="S18" s="12">
        <v>58.25</v>
      </c>
      <c r="T18" s="12">
        <v>2.75</v>
      </c>
      <c r="U18" s="12">
        <v>2</v>
      </c>
      <c r="V18" s="12">
        <v>3.5</v>
      </c>
      <c r="W18" s="12">
        <v>1</v>
      </c>
      <c r="X18" s="12">
        <v>0.5</v>
      </c>
      <c r="Y18" s="12">
        <v>3.75</v>
      </c>
      <c r="Z18" s="12">
        <v>7.25</v>
      </c>
      <c r="AA18" s="12">
        <v>37.75</v>
      </c>
      <c r="AB18" s="12">
        <v>23</v>
      </c>
      <c r="AC18" s="12">
        <v>105.75</v>
      </c>
      <c r="AD18" s="12">
        <v>34</v>
      </c>
      <c r="AE18" s="12">
        <v>13.5</v>
      </c>
      <c r="AF18" s="12">
        <v>18</v>
      </c>
      <c r="AG18" s="12">
        <v>6.5</v>
      </c>
      <c r="AH18" s="12">
        <v>9.25</v>
      </c>
      <c r="AI18" s="12">
        <v>11</v>
      </c>
      <c r="AJ18" s="12">
        <v>3</v>
      </c>
      <c r="AK18" s="12">
        <v>12.25</v>
      </c>
      <c r="AL18" s="12">
        <v>15.75</v>
      </c>
      <c r="AM18" s="12">
        <v>1</v>
      </c>
      <c r="AN18" s="12">
        <v>10.25</v>
      </c>
      <c r="AO18" s="12">
        <v>3</v>
      </c>
      <c r="AP18" s="12">
        <v>3.75</v>
      </c>
      <c r="AQ18" s="12">
        <v>8.75</v>
      </c>
      <c r="AR18" s="12">
        <v>5.75</v>
      </c>
      <c r="AS18" s="12">
        <v>13.5</v>
      </c>
      <c r="AT18" s="13">
        <v>807.75</v>
      </c>
      <c r="AU18" s="14"/>
      <c r="AW18" s="9" t="s">
        <v>58</v>
      </c>
      <c r="AX18" s="15">
        <f>SUM(AA42:AD45)</f>
        <v>3140.5</v>
      </c>
      <c r="AY18" s="9">
        <f>SUM(Z42:Z45,H42:K45)</f>
        <v>287.5</v>
      </c>
      <c r="AZ18" s="9">
        <f>SUM(AE42:AJ45)</f>
        <v>1565.75</v>
      </c>
      <c r="BA18" s="9">
        <f>SUM(B42:G45)</f>
        <v>423.75</v>
      </c>
      <c r="BB18" s="9">
        <f>SUM(T42:Y45, AM42:AN45)</f>
        <v>558.5</v>
      </c>
      <c r="BC18" s="9">
        <f>SUM(AK42:AL45,L42:S45)</f>
        <v>345.25</v>
      </c>
      <c r="BD18" s="9">
        <f>SUM(AO42:AR45)</f>
        <v>836.25</v>
      </c>
      <c r="BE18" s="9">
        <f t="shared" si="0"/>
        <v>7157.5</v>
      </c>
    </row>
    <row r="19" spans="1:57">
      <c r="A19" s="1" t="s">
        <v>16</v>
      </c>
      <c r="B19" s="12">
        <v>8.75</v>
      </c>
      <c r="C19" s="12">
        <v>12.25</v>
      </c>
      <c r="D19" s="12">
        <v>10</v>
      </c>
      <c r="E19" s="12">
        <v>7.75</v>
      </c>
      <c r="F19" s="12">
        <v>32</v>
      </c>
      <c r="G19" s="12">
        <v>12</v>
      </c>
      <c r="H19" s="12">
        <v>16.5</v>
      </c>
      <c r="I19" s="12">
        <v>15.5</v>
      </c>
      <c r="J19" s="12">
        <v>28.25</v>
      </c>
      <c r="K19" s="12">
        <v>39.25</v>
      </c>
      <c r="L19" s="12">
        <v>37.75</v>
      </c>
      <c r="M19" s="12">
        <v>45.25</v>
      </c>
      <c r="N19" s="12">
        <v>27</v>
      </c>
      <c r="O19" s="12">
        <v>71.25</v>
      </c>
      <c r="P19" s="12">
        <v>67.75</v>
      </c>
      <c r="Q19" s="12">
        <v>33.25</v>
      </c>
      <c r="R19" s="12">
        <v>6.5</v>
      </c>
      <c r="S19" s="12">
        <v>70.75</v>
      </c>
      <c r="T19" s="12">
        <v>8.25</v>
      </c>
      <c r="U19" s="12">
        <v>4.5</v>
      </c>
      <c r="V19" s="12">
        <v>5.5</v>
      </c>
      <c r="W19" s="12">
        <v>3.75</v>
      </c>
      <c r="X19" s="12">
        <v>2</v>
      </c>
      <c r="Y19" s="12">
        <v>8.25</v>
      </c>
      <c r="Z19" s="12">
        <v>4.75</v>
      </c>
      <c r="AA19" s="12">
        <v>66</v>
      </c>
      <c r="AB19" s="12">
        <v>58.25</v>
      </c>
      <c r="AC19" s="12">
        <v>176</v>
      </c>
      <c r="AD19" s="12">
        <v>44.5</v>
      </c>
      <c r="AE19" s="12">
        <v>15.5</v>
      </c>
      <c r="AF19" s="12">
        <v>13.25</v>
      </c>
      <c r="AG19" s="12">
        <v>8.75</v>
      </c>
      <c r="AH19" s="12">
        <v>14.75</v>
      </c>
      <c r="AI19" s="12">
        <v>9.25</v>
      </c>
      <c r="AJ19" s="12">
        <v>3</v>
      </c>
      <c r="AK19" s="12">
        <v>12.25</v>
      </c>
      <c r="AL19" s="12">
        <v>16</v>
      </c>
      <c r="AM19" s="12">
        <v>2.75</v>
      </c>
      <c r="AN19" s="12">
        <v>13</v>
      </c>
      <c r="AO19" s="12">
        <v>3.5</v>
      </c>
      <c r="AP19" s="12">
        <v>3.75</v>
      </c>
      <c r="AQ19" s="12">
        <v>12.75</v>
      </c>
      <c r="AR19" s="12">
        <v>3.75</v>
      </c>
      <c r="AS19" s="12">
        <v>10.5</v>
      </c>
      <c r="AT19" s="13">
        <v>1066.25</v>
      </c>
      <c r="AU19" s="14"/>
      <c r="AW19" s="9" t="s">
        <v>49</v>
      </c>
      <c r="AX19" s="15">
        <f>SUM(AX12:AX18)</f>
        <v>35514</v>
      </c>
      <c r="AY19" s="9">
        <f t="shared" ref="AY19:BD19" si="1">SUM(AY12:AY18)</f>
        <v>12649.5</v>
      </c>
      <c r="AZ19" s="9">
        <f t="shared" si="1"/>
        <v>22308.25</v>
      </c>
      <c r="BA19" s="9">
        <f t="shared" si="1"/>
        <v>12619.5</v>
      </c>
      <c r="BB19" s="9">
        <f t="shared" si="1"/>
        <v>9746.25</v>
      </c>
      <c r="BC19" s="9">
        <f t="shared" si="1"/>
        <v>16437.5</v>
      </c>
      <c r="BD19" s="9">
        <f t="shared" si="1"/>
        <v>8399.5</v>
      </c>
      <c r="BE19" s="9">
        <f t="shared" si="0"/>
        <v>117674.5</v>
      </c>
    </row>
    <row r="20" spans="1:57">
      <c r="A20" s="1" t="s">
        <v>17</v>
      </c>
      <c r="B20" s="12">
        <v>16.25</v>
      </c>
      <c r="C20" s="12">
        <v>32.25</v>
      </c>
      <c r="D20" s="12">
        <v>27.25</v>
      </c>
      <c r="E20" s="12">
        <v>22</v>
      </c>
      <c r="F20" s="12">
        <v>108.5</v>
      </c>
      <c r="G20" s="12">
        <v>30</v>
      </c>
      <c r="H20" s="12">
        <v>31</v>
      </c>
      <c r="I20" s="12">
        <v>34.5</v>
      </c>
      <c r="J20" s="12">
        <v>43.5</v>
      </c>
      <c r="K20" s="12">
        <v>48.75</v>
      </c>
      <c r="L20" s="12">
        <v>68.75</v>
      </c>
      <c r="M20" s="12">
        <v>70.75</v>
      </c>
      <c r="N20" s="12">
        <v>33</v>
      </c>
      <c r="O20" s="12">
        <v>84</v>
      </c>
      <c r="P20" s="12">
        <v>100.25</v>
      </c>
      <c r="Q20" s="12">
        <v>64.25</v>
      </c>
      <c r="R20" s="12">
        <v>69</v>
      </c>
      <c r="S20" s="12">
        <v>15.25</v>
      </c>
      <c r="T20" s="12">
        <v>20</v>
      </c>
      <c r="U20" s="12">
        <v>17.25</v>
      </c>
      <c r="V20" s="12">
        <v>14.75</v>
      </c>
      <c r="W20" s="12">
        <v>7</v>
      </c>
      <c r="X20" s="12">
        <v>6</v>
      </c>
      <c r="Y20" s="12">
        <v>12.5</v>
      </c>
      <c r="Z20" s="12">
        <v>9.5</v>
      </c>
      <c r="AA20" s="12">
        <v>139</v>
      </c>
      <c r="AB20" s="12">
        <v>94.25</v>
      </c>
      <c r="AC20" s="12">
        <v>310.25</v>
      </c>
      <c r="AD20" s="12">
        <v>108.75</v>
      </c>
      <c r="AE20" s="12">
        <v>36.25</v>
      </c>
      <c r="AF20" s="12">
        <v>29.25</v>
      </c>
      <c r="AG20" s="12">
        <v>12.5</v>
      </c>
      <c r="AH20" s="12">
        <v>21.25</v>
      </c>
      <c r="AI20" s="12">
        <v>25</v>
      </c>
      <c r="AJ20" s="12">
        <v>3</v>
      </c>
      <c r="AK20" s="12">
        <v>11.75</v>
      </c>
      <c r="AL20" s="12">
        <v>38.5</v>
      </c>
      <c r="AM20" s="12">
        <v>4.75</v>
      </c>
      <c r="AN20" s="12">
        <v>28</v>
      </c>
      <c r="AO20" s="12">
        <v>4.75</v>
      </c>
      <c r="AP20" s="12">
        <v>8.75</v>
      </c>
      <c r="AQ20" s="12">
        <v>41.75</v>
      </c>
      <c r="AR20" s="12">
        <v>5.25</v>
      </c>
      <c r="AS20" s="12">
        <v>18.5</v>
      </c>
      <c r="AT20" s="13">
        <v>1927.75</v>
      </c>
      <c r="AU20" s="14"/>
      <c r="AW20" s="18"/>
      <c r="AX20" s="15"/>
    </row>
    <row r="21" spans="1:57">
      <c r="A21" s="1" t="s">
        <v>18</v>
      </c>
      <c r="B21" s="12">
        <v>15</v>
      </c>
      <c r="C21" s="12">
        <v>20</v>
      </c>
      <c r="D21" s="12">
        <v>11.75</v>
      </c>
      <c r="E21" s="12">
        <v>10.75</v>
      </c>
      <c r="F21" s="12">
        <v>37</v>
      </c>
      <c r="G21" s="12">
        <v>10.5</v>
      </c>
      <c r="H21" s="12">
        <v>39.75</v>
      </c>
      <c r="I21" s="12">
        <v>32</v>
      </c>
      <c r="J21" s="12">
        <v>40.75</v>
      </c>
      <c r="K21" s="12">
        <v>8.25</v>
      </c>
      <c r="L21" s="12">
        <v>29</v>
      </c>
      <c r="M21" s="12">
        <v>36.25</v>
      </c>
      <c r="N21" s="12">
        <v>8</v>
      </c>
      <c r="O21" s="12">
        <v>13.75</v>
      </c>
      <c r="P21" s="12">
        <v>10.75</v>
      </c>
      <c r="Q21" s="12">
        <v>4.25</v>
      </c>
      <c r="R21" s="12">
        <v>7.75</v>
      </c>
      <c r="S21" s="12">
        <v>17</v>
      </c>
      <c r="T21" s="12">
        <v>10.25</v>
      </c>
      <c r="U21" s="12">
        <v>38.25</v>
      </c>
      <c r="V21" s="12">
        <v>138.5</v>
      </c>
      <c r="W21" s="12">
        <v>56.75</v>
      </c>
      <c r="X21" s="12">
        <v>15.25</v>
      </c>
      <c r="Y21" s="12">
        <v>36.75</v>
      </c>
      <c r="Z21" s="12">
        <v>6</v>
      </c>
      <c r="AA21" s="12">
        <v>98.5</v>
      </c>
      <c r="AB21" s="12">
        <v>67</v>
      </c>
      <c r="AC21" s="12">
        <v>202.5</v>
      </c>
      <c r="AD21" s="12">
        <v>86</v>
      </c>
      <c r="AE21" s="12">
        <v>29.75</v>
      </c>
      <c r="AF21" s="12">
        <v>31.5</v>
      </c>
      <c r="AG21" s="12">
        <v>15.25</v>
      </c>
      <c r="AH21" s="12">
        <v>18</v>
      </c>
      <c r="AI21" s="12">
        <v>24.25</v>
      </c>
      <c r="AJ21" s="12">
        <v>9.5</v>
      </c>
      <c r="AK21" s="12">
        <v>3.25</v>
      </c>
      <c r="AL21" s="12">
        <v>6.5</v>
      </c>
      <c r="AM21" s="12">
        <v>19.25</v>
      </c>
      <c r="AN21" s="12">
        <v>165.75</v>
      </c>
      <c r="AO21" s="12">
        <v>6.75</v>
      </c>
      <c r="AP21" s="12">
        <v>6.5</v>
      </c>
      <c r="AQ21" s="12">
        <v>69.25</v>
      </c>
      <c r="AR21" s="12">
        <v>13</v>
      </c>
      <c r="AS21" s="12">
        <v>2.5</v>
      </c>
      <c r="AT21" s="13">
        <v>1529.25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</v>
      </c>
      <c r="C22" s="12">
        <v>10.5</v>
      </c>
      <c r="D22" s="12">
        <v>5.25</v>
      </c>
      <c r="E22" s="12">
        <v>8.75</v>
      </c>
      <c r="F22" s="12">
        <v>27.75</v>
      </c>
      <c r="G22" s="12">
        <v>7.5</v>
      </c>
      <c r="H22" s="12">
        <v>20.25</v>
      </c>
      <c r="I22" s="12">
        <v>25.75</v>
      </c>
      <c r="J22" s="12">
        <v>33.5</v>
      </c>
      <c r="K22" s="12">
        <v>4</v>
      </c>
      <c r="L22" s="12">
        <v>15</v>
      </c>
      <c r="M22" s="12">
        <v>34.5</v>
      </c>
      <c r="N22" s="12">
        <v>4.75</v>
      </c>
      <c r="O22" s="12">
        <v>5.5</v>
      </c>
      <c r="P22" s="12">
        <v>3.25</v>
      </c>
      <c r="Q22" s="12">
        <v>2.25</v>
      </c>
      <c r="R22" s="12">
        <v>2.5</v>
      </c>
      <c r="S22" s="12">
        <v>15</v>
      </c>
      <c r="T22" s="12">
        <v>45.75</v>
      </c>
      <c r="U22" s="12">
        <v>9.25</v>
      </c>
      <c r="V22" s="12">
        <v>59.25</v>
      </c>
      <c r="W22" s="12">
        <v>18.5</v>
      </c>
      <c r="X22" s="12">
        <v>13.75</v>
      </c>
      <c r="Y22" s="12">
        <v>49.25</v>
      </c>
      <c r="Z22" s="12">
        <v>6.25</v>
      </c>
      <c r="AA22" s="12">
        <v>119.25</v>
      </c>
      <c r="AB22" s="12">
        <v>101</v>
      </c>
      <c r="AC22" s="12">
        <v>242.5</v>
      </c>
      <c r="AD22" s="12">
        <v>94.5</v>
      </c>
      <c r="AE22" s="12">
        <v>32.75</v>
      </c>
      <c r="AF22" s="12">
        <v>25.25</v>
      </c>
      <c r="AG22" s="12">
        <v>12.75</v>
      </c>
      <c r="AH22" s="12">
        <v>13.25</v>
      </c>
      <c r="AI22" s="12">
        <v>14.5</v>
      </c>
      <c r="AJ22" s="12">
        <v>4</v>
      </c>
      <c r="AK22" s="12">
        <v>2.5</v>
      </c>
      <c r="AL22" s="12">
        <v>3.25</v>
      </c>
      <c r="AM22" s="12">
        <v>8</v>
      </c>
      <c r="AN22" s="12">
        <v>50.25</v>
      </c>
      <c r="AO22" s="12">
        <v>3.25</v>
      </c>
      <c r="AP22" s="12">
        <v>7</v>
      </c>
      <c r="AQ22" s="12">
        <v>108.75</v>
      </c>
      <c r="AR22" s="12">
        <v>15.5</v>
      </c>
      <c r="AS22" s="12">
        <v>1.5</v>
      </c>
      <c r="AT22" s="13">
        <v>1293.75</v>
      </c>
      <c r="AU22" s="14"/>
      <c r="AW22" s="17" t="s">
        <v>43</v>
      </c>
      <c r="AX22" s="15">
        <f>AX12</f>
        <v>1304.5</v>
      </c>
      <c r="AY22" s="15"/>
      <c r="AZ22" s="15"/>
    </row>
    <row r="23" spans="1:57">
      <c r="A23" s="1" t="s">
        <v>20</v>
      </c>
      <c r="B23" s="12">
        <v>14</v>
      </c>
      <c r="C23" s="12">
        <v>19.75</v>
      </c>
      <c r="D23" s="12">
        <v>10.5</v>
      </c>
      <c r="E23" s="12">
        <v>12.5</v>
      </c>
      <c r="F23" s="12">
        <v>42.5</v>
      </c>
      <c r="G23" s="12">
        <v>17</v>
      </c>
      <c r="H23" s="12">
        <v>38.75</v>
      </c>
      <c r="I23" s="12">
        <v>33</v>
      </c>
      <c r="J23" s="12">
        <v>42.75</v>
      </c>
      <c r="K23" s="12">
        <v>12.5</v>
      </c>
      <c r="L23" s="12">
        <v>27</v>
      </c>
      <c r="M23" s="12">
        <v>36</v>
      </c>
      <c r="N23" s="12">
        <v>8.5</v>
      </c>
      <c r="O23" s="12">
        <v>8.5</v>
      </c>
      <c r="P23" s="12">
        <v>7.75</v>
      </c>
      <c r="Q23" s="12">
        <v>3.75</v>
      </c>
      <c r="R23" s="12">
        <v>4.5</v>
      </c>
      <c r="S23" s="12">
        <v>13</v>
      </c>
      <c r="T23" s="12">
        <v>147</v>
      </c>
      <c r="U23" s="12">
        <v>58</v>
      </c>
      <c r="V23" s="12">
        <v>11.75</v>
      </c>
      <c r="W23" s="12">
        <v>38.5</v>
      </c>
      <c r="X23" s="12">
        <v>22</v>
      </c>
      <c r="Y23" s="12">
        <v>70.5</v>
      </c>
      <c r="Z23" s="12">
        <v>7.75</v>
      </c>
      <c r="AA23" s="12">
        <v>183.5</v>
      </c>
      <c r="AB23" s="12">
        <v>122.5</v>
      </c>
      <c r="AC23" s="12">
        <v>305.5</v>
      </c>
      <c r="AD23" s="12">
        <v>153.75</v>
      </c>
      <c r="AE23" s="12">
        <v>48</v>
      </c>
      <c r="AF23" s="12">
        <v>25.25</v>
      </c>
      <c r="AG23" s="12">
        <v>18.75</v>
      </c>
      <c r="AH23" s="12">
        <v>17.5</v>
      </c>
      <c r="AI23" s="12">
        <v>21.75</v>
      </c>
      <c r="AJ23" s="12">
        <v>5.75</v>
      </c>
      <c r="AK23" s="12">
        <v>2.5</v>
      </c>
      <c r="AL23" s="12">
        <v>6.25</v>
      </c>
      <c r="AM23" s="12">
        <v>20.75</v>
      </c>
      <c r="AN23" s="12">
        <v>73.75</v>
      </c>
      <c r="AO23" s="12">
        <v>5</v>
      </c>
      <c r="AP23" s="12">
        <v>5</v>
      </c>
      <c r="AQ23" s="12">
        <v>102.75</v>
      </c>
      <c r="AR23" s="12">
        <v>19.75</v>
      </c>
      <c r="AS23" s="12">
        <v>3</v>
      </c>
      <c r="AT23" s="13">
        <v>1848.75</v>
      </c>
      <c r="AU23" s="14"/>
      <c r="AW23" s="17" t="s">
        <v>44</v>
      </c>
      <c r="AX23" s="15">
        <f>AX13+AY12</f>
        <v>10610</v>
      </c>
      <c r="AY23" s="15">
        <f>AY13</f>
        <v>844.5</v>
      </c>
      <c r="AZ23" s="15"/>
      <c r="BA23" s="15"/>
    </row>
    <row r="24" spans="1:57">
      <c r="A24" s="1" t="s">
        <v>21</v>
      </c>
      <c r="B24" s="12">
        <v>8.5</v>
      </c>
      <c r="C24" s="12">
        <v>7.25</v>
      </c>
      <c r="D24" s="12">
        <v>3.75</v>
      </c>
      <c r="E24" s="12">
        <v>9</v>
      </c>
      <c r="F24" s="12">
        <v>35.5</v>
      </c>
      <c r="G24" s="12">
        <v>7.5</v>
      </c>
      <c r="H24" s="12">
        <v>16.25</v>
      </c>
      <c r="I24" s="12">
        <v>17.25</v>
      </c>
      <c r="J24" s="12">
        <v>21.75</v>
      </c>
      <c r="K24" s="12">
        <v>5.25</v>
      </c>
      <c r="L24" s="12">
        <v>11</v>
      </c>
      <c r="M24" s="12">
        <v>14.75</v>
      </c>
      <c r="N24" s="12">
        <v>3.75</v>
      </c>
      <c r="O24" s="12">
        <v>6.25</v>
      </c>
      <c r="P24" s="12">
        <v>4.25</v>
      </c>
      <c r="Q24" s="12">
        <v>0.75</v>
      </c>
      <c r="R24" s="12">
        <v>3.5</v>
      </c>
      <c r="S24" s="12">
        <v>8.75</v>
      </c>
      <c r="T24" s="12">
        <v>61.25</v>
      </c>
      <c r="U24" s="12">
        <v>22.25</v>
      </c>
      <c r="V24" s="12">
        <v>39</v>
      </c>
      <c r="W24" s="12">
        <v>4.75</v>
      </c>
      <c r="X24" s="12">
        <v>11.25</v>
      </c>
      <c r="Y24" s="12">
        <v>40.5</v>
      </c>
      <c r="Z24" s="12">
        <v>1.25</v>
      </c>
      <c r="AA24" s="12">
        <v>87.25</v>
      </c>
      <c r="AB24" s="12">
        <v>67.25</v>
      </c>
      <c r="AC24" s="12">
        <v>176.5</v>
      </c>
      <c r="AD24" s="12">
        <v>91.25</v>
      </c>
      <c r="AE24" s="12">
        <v>31.75</v>
      </c>
      <c r="AF24" s="12">
        <v>13.5</v>
      </c>
      <c r="AG24" s="12">
        <v>7.25</v>
      </c>
      <c r="AH24" s="12">
        <v>4</v>
      </c>
      <c r="AI24" s="12">
        <v>7.75</v>
      </c>
      <c r="AJ24" s="12">
        <v>3</v>
      </c>
      <c r="AK24" s="12">
        <v>0.75</v>
      </c>
      <c r="AL24" s="12">
        <v>1.75</v>
      </c>
      <c r="AM24" s="12">
        <v>3.75</v>
      </c>
      <c r="AN24" s="12">
        <v>17</v>
      </c>
      <c r="AO24" s="12">
        <v>2.5</v>
      </c>
      <c r="AP24" s="12">
        <v>3</v>
      </c>
      <c r="AQ24" s="12">
        <v>55</v>
      </c>
      <c r="AR24" s="12">
        <v>9</v>
      </c>
      <c r="AS24" s="12">
        <v>0.5</v>
      </c>
      <c r="AT24" s="13">
        <v>948</v>
      </c>
      <c r="AU24" s="14"/>
      <c r="AW24" s="17" t="s">
        <v>45</v>
      </c>
      <c r="AX24" s="15">
        <f>AX14+AZ12</f>
        <v>22296.5</v>
      </c>
      <c r="AY24" s="15">
        <f>AY14+AZ13</f>
        <v>3363.25</v>
      </c>
      <c r="AZ24" s="15">
        <f>AZ14</f>
        <v>4354</v>
      </c>
      <c r="BA24" s="15"/>
      <c r="BB24" s="15"/>
    </row>
    <row r="25" spans="1:57">
      <c r="A25" s="1" t="s">
        <v>22</v>
      </c>
      <c r="B25" s="12">
        <v>2.5</v>
      </c>
      <c r="C25" s="12">
        <v>4.5</v>
      </c>
      <c r="D25" s="12">
        <v>6.25</v>
      </c>
      <c r="E25" s="12">
        <v>5</v>
      </c>
      <c r="F25" s="12">
        <v>23.75</v>
      </c>
      <c r="G25" s="12">
        <v>4.25</v>
      </c>
      <c r="H25" s="12">
        <v>15.75</v>
      </c>
      <c r="I25" s="12">
        <v>13</v>
      </c>
      <c r="J25" s="12">
        <v>19</v>
      </c>
      <c r="K25" s="12">
        <v>1.5</v>
      </c>
      <c r="L25" s="12">
        <v>8</v>
      </c>
      <c r="M25" s="12">
        <v>14.5</v>
      </c>
      <c r="N25" s="12">
        <v>5</v>
      </c>
      <c r="O25" s="12">
        <v>1.75</v>
      </c>
      <c r="P25" s="12">
        <v>0</v>
      </c>
      <c r="Q25" s="12">
        <v>0.75</v>
      </c>
      <c r="R25" s="12">
        <v>1</v>
      </c>
      <c r="S25" s="12">
        <v>6.25</v>
      </c>
      <c r="T25" s="12">
        <v>20.25</v>
      </c>
      <c r="U25" s="12">
        <v>10.5</v>
      </c>
      <c r="V25" s="12">
        <v>24.25</v>
      </c>
      <c r="W25" s="12">
        <v>13.25</v>
      </c>
      <c r="X25" s="12">
        <v>2.25</v>
      </c>
      <c r="Y25" s="12">
        <v>40.5</v>
      </c>
      <c r="Z25" s="12">
        <v>4.25</v>
      </c>
      <c r="AA25" s="12">
        <v>74</v>
      </c>
      <c r="AB25" s="12">
        <v>61</v>
      </c>
      <c r="AC25" s="12">
        <v>164.75</v>
      </c>
      <c r="AD25" s="12">
        <v>66</v>
      </c>
      <c r="AE25" s="12">
        <v>22</v>
      </c>
      <c r="AF25" s="12">
        <v>10.5</v>
      </c>
      <c r="AG25" s="12">
        <v>7.75</v>
      </c>
      <c r="AH25" s="12">
        <v>7.5</v>
      </c>
      <c r="AI25" s="12">
        <v>6.5</v>
      </c>
      <c r="AJ25" s="12">
        <v>3.75</v>
      </c>
      <c r="AK25" s="12">
        <v>0.25</v>
      </c>
      <c r="AL25" s="12">
        <v>1</v>
      </c>
      <c r="AM25" s="12">
        <v>1.25</v>
      </c>
      <c r="AN25" s="12">
        <v>7</v>
      </c>
      <c r="AO25" s="12">
        <v>2</v>
      </c>
      <c r="AP25" s="12">
        <v>2.75</v>
      </c>
      <c r="AQ25" s="12">
        <v>53.25</v>
      </c>
      <c r="AR25" s="12">
        <v>7.25</v>
      </c>
      <c r="AS25" s="12">
        <v>1</v>
      </c>
      <c r="AT25" s="13">
        <v>747.5</v>
      </c>
      <c r="AU25" s="14"/>
      <c r="AW25" s="17" t="s">
        <v>46</v>
      </c>
      <c r="AX25" s="15">
        <f>AX15+BA12</f>
        <v>8843.5</v>
      </c>
      <c r="AY25" s="15">
        <f>AY15+BA13</f>
        <v>3405.25</v>
      </c>
      <c r="AZ25" s="15">
        <f>AZ15+BA14</f>
        <v>2813.5</v>
      </c>
      <c r="BA25" s="15">
        <f>BA15</f>
        <v>2635.5</v>
      </c>
      <c r="BB25" s="15"/>
      <c r="BC25" s="15"/>
      <c r="BD25" s="14"/>
    </row>
    <row r="26" spans="1:57">
      <c r="A26" s="1" t="s">
        <v>23</v>
      </c>
      <c r="B26" s="12">
        <v>10.25</v>
      </c>
      <c r="C26" s="12">
        <v>11</v>
      </c>
      <c r="D26" s="12">
        <v>22</v>
      </c>
      <c r="E26" s="12">
        <v>18.5</v>
      </c>
      <c r="F26" s="12">
        <v>30</v>
      </c>
      <c r="G26" s="12">
        <v>12</v>
      </c>
      <c r="H26" s="12">
        <v>41.75</v>
      </c>
      <c r="I26" s="12">
        <v>55.25</v>
      </c>
      <c r="J26" s="12">
        <v>61.5</v>
      </c>
      <c r="K26" s="12">
        <v>11</v>
      </c>
      <c r="L26" s="12">
        <v>28</v>
      </c>
      <c r="M26" s="12">
        <v>26</v>
      </c>
      <c r="N26" s="12">
        <v>6.5</v>
      </c>
      <c r="O26" s="12">
        <v>10.75</v>
      </c>
      <c r="P26" s="12">
        <v>3.25</v>
      </c>
      <c r="Q26" s="12">
        <v>2.75</v>
      </c>
      <c r="R26" s="12">
        <v>7.75</v>
      </c>
      <c r="S26" s="12">
        <v>13</v>
      </c>
      <c r="T26" s="12">
        <v>30.25</v>
      </c>
      <c r="U26" s="12">
        <v>40</v>
      </c>
      <c r="V26" s="12">
        <v>64</v>
      </c>
      <c r="W26" s="12">
        <v>39.5</v>
      </c>
      <c r="X26" s="12">
        <v>30.5</v>
      </c>
      <c r="Y26" s="12">
        <v>11.75</v>
      </c>
      <c r="Z26" s="12">
        <v>26.5</v>
      </c>
      <c r="AA26" s="12">
        <v>203.75</v>
      </c>
      <c r="AB26" s="12">
        <v>193.75</v>
      </c>
      <c r="AC26" s="12">
        <v>402.5</v>
      </c>
      <c r="AD26" s="12">
        <v>217</v>
      </c>
      <c r="AE26" s="12">
        <v>130.5</v>
      </c>
      <c r="AF26" s="12">
        <v>82</v>
      </c>
      <c r="AG26" s="12">
        <v>27.75</v>
      </c>
      <c r="AH26" s="12">
        <v>13.25</v>
      </c>
      <c r="AI26" s="12">
        <v>14</v>
      </c>
      <c r="AJ26" s="12">
        <v>4</v>
      </c>
      <c r="AK26" s="12">
        <v>2.5</v>
      </c>
      <c r="AL26" s="12">
        <v>6.25</v>
      </c>
      <c r="AM26" s="12">
        <v>8.5</v>
      </c>
      <c r="AN26" s="12">
        <v>15</v>
      </c>
      <c r="AO26" s="12">
        <v>2.5</v>
      </c>
      <c r="AP26" s="12">
        <v>2.5</v>
      </c>
      <c r="AQ26" s="12">
        <v>111.75</v>
      </c>
      <c r="AR26" s="12">
        <v>21.25</v>
      </c>
      <c r="AS26" s="12">
        <v>1.75</v>
      </c>
      <c r="AT26" s="13">
        <v>2074.25</v>
      </c>
      <c r="AU26" s="14"/>
      <c r="AW26" s="9" t="s">
        <v>47</v>
      </c>
      <c r="AX26" s="15">
        <f>AX16+BB12</f>
        <v>8240.5</v>
      </c>
      <c r="AY26" s="9">
        <f>AY16+BB13</f>
        <v>1653.25</v>
      </c>
      <c r="AZ26" s="9">
        <f>AZ16+BB14</f>
        <v>1874.25</v>
      </c>
      <c r="BA26" s="9">
        <f>BA16+BB15</f>
        <v>1283</v>
      </c>
      <c r="BB26" s="9">
        <f>BB16</f>
        <v>2196.5</v>
      </c>
    </row>
    <row r="27" spans="1:57">
      <c r="A27" s="1" t="s">
        <v>24</v>
      </c>
      <c r="B27" s="12">
        <v>17</v>
      </c>
      <c r="C27" s="12">
        <v>18</v>
      </c>
      <c r="D27" s="12">
        <v>7.75</v>
      </c>
      <c r="E27" s="12">
        <v>9.25</v>
      </c>
      <c r="F27" s="12">
        <v>43.75</v>
      </c>
      <c r="G27" s="12">
        <v>26.25</v>
      </c>
      <c r="H27" s="12">
        <v>43.5</v>
      </c>
      <c r="I27" s="12">
        <v>29.25</v>
      </c>
      <c r="J27" s="12">
        <v>68.25</v>
      </c>
      <c r="K27" s="12">
        <v>20.75</v>
      </c>
      <c r="L27" s="12">
        <v>65.75</v>
      </c>
      <c r="M27" s="12">
        <v>47.5</v>
      </c>
      <c r="N27" s="12">
        <v>17</v>
      </c>
      <c r="O27" s="12">
        <v>22.75</v>
      </c>
      <c r="P27" s="12">
        <v>14.25</v>
      </c>
      <c r="Q27" s="12">
        <v>7.25</v>
      </c>
      <c r="R27" s="12">
        <v>7.5</v>
      </c>
      <c r="S27" s="12">
        <v>8.5</v>
      </c>
      <c r="T27" s="12">
        <v>3.25</v>
      </c>
      <c r="U27" s="12">
        <v>5</v>
      </c>
      <c r="V27" s="12">
        <v>6.75</v>
      </c>
      <c r="W27" s="12">
        <v>2</v>
      </c>
      <c r="X27" s="12">
        <v>3.5</v>
      </c>
      <c r="Y27" s="12">
        <v>21.25</v>
      </c>
      <c r="Z27" s="12">
        <v>8</v>
      </c>
      <c r="AA27" s="12">
        <v>288</v>
      </c>
      <c r="AB27" s="12">
        <v>209.5</v>
      </c>
      <c r="AC27" s="12">
        <v>632.75</v>
      </c>
      <c r="AD27" s="12">
        <v>235.75</v>
      </c>
      <c r="AE27" s="12">
        <v>147</v>
      </c>
      <c r="AF27" s="12">
        <v>98.75</v>
      </c>
      <c r="AG27" s="12">
        <v>22.25</v>
      </c>
      <c r="AH27" s="12">
        <v>27.5</v>
      </c>
      <c r="AI27" s="12">
        <v>18</v>
      </c>
      <c r="AJ27" s="12">
        <v>4.75</v>
      </c>
      <c r="AK27" s="12">
        <v>5.75</v>
      </c>
      <c r="AL27" s="12">
        <v>7.75</v>
      </c>
      <c r="AM27" s="12">
        <v>0.75</v>
      </c>
      <c r="AN27" s="12">
        <v>17.5</v>
      </c>
      <c r="AO27" s="12">
        <v>5.5</v>
      </c>
      <c r="AP27" s="12">
        <v>8.25</v>
      </c>
      <c r="AQ27" s="12">
        <v>43.25</v>
      </c>
      <c r="AR27" s="12">
        <v>4</v>
      </c>
      <c r="AS27" s="12">
        <v>5</v>
      </c>
      <c r="AT27" s="13">
        <v>2306</v>
      </c>
      <c r="AU27" s="14"/>
      <c r="AW27" s="9" t="s">
        <v>48</v>
      </c>
      <c r="AX27" s="15">
        <f>AX17+BC12</f>
        <v>10787</v>
      </c>
      <c r="AY27" s="9">
        <f>AY17+BC13</f>
        <v>3806.75</v>
      </c>
      <c r="AZ27" s="9">
        <f>AZ17+BC14</f>
        <v>2635.75</v>
      </c>
      <c r="BA27" s="9">
        <f>BA17+BC15</f>
        <v>3375</v>
      </c>
      <c r="BB27" s="9">
        <f>BB17+BC16</f>
        <v>1567.5</v>
      </c>
      <c r="BC27" s="9">
        <f>BC17</f>
        <v>5063.75</v>
      </c>
    </row>
    <row r="28" spans="1:57">
      <c r="A28" s="1" t="s">
        <v>25</v>
      </c>
      <c r="B28" s="12">
        <v>77.5</v>
      </c>
      <c r="C28" s="12">
        <v>133.25</v>
      </c>
      <c r="D28" s="12">
        <v>99.25</v>
      </c>
      <c r="E28" s="12">
        <v>167.5</v>
      </c>
      <c r="F28" s="12">
        <v>375.25</v>
      </c>
      <c r="G28" s="12">
        <v>146</v>
      </c>
      <c r="H28" s="12">
        <v>252.5</v>
      </c>
      <c r="I28" s="12">
        <v>212</v>
      </c>
      <c r="J28" s="12">
        <v>228.25</v>
      </c>
      <c r="K28" s="12">
        <v>164.75</v>
      </c>
      <c r="L28" s="12">
        <v>196.75</v>
      </c>
      <c r="M28" s="12">
        <v>139.75</v>
      </c>
      <c r="N28" s="12">
        <v>103.75</v>
      </c>
      <c r="O28" s="12">
        <v>96</v>
      </c>
      <c r="P28" s="12">
        <v>56.5</v>
      </c>
      <c r="Q28" s="12">
        <v>39.5</v>
      </c>
      <c r="R28" s="12">
        <v>65</v>
      </c>
      <c r="S28" s="12">
        <v>159</v>
      </c>
      <c r="T28" s="12">
        <v>97.75</v>
      </c>
      <c r="U28" s="12">
        <v>131</v>
      </c>
      <c r="V28" s="12">
        <v>197.75</v>
      </c>
      <c r="W28" s="12">
        <v>99.25</v>
      </c>
      <c r="X28" s="12">
        <v>80.5</v>
      </c>
      <c r="Y28" s="12">
        <v>243.25</v>
      </c>
      <c r="Z28" s="12">
        <v>317.5</v>
      </c>
      <c r="AA28" s="12">
        <v>50.25</v>
      </c>
      <c r="AB28" s="12">
        <v>17.25</v>
      </c>
      <c r="AC28" s="12">
        <v>143.25</v>
      </c>
      <c r="AD28" s="12">
        <v>91.75</v>
      </c>
      <c r="AE28" s="12">
        <v>285.25</v>
      </c>
      <c r="AF28" s="12">
        <v>357.75</v>
      </c>
      <c r="AG28" s="12">
        <v>178</v>
      </c>
      <c r="AH28" s="12">
        <v>290.5</v>
      </c>
      <c r="AI28" s="12">
        <v>150.75</v>
      </c>
      <c r="AJ28" s="12">
        <v>48.75</v>
      </c>
      <c r="AK28" s="12">
        <v>67.75</v>
      </c>
      <c r="AL28" s="12">
        <v>237.75</v>
      </c>
      <c r="AM28" s="12">
        <v>42.25</v>
      </c>
      <c r="AN28" s="12">
        <v>121</v>
      </c>
      <c r="AO28" s="12">
        <v>47</v>
      </c>
      <c r="AP28" s="12">
        <v>45.5</v>
      </c>
      <c r="AQ28" s="12">
        <v>261</v>
      </c>
      <c r="AR28" s="12">
        <v>110.75</v>
      </c>
      <c r="AS28" s="12">
        <v>67.5</v>
      </c>
      <c r="AT28" s="13">
        <v>6493.5</v>
      </c>
      <c r="AU28" s="14"/>
      <c r="AW28" s="9" t="s">
        <v>58</v>
      </c>
      <c r="AX28" s="15">
        <f>AX18+BD12</f>
        <v>6430.75</v>
      </c>
      <c r="AY28" s="9">
        <f>AY18+BD13</f>
        <v>706.75</v>
      </c>
      <c r="AZ28" s="9">
        <f>AZ18+BD14</f>
        <v>3431.25</v>
      </c>
      <c r="BA28" s="9">
        <f>BA18+BD15</f>
        <v>1174.25</v>
      </c>
      <c r="BB28" s="9">
        <f>BB18+BD16</f>
        <v>1330.25</v>
      </c>
      <c r="BC28" s="9">
        <f>SUM(BC18,BD17)</f>
        <v>811.25</v>
      </c>
      <c r="BD28" s="9">
        <f>BD18</f>
        <v>836.25</v>
      </c>
      <c r="BE28" s="9">
        <f>SUM(AX22:BD28)</f>
        <v>117674.5</v>
      </c>
    </row>
    <row r="29" spans="1:57">
      <c r="A29" s="1" t="s">
        <v>26</v>
      </c>
      <c r="B29" s="12">
        <v>61.25</v>
      </c>
      <c r="C29" s="12">
        <v>128.25</v>
      </c>
      <c r="D29" s="12">
        <v>84.25</v>
      </c>
      <c r="E29" s="12">
        <v>152</v>
      </c>
      <c r="F29" s="12">
        <v>230.5</v>
      </c>
      <c r="G29" s="12">
        <v>115</v>
      </c>
      <c r="H29" s="12">
        <v>200</v>
      </c>
      <c r="I29" s="12">
        <v>171.25</v>
      </c>
      <c r="J29" s="12">
        <v>204.75</v>
      </c>
      <c r="K29" s="12">
        <v>190.5</v>
      </c>
      <c r="L29" s="12">
        <v>165.75</v>
      </c>
      <c r="M29" s="12">
        <v>104.5</v>
      </c>
      <c r="N29" s="12">
        <v>104.75</v>
      </c>
      <c r="O29" s="12">
        <v>99.5</v>
      </c>
      <c r="P29" s="12">
        <v>51.25</v>
      </c>
      <c r="Q29" s="12">
        <v>28.75</v>
      </c>
      <c r="R29" s="12">
        <v>70</v>
      </c>
      <c r="S29" s="12">
        <v>108.25</v>
      </c>
      <c r="T29" s="12">
        <v>75.75</v>
      </c>
      <c r="U29" s="12">
        <v>110.25</v>
      </c>
      <c r="V29" s="12">
        <v>115.5</v>
      </c>
      <c r="W29" s="12">
        <v>62.5</v>
      </c>
      <c r="X29" s="12">
        <v>58.75</v>
      </c>
      <c r="Y29" s="12">
        <v>179</v>
      </c>
      <c r="Z29" s="12">
        <v>239.5</v>
      </c>
      <c r="AA29" s="12">
        <v>14</v>
      </c>
      <c r="AB29" s="12">
        <v>28.25</v>
      </c>
      <c r="AC29" s="12">
        <v>48.75</v>
      </c>
      <c r="AD29" s="12">
        <v>60.25</v>
      </c>
      <c r="AE29" s="12">
        <v>325.5</v>
      </c>
      <c r="AF29" s="12">
        <v>347</v>
      </c>
      <c r="AG29" s="12">
        <v>271.25</v>
      </c>
      <c r="AH29" s="12">
        <v>728.75</v>
      </c>
      <c r="AI29" s="12">
        <v>201.75</v>
      </c>
      <c r="AJ29" s="12">
        <v>75</v>
      </c>
      <c r="AK29" s="12">
        <v>62</v>
      </c>
      <c r="AL29" s="12">
        <v>114.5</v>
      </c>
      <c r="AM29" s="12">
        <v>31.5</v>
      </c>
      <c r="AN29" s="12">
        <v>82.75</v>
      </c>
      <c r="AO29" s="12">
        <v>47.5</v>
      </c>
      <c r="AP29" s="12">
        <v>51</v>
      </c>
      <c r="AQ29" s="12">
        <v>256.25</v>
      </c>
      <c r="AR29" s="12">
        <v>104.75</v>
      </c>
      <c r="AS29" s="12">
        <v>43.5</v>
      </c>
      <c r="AT29" s="13">
        <v>6006</v>
      </c>
      <c r="AU29" s="14"/>
      <c r="AX29" s="15"/>
    </row>
    <row r="30" spans="1:57">
      <c r="A30" s="1" t="s">
        <v>27</v>
      </c>
      <c r="B30" s="12">
        <v>162.25</v>
      </c>
      <c r="C30" s="12">
        <v>336.5</v>
      </c>
      <c r="D30" s="12">
        <v>169.5</v>
      </c>
      <c r="E30" s="12">
        <v>241.25</v>
      </c>
      <c r="F30" s="12">
        <v>592.5</v>
      </c>
      <c r="G30" s="12">
        <v>233.25</v>
      </c>
      <c r="H30" s="12">
        <v>387</v>
      </c>
      <c r="I30" s="12">
        <v>322</v>
      </c>
      <c r="J30" s="12">
        <v>394.25</v>
      </c>
      <c r="K30" s="12">
        <v>373.5</v>
      </c>
      <c r="L30" s="12">
        <v>432</v>
      </c>
      <c r="M30" s="12">
        <v>252.5</v>
      </c>
      <c r="N30" s="12">
        <v>252.25</v>
      </c>
      <c r="O30" s="12">
        <v>256.25</v>
      </c>
      <c r="P30" s="12">
        <v>119.75</v>
      </c>
      <c r="Q30" s="12">
        <v>86.5</v>
      </c>
      <c r="R30" s="12">
        <v>157.5</v>
      </c>
      <c r="S30" s="12">
        <v>255.5</v>
      </c>
      <c r="T30" s="12">
        <v>168.5</v>
      </c>
      <c r="U30" s="12">
        <v>199.75</v>
      </c>
      <c r="V30" s="12">
        <v>263</v>
      </c>
      <c r="W30" s="12">
        <v>146</v>
      </c>
      <c r="X30" s="12">
        <v>140.5</v>
      </c>
      <c r="Y30" s="12">
        <v>341.5</v>
      </c>
      <c r="Z30" s="12">
        <v>617.5</v>
      </c>
      <c r="AA30" s="12">
        <v>160.25</v>
      </c>
      <c r="AB30" s="12">
        <v>42</v>
      </c>
      <c r="AC30" s="12">
        <v>121.25</v>
      </c>
      <c r="AD30" s="12">
        <v>169</v>
      </c>
      <c r="AE30" s="12">
        <v>1156</v>
      </c>
      <c r="AF30" s="12">
        <v>1339.75</v>
      </c>
      <c r="AG30" s="12">
        <v>736.25</v>
      </c>
      <c r="AH30" s="12">
        <v>1342.25</v>
      </c>
      <c r="AI30" s="12">
        <v>757.25</v>
      </c>
      <c r="AJ30" s="12">
        <v>257.25</v>
      </c>
      <c r="AK30" s="12">
        <v>136.25</v>
      </c>
      <c r="AL30" s="12">
        <v>363.75</v>
      </c>
      <c r="AM30" s="12">
        <v>78.5</v>
      </c>
      <c r="AN30" s="12">
        <v>204.75</v>
      </c>
      <c r="AO30" s="12">
        <v>190.25</v>
      </c>
      <c r="AP30" s="12">
        <v>207.75</v>
      </c>
      <c r="AQ30" s="12">
        <v>846.5</v>
      </c>
      <c r="AR30" s="12">
        <v>358.75</v>
      </c>
      <c r="AS30" s="12">
        <v>117.75</v>
      </c>
      <c r="AT30" s="13">
        <v>15486.5</v>
      </c>
      <c r="AU30" s="14"/>
      <c r="AX30" s="15"/>
    </row>
    <row r="31" spans="1:57">
      <c r="A31" s="1" t="s">
        <v>28</v>
      </c>
      <c r="B31" s="12">
        <v>70</v>
      </c>
      <c r="C31" s="12">
        <v>105</v>
      </c>
      <c r="D31" s="12">
        <v>76.5</v>
      </c>
      <c r="E31" s="12">
        <v>133</v>
      </c>
      <c r="F31" s="12">
        <v>235.5</v>
      </c>
      <c r="G31" s="12">
        <v>165</v>
      </c>
      <c r="H31" s="12">
        <v>261.25</v>
      </c>
      <c r="I31" s="12">
        <v>189.5</v>
      </c>
      <c r="J31" s="12">
        <v>162.25</v>
      </c>
      <c r="K31" s="12">
        <v>152</v>
      </c>
      <c r="L31" s="12">
        <v>228.5</v>
      </c>
      <c r="M31" s="12">
        <v>121.5</v>
      </c>
      <c r="N31" s="12">
        <v>65.75</v>
      </c>
      <c r="O31" s="12">
        <v>59.25</v>
      </c>
      <c r="P31" s="12">
        <v>43.25</v>
      </c>
      <c r="Q31" s="12">
        <v>35.75</v>
      </c>
      <c r="R31" s="12">
        <v>50.5</v>
      </c>
      <c r="S31" s="12">
        <v>91.5</v>
      </c>
      <c r="T31" s="12">
        <v>69.75</v>
      </c>
      <c r="U31" s="12">
        <v>78</v>
      </c>
      <c r="V31" s="12">
        <v>112.25</v>
      </c>
      <c r="W31" s="12">
        <v>85</v>
      </c>
      <c r="X31" s="12">
        <v>65.5</v>
      </c>
      <c r="Y31" s="12">
        <v>164.5</v>
      </c>
      <c r="Z31" s="12">
        <v>235.25</v>
      </c>
      <c r="AA31" s="12">
        <v>81.5</v>
      </c>
      <c r="AB31" s="12">
        <v>44.25</v>
      </c>
      <c r="AC31" s="12">
        <v>170.5</v>
      </c>
      <c r="AD31" s="12">
        <v>62</v>
      </c>
      <c r="AE31" s="12">
        <v>431</v>
      </c>
      <c r="AF31" s="12">
        <v>579.5</v>
      </c>
      <c r="AG31" s="12">
        <v>258.75</v>
      </c>
      <c r="AH31" s="12">
        <v>474.5</v>
      </c>
      <c r="AI31" s="12">
        <v>238.25</v>
      </c>
      <c r="AJ31" s="12">
        <v>105.5</v>
      </c>
      <c r="AK31" s="12">
        <v>51.5</v>
      </c>
      <c r="AL31" s="12">
        <v>130</v>
      </c>
      <c r="AM31" s="12">
        <v>28.75</v>
      </c>
      <c r="AN31" s="12">
        <v>70.5</v>
      </c>
      <c r="AO31" s="12">
        <v>62.5</v>
      </c>
      <c r="AP31" s="12">
        <v>103.75</v>
      </c>
      <c r="AQ31" s="12">
        <v>412.5</v>
      </c>
      <c r="AR31" s="12">
        <v>184.5</v>
      </c>
      <c r="AS31" s="12">
        <v>45.75</v>
      </c>
      <c r="AT31" s="13">
        <v>6591.75</v>
      </c>
      <c r="AU31" s="14"/>
      <c r="AX31" s="15"/>
    </row>
    <row r="32" spans="1:57">
      <c r="A32" s="1">
        <v>16</v>
      </c>
      <c r="B32" s="12">
        <v>53</v>
      </c>
      <c r="C32" s="12">
        <v>49.75</v>
      </c>
      <c r="D32" s="12">
        <v>46.75</v>
      </c>
      <c r="E32" s="12">
        <v>82.25</v>
      </c>
      <c r="F32" s="12">
        <v>158.25</v>
      </c>
      <c r="G32" s="12">
        <v>124.5</v>
      </c>
      <c r="H32" s="12">
        <v>188</v>
      </c>
      <c r="I32" s="12">
        <v>155</v>
      </c>
      <c r="J32" s="12">
        <v>107.5</v>
      </c>
      <c r="K32" s="12">
        <v>116.25</v>
      </c>
      <c r="L32" s="12">
        <v>114.5</v>
      </c>
      <c r="M32" s="12">
        <v>48.25</v>
      </c>
      <c r="N32" s="12">
        <v>32.75</v>
      </c>
      <c r="O32" s="12">
        <v>35.75</v>
      </c>
      <c r="P32" s="12">
        <v>18</v>
      </c>
      <c r="Q32" s="12">
        <v>11.25</v>
      </c>
      <c r="R32" s="12">
        <v>17.75</v>
      </c>
      <c r="S32" s="12">
        <v>34.25</v>
      </c>
      <c r="T32" s="12">
        <v>34.25</v>
      </c>
      <c r="U32" s="12">
        <v>30.25</v>
      </c>
      <c r="V32" s="12">
        <v>39</v>
      </c>
      <c r="W32" s="12">
        <v>24.5</v>
      </c>
      <c r="X32" s="12">
        <v>18.75</v>
      </c>
      <c r="Y32" s="12">
        <v>122.75</v>
      </c>
      <c r="Z32" s="12">
        <v>143.75</v>
      </c>
      <c r="AA32" s="12">
        <v>270.75</v>
      </c>
      <c r="AB32" s="12">
        <v>248.75</v>
      </c>
      <c r="AC32" s="12">
        <v>1264.5</v>
      </c>
      <c r="AD32" s="12">
        <v>502.5</v>
      </c>
      <c r="AE32" s="12">
        <v>33.5</v>
      </c>
      <c r="AF32" s="12">
        <v>240.5</v>
      </c>
      <c r="AG32" s="12">
        <v>249.75</v>
      </c>
      <c r="AH32" s="12">
        <v>362.25</v>
      </c>
      <c r="AI32" s="12">
        <v>166</v>
      </c>
      <c r="AJ32" s="12">
        <v>63</v>
      </c>
      <c r="AK32" s="12">
        <v>18</v>
      </c>
      <c r="AL32" s="12">
        <v>46.5</v>
      </c>
      <c r="AM32" s="12">
        <v>15</v>
      </c>
      <c r="AN32" s="12">
        <v>22.75</v>
      </c>
      <c r="AO32" s="12">
        <v>34.5</v>
      </c>
      <c r="AP32" s="12">
        <v>77.5</v>
      </c>
      <c r="AQ32" s="12">
        <v>167.5</v>
      </c>
      <c r="AR32" s="12">
        <v>114.75</v>
      </c>
      <c r="AS32" s="12">
        <v>12.5</v>
      </c>
      <c r="AT32" s="13">
        <v>5717.5</v>
      </c>
      <c r="AU32" s="14"/>
      <c r="AX32" s="15"/>
    </row>
    <row r="33" spans="1:50">
      <c r="A33" s="1">
        <v>24</v>
      </c>
      <c r="B33" s="12">
        <v>64.25</v>
      </c>
      <c r="C33" s="12">
        <v>66.25</v>
      </c>
      <c r="D33" s="12">
        <v>35.75</v>
      </c>
      <c r="E33" s="12">
        <v>58.25</v>
      </c>
      <c r="F33" s="12">
        <v>106.75</v>
      </c>
      <c r="G33" s="12">
        <v>83.5</v>
      </c>
      <c r="H33" s="12">
        <v>140</v>
      </c>
      <c r="I33" s="12">
        <v>113.75</v>
      </c>
      <c r="J33" s="12">
        <v>74.75</v>
      </c>
      <c r="K33" s="12">
        <v>86</v>
      </c>
      <c r="L33" s="12">
        <v>120.25</v>
      </c>
      <c r="M33" s="12">
        <v>61.75</v>
      </c>
      <c r="N33" s="12">
        <v>33.5</v>
      </c>
      <c r="O33" s="12">
        <v>32.25</v>
      </c>
      <c r="P33" s="12">
        <v>20.75</v>
      </c>
      <c r="Q33" s="12">
        <v>17.25</v>
      </c>
      <c r="R33" s="12">
        <v>10.75</v>
      </c>
      <c r="S33" s="12">
        <v>25.75</v>
      </c>
      <c r="T33" s="12">
        <v>27.75</v>
      </c>
      <c r="U33" s="12">
        <v>25</v>
      </c>
      <c r="V33" s="12">
        <v>24.25</v>
      </c>
      <c r="W33" s="12">
        <v>14.5</v>
      </c>
      <c r="X33" s="12">
        <v>10.25</v>
      </c>
      <c r="Y33" s="12">
        <v>66.25</v>
      </c>
      <c r="Z33" s="12">
        <v>99</v>
      </c>
      <c r="AA33" s="12">
        <v>352</v>
      </c>
      <c r="AB33" s="12">
        <v>272</v>
      </c>
      <c r="AC33" s="12">
        <v>1478</v>
      </c>
      <c r="AD33" s="12">
        <v>647.25</v>
      </c>
      <c r="AE33" s="12">
        <v>220.75</v>
      </c>
      <c r="AF33" s="12">
        <v>46.5</v>
      </c>
      <c r="AG33" s="12">
        <v>164.75</v>
      </c>
      <c r="AH33" s="12">
        <v>334.25</v>
      </c>
      <c r="AI33" s="12">
        <v>166.25</v>
      </c>
      <c r="AJ33" s="12">
        <v>93</v>
      </c>
      <c r="AK33" s="12">
        <v>14.75</v>
      </c>
      <c r="AL33" s="12">
        <v>30.75</v>
      </c>
      <c r="AM33" s="12">
        <v>11.25</v>
      </c>
      <c r="AN33" s="12">
        <v>29.75</v>
      </c>
      <c r="AO33" s="12">
        <v>44.25</v>
      </c>
      <c r="AP33" s="12">
        <v>106.75</v>
      </c>
      <c r="AQ33" s="12">
        <v>184.5</v>
      </c>
      <c r="AR33" s="12">
        <v>102.25</v>
      </c>
      <c r="AS33" s="12">
        <v>7.75</v>
      </c>
      <c r="AT33" s="13">
        <v>5725.25</v>
      </c>
      <c r="AU33" s="14"/>
      <c r="AX33" s="15"/>
    </row>
    <row r="34" spans="1:50">
      <c r="A34" s="1" t="s">
        <v>29</v>
      </c>
      <c r="B34" s="12">
        <v>17</v>
      </c>
      <c r="C34" s="12">
        <v>20.75</v>
      </c>
      <c r="D34" s="12">
        <v>12.5</v>
      </c>
      <c r="E34" s="12">
        <v>18.25</v>
      </c>
      <c r="F34" s="12">
        <v>50.25</v>
      </c>
      <c r="G34" s="12">
        <v>20.25</v>
      </c>
      <c r="H34" s="12">
        <v>24</v>
      </c>
      <c r="I34" s="12">
        <v>25.5</v>
      </c>
      <c r="J34" s="12">
        <v>28.25</v>
      </c>
      <c r="K34" s="12">
        <v>22.5</v>
      </c>
      <c r="L34" s="12">
        <v>26.5</v>
      </c>
      <c r="M34" s="12">
        <v>21</v>
      </c>
      <c r="N34" s="12">
        <v>12.25</v>
      </c>
      <c r="O34" s="12">
        <v>15</v>
      </c>
      <c r="P34" s="12">
        <v>6.75</v>
      </c>
      <c r="Q34" s="12">
        <v>4.25</v>
      </c>
      <c r="R34" s="12">
        <v>5.75</v>
      </c>
      <c r="S34" s="12">
        <v>13.75</v>
      </c>
      <c r="T34" s="12">
        <v>15</v>
      </c>
      <c r="U34" s="12">
        <v>13.25</v>
      </c>
      <c r="V34" s="12">
        <v>20.25</v>
      </c>
      <c r="W34" s="12">
        <v>7.25</v>
      </c>
      <c r="X34" s="12">
        <v>8.75</v>
      </c>
      <c r="Y34" s="12">
        <v>22.5</v>
      </c>
      <c r="Z34" s="12">
        <v>26.5</v>
      </c>
      <c r="AA34" s="12">
        <v>193.25</v>
      </c>
      <c r="AB34" s="12">
        <v>171</v>
      </c>
      <c r="AC34" s="12">
        <v>909.5</v>
      </c>
      <c r="AD34" s="12">
        <v>261.25</v>
      </c>
      <c r="AE34" s="12">
        <v>220</v>
      </c>
      <c r="AF34" s="12">
        <v>178.75</v>
      </c>
      <c r="AG34" s="12">
        <v>34.5</v>
      </c>
      <c r="AH34" s="12">
        <v>53.5</v>
      </c>
      <c r="AI34" s="12">
        <v>39</v>
      </c>
      <c r="AJ34" s="12">
        <v>25.5</v>
      </c>
      <c r="AK34" s="12">
        <v>5.5</v>
      </c>
      <c r="AL34" s="12">
        <v>17</v>
      </c>
      <c r="AM34" s="12">
        <v>2.25</v>
      </c>
      <c r="AN34" s="12">
        <v>17.75</v>
      </c>
      <c r="AO34" s="12">
        <v>23</v>
      </c>
      <c r="AP34" s="12">
        <v>43.25</v>
      </c>
      <c r="AQ34" s="12">
        <v>85.25</v>
      </c>
      <c r="AR34" s="12">
        <v>46</v>
      </c>
      <c r="AS34" s="12">
        <v>6.75</v>
      </c>
      <c r="AT34" s="13">
        <v>2791</v>
      </c>
      <c r="AU34" s="14"/>
      <c r="AX34" s="15"/>
    </row>
    <row r="35" spans="1:50">
      <c r="A35" s="1" t="s">
        <v>30</v>
      </c>
      <c r="B35" s="12">
        <v>25.25</v>
      </c>
      <c r="C35" s="12">
        <v>32.75</v>
      </c>
      <c r="D35" s="12">
        <v>8</v>
      </c>
      <c r="E35" s="12">
        <v>15.75</v>
      </c>
      <c r="F35" s="12">
        <v>33.25</v>
      </c>
      <c r="G35" s="12">
        <v>16</v>
      </c>
      <c r="H35" s="12">
        <v>31.25</v>
      </c>
      <c r="I35" s="12">
        <v>21</v>
      </c>
      <c r="J35" s="12">
        <v>41.5</v>
      </c>
      <c r="K35" s="12">
        <v>34</v>
      </c>
      <c r="L35" s="12">
        <v>45</v>
      </c>
      <c r="M35" s="12">
        <v>29</v>
      </c>
      <c r="N35" s="12">
        <v>18.25</v>
      </c>
      <c r="O35" s="12">
        <v>22.25</v>
      </c>
      <c r="P35" s="12">
        <v>10</v>
      </c>
      <c r="Q35" s="12">
        <v>8.25</v>
      </c>
      <c r="R35" s="12">
        <v>12.75</v>
      </c>
      <c r="S35" s="12">
        <v>16.5</v>
      </c>
      <c r="T35" s="12">
        <v>17.25</v>
      </c>
      <c r="U35" s="12">
        <v>12.75</v>
      </c>
      <c r="V35" s="12">
        <v>16.25</v>
      </c>
      <c r="W35" s="12">
        <v>3.75</v>
      </c>
      <c r="X35" s="12">
        <v>7.5</v>
      </c>
      <c r="Y35" s="12">
        <v>11.75</v>
      </c>
      <c r="Z35" s="12">
        <v>29.25</v>
      </c>
      <c r="AA35" s="12">
        <v>277.25</v>
      </c>
      <c r="AB35" s="12">
        <v>291.75</v>
      </c>
      <c r="AC35" s="12">
        <v>1782.5</v>
      </c>
      <c r="AD35" s="12">
        <v>405.75</v>
      </c>
      <c r="AE35" s="12">
        <v>331.75</v>
      </c>
      <c r="AF35" s="12">
        <v>327.25</v>
      </c>
      <c r="AG35" s="12">
        <v>52.25</v>
      </c>
      <c r="AH35" s="12">
        <v>51</v>
      </c>
      <c r="AI35" s="12">
        <v>52.75</v>
      </c>
      <c r="AJ35" s="12">
        <v>67.75</v>
      </c>
      <c r="AK35" s="12">
        <v>6.25</v>
      </c>
      <c r="AL35" s="12">
        <v>19.25</v>
      </c>
      <c r="AM35" s="12">
        <v>5.25</v>
      </c>
      <c r="AN35" s="12">
        <v>20.25</v>
      </c>
      <c r="AO35" s="12">
        <v>29.5</v>
      </c>
      <c r="AP35" s="12">
        <v>107.25</v>
      </c>
      <c r="AQ35" s="12">
        <v>91.5</v>
      </c>
      <c r="AR35" s="12">
        <v>62.75</v>
      </c>
      <c r="AS35" s="12">
        <v>3</v>
      </c>
      <c r="AT35" s="13">
        <v>4504.25</v>
      </c>
      <c r="AU35" s="14"/>
      <c r="AX35" s="15"/>
    </row>
    <row r="36" spans="1:50">
      <c r="A36" s="1" t="s">
        <v>31</v>
      </c>
      <c r="B36" s="12">
        <v>22</v>
      </c>
      <c r="C36" s="12">
        <v>26.25</v>
      </c>
      <c r="D36" s="12">
        <v>11.25</v>
      </c>
      <c r="E36" s="12">
        <v>11.75</v>
      </c>
      <c r="F36" s="12">
        <v>50.75</v>
      </c>
      <c r="G36" s="12">
        <v>14</v>
      </c>
      <c r="H36" s="12">
        <v>22.5</v>
      </c>
      <c r="I36" s="12">
        <v>18.25</v>
      </c>
      <c r="J36" s="12">
        <v>30.25</v>
      </c>
      <c r="K36" s="12">
        <v>24.75</v>
      </c>
      <c r="L36" s="12">
        <v>31</v>
      </c>
      <c r="M36" s="12">
        <v>23.5</v>
      </c>
      <c r="N36" s="12">
        <v>18.75</v>
      </c>
      <c r="O36" s="12">
        <v>21.5</v>
      </c>
      <c r="P36" s="12">
        <v>11</v>
      </c>
      <c r="Q36" s="12">
        <v>10.25</v>
      </c>
      <c r="R36" s="12">
        <v>12.75</v>
      </c>
      <c r="S36" s="12">
        <v>24.5</v>
      </c>
      <c r="T36" s="12">
        <v>22.5</v>
      </c>
      <c r="U36" s="12">
        <v>15.75</v>
      </c>
      <c r="V36" s="12">
        <v>25.25</v>
      </c>
      <c r="W36" s="12">
        <v>7.75</v>
      </c>
      <c r="X36" s="12">
        <v>6.5</v>
      </c>
      <c r="Y36" s="12">
        <v>17</v>
      </c>
      <c r="Z36" s="12">
        <v>20</v>
      </c>
      <c r="AA36" s="12">
        <v>153.75</v>
      </c>
      <c r="AB36" s="12">
        <v>163.25</v>
      </c>
      <c r="AC36" s="12">
        <v>912.75</v>
      </c>
      <c r="AD36" s="12">
        <v>265.25</v>
      </c>
      <c r="AE36" s="12">
        <v>171.25</v>
      </c>
      <c r="AF36" s="12">
        <v>182.25</v>
      </c>
      <c r="AG36" s="12">
        <v>45.25</v>
      </c>
      <c r="AH36" s="12">
        <v>70.5</v>
      </c>
      <c r="AI36" s="12">
        <v>14</v>
      </c>
      <c r="AJ36" s="12">
        <v>22.5</v>
      </c>
      <c r="AK36" s="12">
        <v>10</v>
      </c>
      <c r="AL36" s="12">
        <v>33.5</v>
      </c>
      <c r="AM36" s="12">
        <v>6.25</v>
      </c>
      <c r="AN36" s="12">
        <v>29.75</v>
      </c>
      <c r="AO36" s="12">
        <v>27</v>
      </c>
      <c r="AP36" s="12">
        <v>99.25</v>
      </c>
      <c r="AQ36" s="12">
        <v>183.25</v>
      </c>
      <c r="AR36" s="12">
        <v>73</v>
      </c>
      <c r="AS36" s="12">
        <v>7.5</v>
      </c>
      <c r="AT36" s="13">
        <v>2970</v>
      </c>
      <c r="AU36" s="14"/>
      <c r="AX36" s="15"/>
    </row>
    <row r="37" spans="1:50">
      <c r="A37" s="1" t="s">
        <v>32</v>
      </c>
      <c r="B37" s="12">
        <v>7.75</v>
      </c>
      <c r="C37" s="12">
        <v>14</v>
      </c>
      <c r="D37" s="12">
        <v>2</v>
      </c>
      <c r="E37" s="12">
        <v>6</v>
      </c>
      <c r="F37" s="12">
        <v>6.75</v>
      </c>
      <c r="G37" s="12">
        <v>3.5</v>
      </c>
      <c r="H37" s="12">
        <v>6.25</v>
      </c>
      <c r="I37" s="12">
        <v>5</v>
      </c>
      <c r="J37" s="12">
        <v>13.25</v>
      </c>
      <c r="K37" s="12">
        <v>5.25</v>
      </c>
      <c r="L37" s="12">
        <v>5.5</v>
      </c>
      <c r="M37" s="12">
        <v>6.25</v>
      </c>
      <c r="N37" s="12">
        <v>4</v>
      </c>
      <c r="O37" s="12">
        <v>5</v>
      </c>
      <c r="P37" s="12">
        <v>4.5</v>
      </c>
      <c r="Q37" s="12">
        <v>3.5</v>
      </c>
      <c r="R37" s="12">
        <v>4.5</v>
      </c>
      <c r="S37" s="12">
        <v>4.25</v>
      </c>
      <c r="T37" s="12">
        <v>11.25</v>
      </c>
      <c r="U37" s="12">
        <v>6.5</v>
      </c>
      <c r="V37" s="12">
        <v>7.5</v>
      </c>
      <c r="W37" s="12">
        <v>1.25</v>
      </c>
      <c r="X37" s="12">
        <v>4</v>
      </c>
      <c r="Y37" s="12">
        <v>3.25</v>
      </c>
      <c r="Z37" s="12">
        <v>4.75</v>
      </c>
      <c r="AA37" s="12">
        <v>54.25</v>
      </c>
      <c r="AB37" s="12">
        <v>56</v>
      </c>
      <c r="AC37" s="12">
        <v>312.75</v>
      </c>
      <c r="AD37" s="12">
        <v>114</v>
      </c>
      <c r="AE37" s="12">
        <v>62.5</v>
      </c>
      <c r="AF37" s="12">
        <v>83.5</v>
      </c>
      <c r="AG37" s="12">
        <v>30.25</v>
      </c>
      <c r="AH37" s="12">
        <v>64</v>
      </c>
      <c r="AI37" s="12">
        <v>28.75</v>
      </c>
      <c r="AJ37" s="12">
        <v>4.75</v>
      </c>
      <c r="AK37" s="12">
        <v>1.5</v>
      </c>
      <c r="AL37" s="12">
        <v>5.5</v>
      </c>
      <c r="AM37" s="12">
        <v>2</v>
      </c>
      <c r="AN37" s="12">
        <v>15.75</v>
      </c>
      <c r="AO37" s="12">
        <v>8.75</v>
      </c>
      <c r="AP37" s="12">
        <v>47.5</v>
      </c>
      <c r="AQ37" s="12">
        <v>77.5</v>
      </c>
      <c r="AR37" s="12">
        <v>28.75</v>
      </c>
      <c r="AS37" s="12">
        <v>0.25</v>
      </c>
      <c r="AT37" s="13">
        <v>1144</v>
      </c>
      <c r="AU37" s="14"/>
      <c r="AX37" s="15"/>
    </row>
    <row r="38" spans="1:50">
      <c r="A38" s="1" t="s">
        <v>33</v>
      </c>
      <c r="B38" s="12">
        <v>2.25</v>
      </c>
      <c r="C38" s="12">
        <v>7.5</v>
      </c>
      <c r="D38" s="12">
        <v>4</v>
      </c>
      <c r="E38" s="12">
        <v>3.25</v>
      </c>
      <c r="F38" s="12">
        <v>13.5</v>
      </c>
      <c r="G38" s="12">
        <v>5.75</v>
      </c>
      <c r="H38" s="12">
        <v>8</v>
      </c>
      <c r="I38" s="12">
        <v>8.25</v>
      </c>
      <c r="J38" s="12">
        <v>9</v>
      </c>
      <c r="K38" s="12">
        <v>45</v>
      </c>
      <c r="L38" s="12">
        <v>32.5</v>
      </c>
      <c r="M38" s="12">
        <v>23.5</v>
      </c>
      <c r="N38" s="12">
        <v>26</v>
      </c>
      <c r="O38" s="12">
        <v>46.25</v>
      </c>
      <c r="P38" s="12">
        <v>15.75</v>
      </c>
      <c r="Q38" s="12">
        <v>10.5</v>
      </c>
      <c r="R38" s="12">
        <v>13.75</v>
      </c>
      <c r="S38" s="12">
        <v>11.5</v>
      </c>
      <c r="T38" s="12">
        <v>2.5</v>
      </c>
      <c r="U38" s="12">
        <v>1.75</v>
      </c>
      <c r="V38" s="12">
        <v>2.25</v>
      </c>
      <c r="W38" s="12">
        <v>0.75</v>
      </c>
      <c r="X38" s="12">
        <v>0.5</v>
      </c>
      <c r="Y38" s="12">
        <v>5.75</v>
      </c>
      <c r="Z38" s="12">
        <v>6.25</v>
      </c>
      <c r="AA38" s="12">
        <v>51.75</v>
      </c>
      <c r="AB38" s="12">
        <v>57</v>
      </c>
      <c r="AC38" s="12">
        <v>150.25</v>
      </c>
      <c r="AD38" s="12">
        <v>66.75</v>
      </c>
      <c r="AE38" s="12">
        <v>21.75</v>
      </c>
      <c r="AF38" s="12">
        <v>11.25</v>
      </c>
      <c r="AG38" s="12">
        <v>5.75</v>
      </c>
      <c r="AH38" s="12">
        <v>5</v>
      </c>
      <c r="AI38" s="12">
        <v>11.75</v>
      </c>
      <c r="AJ38" s="12">
        <v>2.25</v>
      </c>
      <c r="AK38" s="12">
        <v>4</v>
      </c>
      <c r="AL38" s="12">
        <v>49</v>
      </c>
      <c r="AM38" s="12">
        <v>1</v>
      </c>
      <c r="AN38" s="12">
        <v>3.5</v>
      </c>
      <c r="AO38" s="12">
        <v>2</v>
      </c>
      <c r="AP38" s="12">
        <v>4</v>
      </c>
      <c r="AQ38" s="12">
        <v>17.25</v>
      </c>
      <c r="AR38" s="12">
        <v>3.75</v>
      </c>
      <c r="AS38" s="12">
        <v>58.5</v>
      </c>
      <c r="AT38" s="13">
        <v>832.5</v>
      </c>
      <c r="AU38" s="14"/>
      <c r="AX38" s="15"/>
    </row>
    <row r="39" spans="1:50">
      <c r="A39" s="1" t="s">
        <v>34</v>
      </c>
      <c r="B39" s="12">
        <v>9</v>
      </c>
      <c r="C39" s="12">
        <v>10.75</v>
      </c>
      <c r="D39" s="12">
        <v>6.25</v>
      </c>
      <c r="E39" s="12">
        <v>5.75</v>
      </c>
      <c r="F39" s="12">
        <v>29.25</v>
      </c>
      <c r="G39" s="12">
        <v>10</v>
      </c>
      <c r="H39" s="12">
        <v>9.5</v>
      </c>
      <c r="I39" s="12">
        <v>16</v>
      </c>
      <c r="J39" s="12">
        <v>15.25</v>
      </c>
      <c r="K39" s="12">
        <v>54.75</v>
      </c>
      <c r="L39" s="12">
        <v>64.75</v>
      </c>
      <c r="M39" s="12">
        <v>90.25</v>
      </c>
      <c r="N39" s="12">
        <v>29.25</v>
      </c>
      <c r="O39" s="12">
        <v>63</v>
      </c>
      <c r="P39" s="12">
        <v>18.75</v>
      </c>
      <c r="Q39" s="12">
        <v>13.5</v>
      </c>
      <c r="R39" s="12">
        <v>25</v>
      </c>
      <c r="S39" s="12">
        <v>37</v>
      </c>
      <c r="T39" s="12">
        <v>4.75</v>
      </c>
      <c r="U39" s="12">
        <v>6</v>
      </c>
      <c r="V39" s="12">
        <v>5.5</v>
      </c>
      <c r="W39" s="12">
        <v>1.25</v>
      </c>
      <c r="X39" s="12">
        <v>0.5</v>
      </c>
      <c r="Y39" s="12">
        <v>5.5</v>
      </c>
      <c r="Z39" s="12">
        <v>9.5</v>
      </c>
      <c r="AA39" s="12">
        <v>198.5</v>
      </c>
      <c r="AB39" s="12">
        <v>128.25</v>
      </c>
      <c r="AC39" s="12">
        <v>465</v>
      </c>
      <c r="AD39" s="12">
        <v>141</v>
      </c>
      <c r="AE39" s="12">
        <v>38.5</v>
      </c>
      <c r="AF39" s="12">
        <v>34</v>
      </c>
      <c r="AG39" s="12">
        <v>23</v>
      </c>
      <c r="AH39" s="12">
        <v>16.75</v>
      </c>
      <c r="AI39" s="12">
        <v>35</v>
      </c>
      <c r="AJ39" s="12">
        <v>3.25</v>
      </c>
      <c r="AK39" s="12">
        <v>53</v>
      </c>
      <c r="AL39" s="12">
        <v>8.25</v>
      </c>
      <c r="AM39" s="12">
        <v>1.5</v>
      </c>
      <c r="AN39" s="12">
        <v>5.5</v>
      </c>
      <c r="AO39" s="12">
        <v>4.5</v>
      </c>
      <c r="AP39" s="12">
        <v>3.25</v>
      </c>
      <c r="AQ39" s="12">
        <v>84</v>
      </c>
      <c r="AR39" s="12">
        <v>9.75</v>
      </c>
      <c r="AS39" s="12">
        <v>17.25</v>
      </c>
      <c r="AT39" s="13">
        <v>1811.25</v>
      </c>
      <c r="AU39" s="14"/>
      <c r="AX39" s="15"/>
    </row>
    <row r="40" spans="1:50">
      <c r="A40" s="1" t="s">
        <v>35</v>
      </c>
      <c r="B40" s="12">
        <v>1.25</v>
      </c>
      <c r="C40" s="12">
        <v>3</v>
      </c>
      <c r="D40" s="12">
        <v>1</v>
      </c>
      <c r="E40" s="12">
        <v>2</v>
      </c>
      <c r="F40" s="12">
        <v>10</v>
      </c>
      <c r="G40" s="12">
        <v>2</v>
      </c>
      <c r="H40" s="12">
        <v>8.75</v>
      </c>
      <c r="I40" s="12">
        <v>6.25</v>
      </c>
      <c r="J40" s="12">
        <v>8.75</v>
      </c>
      <c r="K40" s="12">
        <v>1.25</v>
      </c>
      <c r="L40" s="12">
        <v>3.25</v>
      </c>
      <c r="M40" s="12">
        <v>10.5</v>
      </c>
      <c r="N40" s="12">
        <v>1.75</v>
      </c>
      <c r="O40" s="12">
        <v>1.5</v>
      </c>
      <c r="P40" s="12">
        <v>2.5</v>
      </c>
      <c r="Q40" s="12">
        <v>1.25</v>
      </c>
      <c r="R40" s="12">
        <v>2</v>
      </c>
      <c r="S40" s="12">
        <v>3.25</v>
      </c>
      <c r="T40" s="12">
        <v>18.25</v>
      </c>
      <c r="U40" s="12">
        <v>5</v>
      </c>
      <c r="V40" s="12">
        <v>24</v>
      </c>
      <c r="W40" s="12">
        <v>4.25</v>
      </c>
      <c r="X40" s="12">
        <v>1</v>
      </c>
      <c r="Y40" s="12">
        <v>8.75</v>
      </c>
      <c r="Z40" s="12">
        <v>1.25</v>
      </c>
      <c r="AA40" s="12">
        <v>44.5</v>
      </c>
      <c r="AB40" s="12">
        <v>38</v>
      </c>
      <c r="AC40" s="12">
        <v>89.75</v>
      </c>
      <c r="AD40" s="12">
        <v>27.75</v>
      </c>
      <c r="AE40" s="12">
        <v>12.5</v>
      </c>
      <c r="AF40" s="12">
        <v>9</v>
      </c>
      <c r="AG40" s="12">
        <v>3.5</v>
      </c>
      <c r="AH40" s="12">
        <v>4.75</v>
      </c>
      <c r="AI40" s="12">
        <v>6.25</v>
      </c>
      <c r="AJ40" s="12">
        <v>1.5</v>
      </c>
      <c r="AK40" s="12">
        <v>2</v>
      </c>
      <c r="AL40" s="12">
        <v>2.25</v>
      </c>
      <c r="AM40" s="12">
        <v>3</v>
      </c>
      <c r="AN40" s="12">
        <v>20.25</v>
      </c>
      <c r="AO40" s="12">
        <v>1.5</v>
      </c>
      <c r="AP40" s="12">
        <v>3.25</v>
      </c>
      <c r="AQ40" s="12">
        <v>19.5</v>
      </c>
      <c r="AR40" s="12">
        <v>4.25</v>
      </c>
      <c r="AS40" s="12">
        <v>0.5</v>
      </c>
      <c r="AT40" s="13">
        <v>426.75</v>
      </c>
      <c r="AU40" s="14"/>
      <c r="AX40" s="15"/>
    </row>
    <row r="41" spans="1:50">
      <c r="A41" s="1" t="s">
        <v>36</v>
      </c>
      <c r="B41" s="12">
        <v>26</v>
      </c>
      <c r="C41" s="12">
        <v>34.5</v>
      </c>
      <c r="D41" s="12">
        <v>11</v>
      </c>
      <c r="E41" s="12">
        <v>9.25</v>
      </c>
      <c r="F41" s="12">
        <v>23.25</v>
      </c>
      <c r="G41" s="12">
        <v>17.5</v>
      </c>
      <c r="H41" s="12">
        <v>83.5</v>
      </c>
      <c r="I41" s="12">
        <v>33.25</v>
      </c>
      <c r="J41" s="12">
        <v>50.25</v>
      </c>
      <c r="K41" s="12">
        <v>8.5</v>
      </c>
      <c r="L41" s="12">
        <v>49</v>
      </c>
      <c r="M41" s="12">
        <v>76</v>
      </c>
      <c r="N41" s="12">
        <v>17.25</v>
      </c>
      <c r="O41" s="12">
        <v>25</v>
      </c>
      <c r="P41" s="12">
        <v>20.25</v>
      </c>
      <c r="Q41" s="12">
        <v>10.25</v>
      </c>
      <c r="R41" s="12">
        <v>12</v>
      </c>
      <c r="S41" s="12">
        <v>29</v>
      </c>
      <c r="T41" s="12">
        <v>161.5</v>
      </c>
      <c r="U41" s="12">
        <v>51.5</v>
      </c>
      <c r="V41" s="12">
        <v>85.75</v>
      </c>
      <c r="W41" s="12">
        <v>17.75</v>
      </c>
      <c r="X41" s="12">
        <v>7</v>
      </c>
      <c r="Y41" s="12">
        <v>21</v>
      </c>
      <c r="Z41" s="12">
        <v>20.5</v>
      </c>
      <c r="AA41" s="12">
        <v>105</v>
      </c>
      <c r="AB41" s="12">
        <v>69.5</v>
      </c>
      <c r="AC41" s="12">
        <v>254.5</v>
      </c>
      <c r="AD41" s="12">
        <v>84.5</v>
      </c>
      <c r="AE41" s="12">
        <v>30.25</v>
      </c>
      <c r="AF41" s="12">
        <v>38.25</v>
      </c>
      <c r="AG41" s="12">
        <v>24.5</v>
      </c>
      <c r="AH41" s="12">
        <v>29.5</v>
      </c>
      <c r="AI41" s="12">
        <v>34.25</v>
      </c>
      <c r="AJ41" s="12">
        <v>15.25</v>
      </c>
      <c r="AK41" s="12">
        <v>3.75</v>
      </c>
      <c r="AL41" s="12">
        <v>8</v>
      </c>
      <c r="AM41" s="12">
        <v>18.5</v>
      </c>
      <c r="AN41" s="12">
        <v>13.5</v>
      </c>
      <c r="AO41" s="12">
        <v>16.25</v>
      </c>
      <c r="AP41" s="12">
        <v>13.5</v>
      </c>
      <c r="AQ41" s="12">
        <v>59.75</v>
      </c>
      <c r="AR41" s="12">
        <v>18.5</v>
      </c>
      <c r="AS41" s="12">
        <v>3.5</v>
      </c>
      <c r="AT41" s="13">
        <v>1741.5</v>
      </c>
      <c r="AU41" s="14"/>
      <c r="AX41" s="15"/>
    </row>
    <row r="42" spans="1:50">
      <c r="A42" s="1" t="s">
        <v>53</v>
      </c>
      <c r="B42" s="12">
        <v>7.5</v>
      </c>
      <c r="C42" s="12">
        <v>7</v>
      </c>
      <c r="D42" s="12">
        <v>2.75</v>
      </c>
      <c r="E42" s="12">
        <v>3.25</v>
      </c>
      <c r="F42" s="12">
        <v>9.75</v>
      </c>
      <c r="G42" s="12">
        <v>1</v>
      </c>
      <c r="H42" s="12">
        <v>6.75</v>
      </c>
      <c r="I42" s="12">
        <v>5</v>
      </c>
      <c r="J42" s="12">
        <v>3.5</v>
      </c>
      <c r="K42" s="12">
        <v>3.5</v>
      </c>
      <c r="L42" s="12">
        <v>5.25</v>
      </c>
      <c r="M42" s="12">
        <v>8</v>
      </c>
      <c r="N42" s="12">
        <v>5</v>
      </c>
      <c r="O42" s="12">
        <v>2.25</v>
      </c>
      <c r="P42" s="12">
        <v>2.75</v>
      </c>
      <c r="Q42" s="12">
        <v>3.25</v>
      </c>
      <c r="R42" s="12">
        <v>1.75</v>
      </c>
      <c r="S42" s="12">
        <v>4.75</v>
      </c>
      <c r="T42" s="12">
        <v>8.75</v>
      </c>
      <c r="U42" s="12">
        <v>5.25</v>
      </c>
      <c r="V42" s="12">
        <v>6</v>
      </c>
      <c r="W42" s="12">
        <v>2.25</v>
      </c>
      <c r="X42" s="12">
        <v>1.25</v>
      </c>
      <c r="Y42" s="12">
        <v>2.25</v>
      </c>
      <c r="Z42" s="12">
        <v>7</v>
      </c>
      <c r="AA42" s="12">
        <v>38</v>
      </c>
      <c r="AB42" s="12">
        <v>46</v>
      </c>
      <c r="AC42" s="12">
        <v>207.75</v>
      </c>
      <c r="AD42" s="12">
        <v>69</v>
      </c>
      <c r="AE42" s="12">
        <v>37.25</v>
      </c>
      <c r="AF42" s="12">
        <v>40.5</v>
      </c>
      <c r="AG42" s="12">
        <v>20.75</v>
      </c>
      <c r="AH42" s="12">
        <v>32.25</v>
      </c>
      <c r="AI42" s="12">
        <v>26.25</v>
      </c>
      <c r="AJ42" s="12">
        <v>9</v>
      </c>
      <c r="AK42" s="12">
        <v>1.75</v>
      </c>
      <c r="AL42" s="12">
        <v>4.5</v>
      </c>
      <c r="AM42" s="12">
        <v>2.5</v>
      </c>
      <c r="AN42" s="12">
        <v>12.5</v>
      </c>
      <c r="AO42" s="12">
        <v>8.75</v>
      </c>
      <c r="AP42" s="12">
        <v>28</v>
      </c>
      <c r="AQ42" s="12">
        <v>35.5</v>
      </c>
      <c r="AR42" s="12">
        <v>14.25</v>
      </c>
      <c r="AS42" s="12">
        <v>1.25</v>
      </c>
      <c r="AT42" s="13">
        <v>751.5</v>
      </c>
      <c r="AU42" s="14"/>
      <c r="AX42" s="15"/>
    </row>
    <row r="43" spans="1:50">
      <c r="A43" s="1" t="s">
        <v>54</v>
      </c>
      <c r="B43" s="12">
        <v>9.5</v>
      </c>
      <c r="C43" s="12">
        <v>8.25</v>
      </c>
      <c r="D43" s="12">
        <v>2.5</v>
      </c>
      <c r="E43" s="12">
        <v>4.25</v>
      </c>
      <c r="F43" s="12">
        <v>6.5</v>
      </c>
      <c r="G43" s="12">
        <v>3.5</v>
      </c>
      <c r="H43" s="12">
        <v>4.5</v>
      </c>
      <c r="I43" s="12">
        <v>7.25</v>
      </c>
      <c r="J43" s="12">
        <v>8</v>
      </c>
      <c r="K43" s="12">
        <v>5.75</v>
      </c>
      <c r="L43" s="12">
        <v>10</v>
      </c>
      <c r="M43" s="12">
        <v>13.25</v>
      </c>
      <c r="N43" s="12">
        <v>4</v>
      </c>
      <c r="O43" s="12">
        <v>4.5</v>
      </c>
      <c r="P43" s="12">
        <v>5</v>
      </c>
      <c r="Q43" s="12">
        <v>2.5</v>
      </c>
      <c r="R43" s="12">
        <v>5.75</v>
      </c>
      <c r="S43" s="12">
        <v>6.25</v>
      </c>
      <c r="T43" s="12">
        <v>8.25</v>
      </c>
      <c r="U43" s="12">
        <v>6.75</v>
      </c>
      <c r="V43" s="12">
        <v>7.25</v>
      </c>
      <c r="W43" s="12">
        <v>1</v>
      </c>
      <c r="X43" s="12">
        <v>2.5</v>
      </c>
      <c r="Y43" s="12">
        <v>2.5</v>
      </c>
      <c r="Z43" s="12">
        <v>9</v>
      </c>
      <c r="AA43" s="12">
        <v>49.5</v>
      </c>
      <c r="AB43" s="12">
        <v>44</v>
      </c>
      <c r="AC43" s="12">
        <v>235.25</v>
      </c>
      <c r="AD43" s="12">
        <v>108.5</v>
      </c>
      <c r="AE43" s="12">
        <v>71</v>
      </c>
      <c r="AF43" s="12">
        <v>96.25</v>
      </c>
      <c r="AG43" s="12">
        <v>49</v>
      </c>
      <c r="AH43" s="12">
        <v>110.5</v>
      </c>
      <c r="AI43" s="12">
        <v>107.25</v>
      </c>
      <c r="AJ43" s="12">
        <v>50.5</v>
      </c>
      <c r="AK43" s="12">
        <v>3.75</v>
      </c>
      <c r="AL43" s="12">
        <v>2.5</v>
      </c>
      <c r="AM43" s="12">
        <v>5.75</v>
      </c>
      <c r="AN43" s="12">
        <v>11.75</v>
      </c>
      <c r="AO43" s="12">
        <v>29.5</v>
      </c>
      <c r="AP43" s="12">
        <v>6.25</v>
      </c>
      <c r="AQ43" s="12">
        <v>48</v>
      </c>
      <c r="AR43" s="12">
        <v>30.75</v>
      </c>
      <c r="AS43" s="12">
        <v>1.75</v>
      </c>
      <c r="AT43" s="13">
        <v>1210.25</v>
      </c>
      <c r="AU43" s="14"/>
      <c r="AX43" s="15"/>
    </row>
    <row r="44" spans="1:50">
      <c r="A44" s="1" t="s">
        <v>55</v>
      </c>
      <c r="B44" s="12">
        <v>15.5</v>
      </c>
      <c r="C44" s="12">
        <v>36.75</v>
      </c>
      <c r="D44" s="12">
        <v>23.75</v>
      </c>
      <c r="E44" s="12">
        <v>38.75</v>
      </c>
      <c r="F44" s="12">
        <v>87</v>
      </c>
      <c r="G44" s="12">
        <v>26</v>
      </c>
      <c r="H44" s="12">
        <v>37.25</v>
      </c>
      <c r="I44" s="12">
        <v>27.75</v>
      </c>
      <c r="J44" s="12">
        <v>40</v>
      </c>
      <c r="K44" s="12">
        <v>12.25</v>
      </c>
      <c r="L44" s="12">
        <v>23.75</v>
      </c>
      <c r="M44" s="12">
        <v>30.5</v>
      </c>
      <c r="N44" s="12">
        <v>12.25</v>
      </c>
      <c r="O44" s="12">
        <v>10.75</v>
      </c>
      <c r="P44" s="12">
        <v>6.75</v>
      </c>
      <c r="Q44" s="12">
        <v>7.5</v>
      </c>
      <c r="R44" s="12">
        <v>6.25</v>
      </c>
      <c r="S44" s="12">
        <v>21.5</v>
      </c>
      <c r="T44" s="12">
        <v>41.25</v>
      </c>
      <c r="U44" s="12">
        <v>57.25</v>
      </c>
      <c r="V44" s="12">
        <v>74</v>
      </c>
      <c r="W44" s="12">
        <v>40.75</v>
      </c>
      <c r="X44" s="12">
        <v>32.5</v>
      </c>
      <c r="Y44" s="12">
        <v>59</v>
      </c>
      <c r="Z44" s="12">
        <v>30.5</v>
      </c>
      <c r="AA44" s="12">
        <v>210.75</v>
      </c>
      <c r="AB44" s="12">
        <v>201</v>
      </c>
      <c r="AC44" s="12">
        <v>840.5</v>
      </c>
      <c r="AD44" s="12">
        <v>274</v>
      </c>
      <c r="AE44" s="12">
        <v>112.75</v>
      </c>
      <c r="AF44" s="12">
        <v>98.25</v>
      </c>
      <c r="AG44" s="12">
        <v>41.75</v>
      </c>
      <c r="AH44" s="12">
        <v>44.75</v>
      </c>
      <c r="AI44" s="12">
        <v>78.75</v>
      </c>
      <c r="AJ44" s="12">
        <v>51.25</v>
      </c>
      <c r="AK44" s="12">
        <v>7</v>
      </c>
      <c r="AL44" s="12">
        <v>48.25</v>
      </c>
      <c r="AM44" s="12">
        <v>18.75</v>
      </c>
      <c r="AN44" s="12">
        <v>45</v>
      </c>
      <c r="AO44" s="12">
        <v>19.5</v>
      </c>
      <c r="AP44" s="12">
        <v>27.5</v>
      </c>
      <c r="AQ44" s="12">
        <v>20</v>
      </c>
      <c r="AR44" s="12">
        <v>145</v>
      </c>
      <c r="AS44" s="12">
        <v>13.25</v>
      </c>
      <c r="AT44" s="13">
        <v>3097.5</v>
      </c>
      <c r="AU44" s="14"/>
      <c r="AX44" s="15"/>
    </row>
    <row r="45" spans="1:50">
      <c r="A45" s="1" t="s">
        <v>56</v>
      </c>
      <c r="B45" s="12">
        <v>12.5</v>
      </c>
      <c r="C45" s="12">
        <v>15</v>
      </c>
      <c r="D45" s="12">
        <v>14.75</v>
      </c>
      <c r="E45" s="12">
        <v>14</v>
      </c>
      <c r="F45" s="12">
        <v>60.75</v>
      </c>
      <c r="G45" s="12">
        <v>13.25</v>
      </c>
      <c r="H45" s="12">
        <v>17.75</v>
      </c>
      <c r="I45" s="12">
        <v>20.75</v>
      </c>
      <c r="J45" s="12">
        <v>26.75</v>
      </c>
      <c r="K45" s="12">
        <v>6.5</v>
      </c>
      <c r="L45" s="12">
        <v>14.75</v>
      </c>
      <c r="M45" s="12">
        <v>12.75</v>
      </c>
      <c r="N45" s="12">
        <v>10.25</v>
      </c>
      <c r="O45" s="12">
        <v>9</v>
      </c>
      <c r="P45" s="12">
        <v>3.5</v>
      </c>
      <c r="Q45" s="12">
        <v>4</v>
      </c>
      <c r="R45" s="12">
        <v>3.25</v>
      </c>
      <c r="S45" s="12">
        <v>6</v>
      </c>
      <c r="T45" s="12">
        <v>12.75</v>
      </c>
      <c r="U45" s="12">
        <v>16.5</v>
      </c>
      <c r="V45" s="12">
        <v>16.75</v>
      </c>
      <c r="W45" s="12">
        <v>8.25</v>
      </c>
      <c r="X45" s="12">
        <v>7.25</v>
      </c>
      <c r="Y45" s="12">
        <v>20.5</v>
      </c>
      <c r="Z45" s="12">
        <v>7.75</v>
      </c>
      <c r="AA45" s="12">
        <v>105.25</v>
      </c>
      <c r="AB45" s="12">
        <v>95.75</v>
      </c>
      <c r="AC45" s="12">
        <v>435.75</v>
      </c>
      <c r="AD45" s="12">
        <v>179.5</v>
      </c>
      <c r="AE45" s="12">
        <v>131.25</v>
      </c>
      <c r="AF45" s="12">
        <v>119.75</v>
      </c>
      <c r="AG45" s="12">
        <v>48.5</v>
      </c>
      <c r="AH45" s="12">
        <v>73</v>
      </c>
      <c r="AI45" s="12">
        <v>87.5</v>
      </c>
      <c r="AJ45" s="12">
        <v>27.75</v>
      </c>
      <c r="AK45" s="12">
        <v>2.75</v>
      </c>
      <c r="AL45" s="12">
        <v>7.75</v>
      </c>
      <c r="AM45" s="12">
        <v>3.5</v>
      </c>
      <c r="AN45" s="12">
        <v>18</v>
      </c>
      <c r="AO45" s="12">
        <v>14.75</v>
      </c>
      <c r="AP45" s="12">
        <v>32</v>
      </c>
      <c r="AQ45" s="12">
        <v>366.5</v>
      </c>
      <c r="AR45" s="12">
        <v>10</v>
      </c>
      <c r="AS45" s="12">
        <v>2.75</v>
      </c>
      <c r="AT45" s="13">
        <v>2117.25</v>
      </c>
      <c r="AU45" s="14"/>
      <c r="AX45" s="15"/>
    </row>
    <row r="46" spans="1:50">
      <c r="A46" s="1" t="s">
        <v>62</v>
      </c>
      <c r="B46" s="12">
        <v>2</v>
      </c>
      <c r="C46" s="12">
        <v>7.5</v>
      </c>
      <c r="D46" s="12">
        <v>4.75</v>
      </c>
      <c r="E46" s="12">
        <v>3.5</v>
      </c>
      <c r="F46" s="12">
        <v>12.25</v>
      </c>
      <c r="G46" s="12">
        <v>3.75</v>
      </c>
      <c r="H46" s="12">
        <v>6</v>
      </c>
      <c r="I46" s="12">
        <v>3</v>
      </c>
      <c r="J46" s="12">
        <v>6.5</v>
      </c>
      <c r="K46" s="12">
        <v>31</v>
      </c>
      <c r="L46" s="12">
        <v>41.25</v>
      </c>
      <c r="M46" s="12">
        <v>44.25</v>
      </c>
      <c r="N46" s="12">
        <v>22.25</v>
      </c>
      <c r="O46" s="12">
        <v>65.75</v>
      </c>
      <c r="P46" s="12">
        <v>31.75</v>
      </c>
      <c r="Q46" s="12">
        <v>13.75</v>
      </c>
      <c r="R46" s="12">
        <v>12</v>
      </c>
      <c r="S46" s="12">
        <v>18.5</v>
      </c>
      <c r="T46" s="12">
        <v>4.75</v>
      </c>
      <c r="U46" s="12">
        <v>2.75</v>
      </c>
      <c r="V46" s="12">
        <v>4</v>
      </c>
      <c r="W46" s="12">
        <v>0</v>
      </c>
      <c r="X46" s="12">
        <v>0.25</v>
      </c>
      <c r="Y46" s="12">
        <v>1.25</v>
      </c>
      <c r="Z46" s="12">
        <v>4.5</v>
      </c>
      <c r="AA46" s="12">
        <v>83.5</v>
      </c>
      <c r="AB46" s="12">
        <v>44</v>
      </c>
      <c r="AC46" s="12">
        <v>143.5</v>
      </c>
      <c r="AD46" s="12">
        <v>59</v>
      </c>
      <c r="AE46" s="12">
        <v>15.5</v>
      </c>
      <c r="AF46" s="12">
        <v>8</v>
      </c>
      <c r="AG46" s="12">
        <v>4.75</v>
      </c>
      <c r="AH46" s="12">
        <v>6.5</v>
      </c>
      <c r="AI46" s="12">
        <v>12.5</v>
      </c>
      <c r="AJ46" s="12">
        <v>0.75</v>
      </c>
      <c r="AK46" s="12">
        <v>65.25</v>
      </c>
      <c r="AL46" s="12">
        <v>15.25</v>
      </c>
      <c r="AM46" s="12">
        <v>0.25</v>
      </c>
      <c r="AN46" s="12">
        <v>4</v>
      </c>
      <c r="AO46" s="12">
        <v>1.75</v>
      </c>
      <c r="AP46" s="12">
        <v>3</v>
      </c>
      <c r="AQ46" s="12">
        <v>31.75</v>
      </c>
      <c r="AR46" s="12">
        <v>2.5</v>
      </c>
      <c r="AS46" s="12">
        <v>6.5</v>
      </c>
      <c r="AT46" s="13">
        <v>855.5</v>
      </c>
      <c r="AU46" s="14"/>
      <c r="AX46" s="15"/>
    </row>
    <row r="47" spans="1:50">
      <c r="A47" s="11" t="s">
        <v>49</v>
      </c>
      <c r="B47" s="14">
        <v>1455.25</v>
      </c>
      <c r="C47" s="14">
        <v>2009.5</v>
      </c>
      <c r="D47" s="14">
        <v>1406.25</v>
      </c>
      <c r="E47" s="14">
        <v>1609.5</v>
      </c>
      <c r="F47" s="14">
        <v>4196.75</v>
      </c>
      <c r="G47" s="14">
        <v>1976</v>
      </c>
      <c r="H47" s="14">
        <v>2884.5</v>
      </c>
      <c r="I47" s="14">
        <v>2426.25</v>
      </c>
      <c r="J47" s="14">
        <v>2821.25</v>
      </c>
      <c r="K47" s="14">
        <v>2169.75</v>
      </c>
      <c r="L47" s="14">
        <v>3134</v>
      </c>
      <c r="M47" s="14">
        <v>2666.25</v>
      </c>
      <c r="N47" s="14">
        <v>1516.75</v>
      </c>
      <c r="O47" s="14">
        <v>1985.25</v>
      </c>
      <c r="P47" s="14">
        <v>1343</v>
      </c>
      <c r="Q47" s="14">
        <v>782.75</v>
      </c>
      <c r="R47" s="14">
        <v>1044</v>
      </c>
      <c r="S47" s="14">
        <v>1838</v>
      </c>
      <c r="T47" s="14">
        <v>1464</v>
      </c>
      <c r="U47" s="14">
        <v>1173</v>
      </c>
      <c r="V47" s="14">
        <v>1720.5</v>
      </c>
      <c r="W47" s="14">
        <v>863.75</v>
      </c>
      <c r="X47" s="14">
        <v>684</v>
      </c>
      <c r="Y47" s="14">
        <v>1897</v>
      </c>
      <c r="Z47" s="14">
        <v>2398.75</v>
      </c>
      <c r="AA47" s="14">
        <v>5954.75</v>
      </c>
      <c r="AB47" s="14">
        <v>4774.5</v>
      </c>
      <c r="AC47" s="14">
        <v>17960</v>
      </c>
      <c r="AD47" s="14">
        <v>7154.75</v>
      </c>
      <c r="AE47" s="14">
        <v>5614</v>
      </c>
      <c r="AF47" s="14">
        <v>5588</v>
      </c>
      <c r="AG47" s="14">
        <v>2722.25</v>
      </c>
      <c r="AH47" s="14">
        <v>4653.75</v>
      </c>
      <c r="AI47" s="14">
        <v>2699</v>
      </c>
      <c r="AJ47" s="14">
        <v>1079.25</v>
      </c>
      <c r="AK47" s="14">
        <v>800.5</v>
      </c>
      <c r="AL47" s="14">
        <v>1657</v>
      </c>
      <c r="AM47" s="14">
        <v>406.25</v>
      </c>
      <c r="AN47" s="14">
        <v>1555</v>
      </c>
      <c r="AO47" s="14">
        <v>725.75</v>
      </c>
      <c r="AP47" s="14">
        <v>1158</v>
      </c>
      <c r="AQ47" s="14">
        <v>4769.5</v>
      </c>
      <c r="AR47" s="14">
        <v>1785.25</v>
      </c>
      <c r="AS47" s="14">
        <v>723.5</v>
      </c>
      <c r="AT47" s="14">
        <v>119247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41275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39.571428571428569</v>
      </c>
      <c r="C5" s="4">
        <v>23.095238095238095</v>
      </c>
      <c r="D5" s="4">
        <v>92</v>
      </c>
      <c r="E5" s="4">
        <v>111.23809523809524</v>
      </c>
      <c r="F5" s="4">
        <v>395.8095238095238</v>
      </c>
      <c r="G5" s="4">
        <v>756.52380952380952</v>
      </c>
      <c r="H5" s="4">
        <v>667</v>
      </c>
      <c r="I5" s="4">
        <v>937.66666666666663</v>
      </c>
      <c r="J5" s="5">
        <v>3022.9047619047619</v>
      </c>
    </row>
    <row r="6" spans="1:10">
      <c r="A6" s="1" t="s">
        <v>26</v>
      </c>
      <c r="B6" s="4">
        <v>32.476190476190474</v>
      </c>
      <c r="C6" s="4">
        <v>44.80952380952381</v>
      </c>
      <c r="D6" s="4">
        <v>54.38095238095238</v>
      </c>
      <c r="E6" s="4">
        <v>102.0952380952381</v>
      </c>
      <c r="F6" s="4">
        <v>503.38095238095241</v>
      </c>
      <c r="G6" s="4">
        <v>940.47619047619048</v>
      </c>
      <c r="H6" s="4">
        <v>866.90476190476193</v>
      </c>
      <c r="I6" s="4">
        <v>1675.7619047619048</v>
      </c>
      <c r="J6" s="5">
        <v>4220.2857142857147</v>
      </c>
    </row>
    <row r="7" spans="1:10">
      <c r="A7" s="1" t="s">
        <v>27</v>
      </c>
      <c r="B7" s="4">
        <v>139.57142857142858</v>
      </c>
      <c r="C7" s="4">
        <v>83.142857142857139</v>
      </c>
      <c r="D7" s="4">
        <v>37.047619047619051</v>
      </c>
      <c r="E7" s="4">
        <v>66.857142857142861</v>
      </c>
      <c r="F7" s="4">
        <v>408.33333333333331</v>
      </c>
      <c r="G7" s="4">
        <v>614.42857142857144</v>
      </c>
      <c r="H7" s="4">
        <v>473.38095238095241</v>
      </c>
      <c r="I7" s="4">
        <v>1267.5714285714287</v>
      </c>
      <c r="J7" s="5">
        <v>3090.333333333333</v>
      </c>
    </row>
    <row r="8" spans="1:10">
      <c r="A8" s="1" t="s">
        <v>28</v>
      </c>
      <c r="B8" s="4">
        <v>84.095238095238102</v>
      </c>
      <c r="C8" s="4">
        <v>83.047619047619051</v>
      </c>
      <c r="D8" s="4">
        <v>65.61904761904762</v>
      </c>
      <c r="E8" s="4">
        <v>26.142857142857142</v>
      </c>
      <c r="F8" s="4">
        <v>214</v>
      </c>
      <c r="G8" s="4">
        <v>407.28571428571428</v>
      </c>
      <c r="H8" s="4">
        <v>336.85714285714283</v>
      </c>
      <c r="I8" s="4">
        <v>744.80952380952385</v>
      </c>
      <c r="J8" s="5">
        <v>1961.8571428571429</v>
      </c>
    </row>
    <row r="9" spans="1:10">
      <c r="A9" s="1">
        <v>16</v>
      </c>
      <c r="B9" s="4">
        <v>347.8095238095238</v>
      </c>
      <c r="C9" s="4">
        <v>397.38095238095241</v>
      </c>
      <c r="D9" s="4">
        <v>485.61904761904759</v>
      </c>
      <c r="E9" s="4">
        <v>232.95238095238096</v>
      </c>
      <c r="F9" s="4">
        <v>14.714285714285714</v>
      </c>
      <c r="G9" s="4">
        <v>117.42857142857143</v>
      </c>
      <c r="H9" s="4">
        <v>150.66666666666666</v>
      </c>
      <c r="I9" s="4">
        <v>348.57142857142856</v>
      </c>
      <c r="J9" s="5">
        <v>2095.1428571428573</v>
      </c>
    </row>
    <row r="10" spans="1:10">
      <c r="A10" s="1">
        <v>24</v>
      </c>
      <c r="B10" s="4">
        <v>571.19047619047615</v>
      </c>
      <c r="C10" s="4">
        <v>708.23809523809518</v>
      </c>
      <c r="D10" s="4">
        <v>737.23809523809518</v>
      </c>
      <c r="E10" s="4">
        <v>407.38095238095241</v>
      </c>
      <c r="F10" s="4">
        <v>134.38095238095238</v>
      </c>
      <c r="G10" s="4">
        <v>15.952380952380953</v>
      </c>
      <c r="H10" s="4">
        <v>107.33333333333333</v>
      </c>
      <c r="I10" s="4">
        <v>348.85714285714283</v>
      </c>
      <c r="J10" s="5">
        <v>3030.571428571428</v>
      </c>
    </row>
    <row r="11" spans="1:10">
      <c r="A11" s="1" t="s">
        <v>29</v>
      </c>
      <c r="B11" s="4">
        <v>566.76190476190482</v>
      </c>
      <c r="C11" s="4">
        <v>645.38095238095241</v>
      </c>
      <c r="D11" s="4">
        <v>598.57142857142856</v>
      </c>
      <c r="E11" s="4">
        <v>315.66666666666669</v>
      </c>
      <c r="F11" s="4">
        <v>149.33333333333334</v>
      </c>
      <c r="G11" s="4">
        <v>119.42857142857143</v>
      </c>
      <c r="H11" s="4">
        <v>15.285714285714286</v>
      </c>
      <c r="I11" s="4">
        <v>79.61904761904762</v>
      </c>
      <c r="J11" s="5">
        <v>2490.0476190476193</v>
      </c>
    </row>
    <row r="12" spans="1:10">
      <c r="A12" s="1" t="s">
        <v>30</v>
      </c>
      <c r="B12" s="4">
        <v>804.33333333333337</v>
      </c>
      <c r="C12" s="4">
        <v>995.47619047619048</v>
      </c>
      <c r="D12" s="4">
        <v>1704.7619047619048</v>
      </c>
      <c r="E12" s="4">
        <v>692.23809523809518</v>
      </c>
      <c r="F12" s="4">
        <v>334.38095238095241</v>
      </c>
      <c r="G12" s="4">
        <v>351.52380952380952</v>
      </c>
      <c r="H12" s="4">
        <v>77.476190476190482</v>
      </c>
      <c r="I12" s="4">
        <v>39.714285714285715</v>
      </c>
      <c r="J12" s="5">
        <v>4999.9047619047615</v>
      </c>
    </row>
    <row r="13" spans="1:10" s="3" customFormat="1">
      <c r="A13" s="3" t="s">
        <v>49</v>
      </c>
      <c r="B13" s="5">
        <v>2585.8095238095239</v>
      </c>
      <c r="C13" s="5">
        <v>2980.5714285714284</v>
      </c>
      <c r="D13" s="5">
        <v>3775.2380952380954</v>
      </c>
      <c r="E13" s="5">
        <v>1954.5714285714287</v>
      </c>
      <c r="F13" s="5">
        <v>2154.333333333333</v>
      </c>
      <c r="G13" s="5">
        <v>3323.0476190476193</v>
      </c>
      <c r="H13" s="5">
        <v>2694.9047619047615</v>
      </c>
      <c r="I13" s="5">
        <v>5442.5714285714284</v>
      </c>
      <c r="J13" s="5">
        <v>24912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11.5</v>
      </c>
      <c r="C17" s="4">
        <v>7.25</v>
      </c>
      <c r="D17" s="4">
        <v>33.75</v>
      </c>
      <c r="E17" s="4">
        <v>26</v>
      </c>
      <c r="F17" s="4">
        <v>129.75</v>
      </c>
      <c r="G17" s="4">
        <v>173.75</v>
      </c>
      <c r="H17" s="4">
        <v>112.5</v>
      </c>
      <c r="I17" s="4">
        <v>263</v>
      </c>
      <c r="J17" s="5">
        <v>757.5</v>
      </c>
    </row>
    <row r="18" spans="1:10">
      <c r="A18" s="1" t="s">
        <v>26</v>
      </c>
      <c r="B18" s="4">
        <v>5</v>
      </c>
      <c r="C18" s="4">
        <v>9.25</v>
      </c>
      <c r="D18" s="4">
        <v>20.25</v>
      </c>
      <c r="E18" s="4">
        <v>16.5</v>
      </c>
      <c r="F18" s="4">
        <v>159.75</v>
      </c>
      <c r="G18" s="4">
        <v>211.25</v>
      </c>
      <c r="H18" s="4">
        <v>200.75</v>
      </c>
      <c r="I18" s="4">
        <v>705</v>
      </c>
      <c r="J18" s="5">
        <v>1327.75</v>
      </c>
    </row>
    <row r="19" spans="1:10">
      <c r="A19" s="1" t="s">
        <v>27</v>
      </c>
      <c r="B19" s="4">
        <v>43</v>
      </c>
      <c r="C19" s="4">
        <v>19.25</v>
      </c>
      <c r="D19" s="4">
        <v>32.75</v>
      </c>
      <c r="E19" s="4">
        <v>27.25</v>
      </c>
      <c r="F19" s="4">
        <v>346</v>
      </c>
      <c r="G19" s="4">
        <v>525.5</v>
      </c>
      <c r="H19" s="4">
        <v>374.5</v>
      </c>
      <c r="I19" s="4">
        <v>1014</v>
      </c>
      <c r="J19" s="5">
        <v>2382.25</v>
      </c>
    </row>
    <row r="20" spans="1:10">
      <c r="A20" s="1" t="s">
        <v>28</v>
      </c>
      <c r="B20" s="4">
        <v>18.25</v>
      </c>
      <c r="C20" s="4">
        <v>8.75</v>
      </c>
      <c r="D20" s="4">
        <v>31.5</v>
      </c>
      <c r="E20" s="4">
        <v>19</v>
      </c>
      <c r="F20" s="4">
        <v>149</v>
      </c>
      <c r="G20" s="4">
        <v>221.5</v>
      </c>
      <c r="H20" s="4">
        <v>109.75</v>
      </c>
      <c r="I20" s="4">
        <v>272</v>
      </c>
      <c r="J20" s="5">
        <v>829.75</v>
      </c>
    </row>
    <row r="21" spans="1:10">
      <c r="A21" s="1">
        <v>16</v>
      </c>
      <c r="B21" s="4">
        <v>115.5</v>
      </c>
      <c r="C21" s="4">
        <v>91.5</v>
      </c>
      <c r="D21" s="4">
        <v>390.25</v>
      </c>
      <c r="E21" s="4">
        <v>151.75</v>
      </c>
      <c r="F21" s="4">
        <v>13.75</v>
      </c>
      <c r="G21" s="4">
        <v>100.5</v>
      </c>
      <c r="H21" s="4">
        <v>100</v>
      </c>
      <c r="I21" s="4">
        <v>233</v>
      </c>
      <c r="J21" s="5">
        <v>1196.25</v>
      </c>
    </row>
    <row r="22" spans="1:10">
      <c r="A22" s="1">
        <v>24</v>
      </c>
      <c r="B22" s="4">
        <v>154.25</v>
      </c>
      <c r="C22" s="4">
        <v>135</v>
      </c>
      <c r="D22" s="4">
        <v>544.5</v>
      </c>
      <c r="E22" s="4">
        <v>230</v>
      </c>
      <c r="F22" s="4">
        <v>96.5</v>
      </c>
      <c r="G22" s="4">
        <v>18.25</v>
      </c>
      <c r="H22" s="4">
        <v>88.75</v>
      </c>
      <c r="I22" s="4">
        <v>229.25</v>
      </c>
      <c r="J22" s="5">
        <v>1496.5</v>
      </c>
    </row>
    <row r="23" spans="1:10">
      <c r="A23" s="1" t="s">
        <v>29</v>
      </c>
      <c r="B23" s="4">
        <v>93.5</v>
      </c>
      <c r="C23" s="4">
        <v>117.25</v>
      </c>
      <c r="D23" s="4">
        <v>453</v>
      </c>
      <c r="E23" s="4">
        <v>108.25</v>
      </c>
      <c r="F23" s="4">
        <v>88.5</v>
      </c>
      <c r="G23" s="4">
        <v>89</v>
      </c>
      <c r="H23" s="4">
        <v>19.75</v>
      </c>
      <c r="I23" s="4">
        <v>39</v>
      </c>
      <c r="J23" s="5">
        <v>1008.25</v>
      </c>
    </row>
    <row r="24" spans="1:10">
      <c r="A24" s="1" t="s">
        <v>30</v>
      </c>
      <c r="B24" s="4">
        <v>236</v>
      </c>
      <c r="C24" s="4">
        <v>269.5</v>
      </c>
      <c r="D24" s="4">
        <v>1261.25</v>
      </c>
      <c r="E24" s="4">
        <v>230.25</v>
      </c>
      <c r="F24" s="4">
        <v>195.75</v>
      </c>
      <c r="G24" s="4">
        <v>197.75</v>
      </c>
      <c r="H24" s="4">
        <v>39</v>
      </c>
      <c r="I24" s="4">
        <v>34.75</v>
      </c>
      <c r="J24" s="5">
        <v>2464.25</v>
      </c>
    </row>
    <row r="25" spans="1:10" s="3" customFormat="1">
      <c r="A25" s="3" t="s">
        <v>49</v>
      </c>
      <c r="B25" s="5">
        <v>677</v>
      </c>
      <c r="C25" s="5">
        <v>657.75</v>
      </c>
      <c r="D25" s="5">
        <v>2767.25</v>
      </c>
      <c r="E25" s="5">
        <v>809</v>
      </c>
      <c r="F25" s="5">
        <v>1179</v>
      </c>
      <c r="G25" s="5">
        <v>1537.5</v>
      </c>
      <c r="H25" s="5">
        <v>1045</v>
      </c>
      <c r="I25" s="5">
        <v>2790</v>
      </c>
      <c r="J25" s="5">
        <v>11463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14.5</v>
      </c>
      <c r="C29" s="4">
        <v>3</v>
      </c>
      <c r="D29" s="4">
        <v>19</v>
      </c>
      <c r="E29" s="4">
        <v>15.75</v>
      </c>
      <c r="F29" s="4">
        <v>72.5</v>
      </c>
      <c r="G29" s="4">
        <v>110</v>
      </c>
      <c r="H29" s="4">
        <v>69.25</v>
      </c>
      <c r="I29" s="4">
        <v>165.75</v>
      </c>
      <c r="J29" s="5">
        <v>469.75</v>
      </c>
    </row>
    <row r="30" spans="1:10">
      <c r="A30" s="1" t="s">
        <v>26</v>
      </c>
      <c r="B30" s="4">
        <v>1.5</v>
      </c>
      <c r="C30" s="4">
        <v>11.25</v>
      </c>
      <c r="D30" s="4">
        <v>11.5</v>
      </c>
      <c r="E30" s="4">
        <v>11</v>
      </c>
      <c r="F30" s="4">
        <v>88</v>
      </c>
      <c r="G30" s="4">
        <v>124.5</v>
      </c>
      <c r="H30" s="4">
        <v>128.5</v>
      </c>
      <c r="I30" s="4">
        <v>483</v>
      </c>
      <c r="J30" s="5">
        <v>859.25</v>
      </c>
    </row>
    <row r="31" spans="1:10">
      <c r="A31" s="1" t="s">
        <v>27</v>
      </c>
      <c r="B31" s="4">
        <v>22</v>
      </c>
      <c r="C31" s="4">
        <v>9.25</v>
      </c>
      <c r="D31" s="4">
        <v>44</v>
      </c>
      <c r="E31" s="4">
        <v>20.5</v>
      </c>
      <c r="F31" s="4">
        <v>256</v>
      </c>
      <c r="G31" s="4">
        <v>360.75</v>
      </c>
      <c r="H31" s="4">
        <v>259.5</v>
      </c>
      <c r="I31" s="4">
        <v>685.75</v>
      </c>
      <c r="J31" s="5">
        <v>1657.75</v>
      </c>
    </row>
    <row r="32" spans="1:10">
      <c r="A32" s="1" t="s">
        <v>28</v>
      </c>
      <c r="B32" s="4">
        <v>17</v>
      </c>
      <c r="C32" s="4">
        <v>5.75</v>
      </c>
      <c r="D32" s="4">
        <v>20</v>
      </c>
      <c r="E32" s="4">
        <v>26.5</v>
      </c>
      <c r="F32" s="4">
        <v>111.25</v>
      </c>
      <c r="G32" s="4">
        <v>156.25</v>
      </c>
      <c r="H32" s="4">
        <v>84</v>
      </c>
      <c r="I32" s="4">
        <v>221.25</v>
      </c>
      <c r="J32" s="5">
        <v>642</v>
      </c>
    </row>
    <row r="33" spans="1:10">
      <c r="A33" s="1">
        <v>16</v>
      </c>
      <c r="B33" s="4">
        <v>75.75</v>
      </c>
      <c r="C33" s="4">
        <v>52.5</v>
      </c>
      <c r="D33" s="4">
        <v>305.75</v>
      </c>
      <c r="E33" s="4">
        <v>121</v>
      </c>
      <c r="F33" s="4">
        <v>14.5</v>
      </c>
      <c r="G33" s="4">
        <v>78.25</v>
      </c>
      <c r="H33" s="4">
        <v>80.75</v>
      </c>
      <c r="I33" s="4">
        <v>166.25</v>
      </c>
      <c r="J33" s="5">
        <v>894.75</v>
      </c>
    </row>
    <row r="34" spans="1:10">
      <c r="A34" s="1">
        <v>24</v>
      </c>
      <c r="B34" s="4">
        <v>109.5</v>
      </c>
      <c r="C34" s="4">
        <v>82.5</v>
      </c>
      <c r="D34" s="4">
        <v>429.25</v>
      </c>
      <c r="E34" s="4">
        <v>174</v>
      </c>
      <c r="F34" s="4">
        <v>73.5</v>
      </c>
      <c r="G34" s="4">
        <v>23.5</v>
      </c>
      <c r="H34" s="4">
        <v>58.75</v>
      </c>
      <c r="I34" s="4">
        <v>167.25</v>
      </c>
      <c r="J34" s="5">
        <v>1118.25</v>
      </c>
    </row>
    <row r="35" spans="1:10">
      <c r="A35" s="1" t="s">
        <v>29</v>
      </c>
      <c r="B35" s="4">
        <v>75.75</v>
      </c>
      <c r="C35" s="4">
        <v>67.5</v>
      </c>
      <c r="D35" s="4">
        <v>372</v>
      </c>
      <c r="E35" s="4">
        <v>91.5</v>
      </c>
      <c r="F35" s="4">
        <v>72</v>
      </c>
      <c r="G35" s="4">
        <v>63.75</v>
      </c>
      <c r="H35" s="4">
        <v>22</v>
      </c>
      <c r="I35" s="4">
        <v>25.25</v>
      </c>
      <c r="J35" s="5">
        <v>789.75</v>
      </c>
    </row>
    <row r="36" spans="1:10">
      <c r="A36" s="1" t="s">
        <v>30</v>
      </c>
      <c r="B36" s="4">
        <v>167.5</v>
      </c>
      <c r="C36" s="4">
        <v>179.25</v>
      </c>
      <c r="D36" s="4">
        <v>1039</v>
      </c>
      <c r="E36" s="4">
        <v>181.5</v>
      </c>
      <c r="F36" s="4">
        <v>163</v>
      </c>
      <c r="G36" s="4">
        <v>153.25</v>
      </c>
      <c r="H36" s="4">
        <v>21.75</v>
      </c>
      <c r="I36" s="4">
        <v>40.25</v>
      </c>
      <c r="J36" s="5">
        <v>1945.5</v>
      </c>
    </row>
    <row r="37" spans="1:10" s="3" customFormat="1">
      <c r="A37" s="3" t="s">
        <v>49</v>
      </c>
      <c r="B37" s="5">
        <v>483.5</v>
      </c>
      <c r="C37" s="5">
        <v>411</v>
      </c>
      <c r="D37" s="5">
        <v>2240.5</v>
      </c>
      <c r="E37" s="5">
        <v>641.75</v>
      </c>
      <c r="F37" s="5">
        <v>850.75</v>
      </c>
      <c r="G37" s="5">
        <v>1070.25</v>
      </c>
      <c r="H37" s="5">
        <v>724.5</v>
      </c>
      <c r="I37" s="5">
        <v>1954.75</v>
      </c>
      <c r="J37" s="5">
        <v>8377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2014-05-06T23:52:37Z</dcterms:modified>
</cp:coreProperties>
</file>