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AW3" i="2"/>
  <c r="AW12" i="2"/>
  <c r="AW13" i="2"/>
  <c r="AW14" i="2"/>
  <c r="AW15" i="2"/>
  <c r="AW16" i="2"/>
  <c r="AW17" i="2"/>
  <c r="AW18" i="2"/>
  <c r="AX12" i="2"/>
  <c r="AY12" i="2"/>
  <c r="AZ12" i="2"/>
  <c r="BA12" i="2"/>
  <c r="BB12" i="2"/>
  <c r="BC12" i="2"/>
  <c r="AZ3" i="2"/>
  <c r="BD12" i="2"/>
  <c r="AX13" i="2"/>
  <c r="AY13" i="2"/>
  <c r="AZ13" i="2"/>
  <c r="BA13" i="2"/>
  <c r="BB13" i="2"/>
  <c r="BD13" i="2"/>
  <c r="AX14" i="2"/>
  <c r="AY14" i="2"/>
  <c r="AZ14" i="2"/>
  <c r="BA14" i="2"/>
  <c r="BB14" i="2"/>
  <c r="BD14" i="2"/>
  <c r="AX15" i="2"/>
  <c r="AY15" i="2"/>
  <c r="AZ15" i="2"/>
  <c r="BA15" i="2"/>
  <c r="BB15" i="2"/>
  <c r="BD15" i="2"/>
  <c r="AX16" i="2"/>
  <c r="AY16" i="2"/>
  <c r="AZ16" i="2"/>
  <c r="BA16" i="2"/>
  <c r="BB16" i="2"/>
  <c r="BD16" i="2"/>
  <c r="AX17" i="2"/>
  <c r="AY17" i="2"/>
  <c r="AZ17" i="2"/>
  <c r="BA17" i="2"/>
  <c r="BB17" i="2"/>
  <c r="BD17" i="2"/>
  <c r="AX18" i="2"/>
  <c r="AY18" i="2"/>
  <c r="AZ18" i="2"/>
  <c r="BA18" i="2"/>
  <c r="BB18" i="2"/>
  <c r="BD18" i="2"/>
  <c r="BD19" i="2"/>
  <c r="BA3" i="2"/>
  <c r="AW4" i="2"/>
  <c r="AZ4" i="2"/>
  <c r="BA4" i="2"/>
  <c r="AW5" i="2"/>
  <c r="BC13" i="2"/>
  <c r="BC14" i="2"/>
  <c r="BC15" i="2"/>
  <c r="BC16" i="2"/>
  <c r="BC17" i="2"/>
  <c r="BC18" i="2"/>
  <c r="AW19" i="2"/>
  <c r="AX19" i="2"/>
  <c r="AY19" i="2"/>
  <c r="AZ19" i="2"/>
  <c r="BA19" i="2"/>
  <c r="BB19" i="2"/>
  <c r="BC19" i="2"/>
  <c r="AW22" i="2"/>
  <c r="AW23" i="2"/>
  <c r="AX23" i="2"/>
  <c r="AW24" i="2"/>
  <c r="AX24" i="2"/>
  <c r="AY24" i="2"/>
  <c r="AW25" i="2"/>
  <c r="AX25" i="2"/>
  <c r="AY25" i="2"/>
  <c r="AZ25" i="2"/>
  <c r="AW26" i="2"/>
  <c r="AX26" i="2"/>
  <c r="AY26" i="2"/>
  <c r="AZ26" i="2"/>
  <c r="BA26" i="2"/>
  <c r="AW27" i="2"/>
  <c r="AX27" i="2"/>
  <c r="AY27" i="2"/>
  <c r="AZ27" i="2"/>
  <c r="BA27" i="2"/>
  <c r="BB27" i="2"/>
  <c r="AW28" i="2"/>
  <c r="AX28" i="2"/>
  <c r="AY28" i="2"/>
  <c r="AZ28" i="2"/>
  <c r="BA28" i="2"/>
  <c r="BB28" i="2"/>
  <c r="BC28" i="2"/>
  <c r="BD28" i="2"/>
  <c r="G1" i="3"/>
  <c r="AW3" i="3"/>
  <c r="AW12" i="3"/>
  <c r="AW13" i="3"/>
  <c r="AW14" i="3"/>
  <c r="AW15" i="3"/>
  <c r="AW16" i="3"/>
  <c r="AW17" i="3"/>
  <c r="AW18" i="3"/>
  <c r="AX12" i="3"/>
  <c r="AY12" i="3"/>
  <c r="AZ12" i="3"/>
  <c r="BA12" i="3"/>
  <c r="BB12" i="3"/>
  <c r="BC12" i="3"/>
  <c r="AZ3" i="3"/>
  <c r="BD12" i="3"/>
  <c r="AX13" i="3"/>
  <c r="AY13" i="3"/>
  <c r="AZ13" i="3"/>
  <c r="BA13" i="3"/>
  <c r="BB13" i="3"/>
  <c r="BD13" i="3"/>
  <c r="AX14" i="3"/>
  <c r="AY14" i="3"/>
  <c r="AZ14" i="3"/>
  <c r="BA14" i="3"/>
  <c r="BB14" i="3"/>
  <c r="BD14" i="3"/>
  <c r="AX15" i="3"/>
  <c r="AY15" i="3"/>
  <c r="AZ15" i="3"/>
  <c r="BA15" i="3"/>
  <c r="BB15" i="3"/>
  <c r="BD15" i="3"/>
  <c r="AX16" i="3"/>
  <c r="AY16" i="3"/>
  <c r="AZ16" i="3"/>
  <c r="BA16" i="3"/>
  <c r="BB16" i="3"/>
  <c r="BD16" i="3"/>
  <c r="AX17" i="3"/>
  <c r="AY17" i="3"/>
  <c r="AZ17" i="3"/>
  <c r="BA17" i="3"/>
  <c r="BB17" i="3"/>
  <c r="BD17" i="3"/>
  <c r="AX18" i="3"/>
  <c r="AY18" i="3"/>
  <c r="AZ18" i="3"/>
  <c r="BA18" i="3"/>
  <c r="BB18" i="3"/>
  <c r="BD18" i="3"/>
  <c r="BD19" i="3"/>
  <c r="BA3" i="3"/>
  <c r="AW4" i="3"/>
  <c r="AZ4" i="3"/>
  <c r="BA4" i="3"/>
  <c r="AW5" i="3"/>
  <c r="BC13" i="3"/>
  <c r="BC14" i="3"/>
  <c r="BC15" i="3"/>
  <c r="BC16" i="3"/>
  <c r="BC17" i="3"/>
  <c r="BC18" i="3"/>
  <c r="AW19" i="3"/>
  <c r="AX19" i="3"/>
  <c r="AY19" i="3"/>
  <c r="AZ19" i="3"/>
  <c r="BA19" i="3"/>
  <c r="BB19" i="3"/>
  <c r="BC19" i="3"/>
  <c r="AW22" i="3"/>
  <c r="AW23" i="3"/>
  <c r="AX23" i="3"/>
  <c r="AW24" i="3"/>
  <c r="AX24" i="3"/>
  <c r="AY24" i="3"/>
  <c r="AW25" i="3"/>
  <c r="AX25" i="3"/>
  <c r="AY25" i="3"/>
  <c r="AZ25" i="3"/>
  <c r="AW26" i="3"/>
  <c r="AX26" i="3"/>
  <c r="AY26" i="3"/>
  <c r="AZ26" i="3"/>
  <c r="BA26" i="3"/>
  <c r="AW27" i="3"/>
  <c r="AX27" i="3"/>
  <c r="AY27" i="3"/>
  <c r="AZ27" i="3"/>
  <c r="BA27" i="3"/>
  <c r="BB27" i="3"/>
  <c r="AW28" i="3"/>
  <c r="AX28" i="3"/>
  <c r="AY28" i="3"/>
  <c r="AZ28" i="3"/>
  <c r="BA28" i="3"/>
  <c r="BB28" i="3"/>
  <c r="BC28" i="3"/>
  <c r="BD28" i="3"/>
  <c r="AW3" i="1"/>
  <c r="AW12" i="1"/>
  <c r="AW13" i="1"/>
  <c r="AW14" i="1"/>
  <c r="AW15" i="1"/>
  <c r="AW16" i="1"/>
  <c r="AW17" i="1"/>
  <c r="AW18" i="1"/>
  <c r="AX12" i="1"/>
  <c r="AY12" i="1"/>
  <c r="AZ12" i="1"/>
  <c r="BA12" i="1"/>
  <c r="BB12" i="1"/>
  <c r="BC12" i="1"/>
  <c r="AZ3" i="1"/>
  <c r="BD12" i="1"/>
  <c r="AX13" i="1"/>
  <c r="AY13" i="1"/>
  <c r="AZ13" i="1"/>
  <c r="BA13" i="1"/>
  <c r="BB13" i="1"/>
  <c r="BD13" i="1"/>
  <c r="AX14" i="1"/>
  <c r="AY14" i="1"/>
  <c r="AZ14" i="1"/>
  <c r="BA14" i="1"/>
  <c r="BB14" i="1"/>
  <c r="BD14" i="1"/>
  <c r="AX15" i="1"/>
  <c r="AY15" i="1"/>
  <c r="AZ15" i="1"/>
  <c r="BA15" i="1"/>
  <c r="BB15" i="1"/>
  <c r="BD15" i="1"/>
  <c r="AX16" i="1"/>
  <c r="AY16" i="1"/>
  <c r="AZ16" i="1"/>
  <c r="BA16" i="1"/>
  <c r="BB16" i="1"/>
  <c r="BD16" i="1"/>
  <c r="AX17" i="1"/>
  <c r="AY17" i="1"/>
  <c r="AZ17" i="1"/>
  <c r="BA17" i="1"/>
  <c r="BB17" i="1"/>
  <c r="BD17" i="1"/>
  <c r="AX18" i="1"/>
  <c r="AY18" i="1"/>
  <c r="AZ18" i="1"/>
  <c r="BA18" i="1"/>
  <c r="BB18" i="1"/>
  <c r="BD18" i="1"/>
  <c r="BD19" i="1"/>
  <c r="BA3" i="1"/>
  <c r="AW4" i="1"/>
  <c r="AZ4" i="1"/>
  <c r="BA4" i="1"/>
  <c r="AW5" i="1"/>
  <c r="BC13" i="1"/>
  <c r="BC14" i="1"/>
  <c r="BC15" i="1"/>
  <c r="BC16" i="1"/>
  <c r="BC17" i="1"/>
  <c r="BC18" i="1"/>
  <c r="AW19" i="1"/>
  <c r="AX19" i="1"/>
  <c r="AY19" i="1"/>
  <c r="AZ19" i="1"/>
  <c r="BA19" i="1"/>
  <c r="BB19" i="1"/>
  <c r="BC19" i="1"/>
  <c r="AW22" i="1"/>
  <c r="AW23" i="1"/>
  <c r="AX23" i="1"/>
  <c r="AW24" i="1"/>
  <c r="AX24" i="1"/>
  <c r="AY24" i="1"/>
  <c r="AW25" i="1"/>
  <c r="AX25" i="1"/>
  <c r="AY25" i="1"/>
  <c r="AZ25" i="1"/>
  <c r="AW26" i="1"/>
  <c r="AX26" i="1"/>
  <c r="AY26" i="1"/>
  <c r="AZ26" i="1"/>
  <c r="BA26" i="1"/>
  <c r="AW27" i="1"/>
  <c r="AX27" i="1"/>
  <c r="AY27" i="1"/>
  <c r="AZ27" i="1"/>
  <c r="BA27" i="1"/>
  <c r="BB27" i="1"/>
  <c r="AW28" i="1"/>
  <c r="AX28" i="1"/>
  <c r="AY28" i="1"/>
  <c r="AZ28" i="1"/>
  <c r="BA28" i="1"/>
  <c r="BB28" i="1"/>
  <c r="BC28" i="1"/>
  <c r="BD28" i="1"/>
</calcChain>
</file>

<file path=xl/comments1.xml><?xml version="1.0" encoding="utf-8"?>
<comments xmlns="http://schemas.openxmlformats.org/spreadsheetml/2006/main">
  <authors>
    <author>BART</author>
  </authors>
  <commentList>
    <comment ref="J13" authorId="0">
      <text>
        <r>
          <rPr>
            <b/>
            <sz val="8"/>
            <color indexed="81"/>
            <rFont val="Tahoma"/>
          </rPr>
          <t>Does not include Spare the Air Days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<sst xmlns="http://schemas.openxmlformats.org/spreadsheetml/2006/main" count="400" uniqueCount="63">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</sst>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7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38904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8.526315789473685</v>
      </c>
      <c r="C3" s="12">
        <v>151.26315789473685</v>
      </c>
      <c r="D3" s="12">
        <v>111.73684210526316</v>
      </c>
      <c r="E3" s="12">
        <v>71.94736842105263</v>
      </c>
      <c r="F3" s="12">
        <v>355.05263157894734</v>
      </c>
      <c r="G3" s="12">
        <v>111.15789473684211</v>
      </c>
      <c r="H3" s="12">
        <v>131.73684210526315</v>
      </c>
      <c r="I3" s="12">
        <v>115.26315789473684</v>
      </c>
      <c r="J3" s="12">
        <v>188.21052631578948</v>
      </c>
      <c r="K3" s="12">
        <v>44.789473684210527</v>
      </c>
      <c r="L3" s="12">
        <v>105.63157894736842</v>
      </c>
      <c r="M3" s="12">
        <v>93.15789473684211</v>
      </c>
      <c r="N3" s="12">
        <v>41.736842105263158</v>
      </c>
      <c r="O3" s="12">
        <v>36.789473684210527</v>
      </c>
      <c r="P3" s="12">
        <v>43.157894736842103</v>
      </c>
      <c r="Q3" s="12">
        <v>22.578947368421051</v>
      </c>
      <c r="R3" s="12">
        <v>19.526315789473685</v>
      </c>
      <c r="S3" s="12">
        <v>38.315789473684212</v>
      </c>
      <c r="T3" s="12">
        <v>33.736842105263158</v>
      </c>
      <c r="U3" s="12">
        <v>20.263157894736842</v>
      </c>
      <c r="V3" s="12">
        <v>24.631578947368421</v>
      </c>
      <c r="W3" s="12">
        <v>12.105263157894736</v>
      </c>
      <c r="X3" s="12">
        <v>9.5789473684210531</v>
      </c>
      <c r="Y3" s="12">
        <v>18.105263157894736</v>
      </c>
      <c r="Z3" s="12">
        <v>19.105263157894736</v>
      </c>
      <c r="AA3" s="12">
        <v>217.78947368421052</v>
      </c>
      <c r="AB3" s="12">
        <v>234</v>
      </c>
      <c r="AC3" s="12">
        <v>275.05263157894734</v>
      </c>
      <c r="AD3" s="12">
        <v>226.10526315789474</v>
      </c>
      <c r="AE3" s="12">
        <v>114.15789473684211</v>
      </c>
      <c r="AF3" s="12">
        <v>136.15789473684211</v>
      </c>
      <c r="AG3" s="12">
        <v>29.94736842105263</v>
      </c>
      <c r="AH3" s="12">
        <v>43.05263157894737</v>
      </c>
      <c r="AI3" s="12">
        <v>41.789473684210527</v>
      </c>
      <c r="AJ3" s="12">
        <v>13.894736842105264</v>
      </c>
      <c r="AK3" s="12">
        <v>7.8947368421052628</v>
      </c>
      <c r="AL3" s="12">
        <v>25.736842105263158</v>
      </c>
      <c r="AM3" s="12">
        <v>7.4210526315789478</v>
      </c>
      <c r="AN3" s="12">
        <v>30.842105263157894</v>
      </c>
      <c r="AO3" s="12">
        <v>9.1052631578947363</v>
      </c>
      <c r="AP3" s="12">
        <v>10.263157894736842</v>
      </c>
      <c r="AQ3" s="12">
        <v>25.894736842105264</v>
      </c>
      <c r="AR3" s="12">
        <v>11.157894736842104</v>
      </c>
      <c r="AS3" s="13">
        <v>3288.3684210526317</v>
      </c>
      <c r="AT3" s="14"/>
      <c r="AV3" s="9" t="s">
        <v>39</v>
      </c>
      <c r="AW3" s="12">
        <f>SUM(B3:Z27,AK3:AN27,B38:Z41,AK38:AN41)</f>
        <v>82910.263157894762</v>
      </c>
      <c r="AY3" s="9" t="s">
        <v>40</v>
      </c>
      <c r="AZ3" s="15">
        <f>SUM(AW12:AW18,AX12:BC12)</f>
        <v>214845.26315789472</v>
      </c>
      <c r="BA3" s="16">
        <f>AZ3/BD$19</f>
        <v>0.66229523623327957</v>
      </c>
    </row>
    <row r="4" spans="1:56">
      <c r="A4" s="1" t="s">
        <v>4</v>
      </c>
      <c r="B4" s="12">
        <v>185.68421052631578</v>
      </c>
      <c r="C4" s="12">
        <v>15.105263157894736</v>
      </c>
      <c r="D4" s="12">
        <v>97.421052631578945</v>
      </c>
      <c r="E4" s="12">
        <v>84.84210526315789</v>
      </c>
      <c r="F4" s="12">
        <v>821.73684210526312</v>
      </c>
      <c r="G4" s="12">
        <v>177.10526315789474</v>
      </c>
      <c r="H4" s="12">
        <v>240.36842105263159</v>
      </c>
      <c r="I4" s="12">
        <v>474.31578947368422</v>
      </c>
      <c r="J4" s="12">
        <v>632.36842105263156</v>
      </c>
      <c r="K4" s="12">
        <v>109.36842105263158</v>
      </c>
      <c r="L4" s="12">
        <v>135.68421052631578</v>
      </c>
      <c r="M4" s="12">
        <v>209.47368421052633</v>
      </c>
      <c r="N4" s="12">
        <v>66.94736842105263</v>
      </c>
      <c r="O4" s="12">
        <v>52.368421052631582</v>
      </c>
      <c r="P4" s="12">
        <v>74.578947368421055</v>
      </c>
      <c r="Q4" s="12">
        <v>35.315789473684212</v>
      </c>
      <c r="R4" s="12">
        <v>40.842105263157897</v>
      </c>
      <c r="S4" s="12">
        <v>89.89473684210526</v>
      </c>
      <c r="T4" s="12">
        <v>53.842105263157897</v>
      </c>
      <c r="U4" s="12">
        <v>28.157894736842106</v>
      </c>
      <c r="V4" s="12">
        <v>42.263157894736842</v>
      </c>
      <c r="W4" s="12">
        <v>13.105263157894736</v>
      </c>
      <c r="X4" s="12">
        <v>16.210526315789473</v>
      </c>
      <c r="Y4" s="12">
        <v>23.894736842105264</v>
      </c>
      <c r="Z4" s="12">
        <v>41.526315789473685</v>
      </c>
      <c r="AA4" s="12">
        <v>869.0526315789474</v>
      </c>
      <c r="AB4" s="12">
        <v>952.15789473684208</v>
      </c>
      <c r="AC4" s="12">
        <v>801</v>
      </c>
      <c r="AD4" s="12">
        <v>667.84210526315792</v>
      </c>
      <c r="AE4" s="12">
        <v>136.47368421052633</v>
      </c>
      <c r="AF4" s="12">
        <v>177.26315789473685</v>
      </c>
      <c r="AG4" s="12">
        <v>54.210526315789473</v>
      </c>
      <c r="AH4" s="12">
        <v>86.21052631578948</v>
      </c>
      <c r="AI4" s="12">
        <v>97.315789473684205</v>
      </c>
      <c r="AJ4" s="12">
        <v>21.789473684210527</v>
      </c>
      <c r="AK4" s="12">
        <v>10.789473684210526</v>
      </c>
      <c r="AL4" s="12">
        <v>54.842105263157897</v>
      </c>
      <c r="AM4" s="12">
        <v>8.8947368421052637</v>
      </c>
      <c r="AN4" s="12">
        <v>45.736842105263158</v>
      </c>
      <c r="AO4" s="12">
        <v>15.947368421052632</v>
      </c>
      <c r="AP4" s="12">
        <v>19.894736842105264</v>
      </c>
      <c r="AQ4" s="12">
        <v>59.368421052631582</v>
      </c>
      <c r="AR4" s="12">
        <v>24.684210526315791</v>
      </c>
      <c r="AS4" s="13">
        <v>7865.894736842105</v>
      </c>
      <c r="AT4" s="14"/>
      <c r="AV4" s="9" t="s">
        <v>41</v>
      </c>
      <c r="AW4" s="12">
        <f>SUM(AA28:AJ37, AA42:AJ45, AO28:AR37, AO42:AR45)</f>
        <v>94885.684210526233</v>
      </c>
      <c r="AY4" s="9" t="s">
        <v>42</v>
      </c>
      <c r="AZ4" s="15">
        <f>SUM(AX13:BB18)</f>
        <v>116501.36842105261</v>
      </c>
      <c r="BA4" s="16">
        <f>AZ4/BD$19</f>
        <v>0.35913429128393659</v>
      </c>
    </row>
    <row r="5" spans="1:56">
      <c r="A5" s="1" t="s">
        <v>5</v>
      </c>
      <c r="B5" s="12">
        <v>124.94736842105263</v>
      </c>
      <c r="C5" s="12">
        <v>88.263157894736835</v>
      </c>
      <c r="D5" s="12">
        <v>5.7894736842105265</v>
      </c>
      <c r="E5" s="12">
        <v>53.263157894736842</v>
      </c>
      <c r="F5" s="12">
        <v>582.15789473684208</v>
      </c>
      <c r="G5" s="12">
        <v>80.736842105263165</v>
      </c>
      <c r="H5" s="12">
        <v>111.63157894736842</v>
      </c>
      <c r="I5" s="12">
        <v>218.05263157894737</v>
      </c>
      <c r="J5" s="12">
        <v>287.73684210526318</v>
      </c>
      <c r="K5" s="12">
        <v>123.47368421052632</v>
      </c>
      <c r="L5" s="12">
        <v>62.473684210526315</v>
      </c>
      <c r="M5" s="12">
        <v>103.21052631578948</v>
      </c>
      <c r="N5" s="12">
        <v>26.05263157894737</v>
      </c>
      <c r="O5" s="12">
        <v>15.263157894736842</v>
      </c>
      <c r="P5" s="12">
        <v>29.473684210526315</v>
      </c>
      <c r="Q5" s="12">
        <v>9.1052631578947363</v>
      </c>
      <c r="R5" s="12">
        <v>11.631578947368421</v>
      </c>
      <c r="S5" s="12">
        <v>40.842105263157897</v>
      </c>
      <c r="T5" s="12">
        <v>24.94736842105263</v>
      </c>
      <c r="U5" s="12">
        <v>15.842105263157896</v>
      </c>
      <c r="V5" s="12">
        <v>29.157894736842106</v>
      </c>
      <c r="W5" s="12">
        <v>10</v>
      </c>
      <c r="X5" s="12">
        <v>6.4736842105263159</v>
      </c>
      <c r="Y5" s="12">
        <v>27.684210526315791</v>
      </c>
      <c r="Z5" s="12">
        <v>12.368421052631579</v>
      </c>
      <c r="AA5" s="12">
        <v>486.10526315789474</v>
      </c>
      <c r="AB5" s="12">
        <v>526.10526315789468</v>
      </c>
      <c r="AC5" s="12">
        <v>353.4736842105263</v>
      </c>
      <c r="AD5" s="12">
        <v>299.21052631578948</v>
      </c>
      <c r="AE5" s="12">
        <v>55.263157894736842</v>
      </c>
      <c r="AF5" s="12">
        <v>41.89473684210526</v>
      </c>
      <c r="AG5" s="12">
        <v>20.736842105263158</v>
      </c>
      <c r="AH5" s="12">
        <v>23.105263157894736</v>
      </c>
      <c r="AI5" s="12">
        <v>32.05263157894737</v>
      </c>
      <c r="AJ5" s="12">
        <v>3.5789473684210527</v>
      </c>
      <c r="AK5" s="12">
        <v>4.5263157894736841</v>
      </c>
      <c r="AL5" s="12">
        <v>25.631578947368421</v>
      </c>
      <c r="AM5" s="12">
        <v>6.6842105263157894</v>
      </c>
      <c r="AN5" s="12">
        <v>10.210526315789474</v>
      </c>
      <c r="AO5" s="12">
        <v>2.8421052631578947</v>
      </c>
      <c r="AP5" s="12">
        <v>5.3684210526315788</v>
      </c>
      <c r="AQ5" s="12">
        <v>39.421052631578945</v>
      </c>
      <c r="AR5" s="12">
        <v>12.684210526315789</v>
      </c>
      <c r="AS5" s="13">
        <v>4049.4736842105262</v>
      </c>
      <c r="AT5" s="14"/>
      <c r="AV5" s="9" t="s">
        <v>43</v>
      </c>
      <c r="AW5" s="12">
        <f>SUM(AA3:AJ27,B28:Z37,AA38:AJ41,AK28:AN37, B42:Z45, AK42:AN45, AO3:AR27, AO38:AR41)</f>
        <v>159462.63157894727</v>
      </c>
    </row>
    <row r="6" spans="1:56">
      <c r="A6" s="1" t="s">
        <v>6</v>
      </c>
      <c r="B6" s="12">
        <v>77.368421052631575</v>
      </c>
      <c r="C6" s="12">
        <v>79.684210526315795</v>
      </c>
      <c r="D6" s="12">
        <v>60.578947368421055</v>
      </c>
      <c r="E6" s="12">
        <v>7.8421052631578947</v>
      </c>
      <c r="F6" s="12">
        <v>184.26315789473685</v>
      </c>
      <c r="G6" s="12">
        <v>62.263157894736842</v>
      </c>
      <c r="H6" s="12">
        <v>81.05263157894737</v>
      </c>
      <c r="I6" s="12">
        <v>185.31578947368422</v>
      </c>
      <c r="J6" s="12">
        <v>237.47368421052633</v>
      </c>
      <c r="K6" s="12">
        <v>68.89473684210526</v>
      </c>
      <c r="L6" s="12">
        <v>75.15789473684211</v>
      </c>
      <c r="M6" s="12">
        <v>115.89473684210526</v>
      </c>
      <c r="N6" s="12">
        <v>29.105263157894736</v>
      </c>
      <c r="O6" s="12">
        <v>19.421052631578949</v>
      </c>
      <c r="P6" s="12">
        <v>25.789473684210527</v>
      </c>
      <c r="Q6" s="12">
        <v>8.5789473684210531</v>
      </c>
      <c r="R6" s="12">
        <v>12.526315789473685</v>
      </c>
      <c r="S6" s="12">
        <v>35.842105263157897</v>
      </c>
      <c r="T6" s="12">
        <v>19.578947368421051</v>
      </c>
      <c r="U6" s="12">
        <v>18.94736842105263</v>
      </c>
      <c r="V6" s="12">
        <v>22.368421052631579</v>
      </c>
      <c r="W6" s="12">
        <v>12.842105263157896</v>
      </c>
      <c r="X6" s="12">
        <v>11.052631578947368</v>
      </c>
      <c r="Y6" s="12">
        <v>16.842105263157894</v>
      </c>
      <c r="Z6" s="12">
        <v>13.842105263157896</v>
      </c>
      <c r="AA6" s="12">
        <v>601.57894736842104</v>
      </c>
      <c r="AB6" s="12">
        <v>610.57894736842104</v>
      </c>
      <c r="AC6" s="12">
        <v>370.26315789473682</v>
      </c>
      <c r="AD6" s="12">
        <v>347.31578947368422</v>
      </c>
      <c r="AE6" s="12">
        <v>92.94736842105263</v>
      </c>
      <c r="AF6" s="12">
        <v>72.315789473684205</v>
      </c>
      <c r="AG6" s="12">
        <v>28</v>
      </c>
      <c r="AH6" s="12">
        <v>23.105263157894736</v>
      </c>
      <c r="AI6" s="12">
        <v>35.473684210526315</v>
      </c>
      <c r="AJ6" s="12">
        <v>2.1578947368421053</v>
      </c>
      <c r="AK6" s="12">
        <v>5.6315789473684212</v>
      </c>
      <c r="AL6" s="12">
        <v>23.315789473684209</v>
      </c>
      <c r="AM6" s="12">
        <v>3.736842105263158</v>
      </c>
      <c r="AN6" s="12">
        <v>10.473684210526315</v>
      </c>
      <c r="AO6" s="12">
        <v>3.9473684210526314</v>
      </c>
      <c r="AP6" s="12">
        <v>5.8947368421052628</v>
      </c>
      <c r="AQ6" s="12">
        <v>55.368421052631582</v>
      </c>
      <c r="AR6" s="12">
        <v>16.157894736842106</v>
      </c>
      <c r="AS6" s="13">
        <v>3790.78947368421</v>
      </c>
      <c r="AT6" s="14"/>
      <c r="AW6" s="12"/>
    </row>
    <row r="7" spans="1:56">
      <c r="A7" s="1" t="s">
        <v>7</v>
      </c>
      <c r="B7" s="12">
        <v>382.36842105263156</v>
      </c>
      <c r="C7" s="12">
        <v>847.57894736842104</v>
      </c>
      <c r="D7" s="12">
        <v>586</v>
      </c>
      <c r="E7" s="12">
        <v>194.94736842105263</v>
      </c>
      <c r="F7" s="12">
        <v>18.421052631578949</v>
      </c>
      <c r="G7" s="12">
        <v>380.31578947368422</v>
      </c>
      <c r="H7" s="12">
        <v>402.36842105263156</v>
      </c>
      <c r="I7" s="12">
        <v>424.15789473684208</v>
      </c>
      <c r="J7" s="12">
        <v>581.0526315789474</v>
      </c>
      <c r="K7" s="12">
        <v>241.15789473684211</v>
      </c>
      <c r="L7" s="12">
        <v>316.63157894736844</v>
      </c>
      <c r="M7" s="12">
        <v>313.05263157894734</v>
      </c>
      <c r="N7" s="12">
        <v>184.05263157894737</v>
      </c>
      <c r="O7" s="12">
        <v>169.47368421052633</v>
      </c>
      <c r="P7" s="12">
        <v>149</v>
      </c>
      <c r="Q7" s="12">
        <v>93.736842105263165</v>
      </c>
      <c r="R7" s="12">
        <v>179.47368421052633</v>
      </c>
      <c r="S7" s="12">
        <v>365.63157894736844</v>
      </c>
      <c r="T7" s="12">
        <v>129.15789473684211</v>
      </c>
      <c r="U7" s="12">
        <v>150.89473684210526</v>
      </c>
      <c r="V7" s="12">
        <v>160.84210526315789</v>
      </c>
      <c r="W7" s="12">
        <v>93.368421052631575</v>
      </c>
      <c r="X7" s="12">
        <v>69.05263157894737</v>
      </c>
      <c r="Y7" s="12">
        <v>50.736842105263158</v>
      </c>
      <c r="Z7" s="12">
        <v>72.421052631578945</v>
      </c>
      <c r="AA7" s="12">
        <v>829.57894736842104</v>
      </c>
      <c r="AB7" s="12">
        <v>815.9473684210526</v>
      </c>
      <c r="AC7" s="12">
        <v>975.10526315789468</v>
      </c>
      <c r="AD7" s="12">
        <v>742.0526315789474</v>
      </c>
      <c r="AE7" s="12">
        <v>287.31578947368422</v>
      </c>
      <c r="AF7" s="12">
        <v>293.21052631578948</v>
      </c>
      <c r="AG7" s="12">
        <v>155.10526315789474</v>
      </c>
      <c r="AH7" s="12">
        <v>99.263157894736835</v>
      </c>
      <c r="AI7" s="12">
        <v>141.63157894736841</v>
      </c>
      <c r="AJ7" s="12">
        <v>22.368421052631579</v>
      </c>
      <c r="AK7" s="12">
        <v>58.315789473684212</v>
      </c>
      <c r="AL7" s="12">
        <v>194.52631578947367</v>
      </c>
      <c r="AM7" s="12">
        <v>32.631578947368418</v>
      </c>
      <c r="AN7" s="12">
        <v>93.15789473684211</v>
      </c>
      <c r="AO7" s="12">
        <v>27.631578947368421</v>
      </c>
      <c r="AP7" s="12">
        <v>23</v>
      </c>
      <c r="AQ7" s="12">
        <v>100.21052631578948</v>
      </c>
      <c r="AR7" s="12">
        <v>99.578947368421055</v>
      </c>
      <c r="AS7" s="13">
        <v>11546.526315789477</v>
      </c>
      <c r="AT7" s="14"/>
      <c r="AW7" s="12"/>
    </row>
    <row r="8" spans="1:56">
      <c r="A8" s="1" t="s">
        <v>8</v>
      </c>
      <c r="B8" s="12">
        <v>105.10526315789474</v>
      </c>
      <c r="C8" s="12">
        <v>170.15789473684211</v>
      </c>
      <c r="D8" s="12">
        <v>76.263157894736835</v>
      </c>
      <c r="E8" s="12">
        <v>62.526315789473685</v>
      </c>
      <c r="F8" s="12">
        <v>315.68421052631578</v>
      </c>
      <c r="G8" s="12">
        <v>7.7894736842105265</v>
      </c>
      <c r="H8" s="12">
        <v>104.94736842105263</v>
      </c>
      <c r="I8" s="12">
        <v>196.42105263157896</v>
      </c>
      <c r="J8" s="12">
        <v>248.57894736842104</v>
      </c>
      <c r="K8" s="12">
        <v>81.15789473684211</v>
      </c>
      <c r="L8" s="12">
        <v>116.94736842105263</v>
      </c>
      <c r="M8" s="12">
        <v>150.78947368421052</v>
      </c>
      <c r="N8" s="12">
        <v>60.210526315789473</v>
      </c>
      <c r="O8" s="12">
        <v>45.789473684210527</v>
      </c>
      <c r="P8" s="12">
        <v>50.842105263157897</v>
      </c>
      <c r="Q8" s="12">
        <v>28.315789473684209</v>
      </c>
      <c r="R8" s="12">
        <v>31.631578947368421</v>
      </c>
      <c r="S8" s="12">
        <v>65.736842105263165</v>
      </c>
      <c r="T8" s="12">
        <v>31.315789473684209</v>
      </c>
      <c r="U8" s="12">
        <v>23.894736842105264</v>
      </c>
      <c r="V8" s="12">
        <v>28.157894736842106</v>
      </c>
      <c r="W8" s="12">
        <v>10.315789473684211</v>
      </c>
      <c r="X8" s="12">
        <v>11.842105263157896</v>
      </c>
      <c r="Y8" s="12">
        <v>20.631578947368421</v>
      </c>
      <c r="Z8" s="12">
        <v>35.94736842105263</v>
      </c>
      <c r="AA8" s="12">
        <v>495.31578947368422</v>
      </c>
      <c r="AB8" s="12">
        <v>534.78947368421052</v>
      </c>
      <c r="AC8" s="12">
        <v>383.10526315789474</v>
      </c>
      <c r="AD8" s="12">
        <v>371.15789473684208</v>
      </c>
      <c r="AE8" s="12">
        <v>125.78947368421052</v>
      </c>
      <c r="AF8" s="12">
        <v>101.10526315789474</v>
      </c>
      <c r="AG8" s="12">
        <v>30.421052631578949</v>
      </c>
      <c r="AH8" s="12">
        <v>30.105263157894736</v>
      </c>
      <c r="AI8" s="12">
        <v>40</v>
      </c>
      <c r="AJ8" s="12">
        <v>9.473684210526315</v>
      </c>
      <c r="AK8" s="12">
        <v>12.894736842105264</v>
      </c>
      <c r="AL8" s="12">
        <v>38.263157894736842</v>
      </c>
      <c r="AM8" s="12">
        <v>5.8947368421052628</v>
      </c>
      <c r="AN8" s="12">
        <v>23.631578947368421</v>
      </c>
      <c r="AO8" s="12">
        <v>3.8947368421052633</v>
      </c>
      <c r="AP8" s="12">
        <v>5.6842105263157894</v>
      </c>
      <c r="AQ8" s="12">
        <v>34.94736842105263</v>
      </c>
      <c r="AR8" s="12">
        <v>14.473684210526315</v>
      </c>
      <c r="AS8" s="13">
        <v>4341.9473684210516</v>
      </c>
      <c r="AT8" s="14"/>
      <c r="AW8" s="15"/>
    </row>
    <row r="9" spans="1:56">
      <c r="A9" s="1" t="s">
        <v>9</v>
      </c>
      <c r="B9" s="12">
        <v>142.47368421052633</v>
      </c>
      <c r="C9" s="12">
        <v>233.36842105263159</v>
      </c>
      <c r="D9" s="12">
        <v>109.78947368421052</v>
      </c>
      <c r="E9" s="12">
        <v>78.368421052631575</v>
      </c>
      <c r="F9" s="12">
        <v>376.10526315789474</v>
      </c>
      <c r="G9" s="12">
        <v>106.52631578947368</v>
      </c>
      <c r="H9" s="12">
        <v>13.526315789473685</v>
      </c>
      <c r="I9" s="12">
        <v>146.36842105263159</v>
      </c>
      <c r="J9" s="12">
        <v>227.89473684210526</v>
      </c>
      <c r="K9" s="12">
        <v>78.21052631578948</v>
      </c>
      <c r="L9" s="12">
        <v>157</v>
      </c>
      <c r="M9" s="12">
        <v>215.42105263157896</v>
      </c>
      <c r="N9" s="12">
        <v>97.736842105263165</v>
      </c>
      <c r="O9" s="12">
        <v>114.21052631578948</v>
      </c>
      <c r="P9" s="12">
        <v>111.63157894736842</v>
      </c>
      <c r="Q9" s="12">
        <v>64.578947368421055</v>
      </c>
      <c r="R9" s="12">
        <v>80</v>
      </c>
      <c r="S9" s="12">
        <v>142.68421052631578</v>
      </c>
      <c r="T9" s="12">
        <v>110.63157894736842</v>
      </c>
      <c r="U9" s="12">
        <v>110.63157894736842</v>
      </c>
      <c r="V9" s="12">
        <v>109.84210526315789</v>
      </c>
      <c r="W9" s="12">
        <v>42.789473684210527</v>
      </c>
      <c r="X9" s="12">
        <v>41.315789473684212</v>
      </c>
      <c r="Y9" s="12">
        <v>45.473684210526315</v>
      </c>
      <c r="Z9" s="12">
        <v>59.789473684210527</v>
      </c>
      <c r="AA9" s="12">
        <v>788</v>
      </c>
      <c r="AB9" s="12">
        <v>798.57894736842104</v>
      </c>
      <c r="AC9" s="12">
        <v>667.47368421052636</v>
      </c>
      <c r="AD9" s="12">
        <v>615.57894736842104</v>
      </c>
      <c r="AE9" s="12">
        <v>209.47368421052633</v>
      </c>
      <c r="AF9" s="12">
        <v>173.36842105263159</v>
      </c>
      <c r="AG9" s="12">
        <v>66.315789473684205</v>
      </c>
      <c r="AH9" s="12">
        <v>63.157894736842103</v>
      </c>
      <c r="AI9" s="12">
        <v>73.631578947368425</v>
      </c>
      <c r="AJ9" s="12">
        <v>19.684210526315791</v>
      </c>
      <c r="AK9" s="12">
        <v>23.05263157894737</v>
      </c>
      <c r="AL9" s="12">
        <v>72.578947368421055</v>
      </c>
      <c r="AM9" s="12">
        <v>23.789473684210527</v>
      </c>
      <c r="AN9" s="12">
        <v>148.05263157894737</v>
      </c>
      <c r="AO9" s="12">
        <v>14.894736842105264</v>
      </c>
      <c r="AP9" s="12">
        <v>16.368421052631579</v>
      </c>
      <c r="AQ9" s="12">
        <v>42.05263157894737</v>
      </c>
      <c r="AR9" s="12">
        <v>23.368421052631579</v>
      </c>
      <c r="AS9" s="13">
        <v>6855.7894736842118</v>
      </c>
      <c r="AT9" s="14"/>
      <c r="AW9" s="15"/>
    </row>
    <row r="10" spans="1:56">
      <c r="A10" s="1">
        <v>19</v>
      </c>
      <c r="B10" s="12">
        <v>123.52631578947368</v>
      </c>
      <c r="C10" s="12">
        <v>484.36842105263156</v>
      </c>
      <c r="D10" s="12">
        <v>216.57894736842104</v>
      </c>
      <c r="E10" s="12">
        <v>197.05263157894737</v>
      </c>
      <c r="F10" s="12">
        <v>390.15789473684208</v>
      </c>
      <c r="G10" s="12">
        <v>196.42105263157896</v>
      </c>
      <c r="H10" s="12">
        <v>138.47368421052633</v>
      </c>
      <c r="I10" s="12">
        <v>10.421052631578947</v>
      </c>
      <c r="J10" s="12">
        <v>80.15789473684211</v>
      </c>
      <c r="K10" s="12">
        <v>45.578947368421055</v>
      </c>
      <c r="L10" s="12">
        <v>142.68421052631578</v>
      </c>
      <c r="M10" s="12">
        <v>172.63157894736841</v>
      </c>
      <c r="N10" s="12">
        <v>215.84210526315789</v>
      </c>
      <c r="O10" s="12">
        <v>187.94736842105263</v>
      </c>
      <c r="P10" s="12">
        <v>206.05263157894737</v>
      </c>
      <c r="Q10" s="12">
        <v>164.36842105263159</v>
      </c>
      <c r="R10" s="12">
        <v>178.73684210526315</v>
      </c>
      <c r="S10" s="12">
        <v>376.68421052631578</v>
      </c>
      <c r="T10" s="12">
        <v>259.57894736842104</v>
      </c>
      <c r="U10" s="12">
        <v>347.57894736842104</v>
      </c>
      <c r="V10" s="12">
        <v>239.31578947368422</v>
      </c>
      <c r="W10" s="12">
        <v>137.36842105263159</v>
      </c>
      <c r="X10" s="12">
        <v>92.21052631578948</v>
      </c>
      <c r="Y10" s="12">
        <v>115.84210526315789</v>
      </c>
      <c r="Z10" s="12">
        <v>47.10526315789474</v>
      </c>
      <c r="AA10" s="12">
        <v>641</v>
      </c>
      <c r="AB10" s="12">
        <v>635</v>
      </c>
      <c r="AC10" s="12">
        <v>485.84210526315792</v>
      </c>
      <c r="AD10" s="12">
        <v>532.63157894736844</v>
      </c>
      <c r="AE10" s="12">
        <v>174.47368421052633</v>
      </c>
      <c r="AF10" s="12">
        <v>171.73684210526315</v>
      </c>
      <c r="AG10" s="12">
        <v>128.94736842105263</v>
      </c>
      <c r="AH10" s="12">
        <v>86.578947368421055</v>
      </c>
      <c r="AI10" s="12">
        <v>158.84210526315789</v>
      </c>
      <c r="AJ10" s="12">
        <v>56.526315789473685</v>
      </c>
      <c r="AK10" s="12">
        <v>72.21052631578948</v>
      </c>
      <c r="AL10" s="12">
        <v>213.05263157894737</v>
      </c>
      <c r="AM10" s="12">
        <v>97.84210526315789</v>
      </c>
      <c r="AN10" s="12">
        <v>232.89473684210526</v>
      </c>
      <c r="AO10" s="12">
        <v>40.526315789473685</v>
      </c>
      <c r="AP10" s="12">
        <v>32.526315789473685</v>
      </c>
      <c r="AQ10" s="12">
        <v>23.736842105263158</v>
      </c>
      <c r="AR10" s="12">
        <v>58.10526315789474</v>
      </c>
      <c r="AS10" s="13">
        <v>8609.1578947368398</v>
      </c>
      <c r="AT10" s="14"/>
      <c r="AV10" s="17"/>
      <c r="AW10" s="15"/>
      <c r="BC10" s="11"/>
    </row>
    <row r="11" spans="1:56">
      <c r="A11" s="1">
        <v>12</v>
      </c>
      <c r="B11" s="12">
        <v>198.36842105263159</v>
      </c>
      <c r="C11" s="12">
        <v>634.89473684210532</v>
      </c>
      <c r="D11" s="12">
        <v>277.21052631578948</v>
      </c>
      <c r="E11" s="12">
        <v>234.78947368421052</v>
      </c>
      <c r="F11" s="12">
        <v>519.52631578947364</v>
      </c>
      <c r="G11" s="12">
        <v>247.47368421052633</v>
      </c>
      <c r="H11" s="12">
        <v>226.21052631578948</v>
      </c>
      <c r="I11" s="12">
        <v>77.736842105263165</v>
      </c>
      <c r="J11" s="12">
        <v>17.157894736842106</v>
      </c>
      <c r="K11" s="12">
        <v>52.263157894736842</v>
      </c>
      <c r="L11" s="12">
        <v>276.84210526315792</v>
      </c>
      <c r="M11" s="12">
        <v>385.05263157894734</v>
      </c>
      <c r="N11" s="12">
        <v>393</v>
      </c>
      <c r="O11" s="12">
        <v>362.78947368421052</v>
      </c>
      <c r="P11" s="12">
        <v>321.57894736842104</v>
      </c>
      <c r="Q11" s="12">
        <v>211.10526315789474</v>
      </c>
      <c r="R11" s="12">
        <v>256.26315789473682</v>
      </c>
      <c r="S11" s="12">
        <v>435.68421052631578</v>
      </c>
      <c r="T11" s="12">
        <v>308.42105263157896</v>
      </c>
      <c r="U11" s="12">
        <v>410</v>
      </c>
      <c r="V11" s="12">
        <v>322.89473684210526</v>
      </c>
      <c r="W11" s="12">
        <v>191.57894736842104</v>
      </c>
      <c r="X11" s="12">
        <v>151.63157894736841</v>
      </c>
      <c r="Y11" s="12">
        <v>210.10526315789474</v>
      </c>
      <c r="Z11" s="12">
        <v>88.736842105263165</v>
      </c>
      <c r="AA11" s="12">
        <v>899.84210526315792</v>
      </c>
      <c r="AB11" s="12">
        <v>906.10526315789468</v>
      </c>
      <c r="AC11" s="12">
        <v>839.31578947368416</v>
      </c>
      <c r="AD11" s="12">
        <v>801.42105263157896</v>
      </c>
      <c r="AE11" s="12">
        <v>229.36842105263159</v>
      </c>
      <c r="AF11" s="12">
        <v>248.21052631578948</v>
      </c>
      <c r="AG11" s="12">
        <v>144.52631578947367</v>
      </c>
      <c r="AH11" s="12">
        <v>142.31578947368422</v>
      </c>
      <c r="AI11" s="12">
        <v>216.26315789473685</v>
      </c>
      <c r="AJ11" s="12">
        <v>73</v>
      </c>
      <c r="AK11" s="12">
        <v>123.10526315789474</v>
      </c>
      <c r="AL11" s="12">
        <v>291</v>
      </c>
      <c r="AM11" s="12">
        <v>122.94736842105263</v>
      </c>
      <c r="AN11" s="12">
        <v>302.31578947368422</v>
      </c>
      <c r="AO11" s="12">
        <v>59.210526315789473</v>
      </c>
      <c r="AP11" s="12">
        <v>47.578947368421055</v>
      </c>
      <c r="AQ11" s="12">
        <v>45.94736842105263</v>
      </c>
      <c r="AR11" s="12">
        <v>73.578947368421055</v>
      </c>
      <c r="AS11" s="13">
        <v>12377.368421052635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15" t="s">
        <v>38</v>
      </c>
    </row>
    <row r="12" spans="1:56">
      <c r="A12" s="1" t="s">
        <v>10</v>
      </c>
      <c r="B12" s="12">
        <v>40.684210526315788</v>
      </c>
      <c r="C12" s="12">
        <v>97.94736842105263</v>
      </c>
      <c r="D12" s="12">
        <v>115.94736842105263</v>
      </c>
      <c r="E12" s="12">
        <v>68.94736842105263</v>
      </c>
      <c r="F12" s="12">
        <v>226.73684210526315</v>
      </c>
      <c r="G12" s="12">
        <v>84.10526315789474</v>
      </c>
      <c r="H12" s="12">
        <v>66.578947368421055</v>
      </c>
      <c r="I12" s="12">
        <v>43.736842105263158</v>
      </c>
      <c r="J12" s="12">
        <v>48.526315789473685</v>
      </c>
      <c r="K12" s="12">
        <v>9.5789473684210531</v>
      </c>
      <c r="L12" s="12">
        <v>151</v>
      </c>
      <c r="M12" s="12">
        <v>213.73684210526315</v>
      </c>
      <c r="N12" s="12">
        <v>257.15789473684208</v>
      </c>
      <c r="O12" s="12">
        <v>205.94736842105263</v>
      </c>
      <c r="P12" s="12">
        <v>144.57894736842104</v>
      </c>
      <c r="Q12" s="12">
        <v>89.05263157894737</v>
      </c>
      <c r="R12" s="12">
        <v>121.73684210526316</v>
      </c>
      <c r="S12" s="12">
        <v>153.68421052631578</v>
      </c>
      <c r="T12" s="12">
        <v>23.526315789473685</v>
      </c>
      <c r="U12" s="12">
        <v>24.894736842105264</v>
      </c>
      <c r="V12" s="12">
        <v>30.94736842105263</v>
      </c>
      <c r="W12" s="12">
        <v>14.263157894736842</v>
      </c>
      <c r="X12" s="12">
        <v>15.578947368421053</v>
      </c>
      <c r="Y12" s="12">
        <v>35.10526315789474</v>
      </c>
      <c r="Z12" s="12">
        <v>29.526315789473685</v>
      </c>
      <c r="AA12" s="12">
        <v>573</v>
      </c>
      <c r="AB12" s="12">
        <v>598.57894736842104</v>
      </c>
      <c r="AC12" s="12">
        <v>529.47368421052636</v>
      </c>
      <c r="AD12" s="12">
        <v>398.94736842105266</v>
      </c>
      <c r="AE12" s="12">
        <v>104.68421052631579</v>
      </c>
      <c r="AF12" s="12">
        <v>90.21052631578948</v>
      </c>
      <c r="AG12" s="12">
        <v>42.473684210526315</v>
      </c>
      <c r="AH12" s="12">
        <v>57.05263157894737</v>
      </c>
      <c r="AI12" s="12">
        <v>62.89473684210526</v>
      </c>
      <c r="AJ12" s="12">
        <v>13.473684210526315</v>
      </c>
      <c r="AK12" s="12">
        <v>95.05263157894737</v>
      </c>
      <c r="AL12" s="12">
        <v>211.84210526315789</v>
      </c>
      <c r="AM12" s="12">
        <v>10.631578947368421</v>
      </c>
      <c r="AN12" s="12">
        <v>36.94736842105263</v>
      </c>
      <c r="AO12" s="12">
        <v>19.263157894736842</v>
      </c>
      <c r="AP12" s="12">
        <v>13.052631578947368</v>
      </c>
      <c r="AQ12" s="12">
        <v>45.684210526315788</v>
      </c>
      <c r="AR12" s="12">
        <v>29.157894736842106</v>
      </c>
      <c r="AS12" s="13">
        <v>5245.9473684210525</v>
      </c>
      <c r="AT12" s="14"/>
      <c r="AV12" s="17" t="s">
        <v>44</v>
      </c>
      <c r="AW12" s="22">
        <f>SUM(AA28:AD31)</f>
        <v>4999.9473684210516</v>
      </c>
      <c r="AX12" s="22">
        <f>SUM(Z28:Z31,H28:K31)</f>
        <v>13902.631578947368</v>
      </c>
      <c r="AY12" s="22">
        <f>SUM(AE28:AJ31)</f>
        <v>31785.631578947367</v>
      </c>
      <c r="AZ12" s="22">
        <f>SUM(B28:G31)</f>
        <v>12177.63157894737</v>
      </c>
      <c r="BA12" s="22">
        <f>SUM(AM28:AN31,T28:Y31)</f>
        <v>17978.105263157893</v>
      </c>
      <c r="BB12" s="22">
        <f>SUM(AK28:AL31,L28:S31)</f>
        <v>22204.368421052623</v>
      </c>
      <c r="BC12" s="23">
        <f>SUM(AO28:AR31)</f>
        <v>6951.6315789473692</v>
      </c>
      <c r="BD12" s="22">
        <f t="shared" ref="BD12:BD18" si="0">SUM(AW12:BB12)</f>
        <v>103048.31578947368</v>
      </c>
    </row>
    <row r="13" spans="1:56">
      <c r="A13" s="1" t="s">
        <v>11</v>
      </c>
      <c r="B13" s="12">
        <v>101.68421052631579</v>
      </c>
      <c r="C13" s="12">
        <v>132.84210526315789</v>
      </c>
      <c r="D13" s="12">
        <v>63.789473684210527</v>
      </c>
      <c r="E13" s="12">
        <v>74.578947368421055</v>
      </c>
      <c r="F13" s="12">
        <v>328.73684210526318</v>
      </c>
      <c r="G13" s="12">
        <v>116.21052631578948</v>
      </c>
      <c r="H13" s="12">
        <v>160.52631578947367</v>
      </c>
      <c r="I13" s="12">
        <v>165.26315789473685</v>
      </c>
      <c r="J13" s="12">
        <v>306.89473684210526</v>
      </c>
      <c r="K13" s="12">
        <v>145.42105263157896</v>
      </c>
      <c r="L13" s="12">
        <v>14.947368421052632</v>
      </c>
      <c r="M13" s="12">
        <v>295.63157894736844</v>
      </c>
      <c r="N13" s="12">
        <v>290.10526315789474</v>
      </c>
      <c r="O13" s="12">
        <v>285.68421052631578</v>
      </c>
      <c r="P13" s="12">
        <v>265.68421052631578</v>
      </c>
      <c r="Q13" s="12">
        <v>110.78947368421052</v>
      </c>
      <c r="R13" s="12">
        <v>105.36842105263158</v>
      </c>
      <c r="S13" s="12">
        <v>150.47368421052633</v>
      </c>
      <c r="T13" s="12">
        <v>52.89473684210526</v>
      </c>
      <c r="U13" s="12">
        <v>41.578947368421055</v>
      </c>
      <c r="V13" s="12">
        <v>57.421052631578945</v>
      </c>
      <c r="W13" s="12">
        <v>31</v>
      </c>
      <c r="X13" s="12">
        <v>39</v>
      </c>
      <c r="Y13" s="12">
        <v>61.578947368421055</v>
      </c>
      <c r="Z13" s="12">
        <v>113.26315789473684</v>
      </c>
      <c r="AA13" s="12">
        <v>703.26315789473688</v>
      </c>
      <c r="AB13" s="12">
        <v>759.42105263157896</v>
      </c>
      <c r="AC13" s="12">
        <v>720.31578947368416</v>
      </c>
      <c r="AD13" s="12">
        <v>551.36842105263156</v>
      </c>
      <c r="AE13" s="12">
        <v>188.31578947368422</v>
      </c>
      <c r="AF13" s="12">
        <v>192.10526315789474</v>
      </c>
      <c r="AG13" s="12">
        <v>48.526315789473685</v>
      </c>
      <c r="AH13" s="12">
        <v>72.84210526315789</v>
      </c>
      <c r="AI13" s="12">
        <v>75.368421052631575</v>
      </c>
      <c r="AJ13" s="12">
        <v>21.842105263157894</v>
      </c>
      <c r="AK13" s="12">
        <v>63.578947368421055</v>
      </c>
      <c r="AL13" s="12">
        <v>206.47368421052633</v>
      </c>
      <c r="AM13" s="12">
        <v>10.947368421052632</v>
      </c>
      <c r="AN13" s="12">
        <v>58.631578947368418</v>
      </c>
      <c r="AO13" s="12">
        <v>19</v>
      </c>
      <c r="AP13" s="12">
        <v>24.526315789473685</v>
      </c>
      <c r="AQ13" s="12">
        <v>54.157894736842103</v>
      </c>
      <c r="AR13" s="12">
        <v>29</v>
      </c>
      <c r="AS13" s="13">
        <v>7311.0526315789466</v>
      </c>
      <c r="AT13" s="14"/>
      <c r="AV13" s="17" t="s">
        <v>45</v>
      </c>
      <c r="AW13" s="22">
        <f>SUM(AA27:AD27,AA9:AD12)</f>
        <v>13841.894736842107</v>
      </c>
      <c r="AX13" s="22">
        <f>SUM(Z27,Z9:Z12,H9:K12,H27:K27)</f>
        <v>1750.4210526315794</v>
      </c>
      <c r="AY13" s="22">
        <f>SUM(AE9:AJ12,AE27:AJ27)</f>
        <v>3140.9473684210529</v>
      </c>
      <c r="AZ13" s="22">
        <f>SUM(B9:G12,B27:G27)</f>
        <v>5599.4210526315801</v>
      </c>
      <c r="BA13" s="22">
        <f>SUM(T9:Y12,AM9:AN12,T27:Y27,AM27:AN27)</f>
        <v>4477.4210526315792</v>
      </c>
      <c r="BB13" s="22">
        <f>SUM(L9:S12,AK9:AL12,L27:S27,AK27:AL27)</f>
        <v>8162.2631578947385</v>
      </c>
      <c r="BC13" s="23">
        <f>SUM(AO9:AR12,AO27:AR27)</f>
        <v>649.10526315789457</v>
      </c>
      <c r="BD13" s="22">
        <f t="shared" si="0"/>
        <v>36972.368421052641</v>
      </c>
    </row>
    <row r="14" spans="1:56">
      <c r="A14" s="1" t="s">
        <v>12</v>
      </c>
      <c r="B14" s="12">
        <v>94.21052631578948</v>
      </c>
      <c r="C14" s="12">
        <v>216.73684210526315</v>
      </c>
      <c r="D14" s="12">
        <v>106</v>
      </c>
      <c r="E14" s="12">
        <v>121.42105263157895</v>
      </c>
      <c r="F14" s="12">
        <v>301.05263157894734</v>
      </c>
      <c r="G14" s="12">
        <v>153.78947368421052</v>
      </c>
      <c r="H14" s="12">
        <v>218.21052631578948</v>
      </c>
      <c r="I14" s="12">
        <v>229.68421052631578</v>
      </c>
      <c r="J14" s="12">
        <v>409.73684210526318</v>
      </c>
      <c r="K14" s="12">
        <v>209.73684210526315</v>
      </c>
      <c r="L14" s="12">
        <v>303.57894736842104</v>
      </c>
      <c r="M14" s="12">
        <v>11.157894736842104</v>
      </c>
      <c r="N14" s="12">
        <v>180.78947368421052</v>
      </c>
      <c r="O14" s="12">
        <v>216.36842105263159</v>
      </c>
      <c r="P14" s="12">
        <v>221.26315789473685</v>
      </c>
      <c r="Q14" s="12">
        <v>114.31578947368421</v>
      </c>
      <c r="R14" s="12">
        <v>182.52631578947367</v>
      </c>
      <c r="S14" s="12">
        <v>338.10526315789474</v>
      </c>
      <c r="T14" s="12">
        <v>116.78947368421052</v>
      </c>
      <c r="U14" s="12">
        <v>143</v>
      </c>
      <c r="V14" s="12">
        <v>135</v>
      </c>
      <c r="W14" s="12">
        <v>74.421052631578945</v>
      </c>
      <c r="X14" s="12">
        <v>57.157894736842103</v>
      </c>
      <c r="Y14" s="12">
        <v>93.89473684210526</v>
      </c>
      <c r="Z14" s="12">
        <v>109.84210526315789</v>
      </c>
      <c r="AA14" s="12">
        <v>758.47368421052636</v>
      </c>
      <c r="AB14" s="12">
        <v>630.31578947368416</v>
      </c>
      <c r="AC14" s="12">
        <v>700.89473684210532</v>
      </c>
      <c r="AD14" s="12">
        <v>531.63157894736844</v>
      </c>
      <c r="AE14" s="12">
        <v>146.57894736842104</v>
      </c>
      <c r="AF14" s="12">
        <v>150.05263157894737</v>
      </c>
      <c r="AG14" s="12">
        <v>85.89473684210526</v>
      </c>
      <c r="AH14" s="12">
        <v>65.21052631578948</v>
      </c>
      <c r="AI14" s="12">
        <v>89.263157894736835</v>
      </c>
      <c r="AJ14" s="12">
        <v>28.05263157894737</v>
      </c>
      <c r="AK14" s="12">
        <v>111.57894736842105</v>
      </c>
      <c r="AL14" s="12">
        <v>587.52631578947364</v>
      </c>
      <c r="AM14" s="12">
        <v>41.263157894736842</v>
      </c>
      <c r="AN14" s="12">
        <v>124.26315789473684</v>
      </c>
      <c r="AO14" s="12">
        <v>27.473684210526315</v>
      </c>
      <c r="AP14" s="12">
        <v>21.421052631578949</v>
      </c>
      <c r="AQ14" s="12">
        <v>56.368421052631582</v>
      </c>
      <c r="AR14" s="12">
        <v>43.789473684210527</v>
      </c>
      <c r="AS14" s="13">
        <v>8558.8421052631547</v>
      </c>
      <c r="AT14" s="14"/>
      <c r="AV14" s="17" t="s">
        <v>46</v>
      </c>
      <c r="AW14" s="22">
        <f>SUM(AA32:AD37)</f>
        <v>31514.94736842105</v>
      </c>
      <c r="AX14" s="22">
        <f>SUM(H32:K37,Z32:Z37)</f>
        <v>3061.4210526315792</v>
      </c>
      <c r="AY14" s="22">
        <f>SUM(AE32:AJ37)</f>
        <v>8050.5789473684226</v>
      </c>
      <c r="AZ14" s="22">
        <f>SUM(B32:G37)</f>
        <v>2536.5789473684217</v>
      </c>
      <c r="BA14" s="22">
        <f>SUM(T32:Y37,AM32:AN37)</f>
        <v>1781.9473684210527</v>
      </c>
      <c r="BB14" s="22">
        <f>SUM(L32:S37,AK32:AL37)</f>
        <v>2766.8947368421041</v>
      </c>
      <c r="BC14" s="23">
        <f>SUM(AO32:AR37)</f>
        <v>1972.6842105263158</v>
      </c>
      <c r="BD14" s="22">
        <f t="shared" si="0"/>
        <v>49712.368421052626</v>
      </c>
    </row>
    <row r="15" spans="1:56">
      <c r="A15" s="1" t="s">
        <v>13</v>
      </c>
      <c r="B15" s="12">
        <v>43.789473684210527</v>
      </c>
      <c r="C15" s="12">
        <v>64.736842105263165</v>
      </c>
      <c r="D15" s="12">
        <v>25.473684210526315</v>
      </c>
      <c r="E15" s="12">
        <v>28.684210526315791</v>
      </c>
      <c r="F15" s="12">
        <v>183.26315789473685</v>
      </c>
      <c r="G15" s="12">
        <v>61.368421052631582</v>
      </c>
      <c r="H15" s="12">
        <v>98.736842105263165</v>
      </c>
      <c r="I15" s="12">
        <v>232.21052631578948</v>
      </c>
      <c r="J15" s="12">
        <v>389.5263157894737</v>
      </c>
      <c r="K15" s="12">
        <v>257.89473684210526</v>
      </c>
      <c r="L15" s="12">
        <v>294.63157894736844</v>
      </c>
      <c r="M15" s="12">
        <v>191.15789473684211</v>
      </c>
      <c r="N15" s="12">
        <v>9.4210526315789469</v>
      </c>
      <c r="O15" s="12">
        <v>115.89473684210526</v>
      </c>
      <c r="P15" s="12">
        <v>184.05263157894737</v>
      </c>
      <c r="Q15" s="12">
        <v>82.473684210526315</v>
      </c>
      <c r="R15" s="12">
        <v>86.78947368421052</v>
      </c>
      <c r="S15" s="12">
        <v>102.21052631578948</v>
      </c>
      <c r="T15" s="12">
        <v>32.210526315789473</v>
      </c>
      <c r="U15" s="12">
        <v>26.526315789473685</v>
      </c>
      <c r="V15" s="12">
        <v>29.842105263157894</v>
      </c>
      <c r="W15" s="12">
        <v>10.105263157894736</v>
      </c>
      <c r="X15" s="12">
        <v>7.7894736842105265</v>
      </c>
      <c r="Y15" s="12">
        <v>20.368421052631579</v>
      </c>
      <c r="Z15" s="12">
        <v>42.526315789473685</v>
      </c>
      <c r="AA15" s="12">
        <v>598.89473684210532</v>
      </c>
      <c r="AB15" s="12">
        <v>615.10526315789468</v>
      </c>
      <c r="AC15" s="12">
        <v>460.5263157894737</v>
      </c>
      <c r="AD15" s="12">
        <v>359.63157894736844</v>
      </c>
      <c r="AE15" s="12">
        <v>71.05263157894737</v>
      </c>
      <c r="AF15" s="12">
        <v>71.421052631578945</v>
      </c>
      <c r="AG15" s="12">
        <v>35.10526315789474</v>
      </c>
      <c r="AH15" s="12">
        <v>38.631578947368418</v>
      </c>
      <c r="AI15" s="12">
        <v>40.684210526315788</v>
      </c>
      <c r="AJ15" s="12">
        <v>12.789473684210526</v>
      </c>
      <c r="AK15" s="12">
        <v>41.263157894736842</v>
      </c>
      <c r="AL15" s="12">
        <v>123.94736842105263</v>
      </c>
      <c r="AM15" s="12">
        <v>6.2105263157894735</v>
      </c>
      <c r="AN15" s="12">
        <v>31.842105263157894</v>
      </c>
      <c r="AO15" s="12">
        <v>13.263157894736842</v>
      </c>
      <c r="AP15" s="12">
        <v>13.473684210526315</v>
      </c>
      <c r="AQ15" s="12">
        <v>30.105263157894736</v>
      </c>
      <c r="AR15" s="12">
        <v>9.6842105263157894</v>
      </c>
      <c r="AS15" s="13">
        <v>5195.3157894736842</v>
      </c>
      <c r="AT15" s="14"/>
      <c r="AV15" s="17" t="s">
        <v>47</v>
      </c>
      <c r="AW15" s="22">
        <f>SUM(AA3:AD8)</f>
        <v>12984.684210526317</v>
      </c>
      <c r="AX15" s="22">
        <f>SUM(H3:K8,Z3:Z8)</f>
        <v>5725.1052631578959</v>
      </c>
      <c r="AY15" s="22">
        <f>SUM(AE3:AJ8)</f>
        <v>2718.6842105263145</v>
      </c>
      <c r="AZ15" s="22">
        <f>SUM(B3:G8)</f>
        <v>6745.894736842105</v>
      </c>
      <c r="BA15" s="22">
        <f>SUM(T3:Y8,AM3:AN8)</f>
        <v>1571.1578947368414</v>
      </c>
      <c r="BB15" s="22">
        <f>SUM(L3:S8,AK3:AL8)</f>
        <v>4510.0526315789457</v>
      </c>
      <c r="BC15" s="23">
        <f>SUM(AO3:AR8)</f>
        <v>627.42105263157907</v>
      </c>
      <c r="BD15" s="22">
        <f t="shared" si="0"/>
        <v>34255.57894736842</v>
      </c>
    </row>
    <row r="16" spans="1:56">
      <c r="A16" s="1" t="s">
        <v>14</v>
      </c>
      <c r="B16" s="12">
        <v>37.789473684210527</v>
      </c>
      <c r="C16" s="12">
        <v>46.157894736842103</v>
      </c>
      <c r="D16" s="12">
        <v>15.157894736842104</v>
      </c>
      <c r="E16" s="12">
        <v>20.473684210526315</v>
      </c>
      <c r="F16" s="12">
        <v>163.63157894736841</v>
      </c>
      <c r="G16" s="12">
        <v>39.421052631578945</v>
      </c>
      <c r="H16" s="12">
        <v>108.36842105263158</v>
      </c>
      <c r="I16" s="12">
        <v>208.26315789473685</v>
      </c>
      <c r="J16" s="12">
        <v>367.05263157894734</v>
      </c>
      <c r="K16" s="12">
        <v>202</v>
      </c>
      <c r="L16" s="12">
        <v>288.26315789473682</v>
      </c>
      <c r="M16" s="12">
        <v>223.47368421052633</v>
      </c>
      <c r="N16" s="12">
        <v>110.47368421052632</v>
      </c>
      <c r="O16" s="12">
        <v>7.9473684210526319</v>
      </c>
      <c r="P16" s="12">
        <v>172.31578947368422</v>
      </c>
      <c r="Q16" s="12">
        <v>126.63157894736842</v>
      </c>
      <c r="R16" s="12">
        <v>154.78947368421052</v>
      </c>
      <c r="S16" s="12">
        <v>247.78947368421052</v>
      </c>
      <c r="T16" s="12">
        <v>29.105263157894736</v>
      </c>
      <c r="U16" s="12">
        <v>18.736842105263158</v>
      </c>
      <c r="V16" s="12">
        <v>20.578947368421051</v>
      </c>
      <c r="W16" s="12">
        <v>6.0526315789473681</v>
      </c>
      <c r="X16" s="12">
        <v>3.6315789473684212</v>
      </c>
      <c r="Y16" s="12">
        <v>16.210526315789473</v>
      </c>
      <c r="Z16" s="12">
        <v>45.315789473684212</v>
      </c>
      <c r="AA16" s="12">
        <v>543.10526315789468</v>
      </c>
      <c r="AB16" s="12">
        <v>568.47368421052636</v>
      </c>
      <c r="AC16" s="12">
        <v>429.10526315789474</v>
      </c>
      <c r="AD16" s="12">
        <v>321.94736842105266</v>
      </c>
      <c r="AE16" s="12">
        <v>64.05263157894737</v>
      </c>
      <c r="AF16" s="12">
        <v>64.473684210526315</v>
      </c>
      <c r="AG16" s="12">
        <v>26.315789473684209</v>
      </c>
      <c r="AH16" s="12">
        <v>26.473684210526315</v>
      </c>
      <c r="AI16" s="12">
        <v>36.05263157894737</v>
      </c>
      <c r="AJ16" s="12">
        <v>12.315789473684211</v>
      </c>
      <c r="AK16" s="12">
        <v>51.789473684210527</v>
      </c>
      <c r="AL16" s="12">
        <v>329.10526315789474</v>
      </c>
      <c r="AM16" s="12">
        <v>3.1578947368421053</v>
      </c>
      <c r="AN16" s="12">
        <v>22.789473684210527</v>
      </c>
      <c r="AO16" s="12">
        <v>10.263157894736842</v>
      </c>
      <c r="AP16" s="12">
        <v>7.8421052631578947</v>
      </c>
      <c r="AQ16" s="12">
        <v>20.94736842105263</v>
      </c>
      <c r="AR16" s="12">
        <v>9.7894736842105257</v>
      </c>
      <c r="AS16" s="13">
        <v>5227.6315789473701</v>
      </c>
      <c r="AT16" s="14"/>
      <c r="AV16" s="17" t="s">
        <v>48</v>
      </c>
      <c r="AW16" s="22">
        <f>SUM(AA21:AD26,AA40:AD41)</f>
        <v>18237.78947368421</v>
      </c>
      <c r="AX16" s="22">
        <f>SUM(H21:K26,H40:K41,Z21:Z26,Z40:Z41)</f>
        <v>4495.6315789473683</v>
      </c>
      <c r="AY16" s="22">
        <f>SUM(AE21:AJ26,AE40:AJ41)</f>
        <v>1858.6315789473681</v>
      </c>
      <c r="AZ16" s="22">
        <f>SUM(B21:G26,B40:G41)</f>
        <v>1617.2105263157891</v>
      </c>
      <c r="BA16" s="22">
        <f>SUM(T21:Y26,T40:Y41,AM21:AN26,AM40:AN41)</f>
        <v>6385.5789473684226</v>
      </c>
      <c r="BB16" s="22">
        <f>SUM(L21:S26,L40:S41,AK21:AL26,AK40:AL41)</f>
        <v>2037.1052631578948</v>
      </c>
      <c r="BC16" s="23">
        <f>SUM(AO21:AR26,AO40:AR41)</f>
        <v>765.52631578947364</v>
      </c>
      <c r="BD16" s="22">
        <f t="shared" si="0"/>
        <v>34631.947368421053</v>
      </c>
    </row>
    <row r="17" spans="1:56">
      <c r="A17" s="1" t="s">
        <v>15</v>
      </c>
      <c r="B17" s="12">
        <v>48.10526315789474</v>
      </c>
      <c r="C17" s="12">
        <v>73.263157894736835</v>
      </c>
      <c r="D17" s="12">
        <v>28</v>
      </c>
      <c r="E17" s="12">
        <v>30.789473684210527</v>
      </c>
      <c r="F17" s="12">
        <v>145.15789473684211</v>
      </c>
      <c r="G17" s="12">
        <v>47</v>
      </c>
      <c r="H17" s="12">
        <v>109.52631578947368</v>
      </c>
      <c r="I17" s="12">
        <v>212.31578947368422</v>
      </c>
      <c r="J17" s="12">
        <v>310.05263157894734</v>
      </c>
      <c r="K17" s="12">
        <v>138.47368421052633</v>
      </c>
      <c r="L17" s="12">
        <v>280.68421052631578</v>
      </c>
      <c r="M17" s="12">
        <v>221</v>
      </c>
      <c r="N17" s="12">
        <v>177.94736842105263</v>
      </c>
      <c r="O17" s="12">
        <v>194.47368421052633</v>
      </c>
      <c r="P17" s="12">
        <v>9.6315789473684212</v>
      </c>
      <c r="Q17" s="12">
        <v>166.47368421052633</v>
      </c>
      <c r="R17" s="12">
        <v>208.89473684210526</v>
      </c>
      <c r="S17" s="12">
        <v>366.63157894736844</v>
      </c>
      <c r="T17" s="12">
        <v>30.105263157894736</v>
      </c>
      <c r="U17" s="12">
        <v>23.263157894736842</v>
      </c>
      <c r="V17" s="12">
        <v>27.315789473684209</v>
      </c>
      <c r="W17" s="12">
        <v>8</v>
      </c>
      <c r="X17" s="12">
        <v>6.3157894736842106</v>
      </c>
      <c r="Y17" s="12">
        <v>17.894736842105264</v>
      </c>
      <c r="Z17" s="12">
        <v>35.631578947368418</v>
      </c>
      <c r="AA17" s="12">
        <v>389.89473684210526</v>
      </c>
      <c r="AB17" s="12">
        <v>340.42105263157896</v>
      </c>
      <c r="AC17" s="12">
        <v>271</v>
      </c>
      <c r="AD17" s="12">
        <v>229.89473684210526</v>
      </c>
      <c r="AE17" s="12">
        <v>58.684210526315788</v>
      </c>
      <c r="AF17" s="12">
        <v>51.684210526315788</v>
      </c>
      <c r="AG17" s="12">
        <v>17.94736842105263</v>
      </c>
      <c r="AH17" s="12">
        <v>27.526315789473685</v>
      </c>
      <c r="AI17" s="12">
        <v>29.368421052631579</v>
      </c>
      <c r="AJ17" s="12">
        <v>8.8947368421052637</v>
      </c>
      <c r="AK17" s="12">
        <v>21.94736842105263</v>
      </c>
      <c r="AL17" s="12">
        <v>106.57894736842105</v>
      </c>
      <c r="AM17" s="12">
        <v>9.6315789473684212</v>
      </c>
      <c r="AN17" s="12">
        <v>36.210526315789473</v>
      </c>
      <c r="AO17" s="12">
        <v>11.631578947368421</v>
      </c>
      <c r="AP17" s="12">
        <v>7.9473684210526319</v>
      </c>
      <c r="AQ17" s="12">
        <v>10.473684210526315</v>
      </c>
      <c r="AR17" s="12">
        <v>8.3157894736842106</v>
      </c>
      <c r="AS17" s="13">
        <v>4555</v>
      </c>
      <c r="AT17" s="14"/>
      <c r="AV17" s="1" t="s">
        <v>49</v>
      </c>
      <c r="AW17" s="23">
        <f>SUM(AA13:AD20,AA38:AD39)</f>
        <v>21724.894736842103</v>
      </c>
      <c r="AX17" s="23">
        <f>SUM(H13:K20,H38:K39,Z13:Z20,Z38:Z39)</f>
        <v>8241.2105263157882</v>
      </c>
      <c r="AY17" s="23">
        <f>SUM(AE13:AJ20,AE38:AJ39)</f>
        <v>2809.3157894736855</v>
      </c>
      <c r="AZ17" s="23">
        <f>SUM(B13:G20,B38:G39)</f>
        <v>4545.2105263157891</v>
      </c>
      <c r="BA17" s="23">
        <f>SUM(T13:Y20,T38:Y39,AM13:AN20,AM38:AN39)</f>
        <v>2049.5263157894733</v>
      </c>
      <c r="BB17" s="23">
        <f>SUM(L13:S20,L38:S39,AK13:AL20,AK38:AL39)</f>
        <v>14997.052631578952</v>
      </c>
      <c r="BC17" s="23">
        <f>SUM(AO13:AR20,AO38:AR39)</f>
        <v>846.47368421052613</v>
      </c>
      <c r="BD17" s="22">
        <f t="shared" si="0"/>
        <v>54367.210526315794</v>
      </c>
    </row>
    <row r="18" spans="1:56">
      <c r="A18" s="1" t="s">
        <v>16</v>
      </c>
      <c r="B18" s="12">
        <v>21.157894736842106</v>
      </c>
      <c r="C18" s="12">
        <v>35.210526315789473</v>
      </c>
      <c r="D18" s="12">
        <v>9.2105263157894743</v>
      </c>
      <c r="E18" s="12">
        <v>11.052631578947368</v>
      </c>
      <c r="F18" s="12">
        <v>89.736842105263165</v>
      </c>
      <c r="G18" s="12">
        <v>29.578947368421051</v>
      </c>
      <c r="H18" s="12">
        <v>61.736842105263158</v>
      </c>
      <c r="I18" s="12">
        <v>157.15789473684211</v>
      </c>
      <c r="J18" s="12">
        <v>208.84210526315789</v>
      </c>
      <c r="K18" s="12">
        <v>83.736842105263165</v>
      </c>
      <c r="L18" s="12">
        <v>103.89473684210526</v>
      </c>
      <c r="M18" s="12">
        <v>113.57894736842105</v>
      </c>
      <c r="N18" s="12">
        <v>83.421052631578945</v>
      </c>
      <c r="O18" s="12">
        <v>126.42105263157895</v>
      </c>
      <c r="P18" s="12">
        <v>157.68421052631578</v>
      </c>
      <c r="Q18" s="12">
        <v>5.0526315789473681</v>
      </c>
      <c r="R18" s="12">
        <v>80.15789473684211</v>
      </c>
      <c r="S18" s="12">
        <v>188.21052631578948</v>
      </c>
      <c r="T18" s="12">
        <v>18.526315789473685</v>
      </c>
      <c r="U18" s="12">
        <v>13.210526315789474</v>
      </c>
      <c r="V18" s="12">
        <v>13.315789473684211</v>
      </c>
      <c r="W18" s="12">
        <v>4.4210526315789478</v>
      </c>
      <c r="X18" s="12">
        <v>3.1578947368421053</v>
      </c>
      <c r="Y18" s="12">
        <v>5.1052631578947372</v>
      </c>
      <c r="Z18" s="12">
        <v>16.578947368421051</v>
      </c>
      <c r="AA18" s="12">
        <v>309.68421052631578</v>
      </c>
      <c r="AB18" s="12">
        <v>292.73684210526318</v>
      </c>
      <c r="AC18" s="12">
        <v>223.73684210526315</v>
      </c>
      <c r="AD18" s="12">
        <v>196.73684210526315</v>
      </c>
      <c r="AE18" s="12">
        <v>42.210526315789473</v>
      </c>
      <c r="AF18" s="12">
        <v>41.10526315789474</v>
      </c>
      <c r="AG18" s="12">
        <v>11.684210526315789</v>
      </c>
      <c r="AH18" s="12">
        <v>11.526315789473685</v>
      </c>
      <c r="AI18" s="12">
        <v>18.05263157894737</v>
      </c>
      <c r="AJ18" s="12">
        <v>5.8421052631578947</v>
      </c>
      <c r="AK18" s="12">
        <v>17.526315789473685</v>
      </c>
      <c r="AL18" s="12">
        <v>74.15789473684211</v>
      </c>
      <c r="AM18" s="12">
        <v>1.9473684210526316</v>
      </c>
      <c r="AN18" s="12">
        <v>19.94736842105263</v>
      </c>
      <c r="AO18" s="12">
        <v>3</v>
      </c>
      <c r="AP18" s="12">
        <v>5.4736842105263159</v>
      </c>
      <c r="AQ18" s="12">
        <v>9.5789473684210531</v>
      </c>
      <c r="AR18" s="12">
        <v>4.2105263157894735</v>
      </c>
      <c r="AS18" s="13">
        <v>2929.3157894736851</v>
      </c>
      <c r="AT18" s="14"/>
      <c r="AV18" s="9" t="s">
        <v>62</v>
      </c>
      <c r="AW18" s="22">
        <f>SUM(AA42:AD45)</f>
        <v>6541.105263157895</v>
      </c>
      <c r="AX18" s="22">
        <f>SUM(Z42:Z45,H42:K45)</f>
        <v>664.99999999999989</v>
      </c>
      <c r="AY18" s="22">
        <f>SUM(AE42:AJ45)</f>
        <v>2018.421052631579</v>
      </c>
      <c r="AZ18" s="22">
        <f>SUM(B42:G45)</f>
        <v>599.05263157894728</v>
      </c>
      <c r="BA18" s="22">
        <f>SUM(T42:Y45, AM42:AN45)</f>
        <v>761.42105263157885</v>
      </c>
      <c r="BB18" s="22">
        <f>SUM(AK42:AL45,L42:S45)</f>
        <v>822.21052631578959</v>
      </c>
      <c r="BC18" s="22">
        <f>SUM(AO42:AR45)</f>
        <v>1050.7368421052629</v>
      </c>
      <c r="BD18" s="22">
        <f t="shared" si="0"/>
        <v>11407.210526315788</v>
      </c>
    </row>
    <row r="19" spans="1:56">
      <c r="A19" s="1" t="s">
        <v>17</v>
      </c>
      <c r="B19" s="12">
        <v>23.368421052631579</v>
      </c>
      <c r="C19" s="12">
        <v>44.315789473684212</v>
      </c>
      <c r="D19" s="12">
        <v>13.736842105263158</v>
      </c>
      <c r="E19" s="12">
        <v>12.842105263157896</v>
      </c>
      <c r="F19" s="12">
        <v>177.68421052631578</v>
      </c>
      <c r="G19" s="12">
        <v>31.315789473684209</v>
      </c>
      <c r="H19" s="12">
        <v>77.473684210526315</v>
      </c>
      <c r="I19" s="12">
        <v>180.05263157894737</v>
      </c>
      <c r="J19" s="12">
        <v>261.10526315789474</v>
      </c>
      <c r="K19" s="12">
        <v>121.15789473684211</v>
      </c>
      <c r="L19" s="12">
        <v>111.73684210526316</v>
      </c>
      <c r="M19" s="12">
        <v>184.26315789473685</v>
      </c>
      <c r="N19" s="12">
        <v>87.736842105263165</v>
      </c>
      <c r="O19" s="12">
        <v>164.57894736842104</v>
      </c>
      <c r="P19" s="12">
        <v>209.63157894736841</v>
      </c>
      <c r="Q19" s="12">
        <v>93.84210526315789</v>
      </c>
      <c r="R19" s="12">
        <v>10.631578947368421</v>
      </c>
      <c r="S19" s="12">
        <v>193.89473684210526</v>
      </c>
      <c r="T19" s="12">
        <v>19.368421052631579</v>
      </c>
      <c r="U19" s="12">
        <v>26.05263157894737</v>
      </c>
      <c r="V19" s="12">
        <v>22.105263157894736</v>
      </c>
      <c r="W19" s="12">
        <v>3.4210526315789473</v>
      </c>
      <c r="X19" s="12">
        <v>2.8421052631578947</v>
      </c>
      <c r="Y19" s="12">
        <v>11.315789473684211</v>
      </c>
      <c r="Z19" s="12">
        <v>19.526315789473685</v>
      </c>
      <c r="AA19" s="12">
        <v>629.42105263157896</v>
      </c>
      <c r="AB19" s="12">
        <v>514.15789473684208</v>
      </c>
      <c r="AC19" s="12">
        <v>333.15789473684208</v>
      </c>
      <c r="AD19" s="12">
        <v>243.15789473684211</v>
      </c>
      <c r="AE19" s="12">
        <v>39.368421052631582</v>
      </c>
      <c r="AF19" s="12">
        <v>28.210526315789473</v>
      </c>
      <c r="AG19" s="12">
        <v>17.684210526315791</v>
      </c>
      <c r="AH19" s="12">
        <v>25.631578947368421</v>
      </c>
      <c r="AI19" s="12">
        <v>23.684210526315791</v>
      </c>
      <c r="AJ19" s="12">
        <v>8.8421052631578956</v>
      </c>
      <c r="AK19" s="12">
        <v>15.105263157894736</v>
      </c>
      <c r="AL19" s="12">
        <v>70.10526315789474</v>
      </c>
      <c r="AM19" s="12">
        <v>4.2631578947368425</v>
      </c>
      <c r="AN19" s="12">
        <v>19.157894736842106</v>
      </c>
      <c r="AO19" s="12">
        <v>4.4736842105263159</v>
      </c>
      <c r="AP19" s="12">
        <v>4.8947368421052628</v>
      </c>
      <c r="AQ19" s="12">
        <v>26</v>
      </c>
      <c r="AR19" s="12">
        <v>3.2105263157894739</v>
      </c>
      <c r="AS19" s="13">
        <v>4114.5263157894724</v>
      </c>
      <c r="AT19" s="14"/>
      <c r="AV19" s="9" t="s">
        <v>50</v>
      </c>
      <c r="AW19" s="22">
        <f>SUM(AW12:AW18)</f>
        <v>109845.26315789475</v>
      </c>
      <c r="AX19" s="22">
        <f t="shared" ref="AX19:BC19" si="1">SUM(AX12:AX18)</f>
        <v>37841.42105263158</v>
      </c>
      <c r="AY19" s="22">
        <f t="shared" si="1"/>
        <v>52382.210526315786</v>
      </c>
      <c r="AZ19" s="22">
        <f t="shared" si="1"/>
        <v>33821.000000000007</v>
      </c>
      <c r="BA19" s="22">
        <f t="shared" si="1"/>
        <v>35005.157894736847</v>
      </c>
      <c r="BB19" s="22">
        <f t="shared" si="1"/>
        <v>55499.947368421046</v>
      </c>
      <c r="BC19" s="22">
        <f t="shared" si="1"/>
        <v>12863.578947368422</v>
      </c>
      <c r="BD19" s="22">
        <f>SUM(BD12:BD18)</f>
        <v>324395</v>
      </c>
    </row>
    <row r="20" spans="1:56">
      <c r="A20" s="1" t="s">
        <v>18</v>
      </c>
      <c r="B20" s="12">
        <v>37.368421052631582</v>
      </c>
      <c r="C20" s="12">
        <v>95.526315789473685</v>
      </c>
      <c r="D20" s="12">
        <v>41.578947368421055</v>
      </c>
      <c r="E20" s="12">
        <v>37.10526315789474</v>
      </c>
      <c r="F20" s="12">
        <v>380.36842105263156</v>
      </c>
      <c r="G20" s="12">
        <v>68.263157894736835</v>
      </c>
      <c r="H20" s="12">
        <v>140.63157894736841</v>
      </c>
      <c r="I20" s="12">
        <v>369.84210526315792</v>
      </c>
      <c r="J20" s="12">
        <v>419.21052631578948</v>
      </c>
      <c r="K20" s="12">
        <v>155.15789473684211</v>
      </c>
      <c r="L20" s="12">
        <v>161.73684210526315</v>
      </c>
      <c r="M20" s="12">
        <v>342.26315789473682</v>
      </c>
      <c r="N20" s="12">
        <v>113.36842105263158</v>
      </c>
      <c r="O20" s="12">
        <v>262.4736842105263</v>
      </c>
      <c r="P20" s="12">
        <v>372.84210526315792</v>
      </c>
      <c r="Q20" s="12">
        <v>195.15789473684211</v>
      </c>
      <c r="R20" s="12">
        <v>192.42105263157896</v>
      </c>
      <c r="S20" s="12">
        <v>17.473684210526315</v>
      </c>
      <c r="T20" s="12">
        <v>32.578947368421055</v>
      </c>
      <c r="U20" s="12">
        <v>28.736842105263158</v>
      </c>
      <c r="V20" s="12">
        <v>28</v>
      </c>
      <c r="W20" s="12">
        <v>10.894736842105264</v>
      </c>
      <c r="X20" s="12">
        <v>9.1052631578947363</v>
      </c>
      <c r="Y20" s="12">
        <v>25.94736842105263</v>
      </c>
      <c r="Z20" s="12">
        <v>26.789473684210527</v>
      </c>
      <c r="AA20" s="12">
        <v>1090.421052631579</v>
      </c>
      <c r="AB20" s="12">
        <v>935.84210526315792</v>
      </c>
      <c r="AC20" s="12">
        <v>592.63157894736844</v>
      </c>
      <c r="AD20" s="12">
        <v>408.94736842105266</v>
      </c>
      <c r="AE20" s="12">
        <v>58.631578947368418</v>
      </c>
      <c r="AF20" s="12">
        <v>38.736842105263158</v>
      </c>
      <c r="AG20" s="12">
        <v>24.315789473684209</v>
      </c>
      <c r="AH20" s="12">
        <v>32.578947368421055</v>
      </c>
      <c r="AI20" s="12">
        <v>46.842105263157897</v>
      </c>
      <c r="AJ20" s="12">
        <v>9.4210526315789469</v>
      </c>
      <c r="AK20" s="12">
        <v>28.210526315789473</v>
      </c>
      <c r="AL20" s="12">
        <v>109.15789473684211</v>
      </c>
      <c r="AM20" s="12">
        <v>7.8947368421052628</v>
      </c>
      <c r="AN20" s="12">
        <v>29.473684210526315</v>
      </c>
      <c r="AO20" s="12">
        <v>7.6842105263157894</v>
      </c>
      <c r="AP20" s="12">
        <v>5.1578947368421053</v>
      </c>
      <c r="AQ20" s="12">
        <v>49.421052631578945</v>
      </c>
      <c r="AR20" s="12">
        <v>4.9473684210526319</v>
      </c>
      <c r="AS20" s="13">
        <v>7045.1578947368425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41.631578947368418</v>
      </c>
      <c r="C21" s="12">
        <v>54.10526315789474</v>
      </c>
      <c r="D21" s="12">
        <v>26.578947368421051</v>
      </c>
      <c r="E21" s="12">
        <v>20.578947368421051</v>
      </c>
      <c r="F21" s="12">
        <v>128.52631578947367</v>
      </c>
      <c r="G21" s="12">
        <v>28.263157894736842</v>
      </c>
      <c r="H21" s="12">
        <v>111.78947368421052</v>
      </c>
      <c r="I21" s="12">
        <v>252.31578947368422</v>
      </c>
      <c r="J21" s="12">
        <v>314</v>
      </c>
      <c r="K21" s="12">
        <v>24.421052631578949</v>
      </c>
      <c r="L21" s="12">
        <v>52.473684210526315</v>
      </c>
      <c r="M21" s="12">
        <v>117.31578947368421</v>
      </c>
      <c r="N21" s="12">
        <v>35.526315789473685</v>
      </c>
      <c r="O21" s="12">
        <v>28.736842105263158</v>
      </c>
      <c r="P21" s="12">
        <v>31</v>
      </c>
      <c r="Q21" s="12">
        <v>20.421052631578949</v>
      </c>
      <c r="R21" s="12">
        <v>17</v>
      </c>
      <c r="S21" s="12">
        <v>34.157894736842103</v>
      </c>
      <c r="T21" s="12">
        <v>10.631578947368421</v>
      </c>
      <c r="U21" s="12">
        <v>141.52631578947367</v>
      </c>
      <c r="V21" s="12">
        <v>436.78947368421052</v>
      </c>
      <c r="W21" s="12">
        <v>123</v>
      </c>
      <c r="X21" s="12">
        <v>66.78947368421052</v>
      </c>
      <c r="Y21" s="12">
        <v>97.526315789473685</v>
      </c>
      <c r="Z21" s="12">
        <v>22.315789473684209</v>
      </c>
      <c r="AA21" s="12">
        <v>731.31578947368416</v>
      </c>
      <c r="AB21" s="12">
        <v>694.36842105263156</v>
      </c>
      <c r="AC21" s="12">
        <v>401.94736842105266</v>
      </c>
      <c r="AD21" s="12">
        <v>356.84210526315792</v>
      </c>
      <c r="AE21" s="12">
        <v>66.94736842105263</v>
      </c>
      <c r="AF21" s="12">
        <v>70.15789473684211</v>
      </c>
      <c r="AG21" s="12">
        <v>37.578947368421055</v>
      </c>
      <c r="AH21" s="12">
        <v>34.842105263157897</v>
      </c>
      <c r="AI21" s="12">
        <v>62.315789473684212</v>
      </c>
      <c r="AJ21" s="12">
        <v>15.157894736842104</v>
      </c>
      <c r="AK21" s="12">
        <v>4.8947368421052628</v>
      </c>
      <c r="AL21" s="12">
        <v>14.578947368421053</v>
      </c>
      <c r="AM21" s="12">
        <v>91.15789473684211</v>
      </c>
      <c r="AN21" s="12">
        <v>483.36842105263156</v>
      </c>
      <c r="AO21" s="12">
        <v>11.578947368421053</v>
      </c>
      <c r="AP21" s="12">
        <v>13.947368421052632</v>
      </c>
      <c r="AQ21" s="12">
        <v>49.05263157894737</v>
      </c>
      <c r="AR21" s="12">
        <v>23.421052631578949</v>
      </c>
      <c r="AS21" s="13">
        <v>5400.894736842105</v>
      </c>
      <c r="AT21" s="14"/>
      <c r="AV21" s="17"/>
      <c r="AW21" s="22" t="s">
        <v>44</v>
      </c>
      <c r="AX21" s="22" t="s">
        <v>45</v>
      </c>
      <c r="AY21" s="22" t="s">
        <v>46</v>
      </c>
      <c r="AZ21" s="22" t="s">
        <v>47</v>
      </c>
      <c r="BA21" s="22" t="s">
        <v>48</v>
      </c>
      <c r="BB21" s="22" t="s">
        <v>49</v>
      </c>
      <c r="BC21" s="22" t="s">
        <v>62</v>
      </c>
      <c r="BD21" s="22"/>
    </row>
    <row r="22" spans="1:56">
      <c r="A22" s="1" t="s">
        <v>20</v>
      </c>
      <c r="B22" s="12">
        <v>19.05263157894737</v>
      </c>
      <c r="C22" s="12">
        <v>31.578947368421051</v>
      </c>
      <c r="D22" s="12">
        <v>18.105263157894736</v>
      </c>
      <c r="E22" s="12">
        <v>18.631578947368421</v>
      </c>
      <c r="F22" s="12">
        <v>145.31578947368422</v>
      </c>
      <c r="G22" s="12">
        <v>28.368421052631579</v>
      </c>
      <c r="H22" s="12">
        <v>112.42105263157895</v>
      </c>
      <c r="I22" s="12">
        <v>330.31578947368422</v>
      </c>
      <c r="J22" s="12">
        <v>415.15789473684208</v>
      </c>
      <c r="K22" s="12">
        <v>20.789473684210527</v>
      </c>
      <c r="L22" s="12">
        <v>39</v>
      </c>
      <c r="M22" s="12">
        <v>143.42105263157896</v>
      </c>
      <c r="N22" s="12">
        <v>21.105263157894736</v>
      </c>
      <c r="O22" s="12">
        <v>20.684210526315791</v>
      </c>
      <c r="P22" s="12">
        <v>21.842105263157894</v>
      </c>
      <c r="Q22" s="12">
        <v>13.789473684210526</v>
      </c>
      <c r="R22" s="12">
        <v>27.578947368421051</v>
      </c>
      <c r="S22" s="12">
        <v>27.631578947368421</v>
      </c>
      <c r="T22" s="12">
        <v>149.15789473684211</v>
      </c>
      <c r="U22" s="12">
        <v>11.052631578947368</v>
      </c>
      <c r="V22" s="12">
        <v>167.36842105263159</v>
      </c>
      <c r="W22" s="12">
        <v>52.684210526315788</v>
      </c>
      <c r="X22" s="12">
        <v>39.315789473684212</v>
      </c>
      <c r="Y22" s="12">
        <v>115.52631578947368</v>
      </c>
      <c r="Z22" s="12">
        <v>9.9473684210526319</v>
      </c>
      <c r="AA22" s="12">
        <v>1313.5263157894738</v>
      </c>
      <c r="AB22" s="12">
        <v>1204.8947368421052</v>
      </c>
      <c r="AC22" s="12">
        <v>527.57894736842104</v>
      </c>
      <c r="AD22" s="12">
        <v>444.10526315789474</v>
      </c>
      <c r="AE22" s="12">
        <v>70.05263157894737</v>
      </c>
      <c r="AF22" s="12">
        <v>58.263157894736842</v>
      </c>
      <c r="AG22" s="12">
        <v>49.263157894736842</v>
      </c>
      <c r="AH22" s="12">
        <v>37.315789473684212</v>
      </c>
      <c r="AI22" s="12">
        <v>67.94736842105263</v>
      </c>
      <c r="AJ22" s="12">
        <v>11.947368421052632</v>
      </c>
      <c r="AK22" s="12">
        <v>4.8947368421052628</v>
      </c>
      <c r="AL22" s="12">
        <v>7.3157894736842106</v>
      </c>
      <c r="AM22" s="12">
        <v>46.263157894736842</v>
      </c>
      <c r="AN22" s="12">
        <v>168.36842105263159</v>
      </c>
      <c r="AO22" s="12">
        <v>13.894736842105264</v>
      </c>
      <c r="AP22" s="12">
        <v>15.210526315789474</v>
      </c>
      <c r="AQ22" s="12">
        <v>85.84210526315789</v>
      </c>
      <c r="AR22" s="12">
        <v>23.894736842105264</v>
      </c>
      <c r="AS22" s="13">
        <v>6150.4210526315774</v>
      </c>
      <c r="AT22" s="14"/>
      <c r="AV22" s="17" t="s">
        <v>44</v>
      </c>
      <c r="AW22" s="22">
        <f>AW12</f>
        <v>4999.9473684210516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28.157894736842106</v>
      </c>
      <c r="C23" s="12">
        <v>46.368421052631582</v>
      </c>
      <c r="D23" s="12">
        <v>26.263157894736842</v>
      </c>
      <c r="E23" s="12">
        <v>21.578947368421051</v>
      </c>
      <c r="F23" s="12">
        <v>173.31578947368422</v>
      </c>
      <c r="G23" s="12">
        <v>29.315789473684209</v>
      </c>
      <c r="H23" s="12">
        <v>114.10526315789474</v>
      </c>
      <c r="I23" s="12">
        <v>236.42105263157896</v>
      </c>
      <c r="J23" s="12">
        <v>330</v>
      </c>
      <c r="K23" s="12">
        <v>27.631578947368421</v>
      </c>
      <c r="L23" s="12">
        <v>53.89473684210526</v>
      </c>
      <c r="M23" s="12">
        <v>137.94736842105263</v>
      </c>
      <c r="N23" s="12">
        <v>29.789473684210527</v>
      </c>
      <c r="O23" s="12">
        <v>19.578947368421051</v>
      </c>
      <c r="P23" s="12">
        <v>27.578947368421051</v>
      </c>
      <c r="Q23" s="12">
        <v>15.736842105263158</v>
      </c>
      <c r="R23" s="12">
        <v>21.736842105263158</v>
      </c>
      <c r="S23" s="12">
        <v>28.578947368421051</v>
      </c>
      <c r="T23" s="12">
        <v>497.73684210526318</v>
      </c>
      <c r="U23" s="12">
        <v>169.89473684210526</v>
      </c>
      <c r="V23" s="12">
        <v>12.157894736842104</v>
      </c>
      <c r="W23" s="12">
        <v>74.473684210526315</v>
      </c>
      <c r="X23" s="12">
        <v>63.263157894736842</v>
      </c>
      <c r="Y23" s="12">
        <v>166.73684210526315</v>
      </c>
      <c r="Z23" s="12">
        <v>13.789473684210526</v>
      </c>
      <c r="AA23" s="12">
        <v>1125.421052631579</v>
      </c>
      <c r="AB23" s="12">
        <v>1003.9473684210526</v>
      </c>
      <c r="AC23" s="12">
        <v>505.15789473684208</v>
      </c>
      <c r="AD23" s="12">
        <v>328.10526315789474</v>
      </c>
      <c r="AE23" s="12">
        <v>53</v>
      </c>
      <c r="AF23" s="12">
        <v>50.736842105263158</v>
      </c>
      <c r="AG23" s="12">
        <v>40.789473684210527</v>
      </c>
      <c r="AH23" s="12">
        <v>34.94736842105263</v>
      </c>
      <c r="AI23" s="12">
        <v>65.578947368421055</v>
      </c>
      <c r="AJ23" s="12">
        <v>12.105263157894736</v>
      </c>
      <c r="AK23" s="12">
        <v>7.1052631578947372</v>
      </c>
      <c r="AL23" s="12">
        <v>7.7368421052631575</v>
      </c>
      <c r="AM23" s="12">
        <v>88.473684210526315</v>
      </c>
      <c r="AN23" s="12">
        <v>256.10526315789474</v>
      </c>
      <c r="AO23" s="12">
        <v>11.736842105263158</v>
      </c>
      <c r="AP23" s="12">
        <v>6.6315789473684212</v>
      </c>
      <c r="AQ23" s="12">
        <v>87.05263157894737</v>
      </c>
      <c r="AR23" s="12">
        <v>20.526315789473685</v>
      </c>
      <c r="AS23" s="13">
        <v>6071.21052631579</v>
      </c>
      <c r="AT23" s="14"/>
      <c r="AV23" s="17" t="s">
        <v>45</v>
      </c>
      <c r="AW23" s="22">
        <f>AW13+AX12</f>
        <v>27744.526315789473</v>
      </c>
      <c r="AX23" s="22">
        <f>AX13</f>
        <v>1750.4210526315794</v>
      </c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15.315789473684211</v>
      </c>
      <c r="C24" s="12">
        <v>12.736842105263158</v>
      </c>
      <c r="D24" s="12">
        <v>10.421052631578947</v>
      </c>
      <c r="E24" s="12">
        <v>11.526315789473685</v>
      </c>
      <c r="F24" s="12">
        <v>90.263157894736835</v>
      </c>
      <c r="G24" s="12">
        <v>11.947368421052632</v>
      </c>
      <c r="H24" s="12">
        <v>44.736842105263158</v>
      </c>
      <c r="I24" s="12">
        <v>130.52631578947367</v>
      </c>
      <c r="J24" s="12">
        <v>190.05263157894737</v>
      </c>
      <c r="K24" s="12">
        <v>10.263157894736842</v>
      </c>
      <c r="L24" s="12">
        <v>33.789473684210527</v>
      </c>
      <c r="M24" s="12">
        <v>70</v>
      </c>
      <c r="N24" s="12">
        <v>10.157894736842104</v>
      </c>
      <c r="O24" s="12">
        <v>6.6315789473684212</v>
      </c>
      <c r="P24" s="12">
        <v>6.5263157894736841</v>
      </c>
      <c r="Q24" s="12">
        <v>4.4736842105263159</v>
      </c>
      <c r="R24" s="12">
        <v>4.1052631578947372</v>
      </c>
      <c r="S24" s="12">
        <v>11.052631578947368</v>
      </c>
      <c r="T24" s="12">
        <v>158.47368421052633</v>
      </c>
      <c r="U24" s="12">
        <v>75.526315789473685</v>
      </c>
      <c r="V24" s="12">
        <v>88.368421052631575</v>
      </c>
      <c r="W24" s="12">
        <v>8.526315789473685</v>
      </c>
      <c r="X24" s="12">
        <v>24.05263157894737</v>
      </c>
      <c r="Y24" s="12">
        <v>68</v>
      </c>
      <c r="Z24" s="12">
        <v>4.6842105263157894</v>
      </c>
      <c r="AA24" s="12">
        <v>772.73684210526312</v>
      </c>
      <c r="AB24" s="12">
        <v>693.21052631578948</v>
      </c>
      <c r="AC24" s="12">
        <v>269.21052631578948</v>
      </c>
      <c r="AD24" s="12">
        <v>204.52631578947367</v>
      </c>
      <c r="AE24" s="12">
        <v>26.631578947368421</v>
      </c>
      <c r="AF24" s="12">
        <v>27.894736842105264</v>
      </c>
      <c r="AG24" s="12">
        <v>17.263157894736842</v>
      </c>
      <c r="AH24" s="12">
        <v>8.6315789473684212</v>
      </c>
      <c r="AI24" s="12">
        <v>17.736842105263158</v>
      </c>
      <c r="AJ24" s="12">
        <v>3.8421052631578947</v>
      </c>
      <c r="AK24" s="12">
        <v>1.263157894736842</v>
      </c>
      <c r="AL24" s="12">
        <v>2.6842105263157894</v>
      </c>
      <c r="AM24" s="12">
        <v>15.894736842105264</v>
      </c>
      <c r="AN24" s="12">
        <v>40.473684210526315</v>
      </c>
      <c r="AO24" s="12">
        <v>3.263157894736842</v>
      </c>
      <c r="AP24" s="12">
        <v>4.1052631578947372</v>
      </c>
      <c r="AQ24" s="12">
        <v>51.368421052631582</v>
      </c>
      <c r="AR24" s="12">
        <v>8.0526315789473681</v>
      </c>
      <c r="AS24" s="13">
        <v>3270.9473684210525</v>
      </c>
      <c r="AT24" s="14"/>
      <c r="AV24" s="17" t="s">
        <v>46</v>
      </c>
      <c r="AW24" s="22">
        <f>AW14+AY12</f>
        <v>63300.578947368413</v>
      </c>
      <c r="AX24" s="22">
        <f>AX14+AY13</f>
        <v>6202.3684210526317</v>
      </c>
      <c r="AY24" s="22">
        <f>AY14</f>
        <v>8050.5789473684226</v>
      </c>
      <c r="AZ24" s="22"/>
      <c r="BA24" s="22"/>
      <c r="BB24" s="22"/>
      <c r="BC24" s="22"/>
      <c r="BD24" s="22"/>
    </row>
    <row r="25" spans="1:56">
      <c r="A25" s="1" t="s">
        <v>23</v>
      </c>
      <c r="B25" s="12">
        <v>13.473684210526315</v>
      </c>
      <c r="C25" s="12">
        <v>14.210526315789474</v>
      </c>
      <c r="D25" s="12">
        <v>7.1578947368421053</v>
      </c>
      <c r="E25" s="12">
        <v>9.473684210526315</v>
      </c>
      <c r="F25" s="12">
        <v>72.473684210526315</v>
      </c>
      <c r="G25" s="12">
        <v>11.263157894736842</v>
      </c>
      <c r="H25" s="12">
        <v>40</v>
      </c>
      <c r="I25" s="12">
        <v>86.21052631578948</v>
      </c>
      <c r="J25" s="12">
        <v>154.52631578947367</v>
      </c>
      <c r="K25" s="12">
        <v>13.157894736842104</v>
      </c>
      <c r="L25" s="12">
        <v>34.05263157894737</v>
      </c>
      <c r="M25" s="12">
        <v>57.736842105263158</v>
      </c>
      <c r="N25" s="12">
        <v>8.4210526315789469</v>
      </c>
      <c r="O25" s="12">
        <v>4.2631578947368425</v>
      </c>
      <c r="P25" s="12">
        <v>5</v>
      </c>
      <c r="Q25" s="12">
        <v>2.1052631578947367</v>
      </c>
      <c r="R25" s="12">
        <v>2.9473684210526314</v>
      </c>
      <c r="S25" s="12">
        <v>7.1578947368421053</v>
      </c>
      <c r="T25" s="12">
        <v>72</v>
      </c>
      <c r="U25" s="12">
        <v>44.10526315789474</v>
      </c>
      <c r="V25" s="12">
        <v>65.21052631578948</v>
      </c>
      <c r="W25" s="12">
        <v>37.842105263157897</v>
      </c>
      <c r="X25" s="12">
        <v>6.5789473684210522</v>
      </c>
      <c r="Y25" s="12">
        <v>68.368421052631575</v>
      </c>
      <c r="Z25" s="12">
        <v>5.6842105263157894</v>
      </c>
      <c r="AA25" s="12">
        <v>684.31578947368416</v>
      </c>
      <c r="AB25" s="12">
        <v>583.9473684210526</v>
      </c>
      <c r="AC25" s="12">
        <v>244.21052631578948</v>
      </c>
      <c r="AD25" s="12">
        <v>171.26315789473685</v>
      </c>
      <c r="AE25" s="12">
        <v>29</v>
      </c>
      <c r="AF25" s="12">
        <v>22.473684210526315</v>
      </c>
      <c r="AG25" s="12">
        <v>21.368421052631579</v>
      </c>
      <c r="AH25" s="12">
        <v>8.8421052631578956</v>
      </c>
      <c r="AI25" s="12">
        <v>13.842105263157896</v>
      </c>
      <c r="AJ25" s="12">
        <v>3</v>
      </c>
      <c r="AK25" s="12">
        <v>2.4210526315789473</v>
      </c>
      <c r="AL25" s="12">
        <v>3.263157894736842</v>
      </c>
      <c r="AM25" s="12">
        <v>9.7368421052631575</v>
      </c>
      <c r="AN25" s="12">
        <v>23.842105263157894</v>
      </c>
      <c r="AO25" s="12">
        <v>3.4736842105263159</v>
      </c>
      <c r="AP25" s="12">
        <v>4.1578947368421053</v>
      </c>
      <c r="AQ25" s="12">
        <v>36.157894736842103</v>
      </c>
      <c r="AR25" s="12">
        <v>11.105263157894736</v>
      </c>
      <c r="AS25" s="13">
        <v>2719.8421052631575</v>
      </c>
      <c r="AT25" s="14"/>
      <c r="AV25" s="17" t="s">
        <v>47</v>
      </c>
      <c r="AW25" s="22">
        <f>AW15+AZ12</f>
        <v>25162.315789473687</v>
      </c>
      <c r="AX25" s="22">
        <f>AX15+AZ13</f>
        <v>11324.526315789477</v>
      </c>
      <c r="AY25" s="22">
        <f>AY15+AZ14</f>
        <v>5255.2631578947367</v>
      </c>
      <c r="AZ25" s="22">
        <f>AZ15</f>
        <v>6745.894736842105</v>
      </c>
      <c r="BA25" s="22"/>
      <c r="BB25" s="22"/>
      <c r="BC25" s="23"/>
      <c r="BD25" s="22"/>
    </row>
    <row r="26" spans="1:56">
      <c r="A26" s="1" t="s">
        <v>24</v>
      </c>
      <c r="B26" s="12">
        <v>20.94736842105263</v>
      </c>
      <c r="C26" s="12">
        <v>24.736842105263158</v>
      </c>
      <c r="D26" s="12">
        <v>25.842105263157894</v>
      </c>
      <c r="E26" s="12">
        <v>17.105263157894736</v>
      </c>
      <c r="F26" s="12">
        <v>61.10526315789474</v>
      </c>
      <c r="G26" s="12">
        <v>22.368421052631579</v>
      </c>
      <c r="H26" s="12">
        <v>52.05263157894737</v>
      </c>
      <c r="I26" s="12">
        <v>131.05263157894737</v>
      </c>
      <c r="J26" s="12">
        <v>235.52631578947367</v>
      </c>
      <c r="K26" s="12">
        <v>39.368421052631582</v>
      </c>
      <c r="L26" s="12">
        <v>58.473684210526315</v>
      </c>
      <c r="M26" s="12">
        <v>99.421052631578945</v>
      </c>
      <c r="N26" s="12">
        <v>20.894736842105264</v>
      </c>
      <c r="O26" s="12">
        <v>15.684210526315789</v>
      </c>
      <c r="P26" s="12">
        <v>18.210526315789473</v>
      </c>
      <c r="Q26" s="12">
        <v>6.4210526315789478</v>
      </c>
      <c r="R26" s="12">
        <v>10.947368421052632</v>
      </c>
      <c r="S26" s="12">
        <v>25.578947368421051</v>
      </c>
      <c r="T26" s="12">
        <v>92.78947368421052</v>
      </c>
      <c r="U26" s="12">
        <v>107.57894736842105</v>
      </c>
      <c r="V26" s="12">
        <v>168.89473684210526</v>
      </c>
      <c r="W26" s="12">
        <v>66.684210526315795</v>
      </c>
      <c r="X26" s="12">
        <v>65.263157894736835</v>
      </c>
      <c r="Y26" s="12">
        <v>10.947368421052632</v>
      </c>
      <c r="Z26" s="12">
        <v>20.578947368421051</v>
      </c>
      <c r="AA26" s="12">
        <v>1033.5263157894738</v>
      </c>
      <c r="AB26" s="12">
        <v>1001.3157894736842</v>
      </c>
      <c r="AC26" s="12">
        <v>551.42105263157896</v>
      </c>
      <c r="AD26" s="12">
        <v>418.4736842105263</v>
      </c>
      <c r="AE26" s="12">
        <v>127.57894736842105</v>
      </c>
      <c r="AF26" s="12">
        <v>96.526315789473685</v>
      </c>
      <c r="AG26" s="12">
        <v>36.05263157894737</v>
      </c>
      <c r="AH26" s="12">
        <v>27.631578947368421</v>
      </c>
      <c r="AI26" s="12">
        <v>32.526315789473685</v>
      </c>
      <c r="AJ26" s="12">
        <v>5.7368421052631575</v>
      </c>
      <c r="AK26" s="12">
        <v>5.3157894736842106</v>
      </c>
      <c r="AL26" s="12">
        <v>18.368421052631579</v>
      </c>
      <c r="AM26" s="12">
        <v>18.736842105263158</v>
      </c>
      <c r="AN26" s="12">
        <v>47.842105263157897</v>
      </c>
      <c r="AO26" s="12">
        <v>5.8947368421052628</v>
      </c>
      <c r="AP26" s="12">
        <v>8.7368421052631575</v>
      </c>
      <c r="AQ26" s="12">
        <v>74.736842105263165</v>
      </c>
      <c r="AR26" s="12">
        <v>18.684210526315791</v>
      </c>
      <c r="AS26" s="13">
        <v>4947.5789473684208</v>
      </c>
      <c r="AT26" s="14"/>
      <c r="AV26" s="9" t="s">
        <v>48</v>
      </c>
      <c r="AW26" s="22">
        <f>AW16+BA12</f>
        <v>36215.894736842107</v>
      </c>
      <c r="AX26" s="22">
        <f>AX16+BA13</f>
        <v>8973.0526315789466</v>
      </c>
      <c r="AY26" s="22">
        <f>AY16+BA14</f>
        <v>3640.5789473684208</v>
      </c>
      <c r="AZ26" s="22">
        <f>AZ16+BA15</f>
        <v>3188.3684210526308</v>
      </c>
      <c r="BA26" s="22">
        <f>BA16</f>
        <v>6385.5789473684226</v>
      </c>
      <c r="BB26" s="22"/>
      <c r="BC26" s="22"/>
      <c r="BD26" s="22"/>
    </row>
    <row r="27" spans="1:56">
      <c r="A27" s="1" t="s">
        <v>25</v>
      </c>
      <c r="B27" s="12">
        <v>25.842105263157894</v>
      </c>
      <c r="C27" s="12">
        <v>40.473684210526315</v>
      </c>
      <c r="D27" s="12">
        <v>10.684210526315789</v>
      </c>
      <c r="E27" s="12">
        <v>13.736842105263158</v>
      </c>
      <c r="F27" s="12">
        <v>70.315789473684205</v>
      </c>
      <c r="G27" s="12">
        <v>37</v>
      </c>
      <c r="H27" s="12">
        <v>63</v>
      </c>
      <c r="I27" s="12">
        <v>47.10526315789474</v>
      </c>
      <c r="J27" s="12">
        <v>96.526315789473685</v>
      </c>
      <c r="K27" s="12">
        <v>26.94736842105263</v>
      </c>
      <c r="L27" s="12">
        <v>117.05263157894737</v>
      </c>
      <c r="M27" s="12">
        <v>110.78947368421052</v>
      </c>
      <c r="N27" s="12">
        <v>41.631578947368418</v>
      </c>
      <c r="O27" s="12">
        <v>43.421052631578945</v>
      </c>
      <c r="P27" s="12">
        <v>37.263157894736842</v>
      </c>
      <c r="Q27" s="12">
        <v>17.578947368421051</v>
      </c>
      <c r="R27" s="12">
        <v>19.05263157894737</v>
      </c>
      <c r="S27" s="12">
        <v>24.894736842105264</v>
      </c>
      <c r="T27" s="12">
        <v>18.684210526315791</v>
      </c>
      <c r="U27" s="12">
        <v>8.8947368421052637</v>
      </c>
      <c r="V27" s="12">
        <v>15.315789473684211</v>
      </c>
      <c r="W27" s="12">
        <v>4.1578947368421053</v>
      </c>
      <c r="X27" s="12">
        <v>5.7368421052631575</v>
      </c>
      <c r="Y27" s="12">
        <v>18.736842105263158</v>
      </c>
      <c r="Z27" s="12">
        <v>9.2631578947368425</v>
      </c>
      <c r="AA27" s="12">
        <v>1138.8421052631579</v>
      </c>
      <c r="AB27" s="12">
        <v>993.9473684210526</v>
      </c>
      <c r="AC27" s="12">
        <v>593.21052631578948</v>
      </c>
      <c r="AD27" s="12">
        <v>405.10526315789474</v>
      </c>
      <c r="AE27" s="12">
        <v>114.21052631578948</v>
      </c>
      <c r="AF27" s="12">
        <v>100.89473684210526</v>
      </c>
      <c r="AG27" s="12">
        <v>28.789473684210527</v>
      </c>
      <c r="AH27" s="12">
        <v>42.473684210526315</v>
      </c>
      <c r="AI27" s="12">
        <v>41.263157894736842</v>
      </c>
      <c r="AJ27" s="12">
        <v>6.1052631578947372</v>
      </c>
      <c r="AK27" s="12">
        <v>12.789473684210526</v>
      </c>
      <c r="AL27" s="12">
        <v>28.473684210526315</v>
      </c>
      <c r="AM27" s="12">
        <v>4.3157894736842106</v>
      </c>
      <c r="AN27" s="12">
        <v>34.631578947368418</v>
      </c>
      <c r="AO27" s="12">
        <v>7.5263157894736841</v>
      </c>
      <c r="AP27" s="12">
        <v>10.631578947368421</v>
      </c>
      <c r="AQ27" s="12">
        <v>32.578947368421055</v>
      </c>
      <c r="AR27" s="12">
        <v>13.315789473684211</v>
      </c>
      <c r="AS27" s="13">
        <v>4533.21052631579</v>
      </c>
      <c r="AT27" s="14"/>
      <c r="AV27" s="9" t="s">
        <v>49</v>
      </c>
      <c r="AW27" s="22">
        <f>AW17+BB12</f>
        <v>43929.263157894726</v>
      </c>
      <c r="AX27" s="22">
        <f>AX17+BB13</f>
        <v>16403.473684210527</v>
      </c>
      <c r="AY27" s="22">
        <f>AY17+BB14</f>
        <v>5576.21052631579</v>
      </c>
      <c r="AZ27" s="22">
        <f>AZ17+BB15</f>
        <v>9055.2631578947348</v>
      </c>
      <c r="BA27" s="22">
        <f>BA17+BB16</f>
        <v>4086.6315789473683</v>
      </c>
      <c r="BB27" s="22">
        <f>BB17</f>
        <v>14997.052631578952</v>
      </c>
      <c r="BC27" s="22"/>
      <c r="BD27" s="22"/>
    </row>
    <row r="28" spans="1:56">
      <c r="A28" s="1" t="s">
        <v>26</v>
      </c>
      <c r="B28" s="12">
        <v>255.42105263157896</v>
      </c>
      <c r="C28" s="12">
        <v>841.36842105263156</v>
      </c>
      <c r="D28" s="12">
        <v>559.15789473684208</v>
      </c>
      <c r="E28" s="12">
        <v>569.84210526315792</v>
      </c>
      <c r="F28" s="12">
        <v>1021.3684210526316</v>
      </c>
      <c r="G28" s="12">
        <v>560.52631578947364</v>
      </c>
      <c r="H28" s="12">
        <v>889.78947368421052</v>
      </c>
      <c r="I28" s="12">
        <v>870.63157894736844</v>
      </c>
      <c r="J28" s="12">
        <v>1184.8947368421052</v>
      </c>
      <c r="K28" s="12">
        <v>655.36842105263156</v>
      </c>
      <c r="L28" s="12">
        <v>797.21052631578948</v>
      </c>
      <c r="M28" s="12">
        <v>801.0526315789474</v>
      </c>
      <c r="N28" s="12">
        <v>690.0526315789474</v>
      </c>
      <c r="O28" s="12">
        <v>629.36842105263156</v>
      </c>
      <c r="P28" s="12">
        <v>448</v>
      </c>
      <c r="Q28" s="12">
        <v>369.4736842105263</v>
      </c>
      <c r="R28" s="12">
        <v>693.78947368421052</v>
      </c>
      <c r="S28" s="12">
        <v>1201.0526315789473</v>
      </c>
      <c r="T28" s="12">
        <v>855.42105263157896</v>
      </c>
      <c r="U28" s="12">
        <v>1517.0526315789473</v>
      </c>
      <c r="V28" s="12">
        <v>1296.8947368421052</v>
      </c>
      <c r="W28" s="12">
        <v>832.26315789473688</v>
      </c>
      <c r="X28" s="12">
        <v>723.26315789473688</v>
      </c>
      <c r="Y28" s="12">
        <v>1000.421052631579</v>
      </c>
      <c r="Z28" s="12">
        <v>1216.0526315789473</v>
      </c>
      <c r="AA28" s="12">
        <v>101</v>
      </c>
      <c r="AB28" s="12">
        <v>127.31578947368421</v>
      </c>
      <c r="AC28" s="12">
        <v>521.73684210526312</v>
      </c>
      <c r="AD28" s="12">
        <v>462.21052631578948</v>
      </c>
      <c r="AE28" s="12">
        <v>946.78947368421052</v>
      </c>
      <c r="AF28" s="12">
        <v>1503.7368421052631</v>
      </c>
      <c r="AG28" s="12">
        <v>1188.4736842105262</v>
      </c>
      <c r="AH28" s="12">
        <v>1538.9473684210527</v>
      </c>
      <c r="AI28" s="12">
        <v>1168.4736842105262</v>
      </c>
      <c r="AJ28" s="12">
        <v>541.9473684210526</v>
      </c>
      <c r="AK28" s="12">
        <v>511.15789473684208</v>
      </c>
      <c r="AL28" s="12">
        <v>1781.3684210526317</v>
      </c>
      <c r="AM28" s="12">
        <v>365.5263157894737</v>
      </c>
      <c r="AN28" s="12">
        <v>736.47368421052636</v>
      </c>
      <c r="AO28" s="12">
        <v>529.73684210526312</v>
      </c>
      <c r="AP28" s="12">
        <v>326.10526315789474</v>
      </c>
      <c r="AQ28" s="12">
        <v>344.21052631578948</v>
      </c>
      <c r="AR28" s="12">
        <v>555.47368421052636</v>
      </c>
      <c r="AS28" s="13">
        <v>33730.42105263158</v>
      </c>
      <c r="AT28" s="14"/>
      <c r="AV28" s="9" t="s">
        <v>62</v>
      </c>
      <c r="AW28" s="22">
        <f>AW18+BC12</f>
        <v>13492.736842105263</v>
      </c>
      <c r="AX28" s="22">
        <f>AX18+BC14</f>
        <v>2637.6842105263158</v>
      </c>
      <c r="AY28" s="22">
        <f>AY18+BC15</f>
        <v>2645.8421052631579</v>
      </c>
      <c r="AZ28" s="22">
        <f>AZ18+BC16</f>
        <v>1364.5789473684208</v>
      </c>
      <c r="BA28" s="22">
        <f>BA18+BC17</f>
        <v>1607.894736842105</v>
      </c>
      <c r="BB28" s="22">
        <f>BB18</f>
        <v>822.21052631578959</v>
      </c>
      <c r="BC28" s="22">
        <f>BC18</f>
        <v>1050.7368421052629</v>
      </c>
      <c r="BD28" s="22">
        <f>SUM(AW22:BB28)</f>
        <v>335558.73684210517</v>
      </c>
    </row>
    <row r="29" spans="1:56">
      <c r="A29" s="1" t="s">
        <v>27</v>
      </c>
      <c r="B29" s="12">
        <v>249.94736842105263</v>
      </c>
      <c r="C29" s="12">
        <v>832.21052631578948</v>
      </c>
      <c r="D29" s="12">
        <v>520.78947368421052</v>
      </c>
      <c r="E29" s="12">
        <v>491.57894736842104</v>
      </c>
      <c r="F29" s="12">
        <v>823.89473684210532</v>
      </c>
      <c r="G29" s="12">
        <v>538.89473684210532</v>
      </c>
      <c r="H29" s="12">
        <v>813.31578947368416</v>
      </c>
      <c r="I29" s="12">
        <v>629.21052631578948</v>
      </c>
      <c r="J29" s="12">
        <v>913.9473684210526</v>
      </c>
      <c r="K29" s="12">
        <v>614.78947368421052</v>
      </c>
      <c r="L29" s="12">
        <v>801.89473684210532</v>
      </c>
      <c r="M29" s="12">
        <v>601.10526315789468</v>
      </c>
      <c r="N29" s="12">
        <v>645.15789473684208</v>
      </c>
      <c r="O29" s="12">
        <v>595.89473684210532</v>
      </c>
      <c r="P29" s="12">
        <v>364</v>
      </c>
      <c r="Q29" s="12">
        <v>311.26315789473682</v>
      </c>
      <c r="R29" s="12">
        <v>531.9473684210526</v>
      </c>
      <c r="S29" s="12">
        <v>962.10526315789468</v>
      </c>
      <c r="T29" s="12">
        <v>673</v>
      </c>
      <c r="U29" s="12">
        <v>1175</v>
      </c>
      <c r="V29" s="12">
        <v>954.57894736842104</v>
      </c>
      <c r="W29" s="12">
        <v>632.57894736842104</v>
      </c>
      <c r="X29" s="12">
        <v>523</v>
      </c>
      <c r="Y29" s="12">
        <v>833.0526315789474</v>
      </c>
      <c r="Z29" s="12">
        <v>1030.8947368421052</v>
      </c>
      <c r="AA29" s="12">
        <v>139.89473684210526</v>
      </c>
      <c r="AB29" s="12">
        <v>88.94736842105263</v>
      </c>
      <c r="AC29" s="12">
        <v>218.36842105263159</v>
      </c>
      <c r="AD29" s="12">
        <v>454.36842105263156</v>
      </c>
      <c r="AE29" s="12">
        <v>1331.6315789473683</v>
      </c>
      <c r="AF29" s="12">
        <v>2152.8421052631579</v>
      </c>
      <c r="AG29" s="12">
        <v>1719.421052631579</v>
      </c>
      <c r="AH29" s="12">
        <v>2905.4736842105262</v>
      </c>
      <c r="AI29" s="12">
        <v>1445.7894736842106</v>
      </c>
      <c r="AJ29" s="12">
        <v>710.47368421052636</v>
      </c>
      <c r="AK29" s="12">
        <v>451.26315789473682</v>
      </c>
      <c r="AL29" s="12">
        <v>1237.3684210526317</v>
      </c>
      <c r="AM29" s="12">
        <v>272.31578947368422</v>
      </c>
      <c r="AN29" s="12">
        <v>604.36842105263156</v>
      </c>
      <c r="AO29" s="12">
        <v>553.31578947368416</v>
      </c>
      <c r="AP29" s="12">
        <v>390.36842105263156</v>
      </c>
      <c r="AQ29" s="12">
        <v>304.26315789473682</v>
      </c>
      <c r="AR29" s="12">
        <v>691.89473684210532</v>
      </c>
      <c r="AS29" s="13">
        <v>32736.421052631576</v>
      </c>
      <c r="AT29" s="14"/>
      <c r="AW29" s="15"/>
    </row>
    <row r="30" spans="1:56">
      <c r="A30" s="1" t="s">
        <v>28</v>
      </c>
      <c r="B30" s="12">
        <v>236.10526315789474</v>
      </c>
      <c r="C30" s="12">
        <v>594.0526315789474</v>
      </c>
      <c r="D30" s="12">
        <v>308.4736842105263</v>
      </c>
      <c r="E30" s="12">
        <v>310.21052631578948</v>
      </c>
      <c r="F30" s="12">
        <v>940.9473684210526</v>
      </c>
      <c r="G30" s="12">
        <v>343</v>
      </c>
      <c r="H30" s="12">
        <v>601.0526315789474</v>
      </c>
      <c r="I30" s="12">
        <v>471.63157894736844</v>
      </c>
      <c r="J30" s="12">
        <v>756.10526315789468</v>
      </c>
      <c r="K30" s="12">
        <v>443.84210526315792</v>
      </c>
      <c r="L30" s="12">
        <v>604.10526315789468</v>
      </c>
      <c r="M30" s="12">
        <v>752.26315789473688</v>
      </c>
      <c r="N30" s="12">
        <v>391.57894736842104</v>
      </c>
      <c r="O30" s="12">
        <v>354.26315789473682</v>
      </c>
      <c r="P30" s="12">
        <v>247.47368421052633</v>
      </c>
      <c r="Q30" s="12">
        <v>197</v>
      </c>
      <c r="R30" s="12">
        <v>295.31578947368422</v>
      </c>
      <c r="S30" s="12">
        <v>547</v>
      </c>
      <c r="T30" s="12">
        <v>360.89473684210526</v>
      </c>
      <c r="U30" s="12">
        <v>453.36842105263156</v>
      </c>
      <c r="V30" s="12">
        <v>461.21052631578948</v>
      </c>
      <c r="W30" s="12">
        <v>239.73684210526315</v>
      </c>
      <c r="X30" s="12">
        <v>208.36842105263159</v>
      </c>
      <c r="Y30" s="12">
        <v>457.84210526315792</v>
      </c>
      <c r="Z30" s="12">
        <v>557.84210526315792</v>
      </c>
      <c r="AA30" s="12">
        <v>712</v>
      </c>
      <c r="AB30" s="12">
        <v>305.42105263157896</v>
      </c>
      <c r="AC30" s="12">
        <v>118.78947368421052</v>
      </c>
      <c r="AD30" s="12">
        <v>404.4736842105263</v>
      </c>
      <c r="AE30" s="12">
        <v>1411.3157894736842</v>
      </c>
      <c r="AF30" s="12">
        <v>2025.7894736842106</v>
      </c>
      <c r="AG30" s="12">
        <v>1231.578947368421</v>
      </c>
      <c r="AH30" s="12">
        <v>2385.0526315789475</v>
      </c>
      <c r="AI30" s="12">
        <v>1060.7894736842106</v>
      </c>
      <c r="AJ30" s="12">
        <v>481.73684210526318</v>
      </c>
      <c r="AK30" s="12">
        <v>232.15789473684211</v>
      </c>
      <c r="AL30" s="12">
        <v>814.63157894736844</v>
      </c>
      <c r="AM30" s="12">
        <v>156.63157894736841</v>
      </c>
      <c r="AN30" s="12">
        <v>409.73684210526318</v>
      </c>
      <c r="AO30" s="12">
        <v>366.57894736842104</v>
      </c>
      <c r="AP30" s="12">
        <v>272.42105263157896</v>
      </c>
      <c r="AQ30" s="12">
        <v>952.42105263157896</v>
      </c>
      <c r="AR30" s="12">
        <v>490.10526315789474</v>
      </c>
      <c r="AS30" s="13">
        <v>24965.315789473687</v>
      </c>
      <c r="AT30" s="14"/>
      <c r="AW30" s="15"/>
    </row>
    <row r="31" spans="1:56">
      <c r="A31" s="1" t="s">
        <v>29</v>
      </c>
      <c r="B31" s="12">
        <v>199.31578947368422</v>
      </c>
      <c r="C31" s="12">
        <v>533.73684210526312</v>
      </c>
      <c r="D31" s="12">
        <v>270.78947368421052</v>
      </c>
      <c r="E31" s="12">
        <v>273.5263157894737</v>
      </c>
      <c r="F31" s="12">
        <v>568.57894736842104</v>
      </c>
      <c r="G31" s="12">
        <v>333.89473684210526</v>
      </c>
      <c r="H31" s="12">
        <v>525.68421052631584</v>
      </c>
      <c r="I31" s="12">
        <v>416.73684210526318</v>
      </c>
      <c r="J31" s="12">
        <v>569.89473684210532</v>
      </c>
      <c r="K31" s="12">
        <v>349.21052631578948</v>
      </c>
      <c r="L31" s="12">
        <v>510.26315789473682</v>
      </c>
      <c r="M31" s="12">
        <v>465.84210526315792</v>
      </c>
      <c r="N31" s="12">
        <v>333</v>
      </c>
      <c r="O31" s="12">
        <v>301.26315789473682</v>
      </c>
      <c r="P31" s="12">
        <v>226.10526315789474</v>
      </c>
      <c r="Q31" s="12">
        <v>191.78947368421052</v>
      </c>
      <c r="R31" s="12">
        <v>239.36842105263159</v>
      </c>
      <c r="S31" s="12">
        <v>401.73684210526318</v>
      </c>
      <c r="T31" s="12">
        <v>326.94736842105266</v>
      </c>
      <c r="U31" s="12">
        <v>402.63157894736844</v>
      </c>
      <c r="V31" s="12">
        <v>285.42105263157896</v>
      </c>
      <c r="W31" s="12">
        <v>185.57894736842104</v>
      </c>
      <c r="X31" s="12">
        <v>146.84210526315789</v>
      </c>
      <c r="Y31" s="12">
        <v>367.10526315789474</v>
      </c>
      <c r="Z31" s="12">
        <v>391.73684210526318</v>
      </c>
      <c r="AA31" s="12">
        <v>449.21052631578948</v>
      </c>
      <c r="AB31" s="12">
        <v>439.5263157894737</v>
      </c>
      <c r="AC31" s="12">
        <v>375.36842105263156</v>
      </c>
      <c r="AD31" s="12">
        <v>81.315789473684205</v>
      </c>
      <c r="AE31" s="12">
        <v>1050.421052631579</v>
      </c>
      <c r="AF31" s="12">
        <v>1271.0526315789473</v>
      </c>
      <c r="AG31" s="12">
        <v>816.9473684210526</v>
      </c>
      <c r="AH31" s="12">
        <v>1751.3157894736842</v>
      </c>
      <c r="AI31" s="12">
        <v>738.42105263157896</v>
      </c>
      <c r="AJ31" s="12">
        <v>407.21052631578948</v>
      </c>
      <c r="AK31" s="12">
        <v>161.57894736842104</v>
      </c>
      <c r="AL31" s="12">
        <v>513.10526315789468</v>
      </c>
      <c r="AM31" s="12">
        <v>136.10526315789474</v>
      </c>
      <c r="AN31" s="12">
        <v>384.4736842105263</v>
      </c>
      <c r="AO31" s="12">
        <v>311.36842105263156</v>
      </c>
      <c r="AP31" s="12">
        <v>208.42105263157896</v>
      </c>
      <c r="AQ31" s="12">
        <v>382.5263157894737</v>
      </c>
      <c r="AR31" s="12">
        <v>272.42105263157896</v>
      </c>
      <c r="AS31" s="13">
        <v>18567.78947368421</v>
      </c>
      <c r="AT31" s="14"/>
      <c r="AW31" s="15"/>
    </row>
    <row r="32" spans="1:56">
      <c r="A32" s="1">
        <v>16</v>
      </c>
      <c r="B32" s="12">
        <v>96.421052631578945</v>
      </c>
      <c r="C32" s="12">
        <v>100.05263157894737</v>
      </c>
      <c r="D32" s="12">
        <v>49.263157894736842</v>
      </c>
      <c r="E32" s="12">
        <v>91.94736842105263</v>
      </c>
      <c r="F32" s="12">
        <v>282.15789473684208</v>
      </c>
      <c r="G32" s="12">
        <v>120.89473684210526</v>
      </c>
      <c r="H32" s="12">
        <v>191.57894736842104</v>
      </c>
      <c r="I32" s="12">
        <v>160.78947368421052</v>
      </c>
      <c r="J32" s="12">
        <v>222.21052631578948</v>
      </c>
      <c r="K32" s="12">
        <v>99.10526315789474</v>
      </c>
      <c r="L32" s="12">
        <v>171.31578947368422</v>
      </c>
      <c r="M32" s="12">
        <v>145.73684210526315</v>
      </c>
      <c r="N32" s="12">
        <v>71</v>
      </c>
      <c r="O32" s="12">
        <v>58.94736842105263</v>
      </c>
      <c r="P32" s="12">
        <v>57</v>
      </c>
      <c r="Q32" s="12">
        <v>38.526315789473685</v>
      </c>
      <c r="R32" s="12">
        <v>37</v>
      </c>
      <c r="S32" s="12">
        <v>59.157894736842103</v>
      </c>
      <c r="T32" s="12">
        <v>65.421052631578945</v>
      </c>
      <c r="U32" s="12">
        <v>65.736842105263165</v>
      </c>
      <c r="V32" s="12">
        <v>53.473684210526315</v>
      </c>
      <c r="W32" s="12">
        <v>22.789473684210527</v>
      </c>
      <c r="X32" s="12">
        <v>28.315789473684209</v>
      </c>
      <c r="Y32" s="12">
        <v>110.68421052631579</v>
      </c>
      <c r="Z32" s="12">
        <v>111.78947368421052</v>
      </c>
      <c r="AA32" s="12">
        <v>892.15789473684208</v>
      </c>
      <c r="AB32" s="12">
        <v>1160.578947368421</v>
      </c>
      <c r="AC32" s="12">
        <v>1627.4736842105262</v>
      </c>
      <c r="AD32" s="12">
        <v>1059.9473684210527</v>
      </c>
      <c r="AE32" s="12">
        <v>40.736842105263158</v>
      </c>
      <c r="AF32" s="12">
        <v>356.05263157894734</v>
      </c>
      <c r="AG32" s="12">
        <v>336.21052631578948</v>
      </c>
      <c r="AH32" s="12">
        <v>770.42105263157896</v>
      </c>
      <c r="AI32" s="12">
        <v>244.52631578947367</v>
      </c>
      <c r="AJ32" s="12">
        <v>117.21052631578948</v>
      </c>
      <c r="AK32" s="12">
        <v>28.421052631578949</v>
      </c>
      <c r="AL32" s="12">
        <v>85.84210526315789</v>
      </c>
      <c r="AM32" s="12">
        <v>19.578947368421051</v>
      </c>
      <c r="AN32" s="12">
        <v>85.05263157894737</v>
      </c>
      <c r="AO32" s="12">
        <v>64.684210526315795</v>
      </c>
      <c r="AP32" s="12">
        <v>80.368421052631575</v>
      </c>
      <c r="AQ32" s="12">
        <v>114.10526315789474</v>
      </c>
      <c r="AR32" s="12">
        <v>92.368421052631575</v>
      </c>
      <c r="AS32" s="13">
        <v>9687.0526315789466</v>
      </c>
      <c r="AT32" s="14"/>
      <c r="AW32" s="15"/>
    </row>
    <row r="33" spans="1:49">
      <c r="A33" s="1">
        <v>24</v>
      </c>
      <c r="B33" s="12">
        <v>121.15789473684211</v>
      </c>
      <c r="C33" s="12">
        <v>135.10526315789474</v>
      </c>
      <c r="D33" s="12">
        <v>43.631578947368418</v>
      </c>
      <c r="E33" s="12">
        <v>70.421052631578945</v>
      </c>
      <c r="F33" s="12">
        <v>291.10526315789474</v>
      </c>
      <c r="G33" s="12">
        <v>98.421052631578945</v>
      </c>
      <c r="H33" s="12">
        <v>164.63157894736841</v>
      </c>
      <c r="I33" s="12">
        <v>160.31578947368422</v>
      </c>
      <c r="J33" s="12">
        <v>228.94736842105263</v>
      </c>
      <c r="K33" s="12">
        <v>94</v>
      </c>
      <c r="L33" s="12">
        <v>181.31578947368422</v>
      </c>
      <c r="M33" s="12">
        <v>152.36842105263159</v>
      </c>
      <c r="N33" s="12">
        <v>70.15789473684211</v>
      </c>
      <c r="O33" s="12">
        <v>62.315789473684212</v>
      </c>
      <c r="P33" s="12">
        <v>51.157894736842103</v>
      </c>
      <c r="Q33" s="12">
        <v>44.736842105263158</v>
      </c>
      <c r="R33" s="12">
        <v>26.736842105263158</v>
      </c>
      <c r="S33" s="12">
        <v>38.157894736842103</v>
      </c>
      <c r="T33" s="12">
        <v>66</v>
      </c>
      <c r="U33" s="12">
        <v>57.368421052631582</v>
      </c>
      <c r="V33" s="12">
        <v>49.10526315789474</v>
      </c>
      <c r="W33" s="12">
        <v>29.578947368421051</v>
      </c>
      <c r="X33" s="12">
        <v>23.315789473684209</v>
      </c>
      <c r="Y33" s="12">
        <v>92.10526315789474</v>
      </c>
      <c r="Z33" s="12">
        <v>108.10526315789474</v>
      </c>
      <c r="AA33" s="12">
        <v>1338.421052631579</v>
      </c>
      <c r="AB33" s="12">
        <v>1802.6842105263158</v>
      </c>
      <c r="AC33" s="12">
        <v>2407.2105263157896</v>
      </c>
      <c r="AD33" s="12">
        <v>1304</v>
      </c>
      <c r="AE33" s="12">
        <v>381.5263157894737</v>
      </c>
      <c r="AF33" s="12">
        <v>66</v>
      </c>
      <c r="AG33" s="12">
        <v>299.5263157894737</v>
      </c>
      <c r="AH33" s="12">
        <v>729.73684210526312</v>
      </c>
      <c r="AI33" s="12">
        <v>286.84210526315792</v>
      </c>
      <c r="AJ33" s="12">
        <v>149.84210526315789</v>
      </c>
      <c r="AK33" s="12">
        <v>16.368421052631579</v>
      </c>
      <c r="AL33" s="12">
        <v>63</v>
      </c>
      <c r="AM33" s="12">
        <v>20.421052631578949</v>
      </c>
      <c r="AN33" s="12">
        <v>101.10526315789474</v>
      </c>
      <c r="AO33" s="12">
        <v>76.736842105263165</v>
      </c>
      <c r="AP33" s="12">
        <v>100.36842105263158</v>
      </c>
      <c r="AQ33" s="12">
        <v>129.21052631578948</v>
      </c>
      <c r="AR33" s="12">
        <v>124.78947368421052</v>
      </c>
      <c r="AS33" s="13">
        <v>11858.052631578948</v>
      </c>
      <c r="AT33" s="14"/>
      <c r="AW33" s="15"/>
    </row>
    <row r="34" spans="1:49">
      <c r="A34" s="1" t="s">
        <v>30</v>
      </c>
      <c r="B34" s="12">
        <v>28.105263157894736</v>
      </c>
      <c r="C34" s="12">
        <v>47.05263157894737</v>
      </c>
      <c r="D34" s="12">
        <v>19.368421052631579</v>
      </c>
      <c r="E34" s="12">
        <v>27.684210526315791</v>
      </c>
      <c r="F34" s="12">
        <v>146.10526315789474</v>
      </c>
      <c r="G34" s="12">
        <v>29.157894736842106</v>
      </c>
      <c r="H34" s="12">
        <v>65.10526315789474</v>
      </c>
      <c r="I34" s="12">
        <v>119.15789473684211</v>
      </c>
      <c r="J34" s="12">
        <v>143.26315789473685</v>
      </c>
      <c r="K34" s="12">
        <v>43.05263157894737</v>
      </c>
      <c r="L34" s="12">
        <v>52.263157894736842</v>
      </c>
      <c r="M34" s="12">
        <v>89.368421052631575</v>
      </c>
      <c r="N34" s="12">
        <v>34.526315789473685</v>
      </c>
      <c r="O34" s="12">
        <v>22.631578947368421</v>
      </c>
      <c r="P34" s="12">
        <v>18.157894736842106</v>
      </c>
      <c r="Q34" s="12">
        <v>11.526315789473685</v>
      </c>
      <c r="R34" s="12">
        <v>18.473684210526315</v>
      </c>
      <c r="S34" s="12">
        <v>26.631578947368421</v>
      </c>
      <c r="T34" s="12">
        <v>35.473684210526315</v>
      </c>
      <c r="U34" s="12">
        <v>46</v>
      </c>
      <c r="V34" s="12">
        <v>42.157894736842103</v>
      </c>
      <c r="W34" s="12">
        <v>18</v>
      </c>
      <c r="X34" s="12">
        <v>24.05263157894737</v>
      </c>
      <c r="Y34" s="12">
        <v>39.210526315789473</v>
      </c>
      <c r="Z34" s="12">
        <v>37.210526315789473</v>
      </c>
      <c r="AA34" s="12">
        <v>1165.421052631579</v>
      </c>
      <c r="AB34" s="12">
        <v>1381.7894736842106</v>
      </c>
      <c r="AC34" s="12">
        <v>1604.3684210526317</v>
      </c>
      <c r="AD34" s="12">
        <v>753.68421052631584</v>
      </c>
      <c r="AE34" s="12">
        <v>346.42105263157896</v>
      </c>
      <c r="AF34" s="12">
        <v>292.31578947368422</v>
      </c>
      <c r="AG34" s="12">
        <v>34.10526315789474</v>
      </c>
      <c r="AH34" s="12">
        <v>149</v>
      </c>
      <c r="AI34" s="12">
        <v>82.15789473684211</v>
      </c>
      <c r="AJ34" s="12">
        <v>67.05263157894737</v>
      </c>
      <c r="AK34" s="12">
        <v>14</v>
      </c>
      <c r="AL34" s="12">
        <v>55.05263157894737</v>
      </c>
      <c r="AM34" s="12">
        <v>10.210526315789474</v>
      </c>
      <c r="AN34" s="12">
        <v>42.10526315789474</v>
      </c>
      <c r="AO34" s="12">
        <v>29.578947368421051</v>
      </c>
      <c r="AP34" s="12">
        <v>46.263157894736842</v>
      </c>
      <c r="AQ34" s="12">
        <v>64.89473684210526</v>
      </c>
      <c r="AR34" s="12">
        <v>68.10526315789474</v>
      </c>
      <c r="AS34" s="13">
        <v>7390.2631578947376</v>
      </c>
      <c r="AT34" s="14"/>
      <c r="AW34" s="15"/>
    </row>
    <row r="35" spans="1:49">
      <c r="A35" s="1" t="s">
        <v>31</v>
      </c>
      <c r="B35" s="12">
        <v>41.631578947368418</v>
      </c>
      <c r="C35" s="12">
        <v>74.631578947368425</v>
      </c>
      <c r="D35" s="12">
        <v>22.94736842105263</v>
      </c>
      <c r="E35" s="12">
        <v>23.736842105263158</v>
      </c>
      <c r="F35" s="12">
        <v>94.10526315789474</v>
      </c>
      <c r="G35" s="12">
        <v>30.210526315789473</v>
      </c>
      <c r="H35" s="12">
        <v>65.684210526315795</v>
      </c>
      <c r="I35" s="12">
        <v>81.263157894736835</v>
      </c>
      <c r="J35" s="12">
        <v>134.73684210526315</v>
      </c>
      <c r="K35" s="12">
        <v>61.263157894736842</v>
      </c>
      <c r="L35" s="12">
        <v>73.78947368421052</v>
      </c>
      <c r="M35" s="12">
        <v>71.94736842105263</v>
      </c>
      <c r="N35" s="12">
        <v>39.631578947368418</v>
      </c>
      <c r="O35" s="12">
        <v>30.210526315789473</v>
      </c>
      <c r="P35" s="12">
        <v>27.789473684210527</v>
      </c>
      <c r="Q35" s="12">
        <v>10.578947368421053</v>
      </c>
      <c r="R35" s="12">
        <v>23.421052631578949</v>
      </c>
      <c r="S35" s="12">
        <v>31.631578947368421</v>
      </c>
      <c r="T35" s="12">
        <v>35.473684210526315</v>
      </c>
      <c r="U35" s="12">
        <v>38.368421052631582</v>
      </c>
      <c r="V35" s="12">
        <v>31.368421052631579</v>
      </c>
      <c r="W35" s="12">
        <v>12</v>
      </c>
      <c r="X35" s="12">
        <v>7.7894736842105265</v>
      </c>
      <c r="Y35" s="12">
        <v>27.94736842105263</v>
      </c>
      <c r="Z35" s="12">
        <v>50.736842105263158</v>
      </c>
      <c r="AA35" s="12">
        <v>1430.1052631578948</v>
      </c>
      <c r="AB35" s="12">
        <v>1807.5263157894738</v>
      </c>
      <c r="AC35" s="12">
        <v>3524.8947368421054</v>
      </c>
      <c r="AD35" s="12">
        <v>1643.6315789473683</v>
      </c>
      <c r="AE35" s="12">
        <v>776.0526315789474</v>
      </c>
      <c r="AF35" s="12">
        <v>724.47368421052636</v>
      </c>
      <c r="AG35" s="12">
        <v>163.63157894736841</v>
      </c>
      <c r="AH35" s="12">
        <v>50.473684210526315</v>
      </c>
      <c r="AI35" s="12">
        <v>127.15789473684211</v>
      </c>
      <c r="AJ35" s="12">
        <v>113.05263157894737</v>
      </c>
      <c r="AK35" s="12">
        <v>10.789473684210526</v>
      </c>
      <c r="AL35" s="12">
        <v>47</v>
      </c>
      <c r="AM35" s="12">
        <v>14.736842105263158</v>
      </c>
      <c r="AN35" s="12">
        <v>52.263157894736842</v>
      </c>
      <c r="AO35" s="12">
        <v>67.21052631578948</v>
      </c>
      <c r="AP35" s="12">
        <v>90.94736842105263</v>
      </c>
      <c r="AQ35" s="12">
        <v>85.84210526315789</v>
      </c>
      <c r="AR35" s="12">
        <v>89.78947368421052</v>
      </c>
      <c r="AS35" s="13">
        <v>11962.473684210525</v>
      </c>
      <c r="AT35" s="14"/>
      <c r="AW35" s="15"/>
    </row>
    <row r="36" spans="1:49">
      <c r="A36" s="1" t="s">
        <v>32</v>
      </c>
      <c r="B36" s="12">
        <v>39.10526315789474</v>
      </c>
      <c r="C36" s="12">
        <v>95.473684210526315</v>
      </c>
      <c r="D36" s="12">
        <v>34.736842105263158</v>
      </c>
      <c r="E36" s="12">
        <v>32.736842105263158</v>
      </c>
      <c r="F36" s="12">
        <v>136.89473684210526</v>
      </c>
      <c r="G36" s="12">
        <v>38.368421052631582</v>
      </c>
      <c r="H36" s="12">
        <v>76.15789473684211</v>
      </c>
      <c r="I36" s="12">
        <v>148.31578947368422</v>
      </c>
      <c r="J36" s="12">
        <v>207.52631578947367</v>
      </c>
      <c r="K36" s="12">
        <v>65.526315789473685</v>
      </c>
      <c r="L36" s="12">
        <v>80.368421052631575</v>
      </c>
      <c r="M36" s="12">
        <v>90.05263157894737</v>
      </c>
      <c r="N36" s="12">
        <v>41.157894736842103</v>
      </c>
      <c r="O36" s="12">
        <v>38.578947368421055</v>
      </c>
      <c r="P36" s="12">
        <v>30.263157894736842</v>
      </c>
      <c r="Q36" s="12">
        <v>17.473684210526315</v>
      </c>
      <c r="R36" s="12">
        <v>21.94736842105263</v>
      </c>
      <c r="S36" s="12">
        <v>44.315789473684212</v>
      </c>
      <c r="T36" s="12">
        <v>62.94736842105263</v>
      </c>
      <c r="U36" s="12">
        <v>70.05263157894737</v>
      </c>
      <c r="V36" s="12">
        <v>60.368421052631582</v>
      </c>
      <c r="W36" s="12">
        <v>19.526315789473685</v>
      </c>
      <c r="X36" s="12">
        <v>13.578947368421053</v>
      </c>
      <c r="Y36" s="12">
        <v>32.789473684210527</v>
      </c>
      <c r="Z36" s="12">
        <v>46.526315789473685</v>
      </c>
      <c r="AA36" s="12">
        <v>1132.8947368421052</v>
      </c>
      <c r="AB36" s="12">
        <v>1343.0526315789473</v>
      </c>
      <c r="AC36" s="12">
        <v>1241.7894736842106</v>
      </c>
      <c r="AD36" s="12">
        <v>717.57894736842104</v>
      </c>
      <c r="AE36" s="12">
        <v>252.47368421052633</v>
      </c>
      <c r="AF36" s="12">
        <v>305.89473684210526</v>
      </c>
      <c r="AG36" s="12">
        <v>82.84210526315789</v>
      </c>
      <c r="AH36" s="12">
        <v>149.10526315789474</v>
      </c>
      <c r="AI36" s="12">
        <v>23.526315789473685</v>
      </c>
      <c r="AJ36" s="12">
        <v>41.578947368421055</v>
      </c>
      <c r="AK36" s="12">
        <v>19.421052631578949</v>
      </c>
      <c r="AL36" s="12">
        <v>79.10526315789474</v>
      </c>
      <c r="AM36" s="12">
        <v>21.263157894736842</v>
      </c>
      <c r="AN36" s="12">
        <v>65.473684210526315</v>
      </c>
      <c r="AO36" s="12">
        <v>53.526315789473685</v>
      </c>
      <c r="AP36" s="12">
        <v>81.89473684210526</v>
      </c>
      <c r="AQ36" s="12">
        <v>140.47368421052633</v>
      </c>
      <c r="AR36" s="12">
        <v>139.89473684210526</v>
      </c>
      <c r="AS36" s="13">
        <v>7436.5789473684208</v>
      </c>
      <c r="AT36" s="14"/>
      <c r="AW36" s="15"/>
    </row>
    <row r="37" spans="1:49">
      <c r="A37" s="1" t="s">
        <v>33</v>
      </c>
      <c r="B37" s="12">
        <v>14.789473684210526</v>
      </c>
      <c r="C37" s="12">
        <v>20.368421052631579</v>
      </c>
      <c r="D37" s="12">
        <v>3.4736842105263159</v>
      </c>
      <c r="E37" s="12">
        <v>1.8947368421052631</v>
      </c>
      <c r="F37" s="12">
        <v>24.894736842105264</v>
      </c>
      <c r="G37" s="12">
        <v>8.526315789473685</v>
      </c>
      <c r="H37" s="12">
        <v>19.421052631578949</v>
      </c>
      <c r="I37" s="12">
        <v>59.736842105263158</v>
      </c>
      <c r="J37" s="12">
        <v>74.631578947368425</v>
      </c>
      <c r="K37" s="12">
        <v>13.473684210526315</v>
      </c>
      <c r="L37" s="12">
        <v>17.05263157894737</v>
      </c>
      <c r="M37" s="12">
        <v>29.421052631578949</v>
      </c>
      <c r="N37" s="12">
        <v>13</v>
      </c>
      <c r="O37" s="12">
        <v>12.368421052631579</v>
      </c>
      <c r="P37" s="12">
        <v>7.9473684210526319</v>
      </c>
      <c r="Q37" s="12">
        <v>4</v>
      </c>
      <c r="R37" s="12">
        <v>7.1578947368421053</v>
      </c>
      <c r="S37" s="12">
        <v>9.473684210526315</v>
      </c>
      <c r="T37" s="12">
        <v>13.368421052631579</v>
      </c>
      <c r="U37" s="12">
        <v>11.578947368421053</v>
      </c>
      <c r="V37" s="12">
        <v>12.210526315789474</v>
      </c>
      <c r="W37" s="12">
        <v>5.5263157894736841</v>
      </c>
      <c r="X37" s="12">
        <v>2.3157894736842106</v>
      </c>
      <c r="Y37" s="12">
        <v>5.2105263157894735</v>
      </c>
      <c r="Z37" s="12">
        <v>7.1578947368421053</v>
      </c>
      <c r="AA37" s="12">
        <v>565.57894736842104</v>
      </c>
      <c r="AB37" s="12">
        <v>636.10526315789468</v>
      </c>
      <c r="AC37" s="12">
        <v>560</v>
      </c>
      <c r="AD37" s="12">
        <v>414.05263157894734</v>
      </c>
      <c r="AE37" s="12">
        <v>109.31578947368421</v>
      </c>
      <c r="AF37" s="12">
        <v>148.89473684210526</v>
      </c>
      <c r="AG37" s="12">
        <v>75.05263157894737</v>
      </c>
      <c r="AH37" s="12">
        <v>110.94736842105263</v>
      </c>
      <c r="AI37" s="12">
        <v>36.684210526315788</v>
      </c>
      <c r="AJ37" s="12">
        <v>9.7368421052631575</v>
      </c>
      <c r="AK37" s="12">
        <v>3.1578947368421053</v>
      </c>
      <c r="AL37" s="12">
        <v>31.94736842105263</v>
      </c>
      <c r="AM37" s="12">
        <v>2.263157894736842</v>
      </c>
      <c r="AN37" s="12">
        <v>16.263157894736842</v>
      </c>
      <c r="AO37" s="12">
        <v>15.578947368421053</v>
      </c>
      <c r="AP37" s="12">
        <v>39.473684210526315</v>
      </c>
      <c r="AQ37" s="12">
        <v>112</v>
      </c>
      <c r="AR37" s="12">
        <v>64.578947368421055</v>
      </c>
      <c r="AS37" s="13">
        <v>3350.6315789473688</v>
      </c>
      <c r="AT37" s="14"/>
      <c r="AW37" s="15"/>
    </row>
    <row r="38" spans="1:49">
      <c r="A38" s="1" t="s">
        <v>34</v>
      </c>
      <c r="B38" s="12">
        <v>7.8947368421052628</v>
      </c>
      <c r="C38" s="12">
        <v>9.5789473684210531</v>
      </c>
      <c r="D38" s="12">
        <v>4.0526315789473681</v>
      </c>
      <c r="E38" s="12">
        <v>6.3684210526315788</v>
      </c>
      <c r="F38" s="12">
        <v>57.368421052631582</v>
      </c>
      <c r="G38" s="12">
        <v>14.210526315789474</v>
      </c>
      <c r="H38" s="12">
        <v>22.210526315789473</v>
      </c>
      <c r="I38" s="12">
        <v>72.578947368421055</v>
      </c>
      <c r="J38" s="12">
        <v>116.94736842105263</v>
      </c>
      <c r="K38" s="12">
        <v>98.736842105263165</v>
      </c>
      <c r="L38" s="12">
        <v>62.842105263157897</v>
      </c>
      <c r="M38" s="12">
        <v>108.21052631578948</v>
      </c>
      <c r="N38" s="12">
        <v>41.789473684210527</v>
      </c>
      <c r="O38" s="12">
        <v>58.94736842105263</v>
      </c>
      <c r="P38" s="12">
        <v>22.526315789473685</v>
      </c>
      <c r="Q38" s="12">
        <v>18.684210526315791</v>
      </c>
      <c r="R38" s="12">
        <v>15.631578947368421</v>
      </c>
      <c r="S38" s="12">
        <v>26.894736842105264</v>
      </c>
      <c r="T38" s="12">
        <v>4.7368421052631575</v>
      </c>
      <c r="U38" s="12">
        <v>3.8421052631578947</v>
      </c>
      <c r="V38" s="12">
        <v>6.8421052631578947</v>
      </c>
      <c r="W38" s="12">
        <v>1.2105263157894737</v>
      </c>
      <c r="X38" s="12">
        <v>2.8947368421052633</v>
      </c>
      <c r="Y38" s="12">
        <v>5.8421052631578947</v>
      </c>
      <c r="Z38" s="12">
        <v>12</v>
      </c>
      <c r="AA38" s="12">
        <v>453.89473684210526</v>
      </c>
      <c r="AB38" s="12">
        <v>434.94736842105266</v>
      </c>
      <c r="AC38" s="12">
        <v>251.73684210526315</v>
      </c>
      <c r="AD38" s="12">
        <v>163.57894736842104</v>
      </c>
      <c r="AE38" s="12">
        <v>27.05263157894737</v>
      </c>
      <c r="AF38" s="12">
        <v>18.368421052631579</v>
      </c>
      <c r="AG38" s="12">
        <v>12.368421052631579</v>
      </c>
      <c r="AH38" s="12">
        <v>10.894736842105264</v>
      </c>
      <c r="AI38" s="12">
        <v>19.05263157894737</v>
      </c>
      <c r="AJ38" s="12">
        <v>3.1052631578947367</v>
      </c>
      <c r="AK38" s="12">
        <v>5.3157894736842106</v>
      </c>
      <c r="AL38" s="12">
        <v>162.68421052631578</v>
      </c>
      <c r="AM38" s="12">
        <v>0.84210526315789469</v>
      </c>
      <c r="AN38" s="12">
        <v>3.7894736842105261</v>
      </c>
      <c r="AO38" s="12">
        <v>4.5789473684210522</v>
      </c>
      <c r="AP38" s="12">
        <v>4.3157894736842106</v>
      </c>
      <c r="AQ38" s="12">
        <v>24.05263157894737</v>
      </c>
      <c r="AR38" s="12">
        <v>5.2105263157894735</v>
      </c>
      <c r="AS38" s="13">
        <v>2408.6315789473692</v>
      </c>
      <c r="AT38" s="14"/>
      <c r="AW38" s="15"/>
    </row>
    <row r="39" spans="1:49">
      <c r="A39" s="1" t="s">
        <v>35</v>
      </c>
      <c r="B39" s="12">
        <v>26.736842105263158</v>
      </c>
      <c r="C39" s="12">
        <v>58.210526315789473</v>
      </c>
      <c r="D39" s="12">
        <v>26.684210526315791</v>
      </c>
      <c r="E39" s="12">
        <v>28.842105263157894</v>
      </c>
      <c r="F39" s="12">
        <v>196.21052631578948</v>
      </c>
      <c r="G39" s="12">
        <v>36.315789473684212</v>
      </c>
      <c r="H39" s="12">
        <v>69.684210526315795</v>
      </c>
      <c r="I39" s="12">
        <v>210.47368421052633</v>
      </c>
      <c r="J39" s="12">
        <v>283.15789473684208</v>
      </c>
      <c r="K39" s="12">
        <v>202.26315789473685</v>
      </c>
      <c r="L39" s="12">
        <v>216.78947368421052</v>
      </c>
      <c r="M39" s="12">
        <v>568.68421052631584</v>
      </c>
      <c r="N39" s="12">
        <v>127.52631578947368</v>
      </c>
      <c r="O39" s="12">
        <v>345.68421052631578</v>
      </c>
      <c r="P39" s="12">
        <v>108.42105263157895</v>
      </c>
      <c r="Q39" s="12">
        <v>77.736842105263165</v>
      </c>
      <c r="R39" s="12">
        <v>69.21052631578948</v>
      </c>
      <c r="S39" s="12">
        <v>107.21052631578948</v>
      </c>
      <c r="T39" s="12">
        <v>14.947368421052632</v>
      </c>
      <c r="U39" s="12">
        <v>9.1052631578947363</v>
      </c>
      <c r="V39" s="12">
        <v>8.3684210526315788</v>
      </c>
      <c r="W39" s="12">
        <v>2.9473684210526314</v>
      </c>
      <c r="X39" s="12">
        <v>4</v>
      </c>
      <c r="Y39" s="12">
        <v>18.894736842105264</v>
      </c>
      <c r="Z39" s="12">
        <v>27.684210526315791</v>
      </c>
      <c r="AA39" s="12">
        <v>1577.9473684210527</v>
      </c>
      <c r="AB39" s="12">
        <v>1234</v>
      </c>
      <c r="AC39" s="12">
        <v>824.21052631578948</v>
      </c>
      <c r="AD39" s="12">
        <v>530.26315789473688</v>
      </c>
      <c r="AE39" s="12">
        <v>88.736842105263165</v>
      </c>
      <c r="AF39" s="12">
        <v>63.210526315789473</v>
      </c>
      <c r="AG39" s="12">
        <v>57.89473684210526</v>
      </c>
      <c r="AH39" s="12">
        <v>47.578947368421055</v>
      </c>
      <c r="AI39" s="12">
        <v>85.736842105263165</v>
      </c>
      <c r="AJ39" s="12">
        <v>33.421052631578945</v>
      </c>
      <c r="AK39" s="12">
        <v>188.10526315789474</v>
      </c>
      <c r="AL39" s="12">
        <v>22.789473684210527</v>
      </c>
      <c r="AM39" s="12">
        <v>4.2105263157894735</v>
      </c>
      <c r="AN39" s="12">
        <v>13.526315789473685</v>
      </c>
      <c r="AO39" s="12">
        <v>30.157894736842106</v>
      </c>
      <c r="AP39" s="12">
        <v>19.263157894736842</v>
      </c>
      <c r="AQ39" s="12">
        <v>178.73684210526315</v>
      </c>
      <c r="AR39" s="12">
        <v>22.631578947368421</v>
      </c>
      <c r="AS39" s="13">
        <v>7868.2105263157891</v>
      </c>
      <c r="AT39" s="14"/>
      <c r="AW39" s="15"/>
    </row>
    <row r="40" spans="1:49">
      <c r="A40" s="1" t="s">
        <v>36</v>
      </c>
      <c r="B40" s="12">
        <v>7.1052631578947372</v>
      </c>
      <c r="C40" s="12">
        <v>6.7368421052631575</v>
      </c>
      <c r="D40" s="12">
        <v>4.1578947368421053</v>
      </c>
      <c r="E40" s="12">
        <v>3.5789473684210527</v>
      </c>
      <c r="F40" s="12">
        <v>29.05263157894737</v>
      </c>
      <c r="G40" s="12">
        <v>6.8947368421052628</v>
      </c>
      <c r="H40" s="12">
        <v>28.315789473684209</v>
      </c>
      <c r="I40" s="12">
        <v>89.421052631578945</v>
      </c>
      <c r="J40" s="12">
        <v>121.10526315789474</v>
      </c>
      <c r="K40" s="12">
        <v>9.7894736842105257</v>
      </c>
      <c r="L40" s="12">
        <v>11.684210526315789</v>
      </c>
      <c r="M40" s="12">
        <v>40.263157894736842</v>
      </c>
      <c r="N40" s="12">
        <v>5.7894736842105265</v>
      </c>
      <c r="O40" s="12">
        <v>5.2105263157894735</v>
      </c>
      <c r="P40" s="12">
        <v>9.8421052631578956</v>
      </c>
      <c r="Q40" s="12">
        <v>2.1052631578947367</v>
      </c>
      <c r="R40" s="12">
        <v>4.0526315789473681</v>
      </c>
      <c r="S40" s="12">
        <v>8.4210526315789469</v>
      </c>
      <c r="T40" s="12">
        <v>84.263157894736835</v>
      </c>
      <c r="U40" s="12">
        <v>38.684210526315788</v>
      </c>
      <c r="V40" s="12">
        <v>79.421052631578945</v>
      </c>
      <c r="W40" s="12">
        <v>14.894736842105264</v>
      </c>
      <c r="X40" s="12">
        <v>10.421052631578947</v>
      </c>
      <c r="Y40" s="12">
        <v>21.684210526315791</v>
      </c>
      <c r="Z40" s="12">
        <v>3.8947368421052633</v>
      </c>
      <c r="AA40" s="12">
        <v>310.31578947368422</v>
      </c>
      <c r="AB40" s="12">
        <v>266.73684210526318</v>
      </c>
      <c r="AC40" s="12">
        <v>161.42105263157896</v>
      </c>
      <c r="AD40" s="12">
        <v>137.73684210526315</v>
      </c>
      <c r="AE40" s="12">
        <v>20.578947368421051</v>
      </c>
      <c r="AF40" s="12">
        <v>22.473684210526315</v>
      </c>
      <c r="AG40" s="12">
        <v>12.947368421052632</v>
      </c>
      <c r="AH40" s="12">
        <v>16.105263157894736</v>
      </c>
      <c r="AI40" s="12">
        <v>19.157894736842106</v>
      </c>
      <c r="AJ40" s="12">
        <v>2.6842105263157894</v>
      </c>
      <c r="AK40" s="12">
        <v>0.78947368421052633</v>
      </c>
      <c r="AL40" s="12">
        <v>4.0526315789473681</v>
      </c>
      <c r="AM40" s="12">
        <v>4.7894736842105265</v>
      </c>
      <c r="AN40" s="12">
        <v>76.736842105263165</v>
      </c>
      <c r="AO40" s="12">
        <v>3.8421052631578947</v>
      </c>
      <c r="AP40" s="12">
        <v>2.6315789473684212</v>
      </c>
      <c r="AQ40" s="12">
        <v>23.684210526315791</v>
      </c>
      <c r="AR40" s="12">
        <v>4.7368421052631575</v>
      </c>
      <c r="AS40" s="13">
        <v>1738.2105263157896</v>
      </c>
      <c r="AT40" s="14"/>
      <c r="AW40" s="15"/>
    </row>
    <row r="41" spans="1:49">
      <c r="A41" s="1" t="s">
        <v>37</v>
      </c>
      <c r="B41" s="12">
        <v>35.94736842105263</v>
      </c>
      <c r="C41" s="12">
        <v>47.736842105263158</v>
      </c>
      <c r="D41" s="12">
        <v>11.421052631578947</v>
      </c>
      <c r="E41" s="12">
        <v>7.2631578947368425</v>
      </c>
      <c r="F41" s="12">
        <v>94.89473684210526</v>
      </c>
      <c r="G41" s="12">
        <v>24.315789473684209</v>
      </c>
      <c r="H41" s="12">
        <v>152.36842105263159</v>
      </c>
      <c r="I41" s="12">
        <v>218.15789473684211</v>
      </c>
      <c r="J41" s="12">
        <v>310.4736842105263</v>
      </c>
      <c r="K41" s="12">
        <v>31.315789473684209</v>
      </c>
      <c r="L41" s="12">
        <v>59.789473684210527</v>
      </c>
      <c r="M41" s="12">
        <v>120.15789473684211</v>
      </c>
      <c r="N41" s="12">
        <v>32.789473684210527</v>
      </c>
      <c r="O41" s="12">
        <v>20.631578947368421</v>
      </c>
      <c r="P41" s="12">
        <v>33.94736842105263</v>
      </c>
      <c r="Q41" s="12">
        <v>18.736842105263158</v>
      </c>
      <c r="R41" s="12">
        <v>19.684210526315791</v>
      </c>
      <c r="S41" s="12">
        <v>29.421052631578949</v>
      </c>
      <c r="T41" s="12">
        <v>474.31578947368422</v>
      </c>
      <c r="U41" s="12">
        <v>185.26315789473685</v>
      </c>
      <c r="V41" s="12">
        <v>259.57894736842104</v>
      </c>
      <c r="W41" s="12">
        <v>37.736842105263158</v>
      </c>
      <c r="X41" s="12">
        <v>24.684210526315791</v>
      </c>
      <c r="Y41" s="12">
        <v>54.578947368421055</v>
      </c>
      <c r="Z41" s="12">
        <v>36.94736842105263</v>
      </c>
      <c r="AA41" s="12">
        <v>627.57894736842104</v>
      </c>
      <c r="AB41" s="12">
        <v>579.52631578947364</v>
      </c>
      <c r="AC41" s="12">
        <v>460.5263157894737</v>
      </c>
      <c r="AD41" s="12">
        <v>428.57894736842104</v>
      </c>
      <c r="AE41" s="12">
        <v>92.78947368421052</v>
      </c>
      <c r="AF41" s="12">
        <v>117.15789473684211</v>
      </c>
      <c r="AG41" s="12">
        <v>43.263157894736842</v>
      </c>
      <c r="AH41" s="12">
        <v>58.473684210526315</v>
      </c>
      <c r="AI41" s="12">
        <v>68.736842105263165</v>
      </c>
      <c r="AJ41" s="12">
        <v>18.736842105263158</v>
      </c>
      <c r="AK41" s="12">
        <v>3.6842105263157894</v>
      </c>
      <c r="AL41" s="12">
        <v>15.631578947368421</v>
      </c>
      <c r="AM41" s="12">
        <v>86.421052631578945</v>
      </c>
      <c r="AN41" s="12">
        <v>17</v>
      </c>
      <c r="AO41" s="12">
        <v>16.263157894736842</v>
      </c>
      <c r="AP41" s="12">
        <v>23.105263157894736</v>
      </c>
      <c r="AQ41" s="12">
        <v>62.94736842105263</v>
      </c>
      <c r="AR41" s="12">
        <v>35.789473684210527</v>
      </c>
      <c r="AS41" s="13">
        <v>5098.3684210526335</v>
      </c>
      <c r="AT41" s="14"/>
      <c r="AW41" s="15"/>
    </row>
    <row r="42" spans="1:49">
      <c r="A42" s="1" t="s">
        <v>57</v>
      </c>
      <c r="B42" s="12">
        <v>8.6315789473684212</v>
      </c>
      <c r="C42" s="12">
        <v>14.210526315789474</v>
      </c>
      <c r="D42" s="12">
        <v>3.5263157894736841</v>
      </c>
      <c r="E42" s="12">
        <v>3.6315789473684212</v>
      </c>
      <c r="F42" s="12">
        <v>29.421052631578949</v>
      </c>
      <c r="G42" s="12">
        <v>4.5789473684210522</v>
      </c>
      <c r="H42" s="12">
        <v>14</v>
      </c>
      <c r="I42" s="12">
        <v>40.10526315789474</v>
      </c>
      <c r="J42" s="12">
        <v>54.631578947368418</v>
      </c>
      <c r="K42" s="12">
        <v>20.526315789473685</v>
      </c>
      <c r="L42" s="12">
        <v>21.578947368421051</v>
      </c>
      <c r="M42" s="12">
        <v>25.263157894736842</v>
      </c>
      <c r="N42" s="12">
        <v>11.684210526315789</v>
      </c>
      <c r="O42" s="12">
        <v>12</v>
      </c>
      <c r="P42" s="12">
        <v>8.6315789473684212</v>
      </c>
      <c r="Q42" s="12">
        <v>5.6315789473684212</v>
      </c>
      <c r="R42" s="12">
        <v>4</v>
      </c>
      <c r="S42" s="12">
        <v>7.5789473684210522</v>
      </c>
      <c r="T42" s="12">
        <v>10.578947368421053</v>
      </c>
      <c r="U42" s="12">
        <v>13.631578947368421</v>
      </c>
      <c r="V42" s="12">
        <v>10.526315789473685</v>
      </c>
      <c r="W42" s="12">
        <v>3.1052631578947367</v>
      </c>
      <c r="X42" s="12">
        <v>3.8421052631578947</v>
      </c>
      <c r="Y42" s="12">
        <v>5.8947368421052628</v>
      </c>
      <c r="Z42" s="12">
        <v>8.473684210526315</v>
      </c>
      <c r="AA42" s="12">
        <v>513.89473684210532</v>
      </c>
      <c r="AB42" s="12">
        <v>505.78947368421052</v>
      </c>
      <c r="AC42" s="12">
        <v>390.36842105263156</v>
      </c>
      <c r="AD42" s="12">
        <v>298.15789473684208</v>
      </c>
      <c r="AE42" s="12">
        <v>67.368421052631575</v>
      </c>
      <c r="AF42" s="12">
        <v>79.315789473684205</v>
      </c>
      <c r="AG42" s="12">
        <v>35.263157894736842</v>
      </c>
      <c r="AH42" s="12">
        <v>75.15789473684211</v>
      </c>
      <c r="AI42" s="12">
        <v>52.578947368421055</v>
      </c>
      <c r="AJ42" s="12">
        <v>14.368421052631579</v>
      </c>
      <c r="AK42" s="12">
        <v>5.1578947368421053</v>
      </c>
      <c r="AL42" s="12">
        <v>29.421052631578949</v>
      </c>
      <c r="AM42" s="12">
        <v>4.5789473684210522</v>
      </c>
      <c r="AN42" s="12">
        <v>18.631578947368421</v>
      </c>
      <c r="AO42" s="12">
        <v>7.5789473684210522</v>
      </c>
      <c r="AP42" s="12">
        <v>17.105263157894736</v>
      </c>
      <c r="AQ42" s="12">
        <v>49.05263157894737</v>
      </c>
      <c r="AR42" s="12">
        <v>33.368421052631582</v>
      </c>
      <c r="AS42" s="13">
        <v>2542.8421052631584</v>
      </c>
      <c r="AT42" s="14"/>
      <c r="AW42" s="15"/>
    </row>
    <row r="43" spans="1:49">
      <c r="A43" s="1" t="s">
        <v>58</v>
      </c>
      <c r="B43" s="12">
        <v>8.9473684210526319</v>
      </c>
      <c r="C43" s="12">
        <v>18.263157894736842</v>
      </c>
      <c r="D43" s="12">
        <v>5.1578947368421053</v>
      </c>
      <c r="E43" s="12">
        <v>3.9473684210526314</v>
      </c>
      <c r="F43" s="12">
        <v>21.263157894736842</v>
      </c>
      <c r="G43" s="12">
        <v>5.5789473684210522</v>
      </c>
      <c r="H43" s="12">
        <v>16.315789473684209</v>
      </c>
      <c r="I43" s="12">
        <v>29.789473684210527</v>
      </c>
      <c r="J43" s="12">
        <v>46.578947368421055</v>
      </c>
      <c r="K43" s="12">
        <v>13.947368421052632</v>
      </c>
      <c r="L43" s="12">
        <v>25</v>
      </c>
      <c r="M43" s="12">
        <v>23.473684210526315</v>
      </c>
      <c r="N43" s="12">
        <v>11.631578947368421</v>
      </c>
      <c r="O43" s="12">
        <v>8</v>
      </c>
      <c r="P43" s="12">
        <v>9.5789473684210531</v>
      </c>
      <c r="Q43" s="12">
        <v>7.5263157894736841</v>
      </c>
      <c r="R43" s="12">
        <v>4.7368421052631575</v>
      </c>
      <c r="S43" s="12">
        <v>4.1052631578947372</v>
      </c>
      <c r="T43" s="12">
        <v>11.789473684210526</v>
      </c>
      <c r="U43" s="12">
        <v>14.526315789473685</v>
      </c>
      <c r="V43" s="12">
        <v>7.5263157894736841</v>
      </c>
      <c r="W43" s="12">
        <v>2.8421052631578947</v>
      </c>
      <c r="X43" s="12">
        <v>3.8947368421052633</v>
      </c>
      <c r="Y43" s="12">
        <v>7.4736842105263159</v>
      </c>
      <c r="Z43" s="12">
        <v>9.6315789473684212</v>
      </c>
      <c r="AA43" s="12">
        <v>315.84210526315792</v>
      </c>
      <c r="AB43" s="12">
        <v>367.31578947368422</v>
      </c>
      <c r="AC43" s="12">
        <v>285.89473684210526</v>
      </c>
      <c r="AD43" s="12">
        <v>210.89473684210526</v>
      </c>
      <c r="AE43" s="12">
        <v>83.315789473684205</v>
      </c>
      <c r="AF43" s="12">
        <v>104.05263157894737</v>
      </c>
      <c r="AG43" s="12">
        <v>47.578947368421055</v>
      </c>
      <c r="AH43" s="12">
        <v>101.89473684210526</v>
      </c>
      <c r="AI43" s="12">
        <v>92.263157894736835</v>
      </c>
      <c r="AJ43" s="12">
        <v>42</v>
      </c>
      <c r="AK43" s="12">
        <v>4.1578947368421053</v>
      </c>
      <c r="AL43" s="12">
        <v>17.894736842105264</v>
      </c>
      <c r="AM43" s="12">
        <v>2.5263157894736841</v>
      </c>
      <c r="AN43" s="12">
        <v>25.315789473684209</v>
      </c>
      <c r="AO43" s="12">
        <v>22.210526315789473</v>
      </c>
      <c r="AP43" s="12">
        <v>5.7894736842105265</v>
      </c>
      <c r="AQ43" s="12">
        <v>35.421052631578945</v>
      </c>
      <c r="AR43" s="12">
        <v>25.473684210526315</v>
      </c>
      <c r="AS43" s="13">
        <v>2111.3684210526308</v>
      </c>
      <c r="AT43" s="14"/>
      <c r="AW43" s="15"/>
    </row>
    <row r="44" spans="1:49">
      <c r="A44" s="1" t="s">
        <v>59</v>
      </c>
      <c r="B44" s="12">
        <v>26.421052631578949</v>
      </c>
      <c r="C44" s="12">
        <v>56.473684210526315</v>
      </c>
      <c r="D44" s="12">
        <v>38.421052631578945</v>
      </c>
      <c r="E44" s="12">
        <v>49.684210526315788</v>
      </c>
      <c r="F44" s="12">
        <v>90.84210526315789</v>
      </c>
      <c r="G44" s="12">
        <v>33.10526315789474</v>
      </c>
      <c r="H44" s="12">
        <v>51.263157894736842</v>
      </c>
      <c r="I44" s="12">
        <v>31.421052631578949</v>
      </c>
      <c r="J44" s="12">
        <v>44.421052631578945</v>
      </c>
      <c r="K44" s="12">
        <v>44.210526315789473</v>
      </c>
      <c r="L44" s="12">
        <v>49.789473684210527</v>
      </c>
      <c r="M44" s="12">
        <v>62.842105263157897</v>
      </c>
      <c r="N44" s="12">
        <v>31.578947368421051</v>
      </c>
      <c r="O44" s="12">
        <v>21.526315789473685</v>
      </c>
      <c r="P44" s="12">
        <v>9.8947368421052637</v>
      </c>
      <c r="Q44" s="12">
        <v>8.7894736842105257</v>
      </c>
      <c r="R44" s="12">
        <v>18.94736842105263</v>
      </c>
      <c r="S44" s="12">
        <v>39.368421052631582</v>
      </c>
      <c r="T44" s="12">
        <v>57.157894736842103</v>
      </c>
      <c r="U44" s="12">
        <v>82.263157894736835</v>
      </c>
      <c r="V44" s="12">
        <v>85.10526315789474</v>
      </c>
      <c r="W44" s="12">
        <v>50.789473684210527</v>
      </c>
      <c r="X44" s="12">
        <v>37.631578947368418</v>
      </c>
      <c r="Y44" s="12">
        <v>66.89473684210526</v>
      </c>
      <c r="Z44" s="12">
        <v>45.421052631578945</v>
      </c>
      <c r="AA44" s="12">
        <v>330.15789473684208</v>
      </c>
      <c r="AB44" s="12">
        <v>292.10526315789474</v>
      </c>
      <c r="AC44" s="12">
        <v>760.21052631578948</v>
      </c>
      <c r="AD44" s="12">
        <v>335.57894736842104</v>
      </c>
      <c r="AE44" s="12">
        <v>110.47368421052632</v>
      </c>
      <c r="AF44" s="12">
        <v>126.31578947368421</v>
      </c>
      <c r="AG44" s="12">
        <v>66.631578947368425</v>
      </c>
      <c r="AH44" s="12">
        <v>89.684210526315795</v>
      </c>
      <c r="AI44" s="12">
        <v>131.05263157894737</v>
      </c>
      <c r="AJ44" s="12">
        <v>115.68421052631579</v>
      </c>
      <c r="AK44" s="12">
        <v>23.578947368421051</v>
      </c>
      <c r="AL44" s="12">
        <v>173.84210526315789</v>
      </c>
      <c r="AM44" s="12">
        <v>28.789473684210527</v>
      </c>
      <c r="AN44" s="12">
        <v>65.315789473684205</v>
      </c>
      <c r="AO44" s="12">
        <v>47.842105263157897</v>
      </c>
      <c r="AP44" s="12">
        <v>33.94736842105263</v>
      </c>
      <c r="AQ44" s="12">
        <v>17.263157894736842</v>
      </c>
      <c r="AR44" s="12">
        <v>333.84210526315792</v>
      </c>
      <c r="AS44" s="13">
        <v>4216.5789473684208</v>
      </c>
      <c r="AT44" s="14"/>
      <c r="AW44" s="15"/>
    </row>
    <row r="45" spans="1:49">
      <c r="A45" s="1" t="s">
        <v>60</v>
      </c>
      <c r="B45" s="12">
        <v>12</v>
      </c>
      <c r="C45" s="12">
        <v>21.789473684210527</v>
      </c>
      <c r="D45" s="12">
        <v>10.947368421052632</v>
      </c>
      <c r="E45" s="12">
        <v>15.157894736842104</v>
      </c>
      <c r="F45" s="12">
        <v>102.73684210526316</v>
      </c>
      <c r="G45" s="12">
        <v>14.315789473684211</v>
      </c>
      <c r="H45" s="12">
        <v>23.05263157894737</v>
      </c>
      <c r="I45" s="12">
        <v>55.89473684210526</v>
      </c>
      <c r="J45" s="12">
        <v>70.631578947368425</v>
      </c>
      <c r="K45" s="12">
        <v>29.736842105263158</v>
      </c>
      <c r="L45" s="12">
        <v>26.210526315789473</v>
      </c>
      <c r="M45" s="12">
        <v>46.263157894736842</v>
      </c>
      <c r="N45" s="12">
        <v>8.5789473684210531</v>
      </c>
      <c r="O45" s="12">
        <v>9</v>
      </c>
      <c r="P45" s="12">
        <v>5.8947368421052628</v>
      </c>
      <c r="Q45" s="12">
        <v>4.9473684210526319</v>
      </c>
      <c r="R45" s="12">
        <v>1.8421052631578947</v>
      </c>
      <c r="S45" s="12">
        <v>5</v>
      </c>
      <c r="T45" s="12">
        <v>21.421052631578949</v>
      </c>
      <c r="U45" s="12">
        <v>22.789473684210527</v>
      </c>
      <c r="V45" s="12">
        <v>22.94736842105263</v>
      </c>
      <c r="W45" s="12">
        <v>6.8947368421052628</v>
      </c>
      <c r="X45" s="12">
        <v>11.052631578947368</v>
      </c>
      <c r="Y45" s="12">
        <v>17.736842105263158</v>
      </c>
      <c r="Z45" s="12">
        <v>14.947368421052632</v>
      </c>
      <c r="AA45" s="12">
        <v>535.52631578947364</v>
      </c>
      <c r="AB45" s="12">
        <v>637.47368421052636</v>
      </c>
      <c r="AC45" s="12">
        <v>502.42105263157896</v>
      </c>
      <c r="AD45" s="12">
        <v>259.4736842105263</v>
      </c>
      <c r="AE45" s="12">
        <v>94.368421052631575</v>
      </c>
      <c r="AF45" s="12">
        <v>123.52631578947368</v>
      </c>
      <c r="AG45" s="12">
        <v>72.315789473684205</v>
      </c>
      <c r="AH45" s="12">
        <v>89.473684210526315</v>
      </c>
      <c r="AI45" s="12">
        <v>135.31578947368422</v>
      </c>
      <c r="AJ45" s="12">
        <v>68.421052631578945</v>
      </c>
      <c r="AK45" s="12">
        <v>3.736842105263158</v>
      </c>
      <c r="AL45" s="12">
        <v>23.526315789473685</v>
      </c>
      <c r="AM45" s="12">
        <v>4.3684210526315788</v>
      </c>
      <c r="AN45" s="12">
        <v>33.578947368421055</v>
      </c>
      <c r="AO45" s="12">
        <v>32.736842105263158</v>
      </c>
      <c r="AP45" s="12">
        <v>25.842105263157894</v>
      </c>
      <c r="AQ45" s="12">
        <v>347.63157894736844</v>
      </c>
      <c r="AR45" s="12">
        <v>15.631578947368421</v>
      </c>
      <c r="AS45" s="13">
        <v>3587.1578947368421</v>
      </c>
      <c r="AT45" s="14"/>
      <c r="AW45" s="15"/>
    </row>
    <row r="46" spans="1:49">
      <c r="A46" s="11" t="s">
        <v>50</v>
      </c>
      <c r="B46" s="14">
        <v>3376.6315789473674</v>
      </c>
      <c r="C46" s="14">
        <v>7242.6842105263177</v>
      </c>
      <c r="D46" s="14">
        <v>4022.3157894736837</v>
      </c>
      <c r="E46" s="14">
        <v>3516.1578947368421</v>
      </c>
      <c r="F46" s="14">
        <v>11252.631578947368</v>
      </c>
      <c r="G46" s="14">
        <v>4410.5789473684199</v>
      </c>
      <c r="H46" s="14">
        <v>6819.8421052631575</v>
      </c>
      <c r="I46" s="14">
        <v>8726.1578947368398</v>
      </c>
      <c r="J46" s="14">
        <v>12441.473684210527</v>
      </c>
      <c r="K46" s="14">
        <v>5220.78947368421</v>
      </c>
      <c r="L46" s="14">
        <v>7251.5263157894742</v>
      </c>
      <c r="M46" s="14">
        <v>8485.8947368421068</v>
      </c>
      <c r="N46" s="14">
        <v>5193.2631578947376</v>
      </c>
      <c r="O46" s="14">
        <v>5309.684210526314</v>
      </c>
      <c r="P46" s="14">
        <v>4583.8421052631575</v>
      </c>
      <c r="Q46" s="14">
        <v>3042.5263157894738</v>
      </c>
      <c r="R46" s="14">
        <v>4090.5789473684208</v>
      </c>
      <c r="S46" s="14">
        <v>7058.1052631578968</v>
      </c>
      <c r="T46" s="14">
        <v>5499.9473684210543</v>
      </c>
      <c r="U46" s="14">
        <v>6238.0526315789466</v>
      </c>
      <c r="V46" s="14">
        <v>6025.2105263157891</v>
      </c>
      <c r="W46" s="14">
        <v>3171.4210526315801</v>
      </c>
      <c r="X46" s="14">
        <v>2624.2105263157896</v>
      </c>
      <c r="Y46" s="14">
        <v>4527.9473684210516</v>
      </c>
      <c r="Z46" s="14">
        <v>4633.1578947368425</v>
      </c>
      <c r="AA46" s="14">
        <v>30815.947368421053</v>
      </c>
      <c r="AB46" s="14">
        <v>30854.789473684206</v>
      </c>
      <c r="AC46" s="14">
        <v>28341</v>
      </c>
      <c r="AD46" s="14">
        <v>19833.526315789477</v>
      </c>
      <c r="AE46" s="14">
        <v>9917.6315789473701</v>
      </c>
      <c r="AF46" s="14">
        <v>12071.684210526317</v>
      </c>
      <c r="AG46" s="14">
        <v>7495.3157894736823</v>
      </c>
      <c r="AH46" s="14">
        <v>12178.789473684212</v>
      </c>
      <c r="AI46" s="14">
        <v>7378.6842105263167</v>
      </c>
      <c r="AJ46" s="14">
        <v>3340.1052631578959</v>
      </c>
      <c r="AK46" s="14">
        <v>2486</v>
      </c>
      <c r="AL46" s="14">
        <v>7998.5263157894733</v>
      </c>
      <c r="AM46" s="14">
        <v>1835.9473684210529</v>
      </c>
      <c r="AN46" s="14">
        <v>5082.4210526315792</v>
      </c>
      <c r="AO46" s="14">
        <v>2584.9473684210539</v>
      </c>
      <c r="AP46" s="14">
        <v>2102.4210526315792</v>
      </c>
      <c r="AQ46" s="14">
        <v>4515.21052631579</v>
      </c>
      <c r="AR46" s="14">
        <v>3661</v>
      </c>
      <c r="AS46" s="14">
        <v>337258.57894736831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7" customHeight="1">
      <c r="A1" s="7" t="s">
        <v>0</v>
      </c>
      <c r="B1" s="8" t="s">
        <v>1</v>
      </c>
      <c r="D1" s="9" t="s">
        <v>51</v>
      </c>
      <c r="G1" s="19">
        <f>'Wkdy Adj OD'!G1</f>
        <v>38904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9.8000000000000007</v>
      </c>
      <c r="C3" s="12">
        <v>115.4</v>
      </c>
      <c r="D3" s="12">
        <v>93</v>
      </c>
      <c r="E3" s="12">
        <v>39.6</v>
      </c>
      <c r="F3" s="12">
        <v>157.4</v>
      </c>
      <c r="G3" s="12">
        <v>74</v>
      </c>
      <c r="H3" s="12">
        <v>62</v>
      </c>
      <c r="I3" s="12">
        <v>35.799999999999997</v>
      </c>
      <c r="J3" s="12">
        <v>69.599999999999994</v>
      </c>
      <c r="K3" s="12">
        <v>13.4</v>
      </c>
      <c r="L3" s="12">
        <v>72</v>
      </c>
      <c r="M3" s="12">
        <v>63.8</v>
      </c>
      <c r="N3" s="12">
        <v>16.2</v>
      </c>
      <c r="O3" s="12">
        <v>29.2</v>
      </c>
      <c r="P3" s="12">
        <v>25.6</v>
      </c>
      <c r="Q3" s="12">
        <v>13.8</v>
      </c>
      <c r="R3" s="12">
        <v>8.1999999999999993</v>
      </c>
      <c r="S3" s="12">
        <v>23</v>
      </c>
      <c r="T3" s="12">
        <v>22.2</v>
      </c>
      <c r="U3" s="12">
        <v>6.8</v>
      </c>
      <c r="V3" s="12">
        <v>12.6</v>
      </c>
      <c r="W3" s="12">
        <v>7</v>
      </c>
      <c r="X3" s="12">
        <v>5.4</v>
      </c>
      <c r="Y3" s="12">
        <v>14.4</v>
      </c>
      <c r="Z3" s="12">
        <v>11.6</v>
      </c>
      <c r="AA3" s="12">
        <v>92.8</v>
      </c>
      <c r="AB3" s="12">
        <v>73</v>
      </c>
      <c r="AC3" s="12">
        <v>216.6</v>
      </c>
      <c r="AD3" s="12">
        <v>98.2</v>
      </c>
      <c r="AE3" s="12">
        <v>77</v>
      </c>
      <c r="AF3" s="12">
        <v>117.4</v>
      </c>
      <c r="AG3" s="12">
        <v>16</v>
      </c>
      <c r="AH3" s="12">
        <v>29.8</v>
      </c>
      <c r="AI3" s="12">
        <v>23.4</v>
      </c>
      <c r="AJ3" s="12">
        <v>4.8</v>
      </c>
      <c r="AK3" s="12">
        <v>3</v>
      </c>
      <c r="AL3" s="12">
        <v>16</v>
      </c>
      <c r="AM3" s="12">
        <v>3.6</v>
      </c>
      <c r="AN3" s="12">
        <v>31</v>
      </c>
      <c r="AO3" s="12">
        <v>7.2</v>
      </c>
      <c r="AP3" s="12">
        <v>9</v>
      </c>
      <c r="AQ3" s="12">
        <v>20.399999999999999</v>
      </c>
      <c r="AR3" s="12">
        <v>10.6</v>
      </c>
      <c r="AS3" s="13">
        <v>1851.6</v>
      </c>
      <c r="AT3" s="14"/>
      <c r="AV3" s="9" t="s">
        <v>39</v>
      </c>
      <c r="AW3" s="12">
        <f>SUM(B3:Z27,AK3:AN27,B38:Z41,AK38:AN41)</f>
        <v>38036.399999999958</v>
      </c>
      <c r="AY3" s="9" t="s">
        <v>40</v>
      </c>
      <c r="AZ3" s="15">
        <f>SUM(AW12:AW18,AX12:BC12)</f>
        <v>98314.8</v>
      </c>
      <c r="BA3" s="16">
        <f>AZ3/BD$19</f>
        <v>0.64036631515869968</v>
      </c>
    </row>
    <row r="4" spans="1:56">
      <c r="A4" s="1" t="s">
        <v>4</v>
      </c>
      <c r="B4" s="12">
        <v>124.6</v>
      </c>
      <c r="C4" s="12">
        <v>11.6</v>
      </c>
      <c r="D4" s="12">
        <v>85.8</v>
      </c>
      <c r="E4" s="12">
        <v>52.2</v>
      </c>
      <c r="F4" s="12">
        <v>331.8</v>
      </c>
      <c r="G4" s="12">
        <v>116</v>
      </c>
      <c r="H4" s="12">
        <v>113.6</v>
      </c>
      <c r="I4" s="12">
        <v>64.599999999999994</v>
      </c>
      <c r="J4" s="12">
        <v>143.19999999999999</v>
      </c>
      <c r="K4" s="12">
        <v>34.799999999999997</v>
      </c>
      <c r="L4" s="12">
        <v>126.4</v>
      </c>
      <c r="M4" s="12">
        <v>173.4</v>
      </c>
      <c r="N4" s="12">
        <v>32.200000000000003</v>
      </c>
      <c r="O4" s="12">
        <v>38.4</v>
      </c>
      <c r="P4" s="12">
        <v>36</v>
      </c>
      <c r="Q4" s="12">
        <v>16</v>
      </c>
      <c r="R4" s="12">
        <v>23.2</v>
      </c>
      <c r="S4" s="12">
        <v>43.4</v>
      </c>
      <c r="T4" s="12">
        <v>30.6</v>
      </c>
      <c r="U4" s="12">
        <v>16</v>
      </c>
      <c r="V4" s="12">
        <v>20.8</v>
      </c>
      <c r="W4" s="12">
        <v>8.1999999999999993</v>
      </c>
      <c r="X4" s="12">
        <v>8.6</v>
      </c>
      <c r="Y4" s="12">
        <v>16.399999999999999</v>
      </c>
      <c r="Z4" s="12">
        <v>26.4</v>
      </c>
      <c r="AA4" s="12">
        <v>288.8</v>
      </c>
      <c r="AB4" s="12">
        <v>223</v>
      </c>
      <c r="AC4" s="12">
        <v>588</v>
      </c>
      <c r="AD4" s="12">
        <v>174.2</v>
      </c>
      <c r="AE4" s="12">
        <v>81</v>
      </c>
      <c r="AF4" s="12">
        <v>128.4</v>
      </c>
      <c r="AG4" s="12">
        <v>37</v>
      </c>
      <c r="AH4" s="12">
        <v>56</v>
      </c>
      <c r="AI4" s="12">
        <v>50.4</v>
      </c>
      <c r="AJ4" s="12">
        <v>20.8</v>
      </c>
      <c r="AK4" s="12">
        <v>8.6</v>
      </c>
      <c r="AL4" s="12">
        <v>28.8</v>
      </c>
      <c r="AM4" s="12">
        <v>4.2</v>
      </c>
      <c r="AN4" s="12">
        <v>32.6</v>
      </c>
      <c r="AO4" s="12">
        <v>7.6</v>
      </c>
      <c r="AP4" s="12">
        <v>6.6</v>
      </c>
      <c r="AQ4" s="12">
        <v>45.2</v>
      </c>
      <c r="AR4" s="12">
        <v>18.2</v>
      </c>
      <c r="AS4" s="13">
        <v>3493.6</v>
      </c>
      <c r="AT4" s="14"/>
      <c r="AV4" s="9" t="s">
        <v>41</v>
      </c>
      <c r="AW4" s="12">
        <f>SUM(AA28:AJ37, AA42:AJ45, AO28:AR37, AO42:AR45)</f>
        <v>48981.599999999999</v>
      </c>
      <c r="AY4" s="9" t="s">
        <v>42</v>
      </c>
      <c r="AZ4" s="15">
        <f>SUM(AX13:BB18)</f>
        <v>58881.799999999996</v>
      </c>
      <c r="BA4" s="16">
        <f>AZ4/BD$19</f>
        <v>0.38352233128594593</v>
      </c>
    </row>
    <row r="5" spans="1:56">
      <c r="A5" s="1" t="s">
        <v>5</v>
      </c>
      <c r="B5" s="12">
        <v>105</v>
      </c>
      <c r="C5" s="12">
        <v>68</v>
      </c>
      <c r="D5" s="12">
        <v>4.4000000000000004</v>
      </c>
      <c r="E5" s="12">
        <v>47.8</v>
      </c>
      <c r="F5" s="12">
        <v>302.8</v>
      </c>
      <c r="G5" s="12">
        <v>71.400000000000006</v>
      </c>
      <c r="H5" s="12">
        <v>49.8</v>
      </c>
      <c r="I5" s="12">
        <v>46</v>
      </c>
      <c r="J5" s="12">
        <v>95.2</v>
      </c>
      <c r="K5" s="12">
        <v>23.6</v>
      </c>
      <c r="L5" s="12">
        <v>45.4</v>
      </c>
      <c r="M5" s="12">
        <v>82.8</v>
      </c>
      <c r="N5" s="12">
        <v>12.2</v>
      </c>
      <c r="O5" s="12">
        <v>13.8</v>
      </c>
      <c r="P5" s="12">
        <v>13.4</v>
      </c>
      <c r="Q5" s="12">
        <v>7.4</v>
      </c>
      <c r="R5" s="12">
        <v>7.6</v>
      </c>
      <c r="S5" s="12">
        <v>21.8</v>
      </c>
      <c r="T5" s="12">
        <v>13.8</v>
      </c>
      <c r="U5" s="12">
        <v>10.199999999999999</v>
      </c>
      <c r="V5" s="12">
        <v>9.6</v>
      </c>
      <c r="W5" s="12">
        <v>5.2</v>
      </c>
      <c r="X5" s="12">
        <v>4</v>
      </c>
      <c r="Y5" s="12">
        <v>17.2</v>
      </c>
      <c r="Z5" s="12">
        <v>11.6</v>
      </c>
      <c r="AA5" s="12">
        <v>187</v>
      </c>
      <c r="AB5" s="12">
        <v>125.6</v>
      </c>
      <c r="AC5" s="12">
        <v>311.2</v>
      </c>
      <c r="AD5" s="12">
        <v>112.4</v>
      </c>
      <c r="AE5" s="12">
        <v>41</v>
      </c>
      <c r="AF5" s="12">
        <v>34</v>
      </c>
      <c r="AG5" s="12">
        <v>13.6</v>
      </c>
      <c r="AH5" s="12">
        <v>15</v>
      </c>
      <c r="AI5" s="12">
        <v>14.6</v>
      </c>
      <c r="AJ5" s="12">
        <v>1.6</v>
      </c>
      <c r="AK5" s="12">
        <v>3.2</v>
      </c>
      <c r="AL5" s="12">
        <v>13.8</v>
      </c>
      <c r="AM5" s="12">
        <v>4.4000000000000004</v>
      </c>
      <c r="AN5" s="12">
        <v>6.8</v>
      </c>
      <c r="AO5" s="12">
        <v>1.2</v>
      </c>
      <c r="AP5" s="12">
        <v>4</v>
      </c>
      <c r="AQ5" s="12">
        <v>31</v>
      </c>
      <c r="AR5" s="12">
        <v>10.8</v>
      </c>
      <c r="AS5" s="13">
        <v>2021.2</v>
      </c>
      <c r="AT5" s="14"/>
      <c r="AV5" s="9" t="s">
        <v>43</v>
      </c>
      <c r="AW5" s="12">
        <f>SUM(AA3:AJ27,B28:Z37,AA38:AJ41,AK28:AN37, B42:Z45, AK42:AN45, AO3:AR27, AO38:AR41)</f>
        <v>74145.399999999892</v>
      </c>
    </row>
    <row r="6" spans="1:56">
      <c r="A6" s="1" t="s">
        <v>6</v>
      </c>
      <c r="B6" s="12">
        <v>40.200000000000003</v>
      </c>
      <c r="C6" s="12">
        <v>56.2</v>
      </c>
      <c r="D6" s="12">
        <v>45.8</v>
      </c>
      <c r="E6" s="12">
        <v>5.6</v>
      </c>
      <c r="F6" s="12">
        <v>93</v>
      </c>
      <c r="G6" s="12">
        <v>46.6</v>
      </c>
      <c r="H6" s="12">
        <v>44.6</v>
      </c>
      <c r="I6" s="12">
        <v>32.4</v>
      </c>
      <c r="J6" s="12">
        <v>72</v>
      </c>
      <c r="K6" s="12">
        <v>24.4</v>
      </c>
      <c r="L6" s="12">
        <v>60.6</v>
      </c>
      <c r="M6" s="12">
        <v>82.6</v>
      </c>
      <c r="N6" s="12">
        <v>17.399999999999999</v>
      </c>
      <c r="O6" s="12">
        <v>16.399999999999999</v>
      </c>
      <c r="P6" s="12">
        <v>16</v>
      </c>
      <c r="Q6" s="12">
        <v>5.8</v>
      </c>
      <c r="R6" s="12">
        <v>9.1999999999999993</v>
      </c>
      <c r="S6" s="12">
        <v>23.6</v>
      </c>
      <c r="T6" s="12">
        <v>10.199999999999999</v>
      </c>
      <c r="U6" s="12">
        <v>5</v>
      </c>
      <c r="V6" s="12">
        <v>15.2</v>
      </c>
      <c r="W6" s="12">
        <v>5.6</v>
      </c>
      <c r="X6" s="12">
        <v>5.4</v>
      </c>
      <c r="Y6" s="12">
        <v>8</v>
      </c>
      <c r="Z6" s="12">
        <v>9.6</v>
      </c>
      <c r="AA6" s="12">
        <v>223.4</v>
      </c>
      <c r="AB6" s="12">
        <v>165.2</v>
      </c>
      <c r="AC6" s="12">
        <v>316.39999999999998</v>
      </c>
      <c r="AD6" s="12">
        <v>192.2</v>
      </c>
      <c r="AE6" s="12">
        <v>85.4</v>
      </c>
      <c r="AF6" s="12">
        <v>67.2</v>
      </c>
      <c r="AG6" s="12">
        <v>16.2</v>
      </c>
      <c r="AH6" s="12">
        <v>10.6</v>
      </c>
      <c r="AI6" s="12">
        <v>19</v>
      </c>
      <c r="AJ6" s="12">
        <v>2</v>
      </c>
      <c r="AK6" s="12">
        <v>1.2</v>
      </c>
      <c r="AL6" s="12">
        <v>12.4</v>
      </c>
      <c r="AM6" s="12">
        <v>1.2</v>
      </c>
      <c r="AN6" s="12">
        <v>8</v>
      </c>
      <c r="AO6" s="12">
        <v>1.6</v>
      </c>
      <c r="AP6" s="12">
        <v>2.8</v>
      </c>
      <c r="AQ6" s="12">
        <v>52.8</v>
      </c>
      <c r="AR6" s="12">
        <v>10.6</v>
      </c>
      <c r="AS6" s="13">
        <v>1939.6</v>
      </c>
      <c r="AT6" s="14"/>
      <c r="AW6" s="12"/>
    </row>
    <row r="7" spans="1:56">
      <c r="A7" s="1" t="s">
        <v>7</v>
      </c>
      <c r="B7" s="12">
        <v>171.6</v>
      </c>
      <c r="C7" s="12">
        <v>332.8</v>
      </c>
      <c r="D7" s="12">
        <v>311.8</v>
      </c>
      <c r="E7" s="12">
        <v>104</v>
      </c>
      <c r="F7" s="12">
        <v>22.6</v>
      </c>
      <c r="G7" s="12">
        <v>246.2</v>
      </c>
      <c r="H7" s="12">
        <v>219.2</v>
      </c>
      <c r="I7" s="12">
        <v>165.2</v>
      </c>
      <c r="J7" s="12">
        <v>245.6</v>
      </c>
      <c r="K7" s="12">
        <v>87.4</v>
      </c>
      <c r="L7" s="12">
        <v>174.4</v>
      </c>
      <c r="M7" s="12">
        <v>155.4</v>
      </c>
      <c r="N7" s="12">
        <v>78.2</v>
      </c>
      <c r="O7" s="12">
        <v>63.6</v>
      </c>
      <c r="P7" s="12">
        <v>65</v>
      </c>
      <c r="Q7" s="12">
        <v>25.8</v>
      </c>
      <c r="R7" s="12">
        <v>47.8</v>
      </c>
      <c r="S7" s="12">
        <v>157.4</v>
      </c>
      <c r="T7" s="12">
        <v>44.8</v>
      </c>
      <c r="U7" s="12">
        <v>45.8</v>
      </c>
      <c r="V7" s="12">
        <v>59</v>
      </c>
      <c r="W7" s="12">
        <v>31.2</v>
      </c>
      <c r="X7" s="12">
        <v>31</v>
      </c>
      <c r="Y7" s="12">
        <v>40.799999999999997</v>
      </c>
      <c r="Z7" s="12">
        <v>53</v>
      </c>
      <c r="AA7" s="12">
        <v>519.79999999999995</v>
      </c>
      <c r="AB7" s="12">
        <v>395.4</v>
      </c>
      <c r="AC7" s="12">
        <v>1093</v>
      </c>
      <c r="AD7" s="12">
        <v>549.79999999999995</v>
      </c>
      <c r="AE7" s="12">
        <v>246.8</v>
      </c>
      <c r="AF7" s="12">
        <v>195.6</v>
      </c>
      <c r="AG7" s="12">
        <v>61.6</v>
      </c>
      <c r="AH7" s="12">
        <v>40.200000000000003</v>
      </c>
      <c r="AI7" s="12">
        <v>67.8</v>
      </c>
      <c r="AJ7" s="12">
        <v>8</v>
      </c>
      <c r="AK7" s="12">
        <v>21</v>
      </c>
      <c r="AL7" s="12">
        <v>58.8</v>
      </c>
      <c r="AM7" s="12">
        <v>10.8</v>
      </c>
      <c r="AN7" s="12">
        <v>28.8</v>
      </c>
      <c r="AO7" s="12">
        <v>11</v>
      </c>
      <c r="AP7" s="12">
        <v>12</v>
      </c>
      <c r="AQ7" s="12">
        <v>78.8</v>
      </c>
      <c r="AR7" s="12">
        <v>73</v>
      </c>
      <c r="AS7" s="13">
        <v>6451.8</v>
      </c>
      <c r="AT7" s="14"/>
      <c r="AW7" s="12"/>
    </row>
    <row r="8" spans="1:56">
      <c r="A8" s="1" t="s">
        <v>8</v>
      </c>
      <c r="B8" s="12">
        <v>86.4</v>
      </c>
      <c r="C8" s="12">
        <v>121.6</v>
      </c>
      <c r="D8" s="12">
        <v>65.8</v>
      </c>
      <c r="E8" s="12">
        <v>39.200000000000003</v>
      </c>
      <c r="F8" s="12">
        <v>188</v>
      </c>
      <c r="G8" s="12">
        <v>7.4</v>
      </c>
      <c r="H8" s="12">
        <v>84.2</v>
      </c>
      <c r="I8" s="12">
        <v>71</v>
      </c>
      <c r="J8" s="12">
        <v>109.4</v>
      </c>
      <c r="K8" s="12">
        <v>39.200000000000003</v>
      </c>
      <c r="L8" s="12">
        <v>95</v>
      </c>
      <c r="M8" s="12">
        <v>100.2</v>
      </c>
      <c r="N8" s="12">
        <v>34</v>
      </c>
      <c r="O8" s="12">
        <v>36.4</v>
      </c>
      <c r="P8" s="12">
        <v>26</v>
      </c>
      <c r="Q8" s="12">
        <v>16.8</v>
      </c>
      <c r="R8" s="12">
        <v>15.8</v>
      </c>
      <c r="S8" s="12">
        <v>30.4</v>
      </c>
      <c r="T8" s="12">
        <v>14.8</v>
      </c>
      <c r="U8" s="12">
        <v>9.4</v>
      </c>
      <c r="V8" s="12">
        <v>17.600000000000001</v>
      </c>
      <c r="W8" s="12">
        <v>7.4</v>
      </c>
      <c r="X8" s="12">
        <v>6</v>
      </c>
      <c r="Y8" s="12">
        <v>11.2</v>
      </c>
      <c r="Z8" s="12">
        <v>33.799999999999997</v>
      </c>
      <c r="AA8" s="12">
        <v>177.6</v>
      </c>
      <c r="AB8" s="12">
        <v>126.2</v>
      </c>
      <c r="AC8" s="12">
        <v>315.60000000000002</v>
      </c>
      <c r="AD8" s="12">
        <v>193.8</v>
      </c>
      <c r="AE8" s="12">
        <v>105.8</v>
      </c>
      <c r="AF8" s="12">
        <v>84.4</v>
      </c>
      <c r="AG8" s="12">
        <v>19.2</v>
      </c>
      <c r="AH8" s="12">
        <v>20.8</v>
      </c>
      <c r="AI8" s="12">
        <v>16.600000000000001</v>
      </c>
      <c r="AJ8" s="12">
        <v>4.2</v>
      </c>
      <c r="AK8" s="12">
        <v>5.8</v>
      </c>
      <c r="AL8" s="12">
        <v>18</v>
      </c>
      <c r="AM8" s="12">
        <v>3.8</v>
      </c>
      <c r="AN8" s="12">
        <v>18.2</v>
      </c>
      <c r="AO8" s="12">
        <v>3.2</v>
      </c>
      <c r="AP8" s="12">
        <v>2.6</v>
      </c>
      <c r="AQ8" s="12">
        <v>22.4</v>
      </c>
      <c r="AR8" s="12">
        <v>5.8</v>
      </c>
      <c r="AS8" s="13">
        <v>2411</v>
      </c>
      <c r="AT8" s="14"/>
      <c r="AW8" s="15"/>
    </row>
    <row r="9" spans="1:56">
      <c r="A9" s="1" t="s">
        <v>9</v>
      </c>
      <c r="B9" s="12">
        <v>76.2</v>
      </c>
      <c r="C9" s="12">
        <v>101.6</v>
      </c>
      <c r="D9" s="12">
        <v>57.6</v>
      </c>
      <c r="E9" s="12">
        <v>39.6</v>
      </c>
      <c r="F9" s="12">
        <v>183.8</v>
      </c>
      <c r="G9" s="12">
        <v>89.2</v>
      </c>
      <c r="H9" s="12">
        <v>12.8</v>
      </c>
      <c r="I9" s="12">
        <v>47.2</v>
      </c>
      <c r="J9" s="12">
        <v>82.6</v>
      </c>
      <c r="K9" s="12">
        <v>22.6</v>
      </c>
      <c r="L9" s="12">
        <v>94.6</v>
      </c>
      <c r="M9" s="12">
        <v>140.80000000000001</v>
      </c>
      <c r="N9" s="12">
        <v>42</v>
      </c>
      <c r="O9" s="12">
        <v>60.8</v>
      </c>
      <c r="P9" s="12">
        <v>51</v>
      </c>
      <c r="Q9" s="12">
        <v>29</v>
      </c>
      <c r="R9" s="12">
        <v>20</v>
      </c>
      <c r="S9" s="12">
        <v>47.4</v>
      </c>
      <c r="T9" s="12">
        <v>50.8</v>
      </c>
      <c r="U9" s="12">
        <v>23.6</v>
      </c>
      <c r="V9" s="12">
        <v>40.799999999999997</v>
      </c>
      <c r="W9" s="12">
        <v>16.2</v>
      </c>
      <c r="X9" s="12">
        <v>15</v>
      </c>
      <c r="Y9" s="12">
        <v>22.8</v>
      </c>
      <c r="Z9" s="12">
        <v>38.6</v>
      </c>
      <c r="AA9" s="12">
        <v>271.60000000000002</v>
      </c>
      <c r="AB9" s="12">
        <v>244.2</v>
      </c>
      <c r="AC9" s="12">
        <v>534.20000000000005</v>
      </c>
      <c r="AD9" s="12">
        <v>265.39999999999998</v>
      </c>
      <c r="AE9" s="12">
        <v>137.4</v>
      </c>
      <c r="AF9" s="12">
        <v>119</v>
      </c>
      <c r="AG9" s="12">
        <v>35.200000000000003</v>
      </c>
      <c r="AH9" s="12">
        <v>29.2</v>
      </c>
      <c r="AI9" s="12">
        <v>28</v>
      </c>
      <c r="AJ9" s="12">
        <v>7.4</v>
      </c>
      <c r="AK9" s="12">
        <v>7.6</v>
      </c>
      <c r="AL9" s="12">
        <v>26.6</v>
      </c>
      <c r="AM9" s="12">
        <v>5.6</v>
      </c>
      <c r="AN9" s="12">
        <v>55.8</v>
      </c>
      <c r="AO9" s="12">
        <v>3.8</v>
      </c>
      <c r="AP9" s="12">
        <v>3.8</v>
      </c>
      <c r="AQ9" s="12">
        <v>35.799999999999997</v>
      </c>
      <c r="AR9" s="12">
        <v>11.2</v>
      </c>
      <c r="AS9" s="13">
        <v>3228.4</v>
      </c>
      <c r="AT9" s="14"/>
      <c r="AW9" s="15"/>
    </row>
    <row r="10" spans="1:56">
      <c r="A10" s="1">
        <v>19</v>
      </c>
      <c r="B10" s="12">
        <v>36</v>
      </c>
      <c r="C10" s="12">
        <v>71.8</v>
      </c>
      <c r="D10" s="12">
        <v>41</v>
      </c>
      <c r="E10" s="12">
        <v>38.799999999999997</v>
      </c>
      <c r="F10" s="12">
        <v>165</v>
      </c>
      <c r="G10" s="12">
        <v>79</v>
      </c>
      <c r="H10" s="12">
        <v>49</v>
      </c>
      <c r="I10" s="12">
        <v>4</v>
      </c>
      <c r="J10" s="12">
        <v>21.6</v>
      </c>
      <c r="K10" s="12">
        <v>11.4</v>
      </c>
      <c r="L10" s="12">
        <v>58.6</v>
      </c>
      <c r="M10" s="12">
        <v>83</v>
      </c>
      <c r="N10" s="12">
        <v>38.4</v>
      </c>
      <c r="O10" s="12">
        <v>50</v>
      </c>
      <c r="P10" s="12">
        <v>37</v>
      </c>
      <c r="Q10" s="12">
        <v>20.2</v>
      </c>
      <c r="R10" s="12">
        <v>27.8</v>
      </c>
      <c r="S10" s="12">
        <v>37.200000000000003</v>
      </c>
      <c r="T10" s="12">
        <v>31.6</v>
      </c>
      <c r="U10" s="12">
        <v>24.6</v>
      </c>
      <c r="V10" s="12">
        <v>33.4</v>
      </c>
      <c r="W10" s="12">
        <v>14.4</v>
      </c>
      <c r="X10" s="12">
        <v>17.2</v>
      </c>
      <c r="Y10" s="12">
        <v>27.2</v>
      </c>
      <c r="Z10" s="12">
        <v>28.2</v>
      </c>
      <c r="AA10" s="12">
        <v>121.6</v>
      </c>
      <c r="AB10" s="12">
        <v>120.4</v>
      </c>
      <c r="AC10" s="12">
        <v>266.60000000000002</v>
      </c>
      <c r="AD10" s="12">
        <v>184.4</v>
      </c>
      <c r="AE10" s="12">
        <v>87.2</v>
      </c>
      <c r="AF10" s="12">
        <v>58.6</v>
      </c>
      <c r="AG10" s="12">
        <v>19.8</v>
      </c>
      <c r="AH10" s="12">
        <v>17.8</v>
      </c>
      <c r="AI10" s="12">
        <v>22.6</v>
      </c>
      <c r="AJ10" s="12">
        <v>4.2</v>
      </c>
      <c r="AK10" s="12">
        <v>6.4</v>
      </c>
      <c r="AL10" s="12">
        <v>18.600000000000001</v>
      </c>
      <c r="AM10" s="12">
        <v>4.2</v>
      </c>
      <c r="AN10" s="12">
        <v>37.4</v>
      </c>
      <c r="AO10" s="12">
        <v>5.6</v>
      </c>
      <c r="AP10" s="12">
        <v>4.2</v>
      </c>
      <c r="AQ10" s="12">
        <v>11.2</v>
      </c>
      <c r="AR10" s="12">
        <v>6.2</v>
      </c>
      <c r="AS10" s="13">
        <v>2043.4</v>
      </c>
      <c r="AT10" s="14"/>
      <c r="AV10" s="17"/>
      <c r="AW10" s="15"/>
      <c r="BC10" s="11"/>
    </row>
    <row r="11" spans="1:56">
      <c r="A11" s="1">
        <v>12</v>
      </c>
      <c r="B11" s="12">
        <v>67.400000000000006</v>
      </c>
      <c r="C11" s="12">
        <v>134.80000000000001</v>
      </c>
      <c r="D11" s="12">
        <v>89.8</v>
      </c>
      <c r="E11" s="12">
        <v>69</v>
      </c>
      <c r="F11" s="12">
        <v>247.8</v>
      </c>
      <c r="G11" s="12">
        <v>114.2</v>
      </c>
      <c r="H11" s="12">
        <v>80.2</v>
      </c>
      <c r="I11" s="12">
        <v>13.8</v>
      </c>
      <c r="J11" s="12">
        <v>6</v>
      </c>
      <c r="K11" s="12">
        <v>17.399999999999999</v>
      </c>
      <c r="L11" s="12">
        <v>106</v>
      </c>
      <c r="M11" s="12">
        <v>144.80000000000001</v>
      </c>
      <c r="N11" s="12">
        <v>113.8</v>
      </c>
      <c r="O11" s="12">
        <v>113</v>
      </c>
      <c r="P11" s="12">
        <v>78.599999999999994</v>
      </c>
      <c r="Q11" s="12">
        <v>32.4</v>
      </c>
      <c r="R11" s="12">
        <v>63</v>
      </c>
      <c r="S11" s="12">
        <v>88</v>
      </c>
      <c r="T11" s="12">
        <v>58.6</v>
      </c>
      <c r="U11" s="12">
        <v>53.4</v>
      </c>
      <c r="V11" s="12">
        <v>65</v>
      </c>
      <c r="W11" s="12">
        <v>29.8</v>
      </c>
      <c r="X11" s="12">
        <v>29</v>
      </c>
      <c r="Y11" s="12">
        <v>48.2</v>
      </c>
      <c r="Z11" s="12">
        <v>67.599999999999994</v>
      </c>
      <c r="AA11" s="12">
        <v>246.8</v>
      </c>
      <c r="AB11" s="12">
        <v>237.6</v>
      </c>
      <c r="AC11" s="12">
        <v>572.6</v>
      </c>
      <c r="AD11" s="12">
        <v>239.6</v>
      </c>
      <c r="AE11" s="12">
        <v>95.8</v>
      </c>
      <c r="AF11" s="12">
        <v>65.599999999999994</v>
      </c>
      <c r="AG11" s="12">
        <v>36.6</v>
      </c>
      <c r="AH11" s="12">
        <v>57</v>
      </c>
      <c r="AI11" s="12">
        <v>56</v>
      </c>
      <c r="AJ11" s="12">
        <v>14.4</v>
      </c>
      <c r="AK11" s="12">
        <v>12.8</v>
      </c>
      <c r="AL11" s="12">
        <v>35.6</v>
      </c>
      <c r="AM11" s="12">
        <v>14.4</v>
      </c>
      <c r="AN11" s="12">
        <v>60.8</v>
      </c>
      <c r="AO11" s="12">
        <v>6</v>
      </c>
      <c r="AP11" s="12">
        <v>10.8</v>
      </c>
      <c r="AQ11" s="12">
        <v>27</v>
      </c>
      <c r="AR11" s="12">
        <v>18.8</v>
      </c>
      <c r="AS11" s="13">
        <v>3739.8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13</v>
      </c>
      <c r="C12" s="12">
        <v>33.4</v>
      </c>
      <c r="D12" s="12">
        <v>24.2</v>
      </c>
      <c r="E12" s="12">
        <v>26.4</v>
      </c>
      <c r="F12" s="12">
        <v>81.8</v>
      </c>
      <c r="G12" s="12">
        <v>36.200000000000003</v>
      </c>
      <c r="H12" s="12">
        <v>19.399999999999999</v>
      </c>
      <c r="I12" s="12">
        <v>13.6</v>
      </c>
      <c r="J12" s="12">
        <v>11.2</v>
      </c>
      <c r="K12" s="12">
        <v>4.4000000000000004</v>
      </c>
      <c r="L12" s="12">
        <v>57.6</v>
      </c>
      <c r="M12" s="12">
        <v>111.4</v>
      </c>
      <c r="N12" s="12">
        <v>100.4</v>
      </c>
      <c r="O12" s="12">
        <v>101.2</v>
      </c>
      <c r="P12" s="12">
        <v>42</v>
      </c>
      <c r="Q12" s="12">
        <v>21</v>
      </c>
      <c r="R12" s="12">
        <v>48</v>
      </c>
      <c r="S12" s="12">
        <v>68.2</v>
      </c>
      <c r="T12" s="12">
        <v>7.4</v>
      </c>
      <c r="U12" s="12">
        <v>4.5999999999999996</v>
      </c>
      <c r="V12" s="12">
        <v>14.2</v>
      </c>
      <c r="W12" s="12">
        <v>3.2</v>
      </c>
      <c r="X12" s="12">
        <v>8</v>
      </c>
      <c r="Y12" s="12">
        <v>12.6</v>
      </c>
      <c r="Z12" s="12">
        <v>18.2</v>
      </c>
      <c r="AA12" s="12">
        <v>185.2</v>
      </c>
      <c r="AB12" s="12">
        <v>177.4</v>
      </c>
      <c r="AC12" s="12">
        <v>440.4</v>
      </c>
      <c r="AD12" s="12">
        <v>184.8</v>
      </c>
      <c r="AE12" s="12">
        <v>75</v>
      </c>
      <c r="AF12" s="12">
        <v>66.599999999999994</v>
      </c>
      <c r="AG12" s="12">
        <v>20</v>
      </c>
      <c r="AH12" s="12">
        <v>31.2</v>
      </c>
      <c r="AI12" s="12">
        <v>20.6</v>
      </c>
      <c r="AJ12" s="12">
        <v>11.2</v>
      </c>
      <c r="AK12" s="12">
        <v>48.4</v>
      </c>
      <c r="AL12" s="12">
        <v>73.599999999999994</v>
      </c>
      <c r="AM12" s="12">
        <v>2.6</v>
      </c>
      <c r="AN12" s="12">
        <v>8.8000000000000007</v>
      </c>
      <c r="AO12" s="12">
        <v>8</v>
      </c>
      <c r="AP12" s="12">
        <v>8.8000000000000007</v>
      </c>
      <c r="AQ12" s="12">
        <v>29.8</v>
      </c>
      <c r="AR12" s="12">
        <v>15.4</v>
      </c>
      <c r="AS12" s="13">
        <v>2289.4</v>
      </c>
      <c r="AT12" s="14"/>
      <c r="AV12" s="17" t="s">
        <v>44</v>
      </c>
      <c r="AW12" s="15">
        <f>SUM(AA28:AD31)</f>
        <v>2040.6</v>
      </c>
      <c r="AX12" s="15">
        <f>SUM(Z28:Z31,H28:K31)</f>
        <v>5950</v>
      </c>
      <c r="AY12" s="15">
        <f>SUM(AE28:AJ31)</f>
        <v>15712.199999999999</v>
      </c>
      <c r="AZ12" s="15">
        <f>SUM(B28:G31)</f>
        <v>6893.0000000000009</v>
      </c>
      <c r="BA12" s="15">
        <f>SUM(AM28:AN31,T28:Y31)</f>
        <v>6832.9999999999982</v>
      </c>
      <c r="BB12" s="15">
        <f>SUM(AK28:AL31,L28:S31)</f>
        <v>9824.1999999999989</v>
      </c>
      <c r="BC12" s="14">
        <f>SUM(AO28:AR31)</f>
        <v>3667.6</v>
      </c>
      <c r="BD12" s="9">
        <f t="shared" ref="BD12:BD18" si="0">SUM(AW12:BB12)</f>
        <v>47252.999999999993</v>
      </c>
    </row>
    <row r="13" spans="1:56">
      <c r="A13" s="1" t="s">
        <v>11</v>
      </c>
      <c r="B13" s="12">
        <v>74</v>
      </c>
      <c r="C13" s="12">
        <v>118.6</v>
      </c>
      <c r="D13" s="12">
        <v>48.4</v>
      </c>
      <c r="E13" s="12">
        <v>60.4</v>
      </c>
      <c r="F13" s="12">
        <v>179.8</v>
      </c>
      <c r="G13" s="12">
        <v>99.8</v>
      </c>
      <c r="H13" s="12">
        <v>103.8</v>
      </c>
      <c r="I13" s="12">
        <v>66.400000000000006</v>
      </c>
      <c r="J13" s="12">
        <v>114.6</v>
      </c>
      <c r="K13" s="12">
        <v>54.4</v>
      </c>
      <c r="L13" s="12">
        <v>14.6</v>
      </c>
      <c r="M13" s="12">
        <v>180.8</v>
      </c>
      <c r="N13" s="12">
        <v>172.8</v>
      </c>
      <c r="O13" s="12">
        <v>259.39999999999998</v>
      </c>
      <c r="P13" s="12">
        <v>163.6</v>
      </c>
      <c r="Q13" s="12">
        <v>71.2</v>
      </c>
      <c r="R13" s="12">
        <v>62.4</v>
      </c>
      <c r="S13" s="12">
        <v>79.8</v>
      </c>
      <c r="T13" s="12">
        <v>27.8</v>
      </c>
      <c r="U13" s="12">
        <v>19</v>
      </c>
      <c r="V13" s="12">
        <v>30.4</v>
      </c>
      <c r="W13" s="12">
        <v>25</v>
      </c>
      <c r="X13" s="12">
        <v>21.2</v>
      </c>
      <c r="Y13" s="12">
        <v>33.200000000000003</v>
      </c>
      <c r="Z13" s="12">
        <v>90.8</v>
      </c>
      <c r="AA13" s="12">
        <v>252.4</v>
      </c>
      <c r="AB13" s="12">
        <v>215.2</v>
      </c>
      <c r="AC13" s="12">
        <v>576.20000000000005</v>
      </c>
      <c r="AD13" s="12">
        <v>246.2</v>
      </c>
      <c r="AE13" s="12">
        <v>122.8</v>
      </c>
      <c r="AF13" s="12">
        <v>161.80000000000001</v>
      </c>
      <c r="AG13" s="12">
        <v>34.4</v>
      </c>
      <c r="AH13" s="12">
        <v>56.4</v>
      </c>
      <c r="AI13" s="12">
        <v>39.4</v>
      </c>
      <c r="AJ13" s="12">
        <v>12.8</v>
      </c>
      <c r="AK13" s="12">
        <v>49.6</v>
      </c>
      <c r="AL13" s="12">
        <v>128.6</v>
      </c>
      <c r="AM13" s="12">
        <v>8.4</v>
      </c>
      <c r="AN13" s="12">
        <v>55.2</v>
      </c>
      <c r="AO13" s="12">
        <v>11.4</v>
      </c>
      <c r="AP13" s="12">
        <v>14.6</v>
      </c>
      <c r="AQ13" s="12">
        <v>37.4</v>
      </c>
      <c r="AR13" s="12">
        <v>16.600000000000001</v>
      </c>
      <c r="AS13" s="13">
        <v>4211.6000000000004</v>
      </c>
      <c r="AT13" s="14"/>
      <c r="AV13" s="17" t="s">
        <v>45</v>
      </c>
      <c r="AW13" s="15">
        <f>SUM(AA27:AD27,AA9:AD12)</f>
        <v>5819.4</v>
      </c>
      <c r="AX13" s="15">
        <f>SUM(Z27,Z9:Z12,H9:K12,H27:K27)</f>
        <v>727.19999999999993</v>
      </c>
      <c r="AY13" s="15">
        <f>SUM(AE9:AJ12,AE27:AJ27)</f>
        <v>1415.8</v>
      </c>
      <c r="AZ13" s="15">
        <f>SUM(B9:G12,B27:G27)</f>
        <v>2065.8000000000002</v>
      </c>
      <c r="BA13" s="15">
        <f>SUM(T9:Y12,AM9:AN12,T27:Y27,AM27:AN27)</f>
        <v>914.6</v>
      </c>
      <c r="BB13" s="15">
        <f>SUM(L9:S12,AK9:AL12,L27:S27,AK27:AL27)</f>
        <v>2651.7999999999993</v>
      </c>
      <c r="BC13" s="14">
        <f>SUM(AO9:AR12,AO27:AR27)</f>
        <v>250.00000000000003</v>
      </c>
      <c r="BD13" s="9">
        <f t="shared" si="0"/>
        <v>13594.6</v>
      </c>
    </row>
    <row r="14" spans="1:56">
      <c r="A14" s="1" t="s">
        <v>12</v>
      </c>
      <c r="B14" s="12">
        <v>67.400000000000006</v>
      </c>
      <c r="C14" s="12">
        <v>171.4</v>
      </c>
      <c r="D14" s="12">
        <v>78.8</v>
      </c>
      <c r="E14" s="12">
        <v>84</v>
      </c>
      <c r="F14" s="12">
        <v>214.2</v>
      </c>
      <c r="G14" s="12">
        <v>101</v>
      </c>
      <c r="H14" s="12">
        <v>151.4</v>
      </c>
      <c r="I14" s="12">
        <v>95.2</v>
      </c>
      <c r="J14" s="12">
        <v>139.80000000000001</v>
      </c>
      <c r="K14" s="12">
        <v>104</v>
      </c>
      <c r="L14" s="12">
        <v>182.8</v>
      </c>
      <c r="M14" s="12">
        <v>6.6</v>
      </c>
      <c r="N14" s="12">
        <v>145</v>
      </c>
      <c r="O14" s="12">
        <v>202.6</v>
      </c>
      <c r="P14" s="12">
        <v>133</v>
      </c>
      <c r="Q14" s="12">
        <v>82.2</v>
      </c>
      <c r="R14" s="12">
        <v>119.8</v>
      </c>
      <c r="S14" s="12">
        <v>319.39999999999998</v>
      </c>
      <c r="T14" s="12">
        <v>81.2</v>
      </c>
      <c r="U14" s="12">
        <v>108.4</v>
      </c>
      <c r="V14" s="12">
        <v>102</v>
      </c>
      <c r="W14" s="12">
        <v>63.4</v>
      </c>
      <c r="X14" s="12">
        <v>50.4</v>
      </c>
      <c r="Y14" s="12">
        <v>62.2</v>
      </c>
      <c r="Z14" s="12">
        <v>68</v>
      </c>
      <c r="AA14" s="12">
        <v>282.8</v>
      </c>
      <c r="AB14" s="12">
        <v>196.8</v>
      </c>
      <c r="AC14" s="12">
        <v>500.4</v>
      </c>
      <c r="AD14" s="12">
        <v>285.60000000000002</v>
      </c>
      <c r="AE14" s="12">
        <v>95.2</v>
      </c>
      <c r="AF14" s="12">
        <v>118.6</v>
      </c>
      <c r="AG14" s="12">
        <v>50</v>
      </c>
      <c r="AH14" s="12">
        <v>51.4</v>
      </c>
      <c r="AI14" s="12">
        <v>59.4</v>
      </c>
      <c r="AJ14" s="12">
        <v>19.8</v>
      </c>
      <c r="AK14" s="12">
        <v>99.8</v>
      </c>
      <c r="AL14" s="12">
        <v>561.4</v>
      </c>
      <c r="AM14" s="12">
        <v>30.4</v>
      </c>
      <c r="AN14" s="12">
        <v>116</v>
      </c>
      <c r="AO14" s="12">
        <v>16.2</v>
      </c>
      <c r="AP14" s="12">
        <v>17.8</v>
      </c>
      <c r="AQ14" s="12">
        <v>57.6</v>
      </c>
      <c r="AR14" s="12">
        <v>35</v>
      </c>
      <c r="AS14" s="13">
        <v>5528.4</v>
      </c>
      <c r="AT14" s="14"/>
      <c r="AV14" s="17" t="s">
        <v>46</v>
      </c>
      <c r="AW14" s="15">
        <f>SUM(AA32:AD37)</f>
        <v>15486.600000000002</v>
      </c>
      <c r="AX14" s="15">
        <f>SUM(H32:K37,Z32:Z37)</f>
        <v>1458.0000000000002</v>
      </c>
      <c r="AY14" s="15">
        <f>SUM(AE32:AJ37)</f>
        <v>5240.9999999999991</v>
      </c>
      <c r="AZ14" s="15">
        <f>SUM(B32:G37)</f>
        <v>1813.8000000000002</v>
      </c>
      <c r="BA14" s="15">
        <f>SUM(T32:Y37,AM32:AN37)</f>
        <v>1157.8000000000002</v>
      </c>
      <c r="BB14" s="15">
        <f>SUM(L32:S37,AK32:AL37)</f>
        <v>1763.4000000000008</v>
      </c>
      <c r="BC14" s="14">
        <f>SUM(AO32:AR37)</f>
        <v>1418.6</v>
      </c>
      <c r="BD14" s="9">
        <f t="shared" si="0"/>
        <v>26920.600000000002</v>
      </c>
    </row>
    <row r="15" spans="1:56">
      <c r="A15" s="1" t="s">
        <v>13</v>
      </c>
      <c r="B15" s="12">
        <v>19.600000000000001</v>
      </c>
      <c r="C15" s="12">
        <v>33</v>
      </c>
      <c r="D15" s="12">
        <v>13.4</v>
      </c>
      <c r="E15" s="12">
        <v>16.8</v>
      </c>
      <c r="F15" s="12">
        <v>74.2</v>
      </c>
      <c r="G15" s="12">
        <v>29.8</v>
      </c>
      <c r="H15" s="12">
        <v>40.4</v>
      </c>
      <c r="I15" s="12">
        <v>47.4</v>
      </c>
      <c r="J15" s="12">
        <v>114</v>
      </c>
      <c r="K15" s="12">
        <v>87.2</v>
      </c>
      <c r="L15" s="12">
        <v>175.6</v>
      </c>
      <c r="M15" s="12">
        <v>142.19999999999999</v>
      </c>
      <c r="N15" s="12">
        <v>7.8</v>
      </c>
      <c r="O15" s="12">
        <v>91.2</v>
      </c>
      <c r="P15" s="12">
        <v>74.400000000000006</v>
      </c>
      <c r="Q15" s="12">
        <v>40.4</v>
      </c>
      <c r="R15" s="12">
        <v>42</v>
      </c>
      <c r="S15" s="12">
        <v>54.4</v>
      </c>
      <c r="T15" s="12">
        <v>12.6</v>
      </c>
      <c r="U15" s="12">
        <v>4.8</v>
      </c>
      <c r="V15" s="12">
        <v>10</v>
      </c>
      <c r="W15" s="12">
        <v>6.4</v>
      </c>
      <c r="X15" s="12">
        <v>5.8</v>
      </c>
      <c r="Y15" s="12">
        <v>10.199999999999999</v>
      </c>
      <c r="Z15" s="12">
        <v>22.4</v>
      </c>
      <c r="AA15" s="12">
        <v>179.6</v>
      </c>
      <c r="AB15" s="12">
        <v>109.4</v>
      </c>
      <c r="AC15" s="12">
        <v>347.6</v>
      </c>
      <c r="AD15" s="12">
        <v>114.8</v>
      </c>
      <c r="AE15" s="12">
        <v>34.6</v>
      </c>
      <c r="AF15" s="12">
        <v>53.8</v>
      </c>
      <c r="AG15" s="12">
        <v>14</v>
      </c>
      <c r="AH15" s="12">
        <v>20</v>
      </c>
      <c r="AI15" s="12">
        <v>25.2</v>
      </c>
      <c r="AJ15" s="12">
        <v>10.6</v>
      </c>
      <c r="AK15" s="12">
        <v>25.4</v>
      </c>
      <c r="AL15" s="12">
        <v>58.2</v>
      </c>
      <c r="AM15" s="12">
        <v>2.8</v>
      </c>
      <c r="AN15" s="12">
        <v>28</v>
      </c>
      <c r="AO15" s="12">
        <v>5.6</v>
      </c>
      <c r="AP15" s="12">
        <v>7.4</v>
      </c>
      <c r="AQ15" s="12">
        <v>25.8</v>
      </c>
      <c r="AR15" s="12">
        <v>9</v>
      </c>
      <c r="AS15" s="13">
        <v>2247.8000000000002</v>
      </c>
      <c r="AT15" s="14"/>
      <c r="AV15" s="17" t="s">
        <v>47</v>
      </c>
      <c r="AW15" s="15">
        <f>SUM(AA3:AD8)</f>
        <v>6759.2000000000007</v>
      </c>
      <c r="AX15" s="15">
        <f>SUM(H3:K8,Z3:Z8)</f>
        <v>2092.2000000000003</v>
      </c>
      <c r="AY15" s="15">
        <f>SUM(AE3:AJ8)</f>
        <v>1833.2</v>
      </c>
      <c r="AZ15" s="15">
        <f>SUM(B3:G8)</f>
        <v>3795.4</v>
      </c>
      <c r="BA15" s="15">
        <f>SUM(T3:Y8,AM3:AN8)</f>
        <v>750.8</v>
      </c>
      <c r="BB15" s="15">
        <f>SUM(L3:S8,AK3:AL8)</f>
        <v>2489.6000000000008</v>
      </c>
      <c r="BC15" s="14">
        <f>SUM(AO3:AR8)</f>
        <v>448.40000000000003</v>
      </c>
      <c r="BD15" s="9">
        <f t="shared" si="0"/>
        <v>17720.400000000001</v>
      </c>
    </row>
    <row r="16" spans="1:56">
      <c r="A16" s="1" t="s">
        <v>14</v>
      </c>
      <c r="B16" s="12">
        <v>27.6</v>
      </c>
      <c r="C16" s="12">
        <v>29.2</v>
      </c>
      <c r="D16" s="12">
        <v>15.2</v>
      </c>
      <c r="E16" s="12">
        <v>13.2</v>
      </c>
      <c r="F16" s="12">
        <v>61.6</v>
      </c>
      <c r="G16" s="12">
        <v>32.799999999999997</v>
      </c>
      <c r="H16" s="12">
        <v>57</v>
      </c>
      <c r="I16" s="12">
        <v>43.6</v>
      </c>
      <c r="J16" s="12">
        <v>114.8</v>
      </c>
      <c r="K16" s="12">
        <v>91.8</v>
      </c>
      <c r="L16" s="12">
        <v>267.8</v>
      </c>
      <c r="M16" s="12">
        <v>193</v>
      </c>
      <c r="N16" s="12">
        <v>92</v>
      </c>
      <c r="O16" s="12">
        <v>8</v>
      </c>
      <c r="P16" s="12">
        <v>116.4</v>
      </c>
      <c r="Q16" s="12">
        <v>88</v>
      </c>
      <c r="R16" s="12">
        <v>81.599999999999994</v>
      </c>
      <c r="S16" s="12">
        <v>138</v>
      </c>
      <c r="T16" s="12">
        <v>18</v>
      </c>
      <c r="U16" s="12">
        <v>7</v>
      </c>
      <c r="V16" s="12">
        <v>8.4</v>
      </c>
      <c r="W16" s="12">
        <v>1.8</v>
      </c>
      <c r="X16" s="12">
        <v>3.2</v>
      </c>
      <c r="Y16" s="12">
        <v>9.1999999999999993</v>
      </c>
      <c r="Z16" s="12">
        <v>39.6</v>
      </c>
      <c r="AA16" s="12">
        <v>163.80000000000001</v>
      </c>
      <c r="AB16" s="12">
        <v>111.8</v>
      </c>
      <c r="AC16" s="12">
        <v>337</v>
      </c>
      <c r="AD16" s="12">
        <v>95.6</v>
      </c>
      <c r="AE16" s="12">
        <v>32</v>
      </c>
      <c r="AF16" s="12">
        <v>38.799999999999997</v>
      </c>
      <c r="AG16" s="12">
        <v>15.8</v>
      </c>
      <c r="AH16" s="12">
        <v>20.399999999999999</v>
      </c>
      <c r="AI16" s="12">
        <v>20.6</v>
      </c>
      <c r="AJ16" s="12">
        <v>8.4</v>
      </c>
      <c r="AK16" s="12">
        <v>56.8</v>
      </c>
      <c r="AL16" s="12">
        <v>166.8</v>
      </c>
      <c r="AM16" s="12">
        <v>1.8</v>
      </c>
      <c r="AN16" s="12">
        <v>24.6</v>
      </c>
      <c r="AO16" s="12">
        <v>5.6</v>
      </c>
      <c r="AP16" s="12">
        <v>10.199999999999999</v>
      </c>
      <c r="AQ16" s="12">
        <v>14.8</v>
      </c>
      <c r="AR16" s="12">
        <v>5.8</v>
      </c>
      <c r="AS16" s="13">
        <v>2689.4</v>
      </c>
      <c r="AT16" s="14"/>
      <c r="AV16" s="17" t="s">
        <v>48</v>
      </c>
      <c r="AW16" s="15">
        <f>SUM(AA21:AD26,AA40:AD41)</f>
        <v>6586.0000000000018</v>
      </c>
      <c r="AX16" s="15">
        <f>SUM(H21:K26,H40:K41,Z21:Z26,Z40:Z41)</f>
        <v>930.2</v>
      </c>
      <c r="AY16" s="15">
        <f>SUM(AE21:AJ26,AE40:AJ41)</f>
        <v>1171.5999999999999</v>
      </c>
      <c r="AZ16" s="15">
        <f>SUM(B21:G26,B40:G41)</f>
        <v>779.60000000000014</v>
      </c>
      <c r="BA16" s="15">
        <f>SUM(T21:Y26,T40:Y41,AM21:AN26,AM40:AN41)</f>
        <v>3086.1999999999985</v>
      </c>
      <c r="BB16" s="15">
        <f>SUM(L21:S26,L40:S41,AK21:AL26,AK40:AL41)</f>
        <v>1303.6000000000004</v>
      </c>
      <c r="BC16" s="14">
        <f>SUM(AO21:AR26,AO40:AR41)</f>
        <v>488.8</v>
      </c>
      <c r="BD16" s="9">
        <f t="shared" si="0"/>
        <v>13857.2</v>
      </c>
    </row>
    <row r="17" spans="1:56">
      <c r="A17" s="1" t="s">
        <v>15</v>
      </c>
      <c r="B17" s="12">
        <v>22.2</v>
      </c>
      <c r="C17" s="12">
        <v>35.799999999999997</v>
      </c>
      <c r="D17" s="12">
        <v>17</v>
      </c>
      <c r="E17" s="12">
        <v>13.8</v>
      </c>
      <c r="F17" s="12">
        <v>60</v>
      </c>
      <c r="G17" s="12">
        <v>28.2</v>
      </c>
      <c r="H17" s="12">
        <v>50</v>
      </c>
      <c r="I17" s="12">
        <v>46.8</v>
      </c>
      <c r="J17" s="12">
        <v>82.2</v>
      </c>
      <c r="K17" s="12">
        <v>38.4</v>
      </c>
      <c r="L17" s="12">
        <v>169.4</v>
      </c>
      <c r="M17" s="12">
        <v>135.80000000000001</v>
      </c>
      <c r="N17" s="12">
        <v>86.2</v>
      </c>
      <c r="O17" s="12">
        <v>146.4</v>
      </c>
      <c r="P17" s="12">
        <v>7.4</v>
      </c>
      <c r="Q17" s="12">
        <v>99.2</v>
      </c>
      <c r="R17" s="12">
        <v>107</v>
      </c>
      <c r="S17" s="12">
        <v>172.4</v>
      </c>
      <c r="T17" s="12">
        <v>19.2</v>
      </c>
      <c r="U17" s="12">
        <v>8.1999999999999993</v>
      </c>
      <c r="V17" s="12">
        <v>8.8000000000000007</v>
      </c>
      <c r="W17" s="12">
        <v>4.5999999999999996</v>
      </c>
      <c r="X17" s="12">
        <v>2</v>
      </c>
      <c r="Y17" s="12">
        <v>5.6</v>
      </c>
      <c r="Z17" s="12">
        <v>19.399999999999999</v>
      </c>
      <c r="AA17" s="12">
        <v>99</v>
      </c>
      <c r="AB17" s="12">
        <v>52.6</v>
      </c>
      <c r="AC17" s="12">
        <v>179.2</v>
      </c>
      <c r="AD17" s="12">
        <v>61.8</v>
      </c>
      <c r="AE17" s="12">
        <v>34</v>
      </c>
      <c r="AF17" s="12">
        <v>29.4</v>
      </c>
      <c r="AG17" s="12">
        <v>14</v>
      </c>
      <c r="AH17" s="12">
        <v>14.6</v>
      </c>
      <c r="AI17" s="12">
        <v>19.399999999999999</v>
      </c>
      <c r="AJ17" s="12">
        <v>8</v>
      </c>
      <c r="AK17" s="12">
        <v>15.6</v>
      </c>
      <c r="AL17" s="12">
        <v>48</v>
      </c>
      <c r="AM17" s="12">
        <v>2</v>
      </c>
      <c r="AN17" s="12">
        <v>19.600000000000001</v>
      </c>
      <c r="AO17" s="12">
        <v>4.2</v>
      </c>
      <c r="AP17" s="12">
        <v>5.2</v>
      </c>
      <c r="AQ17" s="12">
        <v>6.2</v>
      </c>
      <c r="AR17" s="12">
        <v>4.8</v>
      </c>
      <c r="AS17" s="13">
        <v>2003.6</v>
      </c>
      <c r="AT17" s="14"/>
      <c r="AV17" s="1" t="s">
        <v>49</v>
      </c>
      <c r="AW17" s="14">
        <f>SUM(AA13:AD20,AA38:AD39)</f>
        <v>9502.2000000000007</v>
      </c>
      <c r="AX17" s="14">
        <f>SUM(H13:K20,H38:K39,Z13:Z20,Z38:Z39)</f>
        <v>2672.0000000000005</v>
      </c>
      <c r="AY17" s="14">
        <f>SUM(AE13:AJ20,AE38:AJ39)</f>
        <v>1833.2000000000005</v>
      </c>
      <c r="AZ17" s="14">
        <f>SUM(B13:G20,B38:G39)</f>
        <v>2599.9999999999995</v>
      </c>
      <c r="BA17" s="14">
        <f>SUM(T13:Y20,T38:Y39,AM13:AN20,AM38:AN39)</f>
        <v>1351.8000000000004</v>
      </c>
      <c r="BB17" s="14">
        <f>SUM(L13:S20,L38:S39,AK13:AL20,AK38:AL39)</f>
        <v>9825.6</v>
      </c>
      <c r="BC17" s="14">
        <f>SUM(AO13:AR20,AO38:AR39)</f>
        <v>623.39999999999975</v>
      </c>
      <c r="BD17" s="9">
        <f t="shared" si="0"/>
        <v>27784.800000000003</v>
      </c>
    </row>
    <row r="18" spans="1:56">
      <c r="A18" s="1" t="s">
        <v>16</v>
      </c>
      <c r="B18" s="12">
        <v>12.4</v>
      </c>
      <c r="C18" s="12">
        <v>18</v>
      </c>
      <c r="D18" s="12">
        <v>7.6</v>
      </c>
      <c r="E18" s="12">
        <v>9</v>
      </c>
      <c r="F18" s="12">
        <v>27</v>
      </c>
      <c r="G18" s="12">
        <v>15.8</v>
      </c>
      <c r="H18" s="12">
        <v>24.6</v>
      </c>
      <c r="I18" s="12">
        <v>23</v>
      </c>
      <c r="J18" s="12">
        <v>35.6</v>
      </c>
      <c r="K18" s="12">
        <v>21.8</v>
      </c>
      <c r="L18" s="12">
        <v>66.599999999999994</v>
      </c>
      <c r="M18" s="12">
        <v>89.2</v>
      </c>
      <c r="N18" s="12">
        <v>45.8</v>
      </c>
      <c r="O18" s="12">
        <v>86.2</v>
      </c>
      <c r="P18" s="12">
        <v>106.6</v>
      </c>
      <c r="Q18" s="12">
        <v>5</v>
      </c>
      <c r="R18" s="12">
        <v>52.6</v>
      </c>
      <c r="S18" s="12">
        <v>94.8</v>
      </c>
      <c r="T18" s="12">
        <v>7.8</v>
      </c>
      <c r="U18" s="12">
        <v>3.6</v>
      </c>
      <c r="V18" s="12">
        <v>5.6</v>
      </c>
      <c r="W18" s="12">
        <v>2.6</v>
      </c>
      <c r="X18" s="12">
        <v>3</v>
      </c>
      <c r="Y18" s="12">
        <v>3.2</v>
      </c>
      <c r="Z18" s="12">
        <v>8.6</v>
      </c>
      <c r="AA18" s="12">
        <v>70.2</v>
      </c>
      <c r="AB18" s="12">
        <v>49.4</v>
      </c>
      <c r="AC18" s="12">
        <v>144</v>
      </c>
      <c r="AD18" s="12">
        <v>40.799999999999997</v>
      </c>
      <c r="AE18" s="12">
        <v>15.2</v>
      </c>
      <c r="AF18" s="12">
        <v>29.2</v>
      </c>
      <c r="AG18" s="12">
        <v>10.8</v>
      </c>
      <c r="AH18" s="12">
        <v>10.199999999999999</v>
      </c>
      <c r="AI18" s="12">
        <v>7.6</v>
      </c>
      <c r="AJ18" s="12">
        <v>3.2</v>
      </c>
      <c r="AK18" s="12">
        <v>15.2</v>
      </c>
      <c r="AL18" s="12">
        <v>35.6</v>
      </c>
      <c r="AM18" s="12">
        <v>0.8</v>
      </c>
      <c r="AN18" s="12">
        <v>15.4</v>
      </c>
      <c r="AO18" s="12">
        <v>3.4</v>
      </c>
      <c r="AP18" s="12">
        <v>4</v>
      </c>
      <c r="AQ18" s="12">
        <v>6.4</v>
      </c>
      <c r="AR18" s="12">
        <v>3.4</v>
      </c>
      <c r="AS18" s="13">
        <v>1240.8</v>
      </c>
      <c r="AT18" s="14"/>
      <c r="AV18" s="9" t="s">
        <v>62</v>
      </c>
      <c r="AW18" s="15">
        <f>SUM(AA42:AD45)</f>
        <v>3240.8</v>
      </c>
      <c r="AX18" s="9">
        <f>SUM(Z42:Z45,H42:K45)</f>
        <v>260.59999999999997</v>
      </c>
      <c r="AY18" s="9">
        <f>SUM(AE42:AJ45)</f>
        <v>1436.6</v>
      </c>
      <c r="AZ18" s="9">
        <f>SUM(B42:G45)</f>
        <v>443.4</v>
      </c>
      <c r="BA18" s="9">
        <f>SUM(T42:Y45, AM42:AN45)</f>
        <v>470.60000000000008</v>
      </c>
      <c r="BB18" s="9">
        <f>SUM(AK42:AL45,L42:S45)</f>
        <v>546.4</v>
      </c>
      <c r="BC18" s="9">
        <f>SUM(AO42:AR45)</f>
        <v>737.6</v>
      </c>
      <c r="BD18" s="9">
        <f t="shared" si="0"/>
        <v>6398.4</v>
      </c>
    </row>
    <row r="19" spans="1:56">
      <c r="A19" s="1" t="s">
        <v>17</v>
      </c>
      <c r="B19" s="12">
        <v>7.6</v>
      </c>
      <c r="C19" s="12">
        <v>21.8</v>
      </c>
      <c r="D19" s="12">
        <v>6.8</v>
      </c>
      <c r="E19" s="12">
        <v>8.6</v>
      </c>
      <c r="F19" s="12">
        <v>55.4</v>
      </c>
      <c r="G19" s="12">
        <v>11.4</v>
      </c>
      <c r="H19" s="12">
        <v>21.2</v>
      </c>
      <c r="I19" s="12">
        <v>27.4</v>
      </c>
      <c r="J19" s="12">
        <v>66.8</v>
      </c>
      <c r="K19" s="12">
        <v>40.6</v>
      </c>
      <c r="L19" s="12">
        <v>67.2</v>
      </c>
      <c r="M19" s="12">
        <v>123</v>
      </c>
      <c r="N19" s="12">
        <v>42.2</v>
      </c>
      <c r="O19" s="12">
        <v>85.4</v>
      </c>
      <c r="P19" s="12">
        <v>104</v>
      </c>
      <c r="Q19" s="12">
        <v>55.6</v>
      </c>
      <c r="R19" s="12">
        <v>7.8</v>
      </c>
      <c r="S19" s="12">
        <v>112.6</v>
      </c>
      <c r="T19" s="12">
        <v>11.6</v>
      </c>
      <c r="U19" s="12">
        <v>9.1999999999999993</v>
      </c>
      <c r="V19" s="12">
        <v>10.199999999999999</v>
      </c>
      <c r="W19" s="12">
        <v>1.6</v>
      </c>
      <c r="X19" s="12">
        <v>1.2</v>
      </c>
      <c r="Y19" s="12">
        <v>8</v>
      </c>
      <c r="Z19" s="12">
        <v>11.4</v>
      </c>
      <c r="AA19" s="12">
        <v>149.4</v>
      </c>
      <c r="AB19" s="12">
        <v>75.2</v>
      </c>
      <c r="AC19" s="12">
        <v>251.4</v>
      </c>
      <c r="AD19" s="12">
        <v>61.6</v>
      </c>
      <c r="AE19" s="12">
        <v>17.8</v>
      </c>
      <c r="AF19" s="12">
        <v>18.2</v>
      </c>
      <c r="AG19" s="12">
        <v>7.8</v>
      </c>
      <c r="AH19" s="12">
        <v>17.2</v>
      </c>
      <c r="AI19" s="12">
        <v>19.8</v>
      </c>
      <c r="AJ19" s="12">
        <v>7</v>
      </c>
      <c r="AK19" s="12">
        <v>9.8000000000000007</v>
      </c>
      <c r="AL19" s="12">
        <v>28.4</v>
      </c>
      <c r="AM19" s="12">
        <v>3.2</v>
      </c>
      <c r="AN19" s="12">
        <v>13.2</v>
      </c>
      <c r="AO19" s="12">
        <v>4.4000000000000004</v>
      </c>
      <c r="AP19" s="12">
        <v>3.2</v>
      </c>
      <c r="AQ19" s="12">
        <v>18.8</v>
      </c>
      <c r="AR19" s="12">
        <v>3.8</v>
      </c>
      <c r="AS19" s="13">
        <v>1628.8</v>
      </c>
      <c r="AT19" s="14"/>
      <c r="AV19" s="9" t="s">
        <v>50</v>
      </c>
      <c r="AW19" s="15">
        <f>SUM(AW12:AW18)</f>
        <v>49434.8</v>
      </c>
      <c r="AX19" s="9">
        <f t="shared" ref="AX19:BC19" si="1">SUM(AX12:AX18)</f>
        <v>14090.2</v>
      </c>
      <c r="AY19" s="9">
        <f t="shared" si="1"/>
        <v>28643.599999999999</v>
      </c>
      <c r="AZ19" s="9">
        <f t="shared" si="1"/>
        <v>18391.000000000004</v>
      </c>
      <c r="BA19" s="9">
        <f t="shared" si="1"/>
        <v>14564.799999999997</v>
      </c>
      <c r="BB19" s="9">
        <f t="shared" si="1"/>
        <v>28404.6</v>
      </c>
      <c r="BC19" s="9">
        <f t="shared" si="1"/>
        <v>7634.4</v>
      </c>
      <c r="BD19" s="9">
        <f>SUM(BD12:BD18)</f>
        <v>153529</v>
      </c>
    </row>
    <row r="20" spans="1:56">
      <c r="A20" s="1" t="s">
        <v>18</v>
      </c>
      <c r="B20" s="12">
        <v>24.6</v>
      </c>
      <c r="C20" s="12">
        <v>50.2</v>
      </c>
      <c r="D20" s="12">
        <v>24.8</v>
      </c>
      <c r="E20" s="12">
        <v>29</v>
      </c>
      <c r="F20" s="12">
        <v>207.2</v>
      </c>
      <c r="G20" s="12">
        <v>27.2</v>
      </c>
      <c r="H20" s="12">
        <v>44.4</v>
      </c>
      <c r="I20" s="12">
        <v>36.4</v>
      </c>
      <c r="J20" s="12">
        <v>97.8</v>
      </c>
      <c r="K20" s="12">
        <v>65.599999999999994</v>
      </c>
      <c r="L20" s="12">
        <v>96.6</v>
      </c>
      <c r="M20" s="12">
        <v>307.8</v>
      </c>
      <c r="N20" s="12">
        <v>58</v>
      </c>
      <c r="O20" s="12">
        <v>145.19999999999999</v>
      </c>
      <c r="P20" s="12">
        <v>176.6</v>
      </c>
      <c r="Q20" s="12">
        <v>99.8</v>
      </c>
      <c r="R20" s="12">
        <v>120.6</v>
      </c>
      <c r="S20" s="12">
        <v>16.399999999999999</v>
      </c>
      <c r="T20" s="12">
        <v>18.8</v>
      </c>
      <c r="U20" s="12">
        <v>18.2</v>
      </c>
      <c r="V20" s="12">
        <v>17.8</v>
      </c>
      <c r="W20" s="12">
        <v>7.4</v>
      </c>
      <c r="X20" s="12">
        <v>6</v>
      </c>
      <c r="Y20" s="12">
        <v>22</v>
      </c>
      <c r="Z20" s="12">
        <v>13.8</v>
      </c>
      <c r="AA20" s="12">
        <v>386.2</v>
      </c>
      <c r="AB20" s="12">
        <v>172</v>
      </c>
      <c r="AC20" s="12">
        <v>540.20000000000005</v>
      </c>
      <c r="AD20" s="12">
        <v>144.80000000000001</v>
      </c>
      <c r="AE20" s="12">
        <v>44</v>
      </c>
      <c r="AF20" s="12">
        <v>31.4</v>
      </c>
      <c r="AG20" s="12">
        <v>15</v>
      </c>
      <c r="AH20" s="12">
        <v>29.2</v>
      </c>
      <c r="AI20" s="12">
        <v>31.4</v>
      </c>
      <c r="AJ20" s="12">
        <v>7.8</v>
      </c>
      <c r="AK20" s="12">
        <v>21.2</v>
      </c>
      <c r="AL20" s="12">
        <v>58.6</v>
      </c>
      <c r="AM20" s="12">
        <v>5.2</v>
      </c>
      <c r="AN20" s="12">
        <v>25.2</v>
      </c>
      <c r="AO20" s="12">
        <v>6.4</v>
      </c>
      <c r="AP20" s="12">
        <v>2.8</v>
      </c>
      <c r="AQ20" s="12">
        <v>33</v>
      </c>
      <c r="AR20" s="12">
        <v>8.1999999999999993</v>
      </c>
      <c r="AS20" s="13">
        <v>3294.8</v>
      </c>
      <c r="AT20" s="14"/>
      <c r="AV20" s="18"/>
      <c r="AW20" s="15"/>
    </row>
    <row r="21" spans="1:56">
      <c r="A21" s="1" t="s">
        <v>19</v>
      </c>
      <c r="B21" s="12">
        <v>24.4</v>
      </c>
      <c r="C21" s="12">
        <v>32.799999999999997</v>
      </c>
      <c r="D21" s="12">
        <v>12.8</v>
      </c>
      <c r="E21" s="12">
        <v>9.8000000000000007</v>
      </c>
      <c r="F21" s="12">
        <v>39.4</v>
      </c>
      <c r="G21" s="12">
        <v>11</v>
      </c>
      <c r="H21" s="12">
        <v>48.4</v>
      </c>
      <c r="I21" s="12">
        <v>24.2</v>
      </c>
      <c r="J21" s="12">
        <v>58</v>
      </c>
      <c r="K21" s="12">
        <v>6.4</v>
      </c>
      <c r="L21" s="12">
        <v>29.2</v>
      </c>
      <c r="M21" s="12">
        <v>77.2</v>
      </c>
      <c r="N21" s="12">
        <v>12.4</v>
      </c>
      <c r="O21" s="12">
        <v>19</v>
      </c>
      <c r="P21" s="12">
        <v>16.2</v>
      </c>
      <c r="Q21" s="12">
        <v>12.4</v>
      </c>
      <c r="R21" s="12">
        <v>9.1999999999999993</v>
      </c>
      <c r="S21" s="12">
        <v>19</v>
      </c>
      <c r="T21" s="12">
        <v>12.2</v>
      </c>
      <c r="U21" s="12">
        <v>67.400000000000006</v>
      </c>
      <c r="V21" s="12">
        <v>258.2</v>
      </c>
      <c r="W21" s="12">
        <v>78.400000000000006</v>
      </c>
      <c r="X21" s="12">
        <v>36.799999999999997</v>
      </c>
      <c r="Y21" s="12">
        <v>32.4</v>
      </c>
      <c r="Z21" s="12">
        <v>8.1999999999999993</v>
      </c>
      <c r="AA21" s="12">
        <v>236</v>
      </c>
      <c r="AB21" s="12">
        <v>97.4</v>
      </c>
      <c r="AC21" s="12">
        <v>255.8</v>
      </c>
      <c r="AD21" s="12">
        <v>98.8</v>
      </c>
      <c r="AE21" s="12">
        <v>41</v>
      </c>
      <c r="AF21" s="12">
        <v>50.6</v>
      </c>
      <c r="AG21" s="12">
        <v>24.8</v>
      </c>
      <c r="AH21" s="12">
        <v>30.8</v>
      </c>
      <c r="AI21" s="12">
        <v>30.4</v>
      </c>
      <c r="AJ21" s="12">
        <v>5.6</v>
      </c>
      <c r="AK21" s="12">
        <v>4</v>
      </c>
      <c r="AL21" s="12">
        <v>14</v>
      </c>
      <c r="AM21" s="12">
        <v>26</v>
      </c>
      <c r="AN21" s="12">
        <v>237</v>
      </c>
      <c r="AO21" s="12">
        <v>7.4</v>
      </c>
      <c r="AP21" s="12">
        <v>8.8000000000000007</v>
      </c>
      <c r="AQ21" s="12">
        <v>30.8</v>
      </c>
      <c r="AR21" s="12">
        <v>9.4</v>
      </c>
      <c r="AS21" s="13">
        <v>2164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6.2</v>
      </c>
      <c r="C22" s="12">
        <v>13.8</v>
      </c>
      <c r="D22" s="12">
        <v>5.4</v>
      </c>
      <c r="E22" s="12">
        <v>6.8</v>
      </c>
      <c r="F22" s="12">
        <v>48</v>
      </c>
      <c r="G22" s="12">
        <v>9</v>
      </c>
      <c r="H22" s="12">
        <v>28</v>
      </c>
      <c r="I22" s="12">
        <v>20.2</v>
      </c>
      <c r="J22" s="12">
        <v>49.4</v>
      </c>
      <c r="K22" s="12">
        <v>3.6</v>
      </c>
      <c r="L22" s="12">
        <v>20.6</v>
      </c>
      <c r="M22" s="12">
        <v>93.4</v>
      </c>
      <c r="N22" s="12">
        <v>6.8</v>
      </c>
      <c r="O22" s="12">
        <v>8.8000000000000007</v>
      </c>
      <c r="P22" s="12">
        <v>7.6</v>
      </c>
      <c r="Q22" s="12">
        <v>3.4</v>
      </c>
      <c r="R22" s="12">
        <v>8.4</v>
      </c>
      <c r="S22" s="12">
        <v>16.8</v>
      </c>
      <c r="T22" s="12">
        <v>68.599999999999994</v>
      </c>
      <c r="U22" s="12">
        <v>9.1999999999999993</v>
      </c>
      <c r="V22" s="12">
        <v>80.400000000000006</v>
      </c>
      <c r="W22" s="12">
        <v>25.4</v>
      </c>
      <c r="X22" s="12">
        <v>16.8</v>
      </c>
      <c r="Y22" s="12">
        <v>35.799999999999997</v>
      </c>
      <c r="Z22" s="12">
        <v>6</v>
      </c>
      <c r="AA22" s="12">
        <v>351.2</v>
      </c>
      <c r="AB22" s="12">
        <v>151</v>
      </c>
      <c r="AC22" s="12">
        <v>364.8</v>
      </c>
      <c r="AD22" s="12">
        <v>122</v>
      </c>
      <c r="AE22" s="12">
        <v>32</v>
      </c>
      <c r="AF22" s="12">
        <v>27.4</v>
      </c>
      <c r="AG22" s="12">
        <v>12.2</v>
      </c>
      <c r="AH22" s="12">
        <v>19.8</v>
      </c>
      <c r="AI22" s="12">
        <v>28.8</v>
      </c>
      <c r="AJ22" s="12">
        <v>4.5999999999999996</v>
      </c>
      <c r="AK22" s="12">
        <v>2.6</v>
      </c>
      <c r="AL22" s="12">
        <v>5</v>
      </c>
      <c r="AM22" s="12">
        <v>12.8</v>
      </c>
      <c r="AN22" s="12">
        <v>57.6</v>
      </c>
      <c r="AO22" s="12">
        <v>3.8</v>
      </c>
      <c r="AP22" s="12">
        <v>2.6</v>
      </c>
      <c r="AQ22" s="12">
        <v>66.8</v>
      </c>
      <c r="AR22" s="12">
        <v>9.4</v>
      </c>
      <c r="AS22" s="13">
        <v>1872.8</v>
      </c>
      <c r="AT22" s="14"/>
      <c r="AV22" s="17" t="s">
        <v>44</v>
      </c>
      <c r="AW22" s="15">
        <f>AW12</f>
        <v>2040.6</v>
      </c>
      <c r="AX22" s="15"/>
      <c r="AY22" s="15"/>
    </row>
    <row r="23" spans="1:56">
      <c r="A23" s="1" t="s">
        <v>21</v>
      </c>
      <c r="B23" s="12">
        <v>16.399999999999999</v>
      </c>
      <c r="C23" s="12">
        <v>17.8</v>
      </c>
      <c r="D23" s="12">
        <v>14.4</v>
      </c>
      <c r="E23" s="12">
        <v>13</v>
      </c>
      <c r="F23" s="12">
        <v>65.599999999999994</v>
      </c>
      <c r="G23" s="12">
        <v>18.399999999999999</v>
      </c>
      <c r="H23" s="12">
        <v>42.6</v>
      </c>
      <c r="I23" s="12">
        <v>26.4</v>
      </c>
      <c r="J23" s="12">
        <v>63.6</v>
      </c>
      <c r="K23" s="12">
        <v>10.8</v>
      </c>
      <c r="L23" s="12">
        <v>31.4</v>
      </c>
      <c r="M23" s="12">
        <v>99</v>
      </c>
      <c r="N23" s="12">
        <v>9.8000000000000007</v>
      </c>
      <c r="O23" s="12">
        <v>8.4</v>
      </c>
      <c r="P23" s="12">
        <v>7.2</v>
      </c>
      <c r="Q23" s="12">
        <v>7.4</v>
      </c>
      <c r="R23" s="12">
        <v>8.8000000000000007</v>
      </c>
      <c r="S23" s="12">
        <v>10.8</v>
      </c>
      <c r="T23" s="12">
        <v>328.2</v>
      </c>
      <c r="U23" s="12">
        <v>90.6</v>
      </c>
      <c r="V23" s="12">
        <v>8.6</v>
      </c>
      <c r="W23" s="12">
        <v>41.8</v>
      </c>
      <c r="X23" s="12">
        <v>34</v>
      </c>
      <c r="Y23" s="12">
        <v>81.599999999999994</v>
      </c>
      <c r="Z23" s="12">
        <v>7.6</v>
      </c>
      <c r="AA23" s="12">
        <v>423.8</v>
      </c>
      <c r="AB23" s="12">
        <v>181.4</v>
      </c>
      <c r="AC23" s="12">
        <v>423</v>
      </c>
      <c r="AD23" s="12">
        <v>156.80000000000001</v>
      </c>
      <c r="AE23" s="12">
        <v>33.200000000000003</v>
      </c>
      <c r="AF23" s="12">
        <v>30.2</v>
      </c>
      <c r="AG23" s="12">
        <v>20.2</v>
      </c>
      <c r="AH23" s="12">
        <v>24.6</v>
      </c>
      <c r="AI23" s="12">
        <v>33.200000000000003</v>
      </c>
      <c r="AJ23" s="12">
        <v>4.2</v>
      </c>
      <c r="AK23" s="12">
        <v>5</v>
      </c>
      <c r="AL23" s="12">
        <v>3.4</v>
      </c>
      <c r="AM23" s="12">
        <v>25.4</v>
      </c>
      <c r="AN23" s="12">
        <v>95.2</v>
      </c>
      <c r="AO23" s="12">
        <v>7.4</v>
      </c>
      <c r="AP23" s="12">
        <v>6</v>
      </c>
      <c r="AQ23" s="12">
        <v>65.8</v>
      </c>
      <c r="AR23" s="12">
        <v>14.8</v>
      </c>
      <c r="AS23" s="13">
        <v>2617.8000000000002</v>
      </c>
      <c r="AT23" s="14"/>
      <c r="AV23" s="17" t="s">
        <v>45</v>
      </c>
      <c r="AW23" s="15">
        <f>AW13+AX12</f>
        <v>11769.4</v>
      </c>
      <c r="AX23" s="15">
        <f>AX13</f>
        <v>727.19999999999993</v>
      </c>
      <c r="AY23" s="15"/>
      <c r="AZ23" s="15"/>
    </row>
    <row r="24" spans="1:56">
      <c r="A24" s="1" t="s">
        <v>22</v>
      </c>
      <c r="B24" s="12">
        <v>7.8</v>
      </c>
      <c r="C24" s="12">
        <v>8.6</v>
      </c>
      <c r="D24" s="12">
        <v>4.8</v>
      </c>
      <c r="E24" s="12">
        <v>6.2</v>
      </c>
      <c r="F24" s="12">
        <v>37</v>
      </c>
      <c r="G24" s="12">
        <v>9.6</v>
      </c>
      <c r="H24" s="12">
        <v>16.8</v>
      </c>
      <c r="I24" s="12">
        <v>9.6</v>
      </c>
      <c r="J24" s="12">
        <v>25.6</v>
      </c>
      <c r="K24" s="12">
        <v>3.6</v>
      </c>
      <c r="L24" s="12">
        <v>28.4</v>
      </c>
      <c r="M24" s="12">
        <v>59</v>
      </c>
      <c r="N24" s="12">
        <v>4.8</v>
      </c>
      <c r="O24" s="12">
        <v>3.2</v>
      </c>
      <c r="P24" s="12">
        <v>4.5999999999999996</v>
      </c>
      <c r="Q24" s="12">
        <v>1.2</v>
      </c>
      <c r="R24" s="12">
        <v>1</v>
      </c>
      <c r="S24" s="12">
        <v>6</v>
      </c>
      <c r="T24" s="12">
        <v>100.4</v>
      </c>
      <c r="U24" s="12">
        <v>25.2</v>
      </c>
      <c r="V24" s="12">
        <v>39.6</v>
      </c>
      <c r="W24" s="12">
        <v>4</v>
      </c>
      <c r="X24" s="12">
        <v>13.6</v>
      </c>
      <c r="Y24" s="12">
        <v>34.6</v>
      </c>
      <c r="Z24" s="12">
        <v>4.2</v>
      </c>
      <c r="AA24" s="12">
        <v>251.4</v>
      </c>
      <c r="AB24" s="12">
        <v>97</v>
      </c>
      <c r="AC24" s="12">
        <v>237.2</v>
      </c>
      <c r="AD24" s="12">
        <v>76.400000000000006</v>
      </c>
      <c r="AE24" s="12">
        <v>18</v>
      </c>
      <c r="AF24" s="12">
        <v>15.8</v>
      </c>
      <c r="AG24" s="12">
        <v>10</v>
      </c>
      <c r="AH24" s="12">
        <v>5.4</v>
      </c>
      <c r="AI24" s="12">
        <v>9.8000000000000007</v>
      </c>
      <c r="AJ24" s="12">
        <v>1.6</v>
      </c>
      <c r="AK24" s="12">
        <v>1</v>
      </c>
      <c r="AL24" s="12">
        <v>2.2000000000000002</v>
      </c>
      <c r="AM24" s="12">
        <v>5.2</v>
      </c>
      <c r="AN24" s="12">
        <v>21.6</v>
      </c>
      <c r="AO24" s="12">
        <v>2</v>
      </c>
      <c r="AP24" s="12">
        <v>1.6</v>
      </c>
      <c r="AQ24" s="12">
        <v>32.4</v>
      </c>
      <c r="AR24" s="12">
        <v>5.4</v>
      </c>
      <c r="AS24" s="13">
        <v>1253.4000000000001</v>
      </c>
      <c r="AT24" s="14"/>
      <c r="AV24" s="17" t="s">
        <v>46</v>
      </c>
      <c r="AW24" s="15">
        <f>AW14+AY12</f>
        <v>31198.800000000003</v>
      </c>
      <c r="AX24" s="15">
        <f>AX14+AY13</f>
        <v>2873.8</v>
      </c>
      <c r="AY24" s="15">
        <f>AY14</f>
        <v>5240.9999999999991</v>
      </c>
      <c r="AZ24" s="15"/>
      <c r="BA24" s="15"/>
    </row>
    <row r="25" spans="1:56">
      <c r="A25" s="1" t="s">
        <v>23</v>
      </c>
      <c r="B25" s="12">
        <v>8</v>
      </c>
      <c r="C25" s="12">
        <v>9</v>
      </c>
      <c r="D25" s="12">
        <v>3</v>
      </c>
      <c r="E25" s="12">
        <v>4.8</v>
      </c>
      <c r="F25" s="12">
        <v>32</v>
      </c>
      <c r="G25" s="12">
        <v>8</v>
      </c>
      <c r="H25" s="12">
        <v>14.4</v>
      </c>
      <c r="I25" s="12">
        <v>13.2</v>
      </c>
      <c r="J25" s="12">
        <v>34</v>
      </c>
      <c r="K25" s="12">
        <v>7</v>
      </c>
      <c r="L25" s="12">
        <v>19.2</v>
      </c>
      <c r="M25" s="12">
        <v>48.6</v>
      </c>
      <c r="N25" s="12">
        <v>5.6</v>
      </c>
      <c r="O25" s="12">
        <v>2.8</v>
      </c>
      <c r="P25" s="12">
        <v>1.8</v>
      </c>
      <c r="Q25" s="12">
        <v>2.6</v>
      </c>
      <c r="R25" s="12">
        <v>1.6</v>
      </c>
      <c r="S25" s="12">
        <v>4.2</v>
      </c>
      <c r="T25" s="12">
        <v>34.799999999999997</v>
      </c>
      <c r="U25" s="12">
        <v>16.2</v>
      </c>
      <c r="V25" s="12">
        <v>27.2</v>
      </c>
      <c r="W25" s="12">
        <v>13.8</v>
      </c>
      <c r="X25" s="12">
        <v>5</v>
      </c>
      <c r="Y25" s="12">
        <v>43.8</v>
      </c>
      <c r="Z25" s="12">
        <v>5.6</v>
      </c>
      <c r="AA25" s="12">
        <v>197.6</v>
      </c>
      <c r="AB25" s="12">
        <v>91.8</v>
      </c>
      <c r="AC25" s="12">
        <v>222.8</v>
      </c>
      <c r="AD25" s="12">
        <v>63.4</v>
      </c>
      <c r="AE25" s="12">
        <v>14.8</v>
      </c>
      <c r="AF25" s="12">
        <v>14.8</v>
      </c>
      <c r="AG25" s="12">
        <v>8.6</v>
      </c>
      <c r="AH25" s="12">
        <v>5.6</v>
      </c>
      <c r="AI25" s="12">
        <v>14</v>
      </c>
      <c r="AJ25" s="12">
        <v>0.6</v>
      </c>
      <c r="AK25" s="12">
        <v>1</v>
      </c>
      <c r="AL25" s="12">
        <v>2.4</v>
      </c>
      <c r="AM25" s="12">
        <v>2.8</v>
      </c>
      <c r="AN25" s="12">
        <v>11.2</v>
      </c>
      <c r="AO25" s="12">
        <v>2.2000000000000002</v>
      </c>
      <c r="AP25" s="12">
        <v>1.6</v>
      </c>
      <c r="AQ25" s="12">
        <v>32.799999999999997</v>
      </c>
      <c r="AR25" s="12">
        <v>8</v>
      </c>
      <c r="AS25" s="13">
        <v>1062.2</v>
      </c>
      <c r="AT25" s="14"/>
      <c r="AV25" s="17" t="s">
        <v>47</v>
      </c>
      <c r="AW25" s="15">
        <f>AW15+AZ12</f>
        <v>13652.2</v>
      </c>
      <c r="AX25" s="15">
        <f>AX15+AZ13</f>
        <v>4158</v>
      </c>
      <c r="AY25" s="15">
        <f>AY15+AZ14</f>
        <v>3647</v>
      </c>
      <c r="AZ25" s="15">
        <f>AZ15</f>
        <v>3795.4</v>
      </c>
      <c r="BA25" s="15"/>
      <c r="BB25" s="15"/>
      <c r="BC25" s="14"/>
    </row>
    <row r="26" spans="1:56">
      <c r="A26" s="1" t="s">
        <v>24</v>
      </c>
      <c r="B26" s="12">
        <v>14.6</v>
      </c>
      <c r="C26" s="12">
        <v>11.8</v>
      </c>
      <c r="D26" s="12">
        <v>19</v>
      </c>
      <c r="E26" s="12">
        <v>10</v>
      </c>
      <c r="F26" s="12">
        <v>41.8</v>
      </c>
      <c r="G26" s="12">
        <v>13.8</v>
      </c>
      <c r="H26" s="12">
        <v>27.6</v>
      </c>
      <c r="I26" s="12">
        <v>32</v>
      </c>
      <c r="J26" s="12">
        <v>61.4</v>
      </c>
      <c r="K26" s="12">
        <v>16.8</v>
      </c>
      <c r="L26" s="12">
        <v>34.200000000000003</v>
      </c>
      <c r="M26" s="12">
        <v>68</v>
      </c>
      <c r="N26" s="12">
        <v>13.6</v>
      </c>
      <c r="O26" s="12">
        <v>7.6</v>
      </c>
      <c r="P26" s="12">
        <v>6.2</v>
      </c>
      <c r="Q26" s="12">
        <v>3.4</v>
      </c>
      <c r="R26" s="12">
        <v>5.8</v>
      </c>
      <c r="S26" s="12">
        <v>15.8</v>
      </c>
      <c r="T26" s="12">
        <v>35.200000000000003</v>
      </c>
      <c r="U26" s="12">
        <v>45.2</v>
      </c>
      <c r="V26" s="12">
        <v>83.2</v>
      </c>
      <c r="W26" s="12">
        <v>36.200000000000003</v>
      </c>
      <c r="X26" s="12">
        <v>40.799999999999997</v>
      </c>
      <c r="Y26" s="12">
        <v>7.4</v>
      </c>
      <c r="Z26" s="12">
        <v>16.600000000000001</v>
      </c>
      <c r="AA26" s="12">
        <v>363.6</v>
      </c>
      <c r="AB26" s="12">
        <v>245.6</v>
      </c>
      <c r="AC26" s="12">
        <v>542</v>
      </c>
      <c r="AD26" s="12">
        <v>260.60000000000002</v>
      </c>
      <c r="AE26" s="12">
        <v>121</v>
      </c>
      <c r="AF26" s="12">
        <v>81.400000000000006</v>
      </c>
      <c r="AG26" s="12">
        <v>26</v>
      </c>
      <c r="AH26" s="12">
        <v>15</v>
      </c>
      <c r="AI26" s="12">
        <v>22</v>
      </c>
      <c r="AJ26" s="12">
        <v>3.4</v>
      </c>
      <c r="AK26" s="12">
        <v>4.5999999999999996</v>
      </c>
      <c r="AL26" s="12">
        <v>7.4</v>
      </c>
      <c r="AM26" s="12">
        <v>8.6</v>
      </c>
      <c r="AN26" s="12">
        <v>16.2</v>
      </c>
      <c r="AO26" s="12">
        <v>1.8</v>
      </c>
      <c r="AP26" s="12">
        <v>1</v>
      </c>
      <c r="AQ26" s="12">
        <v>49.2</v>
      </c>
      <c r="AR26" s="12">
        <v>14</v>
      </c>
      <c r="AS26" s="13">
        <v>2451.4</v>
      </c>
      <c r="AT26" s="14"/>
      <c r="AV26" s="9" t="s">
        <v>48</v>
      </c>
      <c r="AW26" s="15">
        <f>AW16+BA12</f>
        <v>13419</v>
      </c>
      <c r="AX26" s="9">
        <f>AX16+BA13</f>
        <v>1844.8000000000002</v>
      </c>
      <c r="AY26" s="9">
        <f>AY16+BA14</f>
        <v>2329.4</v>
      </c>
      <c r="AZ26" s="9">
        <f>AZ16+BA15</f>
        <v>1530.4</v>
      </c>
      <c r="BA26" s="9">
        <f>BA16</f>
        <v>3086.1999999999985</v>
      </c>
    </row>
    <row r="27" spans="1:56">
      <c r="A27" s="1" t="s">
        <v>25</v>
      </c>
      <c r="B27" s="12">
        <v>14.4</v>
      </c>
      <c r="C27" s="12">
        <v>23.6</v>
      </c>
      <c r="D27" s="12">
        <v>10.8</v>
      </c>
      <c r="E27" s="12">
        <v>10.199999999999999</v>
      </c>
      <c r="F27" s="12">
        <v>54.2</v>
      </c>
      <c r="G27" s="12">
        <v>35</v>
      </c>
      <c r="H27" s="12">
        <v>38.200000000000003</v>
      </c>
      <c r="I27" s="12">
        <v>29.4</v>
      </c>
      <c r="J27" s="12">
        <v>69</v>
      </c>
      <c r="K27" s="12">
        <v>14.8</v>
      </c>
      <c r="L27" s="12">
        <v>84.4</v>
      </c>
      <c r="M27" s="12">
        <v>67.400000000000006</v>
      </c>
      <c r="N27" s="12">
        <v>21</v>
      </c>
      <c r="O27" s="12">
        <v>40.4</v>
      </c>
      <c r="P27" s="12">
        <v>21.2</v>
      </c>
      <c r="Q27" s="12">
        <v>8.1999999999999993</v>
      </c>
      <c r="R27" s="12">
        <v>10.6</v>
      </c>
      <c r="S27" s="12">
        <v>14.6</v>
      </c>
      <c r="T27" s="12">
        <v>9.6</v>
      </c>
      <c r="U27" s="12">
        <v>6</v>
      </c>
      <c r="V27" s="12">
        <v>9.4</v>
      </c>
      <c r="W27" s="12">
        <v>3</v>
      </c>
      <c r="X27" s="12">
        <v>4.8</v>
      </c>
      <c r="Y27" s="12">
        <v>16.399999999999999</v>
      </c>
      <c r="Z27" s="12">
        <v>6</v>
      </c>
      <c r="AA27" s="12">
        <v>366.4</v>
      </c>
      <c r="AB27" s="12">
        <v>291</v>
      </c>
      <c r="AC27" s="12">
        <v>658.6</v>
      </c>
      <c r="AD27" s="12">
        <v>210.6</v>
      </c>
      <c r="AE27" s="12">
        <v>112</v>
      </c>
      <c r="AF27" s="12">
        <v>103.6</v>
      </c>
      <c r="AG27" s="12">
        <v>29.8</v>
      </c>
      <c r="AH27" s="12">
        <v>29.2</v>
      </c>
      <c r="AI27" s="12">
        <v>20.399999999999999</v>
      </c>
      <c r="AJ27" s="12">
        <v>4.4000000000000004</v>
      </c>
      <c r="AK27" s="12">
        <v>7</v>
      </c>
      <c r="AL27" s="12">
        <v>20.2</v>
      </c>
      <c r="AM27" s="12">
        <v>4.2</v>
      </c>
      <c r="AN27" s="12">
        <v>20</v>
      </c>
      <c r="AO27" s="12">
        <v>3.4</v>
      </c>
      <c r="AP27" s="12">
        <v>4.5999999999999996</v>
      </c>
      <c r="AQ27" s="12">
        <v>23.6</v>
      </c>
      <c r="AR27" s="12">
        <v>12</v>
      </c>
      <c r="AS27" s="13">
        <v>2543.6</v>
      </c>
      <c r="AT27" s="14"/>
      <c r="AV27" s="9" t="s">
        <v>49</v>
      </c>
      <c r="AW27" s="15">
        <f>AW17+BB12</f>
        <v>19326.400000000001</v>
      </c>
      <c r="AX27" s="9">
        <f>AX17+BB13</f>
        <v>5323.7999999999993</v>
      </c>
      <c r="AY27" s="9">
        <f>AY17+BB14</f>
        <v>3596.6000000000013</v>
      </c>
      <c r="AZ27" s="9">
        <f>AZ17+BB15</f>
        <v>5089.6000000000004</v>
      </c>
      <c r="BA27" s="9">
        <f>BA17+BB16</f>
        <v>2655.4000000000005</v>
      </c>
      <c r="BB27" s="9">
        <f>BB17</f>
        <v>9825.6</v>
      </c>
    </row>
    <row r="28" spans="1:56">
      <c r="A28" s="1" t="s">
        <v>26</v>
      </c>
      <c r="B28" s="12">
        <v>95</v>
      </c>
      <c r="C28" s="12">
        <v>338</v>
      </c>
      <c r="D28" s="12">
        <v>217.6</v>
      </c>
      <c r="E28" s="12">
        <v>288.2</v>
      </c>
      <c r="F28" s="12">
        <v>634.6</v>
      </c>
      <c r="G28" s="12">
        <v>215.4</v>
      </c>
      <c r="H28" s="12">
        <v>353.8</v>
      </c>
      <c r="I28" s="12">
        <v>162.19999999999999</v>
      </c>
      <c r="J28" s="12">
        <v>307</v>
      </c>
      <c r="K28" s="12">
        <v>216.6</v>
      </c>
      <c r="L28" s="12">
        <v>283</v>
      </c>
      <c r="M28" s="12">
        <v>365.8</v>
      </c>
      <c r="N28" s="12">
        <v>190.6</v>
      </c>
      <c r="O28" s="12">
        <v>202.4</v>
      </c>
      <c r="P28" s="12">
        <v>109</v>
      </c>
      <c r="Q28" s="12">
        <v>81.599999999999994</v>
      </c>
      <c r="R28" s="12">
        <v>161.6</v>
      </c>
      <c r="S28" s="12">
        <v>438</v>
      </c>
      <c r="T28" s="12">
        <v>269.60000000000002</v>
      </c>
      <c r="U28" s="12">
        <v>400.6</v>
      </c>
      <c r="V28" s="12">
        <v>495.6</v>
      </c>
      <c r="W28" s="12">
        <v>306.60000000000002</v>
      </c>
      <c r="X28" s="12">
        <v>250.8</v>
      </c>
      <c r="Y28" s="12">
        <v>457.4</v>
      </c>
      <c r="Z28" s="12">
        <v>419.4</v>
      </c>
      <c r="AA28" s="12">
        <v>63.6</v>
      </c>
      <c r="AB28" s="12">
        <v>40.4</v>
      </c>
      <c r="AC28" s="12">
        <v>326.8</v>
      </c>
      <c r="AD28" s="12">
        <v>138.6</v>
      </c>
      <c r="AE28" s="12">
        <v>467.4</v>
      </c>
      <c r="AF28" s="12">
        <v>584.79999999999995</v>
      </c>
      <c r="AG28" s="12">
        <v>311.8</v>
      </c>
      <c r="AH28" s="12">
        <v>431.2</v>
      </c>
      <c r="AI28" s="12">
        <v>280.2</v>
      </c>
      <c r="AJ28" s="12">
        <v>95.2</v>
      </c>
      <c r="AK28" s="12">
        <v>182.8</v>
      </c>
      <c r="AL28" s="12">
        <v>1234.2</v>
      </c>
      <c r="AM28" s="12">
        <v>126.2</v>
      </c>
      <c r="AN28" s="12">
        <v>292</v>
      </c>
      <c r="AO28" s="12">
        <v>72.8</v>
      </c>
      <c r="AP28" s="12">
        <v>85.8</v>
      </c>
      <c r="AQ28" s="12">
        <v>285.39999999999998</v>
      </c>
      <c r="AR28" s="12">
        <v>227.2</v>
      </c>
      <c r="AS28" s="13">
        <v>12506.8</v>
      </c>
      <c r="AT28" s="14"/>
      <c r="AV28" s="9" t="s">
        <v>62</v>
      </c>
      <c r="AW28" s="15">
        <f>AW18+BC12</f>
        <v>6908.4</v>
      </c>
      <c r="AX28" s="9">
        <f>AX18+BC14</f>
        <v>1679.1999999999998</v>
      </c>
      <c r="AY28" s="9">
        <f>AY18+BC15</f>
        <v>1885</v>
      </c>
      <c r="AZ28" s="9">
        <f>AZ18+BC16</f>
        <v>932.2</v>
      </c>
      <c r="BA28" s="9">
        <f>BA18+BC17</f>
        <v>1093.9999999999998</v>
      </c>
      <c r="BB28" s="9">
        <f>BB18</f>
        <v>546.4</v>
      </c>
      <c r="BC28" s="9">
        <f>BC18</f>
        <v>737.6</v>
      </c>
      <c r="BD28" s="9">
        <f>SUM(AW22:BB28)</f>
        <v>160175.79999999999</v>
      </c>
    </row>
    <row r="29" spans="1:56">
      <c r="A29" s="1" t="s">
        <v>27</v>
      </c>
      <c r="B29" s="12">
        <v>83.2</v>
      </c>
      <c r="C29" s="12">
        <v>247.8</v>
      </c>
      <c r="D29" s="12">
        <v>136</v>
      </c>
      <c r="E29" s="12">
        <v>184.4</v>
      </c>
      <c r="F29" s="12">
        <v>447.8</v>
      </c>
      <c r="G29" s="12">
        <v>151.6</v>
      </c>
      <c r="H29" s="12">
        <v>256.8</v>
      </c>
      <c r="I29" s="12">
        <v>153.19999999999999</v>
      </c>
      <c r="J29" s="12">
        <v>294.60000000000002</v>
      </c>
      <c r="K29" s="12">
        <v>195</v>
      </c>
      <c r="L29" s="12">
        <v>238.2</v>
      </c>
      <c r="M29" s="12">
        <v>219.6</v>
      </c>
      <c r="N29" s="12">
        <v>147</v>
      </c>
      <c r="O29" s="12">
        <v>131</v>
      </c>
      <c r="P29" s="12">
        <v>67.2</v>
      </c>
      <c r="Q29" s="12">
        <v>56.2</v>
      </c>
      <c r="R29" s="12">
        <v>91.8</v>
      </c>
      <c r="S29" s="12">
        <v>190.8</v>
      </c>
      <c r="T29" s="12">
        <v>105.6</v>
      </c>
      <c r="U29" s="12">
        <v>171.4</v>
      </c>
      <c r="V29" s="12">
        <v>194.4</v>
      </c>
      <c r="W29" s="12">
        <v>107.2</v>
      </c>
      <c r="X29" s="12">
        <v>108</v>
      </c>
      <c r="Y29" s="12">
        <v>280</v>
      </c>
      <c r="Z29" s="12">
        <v>309.8</v>
      </c>
      <c r="AA29" s="12">
        <v>40.6</v>
      </c>
      <c r="AB29" s="12">
        <v>25.8</v>
      </c>
      <c r="AC29" s="12">
        <v>70.2</v>
      </c>
      <c r="AD29" s="12">
        <v>102.4</v>
      </c>
      <c r="AE29" s="12">
        <v>509.6</v>
      </c>
      <c r="AF29" s="12">
        <v>656.6</v>
      </c>
      <c r="AG29" s="12">
        <v>550.79999999999995</v>
      </c>
      <c r="AH29" s="12">
        <v>1370</v>
      </c>
      <c r="AI29" s="12">
        <v>325.39999999999998</v>
      </c>
      <c r="AJ29" s="12">
        <v>122.6</v>
      </c>
      <c r="AK29" s="12">
        <v>95</v>
      </c>
      <c r="AL29" s="12">
        <v>295.2</v>
      </c>
      <c r="AM29" s="12">
        <v>46.4</v>
      </c>
      <c r="AN29" s="12">
        <v>111</v>
      </c>
      <c r="AO29" s="12">
        <v>68.599999999999994</v>
      </c>
      <c r="AP29" s="12">
        <v>58.2</v>
      </c>
      <c r="AQ29" s="12">
        <v>204.4</v>
      </c>
      <c r="AR29" s="12">
        <v>136.19999999999999</v>
      </c>
      <c r="AS29" s="13">
        <v>9357.6</v>
      </c>
      <c r="AT29" s="14"/>
      <c r="AW29" s="15"/>
    </row>
    <row r="30" spans="1:56">
      <c r="A30" s="1" t="s">
        <v>28</v>
      </c>
      <c r="B30" s="12">
        <v>208.8</v>
      </c>
      <c r="C30" s="12">
        <v>538</v>
      </c>
      <c r="D30" s="12">
        <v>303.8</v>
      </c>
      <c r="E30" s="12">
        <v>308</v>
      </c>
      <c r="F30" s="12">
        <v>1077</v>
      </c>
      <c r="G30" s="12">
        <v>288</v>
      </c>
      <c r="H30" s="12">
        <v>526.20000000000005</v>
      </c>
      <c r="I30" s="12">
        <v>257.8</v>
      </c>
      <c r="J30" s="12">
        <v>511.6</v>
      </c>
      <c r="K30" s="12">
        <v>373.4</v>
      </c>
      <c r="L30" s="12">
        <v>515.79999999999995</v>
      </c>
      <c r="M30" s="12">
        <v>568.4</v>
      </c>
      <c r="N30" s="12">
        <v>330.2</v>
      </c>
      <c r="O30" s="12">
        <v>307.2</v>
      </c>
      <c r="P30" s="12">
        <v>164</v>
      </c>
      <c r="Q30" s="12">
        <v>131.6</v>
      </c>
      <c r="R30" s="12">
        <v>220.8</v>
      </c>
      <c r="S30" s="12">
        <v>524.20000000000005</v>
      </c>
      <c r="T30" s="12">
        <v>250.4</v>
      </c>
      <c r="U30" s="12">
        <v>348</v>
      </c>
      <c r="V30" s="12">
        <v>412.4</v>
      </c>
      <c r="W30" s="12">
        <v>223.2</v>
      </c>
      <c r="X30" s="12">
        <v>212</v>
      </c>
      <c r="Y30" s="12">
        <v>513.6</v>
      </c>
      <c r="Z30" s="12">
        <v>639.20000000000005</v>
      </c>
      <c r="AA30" s="12">
        <v>374.4</v>
      </c>
      <c r="AB30" s="12">
        <v>72.2</v>
      </c>
      <c r="AC30" s="12">
        <v>98.2</v>
      </c>
      <c r="AD30" s="12">
        <v>202.2</v>
      </c>
      <c r="AE30" s="12">
        <v>1255</v>
      </c>
      <c r="AF30" s="12">
        <v>1787.8</v>
      </c>
      <c r="AG30" s="12">
        <v>974</v>
      </c>
      <c r="AH30" s="12">
        <v>1720.6</v>
      </c>
      <c r="AI30" s="12">
        <v>874.8</v>
      </c>
      <c r="AJ30" s="12">
        <v>318.8</v>
      </c>
      <c r="AK30" s="12">
        <v>179.8</v>
      </c>
      <c r="AL30" s="12">
        <v>923.6</v>
      </c>
      <c r="AM30" s="12">
        <v>87.4</v>
      </c>
      <c r="AN30" s="12">
        <v>274</v>
      </c>
      <c r="AO30" s="12">
        <v>206.8</v>
      </c>
      <c r="AP30" s="12">
        <v>205.6</v>
      </c>
      <c r="AQ30" s="12">
        <v>966.8</v>
      </c>
      <c r="AR30" s="12">
        <v>495.2</v>
      </c>
      <c r="AS30" s="13">
        <v>20770.8</v>
      </c>
      <c r="AT30" s="14"/>
      <c r="AW30" s="15"/>
    </row>
    <row r="31" spans="1:56">
      <c r="A31" s="1" t="s">
        <v>29</v>
      </c>
      <c r="B31" s="12">
        <v>88</v>
      </c>
      <c r="C31" s="12">
        <v>151.4</v>
      </c>
      <c r="D31" s="12">
        <v>103.8</v>
      </c>
      <c r="E31" s="12">
        <v>161.19999999999999</v>
      </c>
      <c r="F31" s="12">
        <v>439.6</v>
      </c>
      <c r="G31" s="12">
        <v>185.8</v>
      </c>
      <c r="H31" s="12">
        <v>256.2</v>
      </c>
      <c r="I31" s="12">
        <v>159</v>
      </c>
      <c r="J31" s="12">
        <v>184.6</v>
      </c>
      <c r="K31" s="12">
        <v>153</v>
      </c>
      <c r="L31" s="12">
        <v>210.8</v>
      </c>
      <c r="M31" s="12">
        <v>224.8</v>
      </c>
      <c r="N31" s="12">
        <v>95.6</v>
      </c>
      <c r="O31" s="12">
        <v>86</v>
      </c>
      <c r="P31" s="12">
        <v>58.4</v>
      </c>
      <c r="Q31" s="12">
        <v>40</v>
      </c>
      <c r="R31" s="12">
        <v>58.2</v>
      </c>
      <c r="S31" s="12">
        <v>121.8</v>
      </c>
      <c r="T31" s="12">
        <v>77</v>
      </c>
      <c r="U31" s="12">
        <v>111.2</v>
      </c>
      <c r="V31" s="12">
        <v>116.2</v>
      </c>
      <c r="W31" s="12">
        <v>78.8</v>
      </c>
      <c r="X31" s="12">
        <v>59.2</v>
      </c>
      <c r="Y31" s="12">
        <v>227.2</v>
      </c>
      <c r="Z31" s="12">
        <v>220.6</v>
      </c>
      <c r="AA31" s="12">
        <v>133</v>
      </c>
      <c r="AB31" s="12">
        <v>76.599999999999994</v>
      </c>
      <c r="AC31" s="12">
        <v>224.8</v>
      </c>
      <c r="AD31" s="12">
        <v>50.8</v>
      </c>
      <c r="AE31" s="12">
        <v>766.6</v>
      </c>
      <c r="AF31" s="12">
        <v>798.2</v>
      </c>
      <c r="AG31" s="12">
        <v>350.4</v>
      </c>
      <c r="AH31" s="12">
        <v>721</v>
      </c>
      <c r="AI31" s="12">
        <v>294.60000000000002</v>
      </c>
      <c r="AJ31" s="12">
        <v>144.80000000000001</v>
      </c>
      <c r="AK31" s="12">
        <v>50.6</v>
      </c>
      <c r="AL31" s="12">
        <v>231.4</v>
      </c>
      <c r="AM31" s="12">
        <v>32.4</v>
      </c>
      <c r="AN31" s="12">
        <v>87.2</v>
      </c>
      <c r="AO31" s="12">
        <v>79.2</v>
      </c>
      <c r="AP31" s="12">
        <v>109.4</v>
      </c>
      <c r="AQ31" s="12">
        <v>307.39999999999998</v>
      </c>
      <c r="AR31" s="12">
        <v>158.6</v>
      </c>
      <c r="AS31" s="13">
        <v>8285.4</v>
      </c>
      <c r="AT31" s="14"/>
      <c r="AW31" s="15"/>
    </row>
    <row r="32" spans="1:56">
      <c r="A32" s="1">
        <v>16</v>
      </c>
      <c r="B32" s="12">
        <v>70.8</v>
      </c>
      <c r="C32" s="12">
        <v>76.8</v>
      </c>
      <c r="D32" s="12">
        <v>39.200000000000003</v>
      </c>
      <c r="E32" s="12">
        <v>94.4</v>
      </c>
      <c r="F32" s="12">
        <v>240.2</v>
      </c>
      <c r="G32" s="12">
        <v>112.2</v>
      </c>
      <c r="H32" s="12">
        <v>154.6</v>
      </c>
      <c r="I32" s="12">
        <v>82.6</v>
      </c>
      <c r="J32" s="12">
        <v>98.4</v>
      </c>
      <c r="K32" s="12">
        <v>67.400000000000006</v>
      </c>
      <c r="L32" s="12">
        <v>121.6</v>
      </c>
      <c r="M32" s="12">
        <v>89.4</v>
      </c>
      <c r="N32" s="12">
        <v>37.4</v>
      </c>
      <c r="O32" s="12">
        <v>27.4</v>
      </c>
      <c r="P32" s="12">
        <v>27.4</v>
      </c>
      <c r="Q32" s="12">
        <v>16</v>
      </c>
      <c r="R32" s="12">
        <v>17</v>
      </c>
      <c r="S32" s="12">
        <v>42.6</v>
      </c>
      <c r="T32" s="12">
        <v>38.799999999999997</v>
      </c>
      <c r="U32" s="12">
        <v>34.6</v>
      </c>
      <c r="V32" s="12">
        <v>35.6</v>
      </c>
      <c r="W32" s="12">
        <v>18.8</v>
      </c>
      <c r="X32" s="12">
        <v>17.2</v>
      </c>
      <c r="Y32" s="12">
        <v>130.19999999999999</v>
      </c>
      <c r="Z32" s="12">
        <v>104.4</v>
      </c>
      <c r="AA32" s="12">
        <v>383.8</v>
      </c>
      <c r="AB32" s="12">
        <v>378.6</v>
      </c>
      <c r="AC32" s="12">
        <v>1412.2</v>
      </c>
      <c r="AD32" s="12">
        <v>807</v>
      </c>
      <c r="AE32" s="12">
        <v>29.6</v>
      </c>
      <c r="AF32" s="12">
        <v>265.8</v>
      </c>
      <c r="AG32" s="12">
        <v>244.4</v>
      </c>
      <c r="AH32" s="12">
        <v>436.6</v>
      </c>
      <c r="AI32" s="12">
        <v>183.2</v>
      </c>
      <c r="AJ32" s="12">
        <v>80.8</v>
      </c>
      <c r="AK32" s="12">
        <v>14.2</v>
      </c>
      <c r="AL32" s="12">
        <v>57</v>
      </c>
      <c r="AM32" s="12">
        <v>8.6</v>
      </c>
      <c r="AN32" s="12">
        <v>45.8</v>
      </c>
      <c r="AO32" s="12">
        <v>38</v>
      </c>
      <c r="AP32" s="12">
        <v>63.2</v>
      </c>
      <c r="AQ32" s="12">
        <v>73.400000000000006</v>
      </c>
      <c r="AR32" s="12">
        <v>80.8</v>
      </c>
      <c r="AS32" s="13">
        <v>6398</v>
      </c>
      <c r="AT32" s="14"/>
      <c r="AW32" s="15"/>
    </row>
    <row r="33" spans="1:49">
      <c r="A33" s="1">
        <v>24</v>
      </c>
      <c r="B33" s="12">
        <v>95.6</v>
      </c>
      <c r="C33" s="12">
        <v>109.2</v>
      </c>
      <c r="D33" s="12">
        <v>38</v>
      </c>
      <c r="E33" s="12">
        <v>65.599999999999994</v>
      </c>
      <c r="F33" s="12">
        <v>192.8</v>
      </c>
      <c r="G33" s="12">
        <v>83.6</v>
      </c>
      <c r="H33" s="12">
        <v>135.19999999999999</v>
      </c>
      <c r="I33" s="12">
        <v>59</v>
      </c>
      <c r="J33" s="12">
        <v>72.2</v>
      </c>
      <c r="K33" s="12">
        <v>57</v>
      </c>
      <c r="L33" s="12">
        <v>158.4</v>
      </c>
      <c r="M33" s="12">
        <v>114.6</v>
      </c>
      <c r="N33" s="12">
        <v>52</v>
      </c>
      <c r="O33" s="12">
        <v>38</v>
      </c>
      <c r="P33" s="12">
        <v>30.4</v>
      </c>
      <c r="Q33" s="12">
        <v>25.2</v>
      </c>
      <c r="R33" s="12">
        <v>18.2</v>
      </c>
      <c r="S33" s="12">
        <v>27.2</v>
      </c>
      <c r="T33" s="12">
        <v>45.8</v>
      </c>
      <c r="U33" s="12">
        <v>30.2</v>
      </c>
      <c r="V33" s="12">
        <v>29.2</v>
      </c>
      <c r="W33" s="12">
        <v>18.8</v>
      </c>
      <c r="X33" s="12">
        <v>15.8</v>
      </c>
      <c r="Y33" s="12">
        <v>85</v>
      </c>
      <c r="Z33" s="12">
        <v>99.8</v>
      </c>
      <c r="AA33" s="12">
        <v>464.6</v>
      </c>
      <c r="AB33" s="12">
        <v>456.2</v>
      </c>
      <c r="AC33" s="12">
        <v>1910.6</v>
      </c>
      <c r="AD33" s="12">
        <v>839.6</v>
      </c>
      <c r="AE33" s="12">
        <v>237</v>
      </c>
      <c r="AF33" s="12">
        <v>43.4</v>
      </c>
      <c r="AG33" s="12">
        <v>201</v>
      </c>
      <c r="AH33" s="12">
        <v>471.8</v>
      </c>
      <c r="AI33" s="12">
        <v>219.4</v>
      </c>
      <c r="AJ33" s="12">
        <v>115.6</v>
      </c>
      <c r="AK33" s="12">
        <v>10.199999999999999</v>
      </c>
      <c r="AL33" s="12">
        <v>41.8</v>
      </c>
      <c r="AM33" s="12">
        <v>11.2</v>
      </c>
      <c r="AN33" s="12">
        <v>68.2</v>
      </c>
      <c r="AO33" s="12">
        <v>57.4</v>
      </c>
      <c r="AP33" s="12">
        <v>105.8</v>
      </c>
      <c r="AQ33" s="12">
        <v>90.2</v>
      </c>
      <c r="AR33" s="12">
        <v>91</v>
      </c>
      <c r="AS33" s="13">
        <v>7131.8</v>
      </c>
      <c r="AT33" s="14"/>
      <c r="AW33" s="15"/>
    </row>
    <row r="34" spans="1:49">
      <c r="A34" s="1" t="s">
        <v>30</v>
      </c>
      <c r="B34" s="12">
        <v>14.4</v>
      </c>
      <c r="C34" s="12">
        <v>36.200000000000003</v>
      </c>
      <c r="D34" s="12">
        <v>14</v>
      </c>
      <c r="E34" s="12">
        <v>20.2</v>
      </c>
      <c r="F34" s="12">
        <v>68.8</v>
      </c>
      <c r="G34" s="12">
        <v>18.2</v>
      </c>
      <c r="H34" s="12">
        <v>26.4</v>
      </c>
      <c r="I34" s="12">
        <v>22.4</v>
      </c>
      <c r="J34" s="12">
        <v>40.6</v>
      </c>
      <c r="K34" s="12">
        <v>23.6</v>
      </c>
      <c r="L34" s="12">
        <v>36.200000000000003</v>
      </c>
      <c r="M34" s="12">
        <v>54.6</v>
      </c>
      <c r="N34" s="12">
        <v>17.600000000000001</v>
      </c>
      <c r="O34" s="12">
        <v>13.6</v>
      </c>
      <c r="P34" s="12">
        <v>15</v>
      </c>
      <c r="Q34" s="12">
        <v>9.4</v>
      </c>
      <c r="R34" s="12">
        <v>5.6</v>
      </c>
      <c r="S34" s="12">
        <v>16.600000000000001</v>
      </c>
      <c r="T34" s="12">
        <v>26.6</v>
      </c>
      <c r="U34" s="12">
        <v>17.399999999999999</v>
      </c>
      <c r="V34" s="12">
        <v>22.6</v>
      </c>
      <c r="W34" s="12">
        <v>9.4</v>
      </c>
      <c r="X34" s="12">
        <v>11</v>
      </c>
      <c r="Y34" s="12">
        <v>27.2</v>
      </c>
      <c r="Z34" s="12">
        <v>36</v>
      </c>
      <c r="AA34" s="12">
        <v>297.8</v>
      </c>
      <c r="AB34" s="12">
        <v>306.8</v>
      </c>
      <c r="AC34" s="12">
        <v>1227.5999999999999</v>
      </c>
      <c r="AD34" s="12">
        <v>303.39999999999998</v>
      </c>
      <c r="AE34" s="12">
        <v>225.8</v>
      </c>
      <c r="AF34" s="12">
        <v>192.4</v>
      </c>
      <c r="AG34" s="12">
        <v>20.2</v>
      </c>
      <c r="AH34" s="12">
        <v>83.4</v>
      </c>
      <c r="AI34" s="12">
        <v>50.8</v>
      </c>
      <c r="AJ34" s="12">
        <v>42</v>
      </c>
      <c r="AK34" s="12">
        <v>5.4</v>
      </c>
      <c r="AL34" s="12">
        <v>21.4</v>
      </c>
      <c r="AM34" s="12">
        <v>3.6</v>
      </c>
      <c r="AN34" s="12">
        <v>27.2</v>
      </c>
      <c r="AO34" s="12">
        <v>14.8</v>
      </c>
      <c r="AP34" s="12">
        <v>35</v>
      </c>
      <c r="AQ34" s="12">
        <v>46.8</v>
      </c>
      <c r="AR34" s="12">
        <v>38.6</v>
      </c>
      <c r="AS34" s="13">
        <v>3546.6</v>
      </c>
      <c r="AT34" s="14"/>
      <c r="AW34" s="15"/>
    </row>
    <row r="35" spans="1:49">
      <c r="A35" s="1" t="s">
        <v>31</v>
      </c>
      <c r="B35" s="12">
        <v>30.6</v>
      </c>
      <c r="C35" s="12">
        <v>57.2</v>
      </c>
      <c r="D35" s="12">
        <v>13.8</v>
      </c>
      <c r="E35" s="12">
        <v>15.8</v>
      </c>
      <c r="F35" s="12">
        <v>45</v>
      </c>
      <c r="G35" s="12">
        <v>14.4</v>
      </c>
      <c r="H35" s="12">
        <v>35.4</v>
      </c>
      <c r="I35" s="12">
        <v>15.6</v>
      </c>
      <c r="J35" s="12">
        <v>63.4</v>
      </c>
      <c r="K35" s="12">
        <v>27.4</v>
      </c>
      <c r="L35" s="12">
        <v>53.6</v>
      </c>
      <c r="M35" s="12">
        <v>45.6</v>
      </c>
      <c r="N35" s="12">
        <v>19.399999999999999</v>
      </c>
      <c r="O35" s="12">
        <v>22.6</v>
      </c>
      <c r="P35" s="12">
        <v>11</v>
      </c>
      <c r="Q35" s="12">
        <v>12.8</v>
      </c>
      <c r="R35" s="12">
        <v>14.8</v>
      </c>
      <c r="S35" s="12">
        <v>27.2</v>
      </c>
      <c r="T35" s="12">
        <v>24.6</v>
      </c>
      <c r="U35" s="12">
        <v>14.6</v>
      </c>
      <c r="V35" s="12">
        <v>20.2</v>
      </c>
      <c r="W35" s="12">
        <v>6.8</v>
      </c>
      <c r="X35" s="12">
        <v>5</v>
      </c>
      <c r="Y35" s="12">
        <v>13.6</v>
      </c>
      <c r="Z35" s="12">
        <v>40.799999999999997</v>
      </c>
      <c r="AA35" s="12">
        <v>394.6</v>
      </c>
      <c r="AB35" s="12">
        <v>495</v>
      </c>
      <c r="AC35" s="12">
        <v>2679.6</v>
      </c>
      <c r="AD35" s="12">
        <v>636.79999999999995</v>
      </c>
      <c r="AE35" s="12">
        <v>426.6</v>
      </c>
      <c r="AF35" s="12">
        <v>459</v>
      </c>
      <c r="AG35" s="12">
        <v>84.4</v>
      </c>
      <c r="AH35" s="12">
        <v>32.200000000000003</v>
      </c>
      <c r="AI35" s="12">
        <v>73.400000000000006</v>
      </c>
      <c r="AJ35" s="12">
        <v>85.2</v>
      </c>
      <c r="AK35" s="12">
        <v>6.4</v>
      </c>
      <c r="AL35" s="12">
        <v>28.6</v>
      </c>
      <c r="AM35" s="12">
        <v>8</v>
      </c>
      <c r="AN35" s="12">
        <v>42.4</v>
      </c>
      <c r="AO35" s="12">
        <v>33</v>
      </c>
      <c r="AP35" s="12">
        <v>83.6</v>
      </c>
      <c r="AQ35" s="12">
        <v>68.400000000000006</v>
      </c>
      <c r="AR35" s="12">
        <v>65</v>
      </c>
      <c r="AS35" s="13">
        <v>6353.4</v>
      </c>
      <c r="AT35" s="14"/>
      <c r="AW35" s="15"/>
    </row>
    <row r="36" spans="1:49">
      <c r="A36" s="1" t="s">
        <v>32</v>
      </c>
      <c r="B36" s="12">
        <v>25.2</v>
      </c>
      <c r="C36" s="12">
        <v>59.8</v>
      </c>
      <c r="D36" s="12">
        <v>16</v>
      </c>
      <c r="E36" s="12">
        <v>20.8</v>
      </c>
      <c r="F36" s="12">
        <v>72.599999999999994</v>
      </c>
      <c r="G36" s="12">
        <v>17.600000000000001</v>
      </c>
      <c r="H36" s="12">
        <v>30</v>
      </c>
      <c r="I36" s="12">
        <v>21</v>
      </c>
      <c r="J36" s="12">
        <v>56.4</v>
      </c>
      <c r="K36" s="12">
        <v>24.8</v>
      </c>
      <c r="L36" s="12">
        <v>36</v>
      </c>
      <c r="M36" s="12">
        <v>62</v>
      </c>
      <c r="N36" s="12">
        <v>21.4</v>
      </c>
      <c r="O36" s="12">
        <v>19</v>
      </c>
      <c r="P36" s="12">
        <v>17.399999999999999</v>
      </c>
      <c r="Q36" s="12">
        <v>10.4</v>
      </c>
      <c r="R36" s="12">
        <v>17.2</v>
      </c>
      <c r="S36" s="12">
        <v>28.6</v>
      </c>
      <c r="T36" s="12">
        <v>36.4</v>
      </c>
      <c r="U36" s="12">
        <v>24.4</v>
      </c>
      <c r="V36" s="12">
        <v>31.6</v>
      </c>
      <c r="W36" s="12">
        <v>11.6</v>
      </c>
      <c r="X36" s="12">
        <v>20</v>
      </c>
      <c r="Y36" s="12">
        <v>20.2</v>
      </c>
      <c r="Z36" s="12">
        <v>22.8</v>
      </c>
      <c r="AA36" s="12">
        <v>253.4</v>
      </c>
      <c r="AB36" s="12">
        <v>238.2</v>
      </c>
      <c r="AC36" s="12">
        <v>1017.2</v>
      </c>
      <c r="AD36" s="12">
        <v>292.60000000000002</v>
      </c>
      <c r="AE36" s="12">
        <v>174.6</v>
      </c>
      <c r="AF36" s="12">
        <v>229.4</v>
      </c>
      <c r="AG36" s="12">
        <v>56.4</v>
      </c>
      <c r="AH36" s="12">
        <v>83.8</v>
      </c>
      <c r="AI36" s="12">
        <v>18.2</v>
      </c>
      <c r="AJ36" s="12">
        <v>34.6</v>
      </c>
      <c r="AK36" s="12">
        <v>12.2</v>
      </c>
      <c r="AL36" s="12">
        <v>50.4</v>
      </c>
      <c r="AM36" s="12">
        <v>10.6</v>
      </c>
      <c r="AN36" s="12">
        <v>49</v>
      </c>
      <c r="AO36" s="12">
        <v>30.6</v>
      </c>
      <c r="AP36" s="12">
        <v>59.6</v>
      </c>
      <c r="AQ36" s="12">
        <v>103.8</v>
      </c>
      <c r="AR36" s="12">
        <v>70.400000000000006</v>
      </c>
      <c r="AS36" s="13">
        <v>3508.2</v>
      </c>
      <c r="AT36" s="14"/>
      <c r="AW36" s="15"/>
    </row>
    <row r="37" spans="1:49">
      <c r="A37" s="1" t="s">
        <v>33</v>
      </c>
      <c r="B37" s="12">
        <v>3.2</v>
      </c>
      <c r="C37" s="12">
        <v>15.6</v>
      </c>
      <c r="D37" s="12">
        <v>2.2000000000000002</v>
      </c>
      <c r="E37" s="12">
        <v>2.4</v>
      </c>
      <c r="F37" s="12">
        <v>8</v>
      </c>
      <c r="G37" s="12">
        <v>3.4</v>
      </c>
      <c r="H37" s="12">
        <v>5.8</v>
      </c>
      <c r="I37" s="12">
        <v>6.4</v>
      </c>
      <c r="J37" s="12">
        <v>14.4</v>
      </c>
      <c r="K37" s="12">
        <v>9.1999999999999993</v>
      </c>
      <c r="L37" s="12">
        <v>10.4</v>
      </c>
      <c r="M37" s="12">
        <v>17.399999999999999</v>
      </c>
      <c r="N37" s="12">
        <v>8.4</v>
      </c>
      <c r="O37" s="12">
        <v>11.2</v>
      </c>
      <c r="P37" s="12">
        <v>4.5999999999999996</v>
      </c>
      <c r="Q37" s="12">
        <v>4.2</v>
      </c>
      <c r="R37" s="12">
        <v>8.6</v>
      </c>
      <c r="S37" s="12">
        <v>4.2</v>
      </c>
      <c r="T37" s="12">
        <v>5.6</v>
      </c>
      <c r="U37" s="12">
        <v>6.2</v>
      </c>
      <c r="V37" s="12">
        <v>6</v>
      </c>
      <c r="W37" s="12">
        <v>1.6</v>
      </c>
      <c r="X37" s="12">
        <v>1.8</v>
      </c>
      <c r="Y37" s="12">
        <v>3.2</v>
      </c>
      <c r="Z37" s="12">
        <v>5</v>
      </c>
      <c r="AA37" s="12">
        <v>89.4</v>
      </c>
      <c r="AB37" s="12">
        <v>86.2</v>
      </c>
      <c r="AC37" s="12">
        <v>358.8</v>
      </c>
      <c r="AD37" s="12">
        <v>156.6</v>
      </c>
      <c r="AE37" s="12">
        <v>68</v>
      </c>
      <c r="AF37" s="12">
        <v>114</v>
      </c>
      <c r="AG37" s="12">
        <v>45.4</v>
      </c>
      <c r="AH37" s="12">
        <v>75</v>
      </c>
      <c r="AI37" s="12">
        <v>30.4</v>
      </c>
      <c r="AJ37" s="12">
        <v>7.2</v>
      </c>
      <c r="AK37" s="12">
        <v>1.6</v>
      </c>
      <c r="AL37" s="12">
        <v>14.8</v>
      </c>
      <c r="AM37" s="12">
        <v>1.8</v>
      </c>
      <c r="AN37" s="12">
        <v>13.8</v>
      </c>
      <c r="AO37" s="12">
        <v>6.6</v>
      </c>
      <c r="AP37" s="12">
        <v>30.4</v>
      </c>
      <c r="AQ37" s="12">
        <v>104.8</v>
      </c>
      <c r="AR37" s="12">
        <v>27.4</v>
      </c>
      <c r="AS37" s="13">
        <v>1401.2</v>
      </c>
      <c r="AT37" s="14"/>
      <c r="AW37" s="15"/>
    </row>
    <row r="38" spans="1:49">
      <c r="A38" s="1" t="s">
        <v>34</v>
      </c>
      <c r="B38" s="12">
        <v>3</v>
      </c>
      <c r="C38" s="12">
        <v>9.6</v>
      </c>
      <c r="D38" s="12">
        <v>4.2</v>
      </c>
      <c r="E38" s="12">
        <v>3.4</v>
      </c>
      <c r="F38" s="12">
        <v>20.6</v>
      </c>
      <c r="G38" s="12">
        <v>5.6</v>
      </c>
      <c r="H38" s="12">
        <v>9</v>
      </c>
      <c r="I38" s="12">
        <v>6.4</v>
      </c>
      <c r="J38" s="12">
        <v>16</v>
      </c>
      <c r="K38" s="12">
        <v>35.6</v>
      </c>
      <c r="L38" s="12">
        <v>43.4</v>
      </c>
      <c r="M38" s="12">
        <v>88.8</v>
      </c>
      <c r="N38" s="12">
        <v>26.6</v>
      </c>
      <c r="O38" s="12">
        <v>53.6</v>
      </c>
      <c r="P38" s="12">
        <v>19.600000000000001</v>
      </c>
      <c r="Q38" s="12">
        <v>16</v>
      </c>
      <c r="R38" s="12">
        <v>6.2</v>
      </c>
      <c r="S38" s="12">
        <v>14.2</v>
      </c>
      <c r="T38" s="12">
        <v>4.8</v>
      </c>
      <c r="U38" s="12">
        <v>3.2</v>
      </c>
      <c r="V38" s="12">
        <v>4.4000000000000004</v>
      </c>
      <c r="W38" s="12">
        <v>1.4</v>
      </c>
      <c r="X38" s="12">
        <v>0.8</v>
      </c>
      <c r="Y38" s="12">
        <v>3.6</v>
      </c>
      <c r="Z38" s="12">
        <v>6.8</v>
      </c>
      <c r="AA38" s="12">
        <v>153</v>
      </c>
      <c r="AB38" s="12">
        <v>81.400000000000006</v>
      </c>
      <c r="AC38" s="12">
        <v>194.2</v>
      </c>
      <c r="AD38" s="12">
        <v>58</v>
      </c>
      <c r="AE38" s="12">
        <v>10.4</v>
      </c>
      <c r="AF38" s="12">
        <v>13.2</v>
      </c>
      <c r="AG38" s="12">
        <v>6.8</v>
      </c>
      <c r="AH38" s="12">
        <v>4</v>
      </c>
      <c r="AI38" s="12">
        <v>11.6</v>
      </c>
      <c r="AJ38" s="12">
        <v>2.8</v>
      </c>
      <c r="AK38" s="12">
        <v>5.4</v>
      </c>
      <c r="AL38" s="12">
        <v>78.400000000000006</v>
      </c>
      <c r="AM38" s="12">
        <v>1</v>
      </c>
      <c r="AN38" s="12">
        <v>4</v>
      </c>
      <c r="AO38" s="12">
        <v>2.4</v>
      </c>
      <c r="AP38" s="12">
        <v>2</v>
      </c>
      <c r="AQ38" s="12">
        <v>19.399999999999999</v>
      </c>
      <c r="AR38" s="12">
        <v>4.8</v>
      </c>
      <c r="AS38" s="13">
        <v>1059.5999999999999</v>
      </c>
      <c r="AT38" s="14"/>
      <c r="AW38" s="15"/>
    </row>
    <row r="39" spans="1:49">
      <c r="A39" s="1" t="s">
        <v>35</v>
      </c>
      <c r="B39" s="12">
        <v>12</v>
      </c>
      <c r="C39" s="12">
        <v>26.8</v>
      </c>
      <c r="D39" s="12">
        <v>12</v>
      </c>
      <c r="E39" s="12">
        <v>11</v>
      </c>
      <c r="F39" s="12">
        <v>67.8</v>
      </c>
      <c r="G39" s="12">
        <v>18.399999999999999</v>
      </c>
      <c r="H39" s="12">
        <v>29</v>
      </c>
      <c r="I39" s="12">
        <v>21.8</v>
      </c>
      <c r="J39" s="12">
        <v>43.8</v>
      </c>
      <c r="K39" s="12">
        <v>64</v>
      </c>
      <c r="L39" s="12">
        <v>129.4</v>
      </c>
      <c r="M39" s="12">
        <v>544</v>
      </c>
      <c r="N39" s="12">
        <v>58.8</v>
      </c>
      <c r="O39" s="12">
        <v>178.2</v>
      </c>
      <c r="P39" s="12">
        <v>52.4</v>
      </c>
      <c r="Q39" s="12">
        <v>38.200000000000003</v>
      </c>
      <c r="R39" s="12">
        <v>30</v>
      </c>
      <c r="S39" s="12">
        <v>52.6</v>
      </c>
      <c r="T39" s="12">
        <v>13</v>
      </c>
      <c r="U39" s="12">
        <v>5.4</v>
      </c>
      <c r="V39" s="12">
        <v>5.2</v>
      </c>
      <c r="W39" s="12">
        <v>1.2</v>
      </c>
      <c r="X39" s="12">
        <v>2.4</v>
      </c>
      <c r="Y39" s="12">
        <v>9.6</v>
      </c>
      <c r="Z39" s="12">
        <v>17.2</v>
      </c>
      <c r="AA39" s="12">
        <v>1115</v>
      </c>
      <c r="AB39" s="12">
        <v>291.8</v>
      </c>
      <c r="AC39" s="12">
        <v>879.2</v>
      </c>
      <c r="AD39" s="12">
        <v>236.6</v>
      </c>
      <c r="AE39" s="12">
        <v>53</v>
      </c>
      <c r="AF39" s="12">
        <v>42</v>
      </c>
      <c r="AG39" s="12">
        <v>26.4</v>
      </c>
      <c r="AH39" s="12">
        <v>44.8</v>
      </c>
      <c r="AI39" s="12">
        <v>45.4</v>
      </c>
      <c r="AJ39" s="12">
        <v>14.4</v>
      </c>
      <c r="AK39" s="12">
        <v>89</v>
      </c>
      <c r="AL39" s="12">
        <v>23.6</v>
      </c>
      <c r="AM39" s="12">
        <v>2.4</v>
      </c>
      <c r="AN39" s="12">
        <v>9.8000000000000007</v>
      </c>
      <c r="AO39" s="12">
        <v>11.2</v>
      </c>
      <c r="AP39" s="12">
        <v>11.2</v>
      </c>
      <c r="AQ39" s="12">
        <v>143</v>
      </c>
      <c r="AR39" s="12">
        <v>20.399999999999999</v>
      </c>
      <c r="AS39" s="13">
        <v>4503.3999999999996</v>
      </c>
      <c r="AT39" s="14"/>
      <c r="AW39" s="15"/>
    </row>
    <row r="40" spans="1:49">
      <c r="A40" s="1" t="s">
        <v>36</v>
      </c>
      <c r="B40" s="12">
        <v>4.5999999999999996</v>
      </c>
      <c r="C40" s="12">
        <v>2.4</v>
      </c>
      <c r="D40" s="12">
        <v>2.2000000000000002</v>
      </c>
      <c r="E40" s="12">
        <v>1.2</v>
      </c>
      <c r="F40" s="12">
        <v>8.8000000000000007</v>
      </c>
      <c r="G40" s="12">
        <v>3.6</v>
      </c>
      <c r="H40" s="12">
        <v>8.6</v>
      </c>
      <c r="I40" s="12">
        <v>3.4</v>
      </c>
      <c r="J40" s="12">
        <v>16.399999999999999</v>
      </c>
      <c r="K40" s="12">
        <v>1.8</v>
      </c>
      <c r="L40" s="12">
        <v>6.4</v>
      </c>
      <c r="M40" s="12">
        <v>27</v>
      </c>
      <c r="N40" s="12">
        <v>3.4</v>
      </c>
      <c r="O40" s="12">
        <v>2.2000000000000002</v>
      </c>
      <c r="P40" s="12">
        <v>3.2</v>
      </c>
      <c r="Q40" s="12">
        <v>0.8</v>
      </c>
      <c r="R40" s="12">
        <v>1.2</v>
      </c>
      <c r="S40" s="12">
        <v>3.8</v>
      </c>
      <c r="T40" s="12">
        <v>24.8</v>
      </c>
      <c r="U40" s="12">
        <v>10.199999999999999</v>
      </c>
      <c r="V40" s="12">
        <v>23.8</v>
      </c>
      <c r="W40" s="12">
        <v>3.6</v>
      </c>
      <c r="X40" s="12">
        <v>5</v>
      </c>
      <c r="Y40" s="12">
        <v>9</v>
      </c>
      <c r="Z40" s="12">
        <v>2.6</v>
      </c>
      <c r="AA40" s="12">
        <v>113.6</v>
      </c>
      <c r="AB40" s="12">
        <v>45.8</v>
      </c>
      <c r="AC40" s="12">
        <v>92.8</v>
      </c>
      <c r="AD40" s="12">
        <v>32.200000000000003</v>
      </c>
      <c r="AE40" s="12">
        <v>7.8</v>
      </c>
      <c r="AF40" s="12">
        <v>12.2</v>
      </c>
      <c r="AG40" s="12">
        <v>5.6</v>
      </c>
      <c r="AH40" s="12">
        <v>9.1999999999999993</v>
      </c>
      <c r="AI40" s="12">
        <v>9.6</v>
      </c>
      <c r="AJ40" s="12">
        <v>2.6</v>
      </c>
      <c r="AK40" s="12">
        <v>0.8</v>
      </c>
      <c r="AL40" s="12">
        <v>1.6</v>
      </c>
      <c r="AM40" s="12">
        <v>5.4</v>
      </c>
      <c r="AN40" s="12">
        <v>33.6</v>
      </c>
      <c r="AO40" s="12">
        <v>2.6</v>
      </c>
      <c r="AP40" s="12">
        <v>1</v>
      </c>
      <c r="AQ40" s="12">
        <v>17.8</v>
      </c>
      <c r="AR40" s="12">
        <v>1.6</v>
      </c>
      <c r="AS40" s="13">
        <v>575.79999999999995</v>
      </c>
      <c r="AT40" s="14"/>
      <c r="AW40" s="15"/>
    </row>
    <row r="41" spans="1:49">
      <c r="A41" s="1" t="s">
        <v>37</v>
      </c>
      <c r="B41" s="12">
        <v>32.6</v>
      </c>
      <c r="C41" s="12">
        <v>41</v>
      </c>
      <c r="D41" s="12">
        <v>10.6</v>
      </c>
      <c r="E41" s="12">
        <v>8.1999999999999993</v>
      </c>
      <c r="F41" s="12">
        <v>30</v>
      </c>
      <c r="G41" s="12">
        <v>19.600000000000001</v>
      </c>
      <c r="H41" s="12">
        <v>72</v>
      </c>
      <c r="I41" s="12">
        <v>31.4</v>
      </c>
      <c r="J41" s="12">
        <v>68.400000000000006</v>
      </c>
      <c r="K41" s="12">
        <v>10.8</v>
      </c>
      <c r="L41" s="12">
        <v>54</v>
      </c>
      <c r="M41" s="12">
        <v>113.2</v>
      </c>
      <c r="N41" s="12">
        <v>24.4</v>
      </c>
      <c r="O41" s="12">
        <v>25.2</v>
      </c>
      <c r="P41" s="12">
        <v>23</v>
      </c>
      <c r="Q41" s="12">
        <v>14.4</v>
      </c>
      <c r="R41" s="12">
        <v>12</v>
      </c>
      <c r="S41" s="12">
        <v>26.2</v>
      </c>
      <c r="T41" s="12">
        <v>247</v>
      </c>
      <c r="U41" s="12">
        <v>66.2</v>
      </c>
      <c r="V41" s="12">
        <v>106.6</v>
      </c>
      <c r="W41" s="12">
        <v>21.6</v>
      </c>
      <c r="X41" s="12">
        <v>12.6</v>
      </c>
      <c r="Y41" s="12">
        <v>23.2</v>
      </c>
      <c r="Z41" s="12">
        <v>23</v>
      </c>
      <c r="AA41" s="12">
        <v>267.2</v>
      </c>
      <c r="AB41" s="12">
        <v>98</v>
      </c>
      <c r="AC41" s="12">
        <v>306.60000000000002</v>
      </c>
      <c r="AD41" s="12">
        <v>118.4</v>
      </c>
      <c r="AE41" s="12">
        <v>52.8</v>
      </c>
      <c r="AF41" s="12">
        <v>86.6</v>
      </c>
      <c r="AG41" s="12">
        <v>32.200000000000003</v>
      </c>
      <c r="AH41" s="12">
        <v>45.4</v>
      </c>
      <c r="AI41" s="12">
        <v>51.6</v>
      </c>
      <c r="AJ41" s="12">
        <v>14.6</v>
      </c>
      <c r="AK41" s="12">
        <v>3.8</v>
      </c>
      <c r="AL41" s="12">
        <v>12</v>
      </c>
      <c r="AM41" s="12">
        <v>39.799999999999997</v>
      </c>
      <c r="AN41" s="12">
        <v>21.6</v>
      </c>
      <c r="AO41" s="12">
        <v>12.4</v>
      </c>
      <c r="AP41" s="12">
        <v>9.8000000000000007</v>
      </c>
      <c r="AQ41" s="12">
        <v>42.4</v>
      </c>
      <c r="AR41" s="12">
        <v>16.2</v>
      </c>
      <c r="AS41" s="13">
        <v>2348.6</v>
      </c>
      <c r="AT41" s="14"/>
      <c r="AW41" s="15"/>
    </row>
    <row r="42" spans="1:49">
      <c r="A42" s="1" t="s">
        <v>57</v>
      </c>
      <c r="B42" s="12">
        <v>6.8</v>
      </c>
      <c r="C42" s="12">
        <v>8.1999999999999993</v>
      </c>
      <c r="D42" s="12">
        <v>1.4</v>
      </c>
      <c r="E42" s="12">
        <v>1.6</v>
      </c>
      <c r="F42" s="12">
        <v>8.8000000000000007</v>
      </c>
      <c r="G42" s="12">
        <v>2.6</v>
      </c>
      <c r="H42" s="12">
        <v>3.4</v>
      </c>
      <c r="I42" s="12">
        <v>4.4000000000000004</v>
      </c>
      <c r="J42" s="12">
        <v>9.4</v>
      </c>
      <c r="K42" s="12">
        <v>8.6</v>
      </c>
      <c r="L42" s="12">
        <v>12.4</v>
      </c>
      <c r="M42" s="12">
        <v>12.6</v>
      </c>
      <c r="N42" s="12">
        <v>6.2</v>
      </c>
      <c r="O42" s="12">
        <v>3.8</v>
      </c>
      <c r="P42" s="12">
        <v>5.2</v>
      </c>
      <c r="Q42" s="12">
        <v>4.2</v>
      </c>
      <c r="R42" s="12">
        <v>4.2</v>
      </c>
      <c r="S42" s="12">
        <v>5.4</v>
      </c>
      <c r="T42" s="12">
        <v>5.8</v>
      </c>
      <c r="U42" s="12">
        <v>3.8</v>
      </c>
      <c r="V42" s="12">
        <v>9</v>
      </c>
      <c r="W42" s="12">
        <v>2.6</v>
      </c>
      <c r="X42" s="12">
        <v>1.8</v>
      </c>
      <c r="Y42" s="12">
        <v>1.6</v>
      </c>
      <c r="Z42" s="12">
        <v>4.8</v>
      </c>
      <c r="AA42" s="12">
        <v>66.2</v>
      </c>
      <c r="AB42" s="12">
        <v>61.2</v>
      </c>
      <c r="AC42" s="12">
        <v>222.8</v>
      </c>
      <c r="AD42" s="12">
        <v>80.599999999999994</v>
      </c>
      <c r="AE42" s="12">
        <v>35.799999999999997</v>
      </c>
      <c r="AF42" s="12">
        <v>53</v>
      </c>
      <c r="AG42" s="12">
        <v>15.6</v>
      </c>
      <c r="AH42" s="12">
        <v>34.200000000000003</v>
      </c>
      <c r="AI42" s="12">
        <v>34.4</v>
      </c>
      <c r="AJ42" s="12">
        <v>5.6</v>
      </c>
      <c r="AK42" s="12">
        <v>3.6</v>
      </c>
      <c r="AL42" s="12">
        <v>8.8000000000000007</v>
      </c>
      <c r="AM42" s="12">
        <v>1.6</v>
      </c>
      <c r="AN42" s="12">
        <v>10.4</v>
      </c>
      <c r="AO42" s="12">
        <v>4.4000000000000004</v>
      </c>
      <c r="AP42" s="12">
        <v>14</v>
      </c>
      <c r="AQ42" s="12">
        <v>31.4</v>
      </c>
      <c r="AR42" s="12">
        <v>11</v>
      </c>
      <c r="AS42" s="13">
        <v>833.2</v>
      </c>
      <c r="AT42" s="14"/>
      <c r="AW42" s="15"/>
    </row>
    <row r="43" spans="1:49">
      <c r="A43" s="1" t="s">
        <v>58</v>
      </c>
      <c r="B43" s="12">
        <v>6.6</v>
      </c>
      <c r="C43" s="12">
        <v>7.8</v>
      </c>
      <c r="D43" s="12">
        <v>4.4000000000000004</v>
      </c>
      <c r="E43" s="12">
        <v>4.2</v>
      </c>
      <c r="F43" s="12">
        <v>12.2</v>
      </c>
      <c r="G43" s="12">
        <v>3</v>
      </c>
      <c r="H43" s="12">
        <v>4.8</v>
      </c>
      <c r="I43" s="12">
        <v>5</v>
      </c>
      <c r="J43" s="12">
        <v>10.4</v>
      </c>
      <c r="K43" s="12">
        <v>9.1999999999999993</v>
      </c>
      <c r="L43" s="12">
        <v>13.8</v>
      </c>
      <c r="M43" s="12">
        <v>15.2</v>
      </c>
      <c r="N43" s="12">
        <v>7</v>
      </c>
      <c r="O43" s="12">
        <v>8.1999999999999993</v>
      </c>
      <c r="P43" s="12">
        <v>3.8</v>
      </c>
      <c r="Q43" s="12">
        <v>3.6</v>
      </c>
      <c r="R43" s="12">
        <v>4.2</v>
      </c>
      <c r="S43" s="12">
        <v>5.4</v>
      </c>
      <c r="T43" s="12">
        <v>9.1999999999999993</v>
      </c>
      <c r="U43" s="12">
        <v>1.8</v>
      </c>
      <c r="V43" s="12">
        <v>5</v>
      </c>
      <c r="W43" s="12">
        <v>3.4</v>
      </c>
      <c r="X43" s="12">
        <v>1.2</v>
      </c>
      <c r="Y43" s="12">
        <v>1</v>
      </c>
      <c r="Z43" s="12">
        <v>6.4</v>
      </c>
      <c r="AA43" s="12">
        <v>80.599999999999994</v>
      </c>
      <c r="AB43" s="12">
        <v>57</v>
      </c>
      <c r="AC43" s="12">
        <v>207.4</v>
      </c>
      <c r="AD43" s="12">
        <v>121.6</v>
      </c>
      <c r="AE43" s="12">
        <v>62.8</v>
      </c>
      <c r="AF43" s="12">
        <v>115.4</v>
      </c>
      <c r="AG43" s="12">
        <v>36.799999999999997</v>
      </c>
      <c r="AH43" s="12">
        <v>83.4</v>
      </c>
      <c r="AI43" s="12">
        <v>65.8</v>
      </c>
      <c r="AJ43" s="12">
        <v>30.4</v>
      </c>
      <c r="AK43" s="12">
        <v>2.4</v>
      </c>
      <c r="AL43" s="12">
        <v>6.8</v>
      </c>
      <c r="AM43" s="12">
        <v>1.6</v>
      </c>
      <c r="AN43" s="12">
        <v>10</v>
      </c>
      <c r="AO43" s="12">
        <v>16</v>
      </c>
      <c r="AP43" s="12">
        <v>3.2</v>
      </c>
      <c r="AQ43" s="12">
        <v>24.6</v>
      </c>
      <c r="AR43" s="12">
        <v>13</v>
      </c>
      <c r="AS43" s="13">
        <v>1095.5999999999999</v>
      </c>
      <c r="AT43" s="14"/>
      <c r="AW43" s="15"/>
    </row>
    <row r="44" spans="1:49">
      <c r="A44" s="1" t="s">
        <v>59</v>
      </c>
      <c r="B44" s="12">
        <v>16</v>
      </c>
      <c r="C44" s="12">
        <v>40.200000000000003</v>
      </c>
      <c r="D44" s="12">
        <v>27.8</v>
      </c>
      <c r="E44" s="12">
        <v>43</v>
      </c>
      <c r="F44" s="12">
        <v>82.4</v>
      </c>
      <c r="G44" s="12">
        <v>23</v>
      </c>
      <c r="H44" s="12">
        <v>29.8</v>
      </c>
      <c r="I44" s="12">
        <v>14.6</v>
      </c>
      <c r="J44" s="12">
        <v>26.6</v>
      </c>
      <c r="K44" s="12">
        <v>29.2</v>
      </c>
      <c r="L44" s="12">
        <v>29.6</v>
      </c>
      <c r="M44" s="12">
        <v>51</v>
      </c>
      <c r="N44" s="12">
        <v>20.2</v>
      </c>
      <c r="O44" s="12">
        <v>16.600000000000001</v>
      </c>
      <c r="P44" s="12">
        <v>11.2</v>
      </c>
      <c r="Q44" s="12">
        <v>4.8</v>
      </c>
      <c r="R44" s="12">
        <v>13.4</v>
      </c>
      <c r="S44" s="12">
        <v>25.8</v>
      </c>
      <c r="T44" s="12">
        <v>35.4</v>
      </c>
      <c r="U44" s="12">
        <v>61.4</v>
      </c>
      <c r="V44" s="12">
        <v>60.4</v>
      </c>
      <c r="W44" s="12">
        <v>33.200000000000003</v>
      </c>
      <c r="X44" s="12">
        <v>26.8</v>
      </c>
      <c r="Y44" s="12">
        <v>46</v>
      </c>
      <c r="Z44" s="12">
        <v>31.4</v>
      </c>
      <c r="AA44" s="12">
        <v>218</v>
      </c>
      <c r="AB44" s="12">
        <v>156.80000000000001</v>
      </c>
      <c r="AC44" s="12">
        <v>729</v>
      </c>
      <c r="AD44" s="12">
        <v>278.2</v>
      </c>
      <c r="AE44" s="12">
        <v>77.8</v>
      </c>
      <c r="AF44" s="12">
        <v>93.8</v>
      </c>
      <c r="AG44" s="12">
        <v>50.6</v>
      </c>
      <c r="AH44" s="12">
        <v>73.400000000000006</v>
      </c>
      <c r="AI44" s="12">
        <v>106.8</v>
      </c>
      <c r="AJ44" s="12">
        <v>82.6</v>
      </c>
      <c r="AK44" s="12">
        <v>15.2</v>
      </c>
      <c r="AL44" s="12">
        <v>119.2</v>
      </c>
      <c r="AM44" s="12">
        <v>14.8</v>
      </c>
      <c r="AN44" s="12">
        <v>32.200000000000003</v>
      </c>
      <c r="AO44" s="12">
        <v>27</v>
      </c>
      <c r="AP44" s="12">
        <v>27.4</v>
      </c>
      <c r="AQ44" s="12">
        <v>15.6</v>
      </c>
      <c r="AR44" s="12">
        <v>252.6</v>
      </c>
      <c r="AS44" s="13">
        <v>3170.8</v>
      </c>
      <c r="AT44" s="14"/>
      <c r="AW44" s="15"/>
    </row>
    <row r="45" spans="1:49">
      <c r="A45" s="1" t="s">
        <v>60</v>
      </c>
      <c r="B45" s="12">
        <v>9.6</v>
      </c>
      <c r="C45" s="12">
        <v>15.2</v>
      </c>
      <c r="D45" s="12">
        <v>10.4</v>
      </c>
      <c r="E45" s="12">
        <v>7.8</v>
      </c>
      <c r="F45" s="12">
        <v>90.2</v>
      </c>
      <c r="G45" s="12">
        <v>10.199999999999999</v>
      </c>
      <c r="H45" s="12">
        <v>11.4</v>
      </c>
      <c r="I45" s="12">
        <v>10.199999999999999</v>
      </c>
      <c r="J45" s="12">
        <v>16.399999999999999</v>
      </c>
      <c r="K45" s="12">
        <v>15</v>
      </c>
      <c r="L45" s="12">
        <v>18</v>
      </c>
      <c r="M45" s="12">
        <v>35</v>
      </c>
      <c r="N45" s="12">
        <v>8.4</v>
      </c>
      <c r="O45" s="12">
        <v>5.2</v>
      </c>
      <c r="P45" s="12">
        <v>4.8</v>
      </c>
      <c r="Q45" s="12">
        <v>3</v>
      </c>
      <c r="R45" s="12">
        <v>2.2000000000000002</v>
      </c>
      <c r="S45" s="12">
        <v>5.2</v>
      </c>
      <c r="T45" s="12">
        <v>14.6</v>
      </c>
      <c r="U45" s="12">
        <v>10</v>
      </c>
      <c r="V45" s="12">
        <v>18.600000000000001</v>
      </c>
      <c r="W45" s="12">
        <v>6.6</v>
      </c>
      <c r="X45" s="12">
        <v>7.4</v>
      </c>
      <c r="Y45" s="12">
        <v>15.4</v>
      </c>
      <c r="Z45" s="12">
        <v>9.6</v>
      </c>
      <c r="AA45" s="12">
        <v>187.6</v>
      </c>
      <c r="AB45" s="12">
        <v>117.8</v>
      </c>
      <c r="AC45" s="12">
        <v>503.4</v>
      </c>
      <c r="AD45" s="12">
        <v>152.6</v>
      </c>
      <c r="AE45" s="12">
        <v>76</v>
      </c>
      <c r="AF45" s="12">
        <v>88.4</v>
      </c>
      <c r="AG45" s="12">
        <v>34</v>
      </c>
      <c r="AH45" s="12">
        <v>66</v>
      </c>
      <c r="AI45" s="12">
        <v>86</v>
      </c>
      <c r="AJ45" s="12">
        <v>28</v>
      </c>
      <c r="AK45" s="12">
        <v>4.5999999999999996</v>
      </c>
      <c r="AL45" s="12">
        <v>16.2</v>
      </c>
      <c r="AM45" s="12">
        <v>2</v>
      </c>
      <c r="AN45" s="12">
        <v>16</v>
      </c>
      <c r="AO45" s="12">
        <v>12.4</v>
      </c>
      <c r="AP45" s="12">
        <v>14.2</v>
      </c>
      <c r="AQ45" s="12">
        <v>253.2</v>
      </c>
      <c r="AR45" s="12">
        <v>17.600000000000001</v>
      </c>
      <c r="AS45" s="13">
        <v>2036.4</v>
      </c>
      <c r="AT45" s="14"/>
      <c r="AW45" s="15"/>
    </row>
    <row r="46" spans="1:49">
      <c r="A46" s="11" t="s">
        <v>50</v>
      </c>
      <c r="B46" s="14">
        <v>1883.4</v>
      </c>
      <c r="C46" s="14">
        <v>3423.8</v>
      </c>
      <c r="D46" s="14">
        <v>2058.8000000000002</v>
      </c>
      <c r="E46" s="14">
        <v>1999.2</v>
      </c>
      <c r="F46" s="14">
        <v>6518.6</v>
      </c>
      <c r="G46" s="14">
        <v>2507.1999999999998</v>
      </c>
      <c r="H46" s="14">
        <v>3392</v>
      </c>
      <c r="I46" s="14">
        <v>2071.1999999999998</v>
      </c>
      <c r="J46" s="14">
        <v>3833.6</v>
      </c>
      <c r="K46" s="14">
        <v>2167</v>
      </c>
      <c r="L46" s="14">
        <v>4149.6000000000004</v>
      </c>
      <c r="M46" s="14">
        <v>5478.2</v>
      </c>
      <c r="N46" s="14">
        <v>2283.1999999999998</v>
      </c>
      <c r="O46" s="14">
        <v>2788.8</v>
      </c>
      <c r="P46" s="14">
        <v>1965</v>
      </c>
      <c r="Q46" s="14">
        <v>1240.5999999999999</v>
      </c>
      <c r="R46" s="14">
        <v>1597</v>
      </c>
      <c r="S46" s="14">
        <v>3175.2</v>
      </c>
      <c r="T46" s="14">
        <v>2305.8000000000002</v>
      </c>
      <c r="U46" s="14">
        <v>1958.2</v>
      </c>
      <c r="V46" s="14">
        <v>2584.8000000000002</v>
      </c>
      <c r="W46" s="14">
        <v>1300</v>
      </c>
      <c r="X46" s="14">
        <v>1133</v>
      </c>
      <c r="Y46" s="14">
        <v>2491.4</v>
      </c>
      <c r="Z46" s="14">
        <v>2626.4</v>
      </c>
      <c r="AA46" s="14">
        <v>10784.4</v>
      </c>
      <c r="AB46" s="14">
        <v>7111.4</v>
      </c>
      <c r="AC46" s="14">
        <v>22696.2</v>
      </c>
      <c r="AD46" s="14">
        <v>8842.7999999999993</v>
      </c>
      <c r="AE46" s="14">
        <v>6336.6</v>
      </c>
      <c r="AF46" s="14">
        <v>7377.8</v>
      </c>
      <c r="AG46" s="14">
        <v>3615.4</v>
      </c>
      <c r="AH46" s="14">
        <v>6443.4</v>
      </c>
      <c r="AI46" s="14">
        <v>3462</v>
      </c>
      <c r="AJ46" s="14">
        <v>1408.4</v>
      </c>
      <c r="AK46" s="14">
        <v>1119.5999999999999</v>
      </c>
      <c r="AL46" s="14">
        <v>4607.3999999999996</v>
      </c>
      <c r="AM46" s="14">
        <v>599.20000000000005</v>
      </c>
      <c r="AN46" s="14">
        <v>2192.4</v>
      </c>
      <c r="AO46" s="14">
        <v>836.6</v>
      </c>
      <c r="AP46" s="14">
        <v>1075.4000000000001</v>
      </c>
      <c r="AQ46" s="14">
        <v>3654.6</v>
      </c>
      <c r="AR46" s="14">
        <v>2067.8000000000002</v>
      </c>
      <c r="AS46" s="14">
        <v>161163.4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F15" sqref="F15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52</v>
      </c>
      <c r="G1" s="19">
        <f>'Wkdy Adj OD'!G1</f>
        <v>38904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57</v>
      </c>
      <c r="AP2" s="1" t="s">
        <v>58</v>
      </c>
      <c r="AQ2" s="1" t="s">
        <v>59</v>
      </c>
      <c r="AR2" s="1" t="s">
        <v>60</v>
      </c>
      <c r="AS2" s="11" t="s">
        <v>38</v>
      </c>
    </row>
    <row r="3" spans="1:56">
      <c r="A3" s="1" t="s">
        <v>3</v>
      </c>
      <c r="B3" s="12">
        <v>7</v>
      </c>
      <c r="C3" s="12">
        <v>66.8</v>
      </c>
      <c r="D3" s="12">
        <v>65</v>
      </c>
      <c r="E3" s="12">
        <v>31.6</v>
      </c>
      <c r="F3" s="12">
        <v>118.2</v>
      </c>
      <c r="G3" s="12">
        <v>58.6</v>
      </c>
      <c r="H3" s="12">
        <v>48.8</v>
      </c>
      <c r="I3" s="12">
        <v>17.600000000000001</v>
      </c>
      <c r="J3" s="12">
        <v>41.2</v>
      </c>
      <c r="K3" s="12">
        <v>22.8</v>
      </c>
      <c r="L3" s="12">
        <v>57.8</v>
      </c>
      <c r="M3" s="12">
        <v>65.8</v>
      </c>
      <c r="N3" s="12">
        <v>15.8</v>
      </c>
      <c r="O3" s="12">
        <v>21.4</v>
      </c>
      <c r="P3" s="12">
        <v>20.6</v>
      </c>
      <c r="Q3" s="12">
        <v>11</v>
      </c>
      <c r="R3" s="12">
        <v>10</v>
      </c>
      <c r="S3" s="12">
        <v>19.600000000000001</v>
      </c>
      <c r="T3" s="12">
        <v>18.8</v>
      </c>
      <c r="U3" s="12">
        <v>5.2</v>
      </c>
      <c r="V3" s="12">
        <v>11</v>
      </c>
      <c r="W3" s="12">
        <v>4</v>
      </c>
      <c r="X3" s="12">
        <v>4</v>
      </c>
      <c r="Y3" s="12">
        <v>6.2</v>
      </c>
      <c r="Z3" s="12">
        <v>13.8</v>
      </c>
      <c r="AA3" s="12">
        <v>69.599999999999994</v>
      </c>
      <c r="AB3" s="12">
        <v>54.2</v>
      </c>
      <c r="AC3" s="12">
        <v>152.19999999999999</v>
      </c>
      <c r="AD3" s="12">
        <v>69.8</v>
      </c>
      <c r="AE3" s="12">
        <v>54.2</v>
      </c>
      <c r="AF3" s="12">
        <v>71.2</v>
      </c>
      <c r="AG3" s="12">
        <v>14.6</v>
      </c>
      <c r="AH3" s="12">
        <v>28.6</v>
      </c>
      <c r="AI3" s="12">
        <v>17.600000000000001</v>
      </c>
      <c r="AJ3" s="12">
        <v>3.6</v>
      </c>
      <c r="AK3" s="12">
        <v>3.6</v>
      </c>
      <c r="AL3" s="12">
        <v>7</v>
      </c>
      <c r="AM3" s="12">
        <v>1.8</v>
      </c>
      <c r="AN3" s="12">
        <v>15.8</v>
      </c>
      <c r="AO3" s="12">
        <v>6.8</v>
      </c>
      <c r="AP3" s="12">
        <v>4</v>
      </c>
      <c r="AQ3" s="12">
        <v>15</v>
      </c>
      <c r="AR3" s="12">
        <v>8.6</v>
      </c>
      <c r="AS3" s="13">
        <v>1360.8</v>
      </c>
      <c r="AT3" s="14"/>
      <c r="AV3" s="9" t="s">
        <v>39</v>
      </c>
      <c r="AW3" s="12">
        <f>SUM(B3:Z27,AK3:AN27,B38:Z41,AK38:AN41)</f>
        <v>28473.199999999986</v>
      </c>
      <c r="AY3" s="9" t="s">
        <v>40</v>
      </c>
      <c r="AZ3" s="15">
        <f>SUM(AW12:AW18,AX12:BC12)</f>
        <v>70119.400000000009</v>
      </c>
      <c r="BA3" s="16">
        <f>AZ3/BD$19</f>
        <v>0.63048396262381412</v>
      </c>
    </row>
    <row r="4" spans="1:56">
      <c r="A4" s="1" t="s">
        <v>4</v>
      </c>
      <c r="B4" s="12">
        <v>64.400000000000006</v>
      </c>
      <c r="C4" s="12">
        <v>9</v>
      </c>
      <c r="D4" s="12">
        <v>58.8</v>
      </c>
      <c r="E4" s="12">
        <v>37.6</v>
      </c>
      <c r="F4" s="12">
        <v>193.6</v>
      </c>
      <c r="G4" s="12">
        <v>99.4</v>
      </c>
      <c r="H4" s="12">
        <v>79.8</v>
      </c>
      <c r="I4" s="12">
        <v>40.799999999999997</v>
      </c>
      <c r="J4" s="12">
        <v>96.2</v>
      </c>
      <c r="K4" s="12">
        <v>39.6</v>
      </c>
      <c r="L4" s="12">
        <v>66.8</v>
      </c>
      <c r="M4" s="12">
        <v>172.8</v>
      </c>
      <c r="N4" s="12">
        <v>19.8</v>
      </c>
      <c r="O4" s="12">
        <v>30</v>
      </c>
      <c r="P4" s="12">
        <v>21</v>
      </c>
      <c r="Q4" s="12">
        <v>12.4</v>
      </c>
      <c r="R4" s="12">
        <v>18.600000000000001</v>
      </c>
      <c r="S4" s="12">
        <v>41.4</v>
      </c>
      <c r="T4" s="12">
        <v>24.6</v>
      </c>
      <c r="U4" s="12">
        <v>9</v>
      </c>
      <c r="V4" s="12">
        <v>12.6</v>
      </c>
      <c r="W4" s="12">
        <v>6.8</v>
      </c>
      <c r="X4" s="12">
        <v>4.5999999999999996</v>
      </c>
      <c r="Y4" s="12">
        <v>12.4</v>
      </c>
      <c r="Z4" s="12">
        <v>17.399999999999999</v>
      </c>
      <c r="AA4" s="12">
        <v>193.6</v>
      </c>
      <c r="AB4" s="12">
        <v>121.2</v>
      </c>
      <c r="AC4" s="12">
        <v>368</v>
      </c>
      <c r="AD4" s="12">
        <v>129.80000000000001</v>
      </c>
      <c r="AE4" s="12">
        <v>55</v>
      </c>
      <c r="AF4" s="12">
        <v>74.8</v>
      </c>
      <c r="AG4" s="12">
        <v>27.8</v>
      </c>
      <c r="AH4" s="12">
        <v>39.799999999999997</v>
      </c>
      <c r="AI4" s="12">
        <v>37.4</v>
      </c>
      <c r="AJ4" s="12">
        <v>13</v>
      </c>
      <c r="AK4" s="12">
        <v>5</v>
      </c>
      <c r="AL4" s="12">
        <v>15.6</v>
      </c>
      <c r="AM4" s="12">
        <v>3.2</v>
      </c>
      <c r="AN4" s="12">
        <v>25.4</v>
      </c>
      <c r="AO4" s="12">
        <v>5.6</v>
      </c>
      <c r="AP4" s="12">
        <v>5</v>
      </c>
      <c r="AQ4" s="12">
        <v>49.6</v>
      </c>
      <c r="AR4" s="12">
        <v>13.4</v>
      </c>
      <c r="AS4" s="13">
        <v>2372.6</v>
      </c>
      <c r="AT4" s="14"/>
      <c r="AV4" s="9" t="s">
        <v>41</v>
      </c>
      <c r="AW4" s="12">
        <f>SUM(AA28:AJ37, AA42:AJ45, AO28:AR37, AO42:AR45)</f>
        <v>36433.199999999983</v>
      </c>
      <c r="AY4" s="9" t="s">
        <v>42</v>
      </c>
      <c r="AZ4" s="15">
        <f>SUM(AX13:BB18)</f>
        <v>44102.400000000001</v>
      </c>
      <c r="BA4" s="16">
        <f>AZ4/BD$19</f>
        <v>0.39655011185521405</v>
      </c>
    </row>
    <row r="5" spans="1:56">
      <c r="A5" s="1" t="s">
        <v>5</v>
      </c>
      <c r="B5" s="12">
        <v>76</v>
      </c>
      <c r="C5" s="12">
        <v>58.4</v>
      </c>
      <c r="D5" s="12">
        <v>7.6</v>
      </c>
      <c r="E5" s="12">
        <v>31.4</v>
      </c>
      <c r="F5" s="12">
        <v>200.4</v>
      </c>
      <c r="G5" s="12">
        <v>49.4</v>
      </c>
      <c r="H5" s="12">
        <v>41.6</v>
      </c>
      <c r="I5" s="12">
        <v>25</v>
      </c>
      <c r="J5" s="12">
        <v>53.8</v>
      </c>
      <c r="K5" s="12">
        <v>19</v>
      </c>
      <c r="L5" s="12">
        <v>32.200000000000003</v>
      </c>
      <c r="M5" s="12">
        <v>88.4</v>
      </c>
      <c r="N5" s="12">
        <v>8.8000000000000007</v>
      </c>
      <c r="O5" s="12">
        <v>11</v>
      </c>
      <c r="P5" s="12">
        <v>9.4</v>
      </c>
      <c r="Q5" s="12">
        <v>6</v>
      </c>
      <c r="R5" s="12">
        <v>7</v>
      </c>
      <c r="S5" s="12">
        <v>27.2</v>
      </c>
      <c r="T5" s="12">
        <v>7.2</v>
      </c>
      <c r="U5" s="12">
        <v>5.6</v>
      </c>
      <c r="V5" s="12">
        <v>9.8000000000000007</v>
      </c>
      <c r="W5" s="12">
        <v>3.4</v>
      </c>
      <c r="X5" s="12">
        <v>3.6</v>
      </c>
      <c r="Y5" s="12">
        <v>10.6</v>
      </c>
      <c r="Z5" s="12">
        <v>5.8</v>
      </c>
      <c r="AA5" s="12">
        <v>104.4</v>
      </c>
      <c r="AB5" s="12">
        <v>83</v>
      </c>
      <c r="AC5" s="12">
        <v>221.4</v>
      </c>
      <c r="AD5" s="12">
        <v>88.8</v>
      </c>
      <c r="AE5" s="12">
        <v>38.799999999999997</v>
      </c>
      <c r="AF5" s="12">
        <v>22.6</v>
      </c>
      <c r="AG5" s="12">
        <v>10.6</v>
      </c>
      <c r="AH5" s="12">
        <v>11.2</v>
      </c>
      <c r="AI5" s="12">
        <v>11.2</v>
      </c>
      <c r="AJ5" s="12">
        <v>1.4</v>
      </c>
      <c r="AK5" s="12">
        <v>2</v>
      </c>
      <c r="AL5" s="12">
        <v>9.1999999999999993</v>
      </c>
      <c r="AM5" s="12">
        <v>0.8</v>
      </c>
      <c r="AN5" s="12">
        <v>5.8</v>
      </c>
      <c r="AO5" s="12">
        <v>2.2000000000000002</v>
      </c>
      <c r="AP5" s="12">
        <v>3</v>
      </c>
      <c r="AQ5" s="12">
        <v>39.6</v>
      </c>
      <c r="AR5" s="12">
        <v>9.4</v>
      </c>
      <c r="AS5" s="13">
        <v>1464</v>
      </c>
      <c r="AT5" s="14"/>
      <c r="AV5" s="9" t="s">
        <v>43</v>
      </c>
      <c r="AW5" s="12">
        <f>SUM(AA3:AJ27,B28:Z37,AA38:AJ41,AK28:AN37, B42:Z45, AK42:AN45, AO3:AR27, AO38:AR41)</f>
        <v>53202.199999999983</v>
      </c>
    </row>
    <row r="6" spans="1:56">
      <c r="A6" s="1" t="s">
        <v>6</v>
      </c>
      <c r="B6" s="12">
        <v>33.6</v>
      </c>
      <c r="C6" s="12">
        <v>38.4</v>
      </c>
      <c r="D6" s="12">
        <v>34.6</v>
      </c>
      <c r="E6" s="12">
        <v>5.6</v>
      </c>
      <c r="F6" s="12">
        <v>60.4</v>
      </c>
      <c r="G6" s="12">
        <v>38</v>
      </c>
      <c r="H6" s="12">
        <v>28.2</v>
      </c>
      <c r="I6" s="12">
        <v>30</v>
      </c>
      <c r="J6" s="12">
        <v>50.4</v>
      </c>
      <c r="K6" s="12">
        <v>19.8</v>
      </c>
      <c r="L6" s="12">
        <v>28</v>
      </c>
      <c r="M6" s="12">
        <v>83</v>
      </c>
      <c r="N6" s="12">
        <v>12.2</v>
      </c>
      <c r="O6" s="12">
        <v>12</v>
      </c>
      <c r="P6" s="12">
        <v>8.4</v>
      </c>
      <c r="Q6" s="12">
        <v>3.8</v>
      </c>
      <c r="R6" s="12">
        <v>7.8</v>
      </c>
      <c r="S6" s="12">
        <v>23.2</v>
      </c>
      <c r="T6" s="12">
        <v>5.8</v>
      </c>
      <c r="U6" s="12">
        <v>4.5999999999999996</v>
      </c>
      <c r="V6" s="12">
        <v>9.6</v>
      </c>
      <c r="W6" s="12">
        <v>4.4000000000000004</v>
      </c>
      <c r="X6" s="12">
        <v>2.2000000000000002</v>
      </c>
      <c r="Y6" s="12">
        <v>7.6</v>
      </c>
      <c r="Z6" s="12">
        <v>5.4</v>
      </c>
      <c r="AA6" s="12">
        <v>163.80000000000001</v>
      </c>
      <c r="AB6" s="12">
        <v>106.6</v>
      </c>
      <c r="AC6" s="12">
        <v>221.8</v>
      </c>
      <c r="AD6" s="12">
        <v>156.19999999999999</v>
      </c>
      <c r="AE6" s="12">
        <v>51.8</v>
      </c>
      <c r="AF6" s="12">
        <v>47</v>
      </c>
      <c r="AG6" s="12">
        <v>14.6</v>
      </c>
      <c r="AH6" s="12">
        <v>7.6</v>
      </c>
      <c r="AI6" s="12">
        <v>10.199999999999999</v>
      </c>
      <c r="AJ6" s="12">
        <v>2</v>
      </c>
      <c r="AK6" s="12">
        <v>1.2</v>
      </c>
      <c r="AL6" s="12">
        <v>10</v>
      </c>
      <c r="AM6" s="12">
        <v>0.6</v>
      </c>
      <c r="AN6" s="12">
        <v>5</v>
      </c>
      <c r="AO6" s="12">
        <v>1.8</v>
      </c>
      <c r="AP6" s="12">
        <v>1.4</v>
      </c>
      <c r="AQ6" s="12">
        <v>44.8</v>
      </c>
      <c r="AR6" s="12">
        <v>8.1999999999999993</v>
      </c>
      <c r="AS6" s="13">
        <v>1411.6</v>
      </c>
      <c r="AT6" s="14"/>
      <c r="AW6" s="12"/>
    </row>
    <row r="7" spans="1:56">
      <c r="A7" s="1" t="s">
        <v>7</v>
      </c>
      <c r="B7" s="12">
        <v>121.4</v>
      </c>
      <c r="C7" s="12">
        <v>182</v>
      </c>
      <c r="D7" s="12">
        <v>207.2</v>
      </c>
      <c r="E7" s="12">
        <v>56.8</v>
      </c>
      <c r="F7" s="12">
        <v>13.4</v>
      </c>
      <c r="G7" s="12">
        <v>158.4</v>
      </c>
      <c r="H7" s="12">
        <v>128.4</v>
      </c>
      <c r="I7" s="12">
        <v>98</v>
      </c>
      <c r="J7" s="12">
        <v>158.19999999999999</v>
      </c>
      <c r="K7" s="12">
        <v>68</v>
      </c>
      <c r="L7" s="12">
        <v>104.4</v>
      </c>
      <c r="M7" s="12">
        <v>202</v>
      </c>
      <c r="N7" s="12">
        <v>48.2</v>
      </c>
      <c r="O7" s="12">
        <v>31.6</v>
      </c>
      <c r="P7" s="12">
        <v>38.6</v>
      </c>
      <c r="Q7" s="12">
        <v>13.2</v>
      </c>
      <c r="R7" s="12">
        <v>38.799999999999997</v>
      </c>
      <c r="S7" s="12">
        <v>177.2</v>
      </c>
      <c r="T7" s="12">
        <v>34.799999999999997</v>
      </c>
      <c r="U7" s="12">
        <v>27</v>
      </c>
      <c r="V7" s="12">
        <v>34</v>
      </c>
      <c r="W7" s="12">
        <v>26.6</v>
      </c>
      <c r="X7" s="12">
        <v>14.6</v>
      </c>
      <c r="Y7" s="12">
        <v>23.4</v>
      </c>
      <c r="Z7" s="12">
        <v>29.6</v>
      </c>
      <c r="AA7" s="12">
        <v>337.4</v>
      </c>
      <c r="AB7" s="12">
        <v>239</v>
      </c>
      <c r="AC7" s="12">
        <v>747.6</v>
      </c>
      <c r="AD7" s="12">
        <v>309.8</v>
      </c>
      <c r="AE7" s="12">
        <v>134</v>
      </c>
      <c r="AF7" s="12">
        <v>95.4</v>
      </c>
      <c r="AG7" s="12">
        <v>42.8</v>
      </c>
      <c r="AH7" s="12">
        <v>29.2</v>
      </c>
      <c r="AI7" s="12">
        <v>40</v>
      </c>
      <c r="AJ7" s="12">
        <v>4.5999999999999996</v>
      </c>
      <c r="AK7" s="12">
        <v>14.4</v>
      </c>
      <c r="AL7" s="12">
        <v>52.8</v>
      </c>
      <c r="AM7" s="12">
        <v>5.6</v>
      </c>
      <c r="AN7" s="12">
        <v>17</v>
      </c>
      <c r="AO7" s="12">
        <v>3.8</v>
      </c>
      <c r="AP7" s="12">
        <v>5.8</v>
      </c>
      <c r="AQ7" s="12">
        <v>106.8</v>
      </c>
      <c r="AR7" s="12">
        <v>49.6</v>
      </c>
      <c r="AS7" s="13">
        <v>4271.3999999999996</v>
      </c>
      <c r="AT7" s="14"/>
      <c r="AW7" s="12"/>
    </row>
    <row r="8" spans="1:56">
      <c r="A8" s="1" t="s">
        <v>8</v>
      </c>
      <c r="B8" s="12">
        <v>73.400000000000006</v>
      </c>
      <c r="C8" s="12">
        <v>91.8</v>
      </c>
      <c r="D8" s="12">
        <v>47.4</v>
      </c>
      <c r="E8" s="12">
        <v>35</v>
      </c>
      <c r="F8" s="12">
        <v>108</v>
      </c>
      <c r="G8" s="12">
        <v>6.8</v>
      </c>
      <c r="H8" s="12">
        <v>77.2</v>
      </c>
      <c r="I8" s="12">
        <v>50.6</v>
      </c>
      <c r="J8" s="12">
        <v>71</v>
      </c>
      <c r="K8" s="12">
        <v>40.200000000000003</v>
      </c>
      <c r="L8" s="12">
        <v>76.599999999999994</v>
      </c>
      <c r="M8" s="12">
        <v>93.8</v>
      </c>
      <c r="N8" s="12">
        <v>17.8</v>
      </c>
      <c r="O8" s="12">
        <v>28.4</v>
      </c>
      <c r="P8" s="12">
        <v>20</v>
      </c>
      <c r="Q8" s="12">
        <v>7.6</v>
      </c>
      <c r="R8" s="12">
        <v>13.2</v>
      </c>
      <c r="S8" s="12">
        <v>24.2</v>
      </c>
      <c r="T8" s="12">
        <v>14.6</v>
      </c>
      <c r="U8" s="12">
        <v>6.4</v>
      </c>
      <c r="V8" s="12">
        <v>15.8</v>
      </c>
      <c r="W8" s="12">
        <v>6</v>
      </c>
      <c r="X8" s="12">
        <v>3.8</v>
      </c>
      <c r="Y8" s="12">
        <v>7.4</v>
      </c>
      <c r="Z8" s="12">
        <v>24.2</v>
      </c>
      <c r="AA8" s="12">
        <v>126.2</v>
      </c>
      <c r="AB8" s="12">
        <v>96.6</v>
      </c>
      <c r="AC8" s="12">
        <v>224.4</v>
      </c>
      <c r="AD8" s="12">
        <v>171.2</v>
      </c>
      <c r="AE8" s="12">
        <v>86</v>
      </c>
      <c r="AF8" s="12">
        <v>67.400000000000006</v>
      </c>
      <c r="AG8" s="12">
        <v>21</v>
      </c>
      <c r="AH8" s="12">
        <v>13.6</v>
      </c>
      <c r="AI8" s="12">
        <v>14.6</v>
      </c>
      <c r="AJ8" s="12">
        <v>2.2000000000000002</v>
      </c>
      <c r="AK8" s="12">
        <v>4.4000000000000004</v>
      </c>
      <c r="AL8" s="12">
        <v>13.2</v>
      </c>
      <c r="AM8" s="12">
        <v>2.8</v>
      </c>
      <c r="AN8" s="12">
        <v>10.8</v>
      </c>
      <c r="AO8" s="12">
        <v>2.6</v>
      </c>
      <c r="AP8" s="12">
        <v>3.8</v>
      </c>
      <c r="AQ8" s="12">
        <v>28.4</v>
      </c>
      <c r="AR8" s="12">
        <v>7.6</v>
      </c>
      <c r="AS8" s="13">
        <v>1858</v>
      </c>
      <c r="AT8" s="14"/>
      <c r="AW8" s="15"/>
    </row>
    <row r="9" spans="1:56">
      <c r="A9" s="1" t="s">
        <v>9</v>
      </c>
      <c r="B9" s="12">
        <v>51.8</v>
      </c>
      <c r="C9" s="12">
        <v>78.400000000000006</v>
      </c>
      <c r="D9" s="12">
        <v>38.200000000000003</v>
      </c>
      <c r="E9" s="12">
        <v>27.4</v>
      </c>
      <c r="F9" s="12">
        <v>122.2</v>
      </c>
      <c r="G9" s="12">
        <v>82.2</v>
      </c>
      <c r="H9" s="12">
        <v>10.199999999999999</v>
      </c>
      <c r="I9" s="12">
        <v>28.8</v>
      </c>
      <c r="J9" s="12">
        <v>50</v>
      </c>
      <c r="K9" s="12">
        <v>21.8</v>
      </c>
      <c r="L9" s="12">
        <v>76.2</v>
      </c>
      <c r="M9" s="12">
        <v>135.4</v>
      </c>
      <c r="N9" s="12">
        <v>31.2</v>
      </c>
      <c r="O9" s="12">
        <v>38.200000000000003</v>
      </c>
      <c r="P9" s="12">
        <v>37</v>
      </c>
      <c r="Q9" s="12">
        <v>20.2</v>
      </c>
      <c r="R9" s="12">
        <v>11.4</v>
      </c>
      <c r="S9" s="12">
        <v>31.6</v>
      </c>
      <c r="T9" s="12">
        <v>40</v>
      </c>
      <c r="U9" s="12">
        <v>16.600000000000001</v>
      </c>
      <c r="V9" s="12">
        <v>28</v>
      </c>
      <c r="W9" s="12">
        <v>11.4</v>
      </c>
      <c r="X9" s="12">
        <v>8</v>
      </c>
      <c r="Y9" s="12">
        <v>20.2</v>
      </c>
      <c r="Z9" s="12">
        <v>31</v>
      </c>
      <c r="AA9" s="12">
        <v>196</v>
      </c>
      <c r="AB9" s="12">
        <v>163.19999999999999</v>
      </c>
      <c r="AC9" s="12">
        <v>369</v>
      </c>
      <c r="AD9" s="12">
        <v>231.2</v>
      </c>
      <c r="AE9" s="12">
        <v>110.6</v>
      </c>
      <c r="AF9" s="12">
        <v>87.4</v>
      </c>
      <c r="AG9" s="12">
        <v>21.2</v>
      </c>
      <c r="AH9" s="12">
        <v>19.2</v>
      </c>
      <c r="AI9" s="12">
        <v>13.6</v>
      </c>
      <c r="AJ9" s="12">
        <v>4.8</v>
      </c>
      <c r="AK9" s="12">
        <v>6.2</v>
      </c>
      <c r="AL9" s="12">
        <v>17.399999999999999</v>
      </c>
      <c r="AM9" s="12">
        <v>4.8</v>
      </c>
      <c r="AN9" s="12">
        <v>44.8</v>
      </c>
      <c r="AO9" s="12">
        <v>3.4</v>
      </c>
      <c r="AP9" s="12">
        <v>6.4</v>
      </c>
      <c r="AQ9" s="12">
        <v>41.4</v>
      </c>
      <c r="AR9" s="12">
        <v>10</v>
      </c>
      <c r="AS9" s="13">
        <v>2398</v>
      </c>
      <c r="AT9" s="14"/>
      <c r="AW9" s="15"/>
    </row>
    <row r="10" spans="1:56">
      <c r="A10" s="1">
        <v>19</v>
      </c>
      <c r="B10" s="12">
        <v>20.8</v>
      </c>
      <c r="C10" s="12">
        <v>35.6</v>
      </c>
      <c r="D10" s="12">
        <v>26.8</v>
      </c>
      <c r="E10" s="12">
        <v>31</v>
      </c>
      <c r="F10" s="12">
        <v>98</v>
      </c>
      <c r="G10" s="12">
        <v>50</v>
      </c>
      <c r="H10" s="12">
        <v>28.6</v>
      </c>
      <c r="I10" s="12">
        <v>5</v>
      </c>
      <c r="J10" s="12">
        <v>11</v>
      </c>
      <c r="K10" s="12">
        <v>13.8</v>
      </c>
      <c r="L10" s="12">
        <v>41.6</v>
      </c>
      <c r="M10" s="12">
        <v>63</v>
      </c>
      <c r="N10" s="12">
        <v>23</v>
      </c>
      <c r="O10" s="12">
        <v>36.200000000000003</v>
      </c>
      <c r="P10" s="12">
        <v>21.2</v>
      </c>
      <c r="Q10" s="12">
        <v>7.4</v>
      </c>
      <c r="R10" s="12">
        <v>11.4</v>
      </c>
      <c r="S10" s="12">
        <v>19.8</v>
      </c>
      <c r="T10" s="12">
        <v>16.600000000000001</v>
      </c>
      <c r="U10" s="12">
        <v>13</v>
      </c>
      <c r="V10" s="12">
        <v>14.2</v>
      </c>
      <c r="W10" s="12">
        <v>6</v>
      </c>
      <c r="X10" s="12">
        <v>6.4</v>
      </c>
      <c r="Y10" s="12">
        <v>23.6</v>
      </c>
      <c r="Z10" s="12">
        <v>18.2</v>
      </c>
      <c r="AA10" s="12">
        <v>82</v>
      </c>
      <c r="AB10" s="12">
        <v>83.2</v>
      </c>
      <c r="AC10" s="12">
        <v>191.8</v>
      </c>
      <c r="AD10" s="12">
        <v>139.19999999999999</v>
      </c>
      <c r="AE10" s="12">
        <v>67.400000000000006</v>
      </c>
      <c r="AF10" s="12">
        <v>48.2</v>
      </c>
      <c r="AG10" s="12">
        <v>16</v>
      </c>
      <c r="AH10" s="12">
        <v>11.6</v>
      </c>
      <c r="AI10" s="12">
        <v>15.8</v>
      </c>
      <c r="AJ10" s="12">
        <v>1.8</v>
      </c>
      <c r="AK10" s="12">
        <v>5</v>
      </c>
      <c r="AL10" s="12">
        <v>13.4</v>
      </c>
      <c r="AM10" s="12">
        <v>2.8</v>
      </c>
      <c r="AN10" s="12">
        <v>15.8</v>
      </c>
      <c r="AO10" s="12">
        <v>2.4</v>
      </c>
      <c r="AP10" s="12">
        <v>1.4</v>
      </c>
      <c r="AQ10" s="12">
        <v>17</v>
      </c>
      <c r="AR10" s="12">
        <v>6.4</v>
      </c>
      <c r="AS10" s="13">
        <v>1363.4</v>
      </c>
      <c r="AT10" s="14"/>
      <c r="AV10" s="17"/>
      <c r="AW10" s="15"/>
      <c r="BC10" s="11"/>
    </row>
    <row r="11" spans="1:56">
      <c r="A11" s="1">
        <v>12</v>
      </c>
      <c r="B11" s="12">
        <v>39.799999999999997</v>
      </c>
      <c r="C11" s="12">
        <v>75.2</v>
      </c>
      <c r="D11" s="12">
        <v>48.4</v>
      </c>
      <c r="E11" s="12">
        <v>38.200000000000003</v>
      </c>
      <c r="F11" s="12">
        <v>138</v>
      </c>
      <c r="G11" s="12">
        <v>72.400000000000006</v>
      </c>
      <c r="H11" s="12">
        <v>46</v>
      </c>
      <c r="I11" s="12">
        <v>15.4</v>
      </c>
      <c r="J11" s="12">
        <v>9</v>
      </c>
      <c r="K11" s="12">
        <v>11.6</v>
      </c>
      <c r="L11" s="12">
        <v>74.2</v>
      </c>
      <c r="M11" s="12">
        <v>134.19999999999999</v>
      </c>
      <c r="N11" s="12">
        <v>69.8</v>
      </c>
      <c r="O11" s="12">
        <v>64.599999999999994</v>
      </c>
      <c r="P11" s="12">
        <v>46</v>
      </c>
      <c r="Q11" s="12">
        <v>16.600000000000001</v>
      </c>
      <c r="R11" s="12">
        <v>34.200000000000003</v>
      </c>
      <c r="S11" s="12">
        <v>57.6</v>
      </c>
      <c r="T11" s="12">
        <v>32.6</v>
      </c>
      <c r="U11" s="12">
        <v>30</v>
      </c>
      <c r="V11" s="12">
        <v>42.4</v>
      </c>
      <c r="W11" s="12">
        <v>17.2</v>
      </c>
      <c r="X11" s="12">
        <v>17.8</v>
      </c>
      <c r="Y11" s="12">
        <v>33.4</v>
      </c>
      <c r="Z11" s="12">
        <v>31.4</v>
      </c>
      <c r="AA11" s="12">
        <v>171.8</v>
      </c>
      <c r="AB11" s="12">
        <v>168</v>
      </c>
      <c r="AC11" s="12">
        <v>408.8</v>
      </c>
      <c r="AD11" s="12">
        <v>185.2</v>
      </c>
      <c r="AE11" s="12">
        <v>65.8</v>
      </c>
      <c r="AF11" s="12">
        <v>53.8</v>
      </c>
      <c r="AG11" s="12">
        <v>22.4</v>
      </c>
      <c r="AH11" s="12">
        <v>50.8</v>
      </c>
      <c r="AI11" s="12">
        <v>37.799999999999997</v>
      </c>
      <c r="AJ11" s="12">
        <v>10.6</v>
      </c>
      <c r="AK11" s="12">
        <v>5</v>
      </c>
      <c r="AL11" s="12">
        <v>17.600000000000001</v>
      </c>
      <c r="AM11" s="12">
        <v>10.199999999999999</v>
      </c>
      <c r="AN11" s="12">
        <v>39.200000000000003</v>
      </c>
      <c r="AO11" s="12">
        <v>3.2</v>
      </c>
      <c r="AP11" s="12">
        <v>4.5999999999999996</v>
      </c>
      <c r="AQ11" s="12">
        <v>35</v>
      </c>
      <c r="AR11" s="12">
        <v>10.6</v>
      </c>
      <c r="AS11" s="13">
        <v>2496.4</v>
      </c>
      <c r="AT11" s="14"/>
      <c r="AV11" s="18"/>
      <c r="AW11" s="15" t="s">
        <v>44</v>
      </c>
      <c r="AX11" s="15" t="s">
        <v>45</v>
      </c>
      <c r="AY11" s="15" t="s">
        <v>46</v>
      </c>
      <c r="AZ11" s="15" t="s">
        <v>47</v>
      </c>
      <c r="BA11" s="15" t="s">
        <v>48</v>
      </c>
      <c r="BB11" s="15" t="s">
        <v>49</v>
      </c>
      <c r="BC11" s="14" t="s">
        <v>61</v>
      </c>
      <c r="BD11" s="9" t="s">
        <v>38</v>
      </c>
    </row>
    <row r="12" spans="1:56">
      <c r="A12" s="1" t="s">
        <v>10</v>
      </c>
      <c r="B12" s="12">
        <v>26.4</v>
      </c>
      <c r="C12" s="12">
        <v>38.6</v>
      </c>
      <c r="D12" s="12">
        <v>21</v>
      </c>
      <c r="E12" s="12">
        <v>22.4</v>
      </c>
      <c r="F12" s="12">
        <v>72.8</v>
      </c>
      <c r="G12" s="12">
        <v>41</v>
      </c>
      <c r="H12" s="12">
        <v>23.2</v>
      </c>
      <c r="I12" s="12">
        <v>10.6</v>
      </c>
      <c r="J12" s="12">
        <v>13.4</v>
      </c>
      <c r="K12" s="12">
        <v>6.4</v>
      </c>
      <c r="L12" s="12">
        <v>103</v>
      </c>
      <c r="M12" s="12">
        <v>106.6</v>
      </c>
      <c r="N12" s="12">
        <v>75</v>
      </c>
      <c r="O12" s="12">
        <v>74</v>
      </c>
      <c r="P12" s="12">
        <v>28.8</v>
      </c>
      <c r="Q12" s="12">
        <v>18.600000000000001</v>
      </c>
      <c r="R12" s="12">
        <v>28</v>
      </c>
      <c r="S12" s="12">
        <v>54</v>
      </c>
      <c r="T12" s="12">
        <v>4.2</v>
      </c>
      <c r="U12" s="12">
        <v>12.8</v>
      </c>
      <c r="V12" s="12">
        <v>7.2</v>
      </c>
      <c r="W12" s="12">
        <v>6</v>
      </c>
      <c r="X12" s="12">
        <v>5.4</v>
      </c>
      <c r="Y12" s="12">
        <v>7.8</v>
      </c>
      <c r="Z12" s="12">
        <v>24.6</v>
      </c>
      <c r="AA12" s="12">
        <v>146.4</v>
      </c>
      <c r="AB12" s="12">
        <v>134.4</v>
      </c>
      <c r="AC12" s="12">
        <v>344.2</v>
      </c>
      <c r="AD12" s="12">
        <v>177</v>
      </c>
      <c r="AE12" s="12">
        <v>69.400000000000006</v>
      </c>
      <c r="AF12" s="12">
        <v>79</v>
      </c>
      <c r="AG12" s="12">
        <v>30</v>
      </c>
      <c r="AH12" s="12">
        <v>33.4</v>
      </c>
      <c r="AI12" s="12">
        <v>18.8</v>
      </c>
      <c r="AJ12" s="12">
        <v>6.6</v>
      </c>
      <c r="AK12" s="12">
        <v>35.4</v>
      </c>
      <c r="AL12" s="12">
        <v>59.8</v>
      </c>
      <c r="AM12" s="12">
        <v>2.4</v>
      </c>
      <c r="AN12" s="12">
        <v>8</v>
      </c>
      <c r="AO12" s="12">
        <v>5.8</v>
      </c>
      <c r="AP12" s="12">
        <v>7.8</v>
      </c>
      <c r="AQ12" s="12">
        <v>49.2</v>
      </c>
      <c r="AR12" s="12">
        <v>13.8</v>
      </c>
      <c r="AS12" s="13">
        <v>2053.1999999999998</v>
      </c>
      <c r="AT12" s="14"/>
      <c r="AV12" s="17" t="s">
        <v>44</v>
      </c>
      <c r="AW12" s="15">
        <f>SUM(AA28:AD31)</f>
        <v>1401.7999999999997</v>
      </c>
      <c r="AX12" s="15">
        <f>SUM(Z28:Z31,H28:K31)</f>
        <v>4198</v>
      </c>
      <c r="AY12" s="15">
        <f>SUM(AE28:AJ31)</f>
        <v>11011.8</v>
      </c>
      <c r="AZ12" s="15">
        <f>SUM(B28:G31)</f>
        <v>4492.3999999999996</v>
      </c>
      <c r="BA12" s="15">
        <f>SUM(AM28:AN31,T28:Y31)</f>
        <v>4630.7999999999993</v>
      </c>
      <c r="BB12" s="15">
        <f>SUM(AK28:AL31,L28:S31)</f>
        <v>6858.8</v>
      </c>
      <c r="BC12" s="14">
        <f>SUM(AO28:AR31)</f>
        <v>3006.6000000000004</v>
      </c>
      <c r="BD12" s="9">
        <f t="shared" ref="BD12:BD18" si="0">SUM(AW12:BB12)</f>
        <v>32593.599999999999</v>
      </c>
    </row>
    <row r="13" spans="1:56">
      <c r="A13" s="1" t="s">
        <v>11</v>
      </c>
      <c r="B13" s="12">
        <v>61.6</v>
      </c>
      <c r="C13" s="12">
        <v>77.2</v>
      </c>
      <c r="D13" s="12">
        <v>33.799999999999997</v>
      </c>
      <c r="E13" s="12">
        <v>31.4</v>
      </c>
      <c r="F13" s="12">
        <v>110.6</v>
      </c>
      <c r="G13" s="12">
        <v>79.400000000000006</v>
      </c>
      <c r="H13" s="12">
        <v>79.400000000000006</v>
      </c>
      <c r="I13" s="12">
        <v>45.8</v>
      </c>
      <c r="J13" s="12">
        <v>72.400000000000006</v>
      </c>
      <c r="K13" s="12">
        <v>91.2</v>
      </c>
      <c r="L13" s="12">
        <v>13.2</v>
      </c>
      <c r="M13" s="12">
        <v>165.2</v>
      </c>
      <c r="N13" s="12">
        <v>109</v>
      </c>
      <c r="O13" s="12">
        <v>182.4</v>
      </c>
      <c r="P13" s="12">
        <v>114.8</v>
      </c>
      <c r="Q13" s="12">
        <v>42.4</v>
      </c>
      <c r="R13" s="12">
        <v>50.4</v>
      </c>
      <c r="S13" s="12">
        <v>66.8</v>
      </c>
      <c r="T13" s="12">
        <v>32.4</v>
      </c>
      <c r="U13" s="12">
        <v>9.6</v>
      </c>
      <c r="V13" s="12">
        <v>17.399999999999999</v>
      </c>
      <c r="W13" s="12">
        <v>12.8</v>
      </c>
      <c r="X13" s="12">
        <v>11.8</v>
      </c>
      <c r="Y13" s="12">
        <v>24.2</v>
      </c>
      <c r="Z13" s="12">
        <v>65.599999999999994</v>
      </c>
      <c r="AA13" s="12">
        <v>164</v>
      </c>
      <c r="AB13" s="12">
        <v>129.6</v>
      </c>
      <c r="AC13" s="12">
        <v>403</v>
      </c>
      <c r="AD13" s="12">
        <v>189.6</v>
      </c>
      <c r="AE13" s="12">
        <v>98.4</v>
      </c>
      <c r="AF13" s="12">
        <v>121.8</v>
      </c>
      <c r="AG13" s="12">
        <v>25.6</v>
      </c>
      <c r="AH13" s="12">
        <v>41.2</v>
      </c>
      <c r="AI13" s="12">
        <v>29.8</v>
      </c>
      <c r="AJ13" s="12">
        <v>9.1999999999999993</v>
      </c>
      <c r="AK13" s="12">
        <v>28.8</v>
      </c>
      <c r="AL13" s="12">
        <v>75.2</v>
      </c>
      <c r="AM13" s="12">
        <v>4.4000000000000004</v>
      </c>
      <c r="AN13" s="12">
        <v>40.200000000000003</v>
      </c>
      <c r="AO13" s="12">
        <v>4.8</v>
      </c>
      <c r="AP13" s="12">
        <v>13.4</v>
      </c>
      <c r="AQ13" s="12">
        <v>38.799999999999997</v>
      </c>
      <c r="AR13" s="12">
        <v>16.2</v>
      </c>
      <c r="AS13" s="13">
        <v>3034.8</v>
      </c>
      <c r="AT13" s="14"/>
      <c r="AV13" s="17" t="s">
        <v>45</v>
      </c>
      <c r="AW13" s="15">
        <f>SUM(AA27:AD27,AA9:AD12)</f>
        <v>4162.6000000000004</v>
      </c>
      <c r="AX13" s="15">
        <f>SUM(Z27,Z9:Z12,H9:K12,H27:K27)</f>
        <v>515</v>
      </c>
      <c r="AY13" s="15">
        <f>SUM(AE9:AJ12,AE27:AJ27)</f>
        <v>1080.7999999999995</v>
      </c>
      <c r="AZ13" s="15">
        <f>SUM(B9:G12,B27:G27)</f>
        <v>1386.2</v>
      </c>
      <c r="BA13" s="15">
        <f>SUM(T9:Y12,AM9:AN12,T27:Y27,AM27:AN27)</f>
        <v>592.99999999999989</v>
      </c>
      <c r="BB13" s="15">
        <f>SUM(L9:S12,AK9:AL12,L27:S27,AK27:AL27)</f>
        <v>1947.8</v>
      </c>
      <c r="BC13" s="14">
        <f>SUM(AO9:AR12,AO27:AR27)</f>
        <v>255.20000000000002</v>
      </c>
      <c r="BD13" s="9">
        <f t="shared" si="0"/>
        <v>9685.4</v>
      </c>
    </row>
    <row r="14" spans="1:56">
      <c r="A14" s="1" t="s">
        <v>12</v>
      </c>
      <c r="B14" s="12">
        <v>72.2</v>
      </c>
      <c r="C14" s="12">
        <v>162.19999999999999</v>
      </c>
      <c r="D14" s="12">
        <v>70.599999999999994</v>
      </c>
      <c r="E14" s="12">
        <v>77.2</v>
      </c>
      <c r="F14" s="12">
        <v>134.80000000000001</v>
      </c>
      <c r="G14" s="12">
        <v>82.4</v>
      </c>
      <c r="H14" s="12">
        <v>116.2</v>
      </c>
      <c r="I14" s="12">
        <v>61.2</v>
      </c>
      <c r="J14" s="12">
        <v>129.4</v>
      </c>
      <c r="K14" s="12">
        <v>101.4</v>
      </c>
      <c r="L14" s="12">
        <v>159.19999999999999</v>
      </c>
      <c r="M14" s="12">
        <v>8</v>
      </c>
      <c r="N14" s="12">
        <v>140.6</v>
      </c>
      <c r="O14" s="12">
        <v>190.6</v>
      </c>
      <c r="P14" s="12">
        <v>120.6</v>
      </c>
      <c r="Q14" s="12">
        <v>80</v>
      </c>
      <c r="R14" s="12">
        <v>127.6</v>
      </c>
      <c r="S14" s="12">
        <v>273.39999999999998</v>
      </c>
      <c r="T14" s="12">
        <v>79.8</v>
      </c>
      <c r="U14" s="12">
        <v>102.4</v>
      </c>
      <c r="V14" s="12">
        <v>90.2</v>
      </c>
      <c r="W14" s="12">
        <v>47.6</v>
      </c>
      <c r="X14" s="12">
        <v>54</v>
      </c>
      <c r="Y14" s="12">
        <v>50.2</v>
      </c>
      <c r="Z14" s="12">
        <v>46.6</v>
      </c>
      <c r="AA14" s="12">
        <v>312.8</v>
      </c>
      <c r="AB14" s="12">
        <v>199.6</v>
      </c>
      <c r="AC14" s="12">
        <v>555.79999999999995</v>
      </c>
      <c r="AD14" s="12">
        <v>269.39999999999998</v>
      </c>
      <c r="AE14" s="12">
        <v>87.4</v>
      </c>
      <c r="AF14" s="12">
        <v>107.2</v>
      </c>
      <c r="AG14" s="12">
        <v>48.4</v>
      </c>
      <c r="AH14" s="12">
        <v>46</v>
      </c>
      <c r="AI14" s="12">
        <v>52</v>
      </c>
      <c r="AJ14" s="12">
        <v>19.8</v>
      </c>
      <c r="AK14" s="12">
        <v>100.4</v>
      </c>
      <c r="AL14" s="12">
        <v>548</v>
      </c>
      <c r="AM14" s="12">
        <v>38.799999999999997</v>
      </c>
      <c r="AN14" s="12">
        <v>103</v>
      </c>
      <c r="AO14" s="12">
        <v>20.399999999999999</v>
      </c>
      <c r="AP14" s="12">
        <v>10</v>
      </c>
      <c r="AQ14" s="12">
        <v>63.2</v>
      </c>
      <c r="AR14" s="12">
        <v>27.4</v>
      </c>
      <c r="AS14" s="13">
        <v>5188</v>
      </c>
      <c r="AT14" s="14"/>
      <c r="AV14" s="17" t="s">
        <v>46</v>
      </c>
      <c r="AW14" s="15">
        <f>SUM(AA32:AD37)</f>
        <v>11280.600000000002</v>
      </c>
      <c r="AX14" s="15">
        <f>SUM(H32:K37,Z32:Z37)</f>
        <v>1124.2</v>
      </c>
      <c r="AY14" s="15">
        <f>SUM(AE32:AJ37)</f>
        <v>3766.3999999999996</v>
      </c>
      <c r="AZ14" s="15">
        <f>SUM(B32:G37)</f>
        <v>1177.2</v>
      </c>
      <c r="BA14" s="15">
        <f>SUM(T32:Y37,AM32:AN37)</f>
        <v>881.80000000000007</v>
      </c>
      <c r="BB14" s="15">
        <f>SUM(L32:S37,AK32:AL37)</f>
        <v>1517.8000000000004</v>
      </c>
      <c r="BC14" s="14">
        <f>SUM(AO32:AR37)</f>
        <v>1351.8000000000004</v>
      </c>
      <c r="BD14" s="9">
        <f t="shared" si="0"/>
        <v>19748</v>
      </c>
    </row>
    <row r="15" spans="1:56">
      <c r="A15" s="1" t="s">
        <v>13</v>
      </c>
      <c r="B15" s="12">
        <v>17.399999999999999</v>
      </c>
      <c r="C15" s="12">
        <v>19.2</v>
      </c>
      <c r="D15" s="12">
        <v>11</v>
      </c>
      <c r="E15" s="12">
        <v>13</v>
      </c>
      <c r="F15" s="12">
        <v>46.4</v>
      </c>
      <c r="G15" s="12">
        <v>18.2</v>
      </c>
      <c r="H15" s="12">
        <v>33.200000000000003</v>
      </c>
      <c r="I15" s="12">
        <v>24.6</v>
      </c>
      <c r="J15" s="12">
        <v>67</v>
      </c>
      <c r="K15" s="12">
        <v>72</v>
      </c>
      <c r="L15" s="12">
        <v>106.6</v>
      </c>
      <c r="M15" s="12">
        <v>147.80000000000001</v>
      </c>
      <c r="N15" s="12">
        <v>9.8000000000000007</v>
      </c>
      <c r="O15" s="12">
        <v>70.599999999999994</v>
      </c>
      <c r="P15" s="12">
        <v>57</v>
      </c>
      <c r="Q15" s="12">
        <v>22</v>
      </c>
      <c r="R15" s="12">
        <v>31.6</v>
      </c>
      <c r="S15" s="12">
        <v>35.799999999999997</v>
      </c>
      <c r="T15" s="12">
        <v>8.8000000000000007</v>
      </c>
      <c r="U15" s="12">
        <v>4.8</v>
      </c>
      <c r="V15" s="12">
        <v>8.6</v>
      </c>
      <c r="W15" s="12">
        <v>3.6</v>
      </c>
      <c r="X15" s="12">
        <v>2</v>
      </c>
      <c r="Y15" s="12">
        <v>5.4</v>
      </c>
      <c r="Z15" s="12">
        <v>14</v>
      </c>
      <c r="AA15" s="12">
        <v>102.6</v>
      </c>
      <c r="AB15" s="12">
        <v>76.599999999999994</v>
      </c>
      <c r="AC15" s="12">
        <v>221.8</v>
      </c>
      <c r="AD15" s="12">
        <v>85.8</v>
      </c>
      <c r="AE15" s="12">
        <v>28.2</v>
      </c>
      <c r="AF15" s="12">
        <v>35.4</v>
      </c>
      <c r="AG15" s="12">
        <v>12.4</v>
      </c>
      <c r="AH15" s="12">
        <v>17</v>
      </c>
      <c r="AI15" s="12">
        <v>17.8</v>
      </c>
      <c r="AJ15" s="12">
        <v>9</v>
      </c>
      <c r="AK15" s="12">
        <v>23</v>
      </c>
      <c r="AL15" s="12">
        <v>36.799999999999997</v>
      </c>
      <c r="AM15" s="12">
        <v>3.4</v>
      </c>
      <c r="AN15" s="12">
        <v>19.2</v>
      </c>
      <c r="AO15" s="12">
        <v>4.8</v>
      </c>
      <c r="AP15" s="12">
        <v>4</v>
      </c>
      <c r="AQ15" s="12">
        <v>24.8</v>
      </c>
      <c r="AR15" s="12">
        <v>4.8</v>
      </c>
      <c r="AS15" s="13">
        <v>1577.8</v>
      </c>
      <c r="AT15" s="14"/>
      <c r="AV15" s="17" t="s">
        <v>47</v>
      </c>
      <c r="AW15" s="15">
        <f>SUM(AA3:AD8)</f>
        <v>4556.5999999999995</v>
      </c>
      <c r="AX15" s="15">
        <f>SUM(H3:K8,Z3:Z8)</f>
        <v>1442.4</v>
      </c>
      <c r="AY15" s="15">
        <f>SUM(AE3:AJ8)</f>
        <v>1217.4000000000001</v>
      </c>
      <c r="AZ15" s="15">
        <f>SUM(B3:G8)</f>
        <v>2545.4000000000005</v>
      </c>
      <c r="BA15" s="15">
        <f>SUM(T3:Y8,AM3:AN8)</f>
        <v>502.60000000000008</v>
      </c>
      <c r="BB15" s="15">
        <f>SUM(L3:S8,AK3:AL8)</f>
        <v>2047.2</v>
      </c>
      <c r="BC15" s="14">
        <f>SUM(AO3:AR8)</f>
        <v>426.80000000000013</v>
      </c>
      <c r="BD15" s="9">
        <f t="shared" si="0"/>
        <v>12311.6</v>
      </c>
    </row>
    <row r="16" spans="1:56">
      <c r="A16" s="1" t="s">
        <v>14</v>
      </c>
      <c r="B16" s="12">
        <v>20.2</v>
      </c>
      <c r="C16" s="12">
        <v>24</v>
      </c>
      <c r="D16" s="12">
        <v>10.8</v>
      </c>
      <c r="E16" s="12">
        <v>8</v>
      </c>
      <c r="F16" s="12">
        <v>35.6</v>
      </c>
      <c r="G16" s="12">
        <v>28</v>
      </c>
      <c r="H16" s="12">
        <v>39.200000000000003</v>
      </c>
      <c r="I16" s="12">
        <v>27.6</v>
      </c>
      <c r="J16" s="12">
        <v>84.6</v>
      </c>
      <c r="K16" s="12">
        <v>75.400000000000006</v>
      </c>
      <c r="L16" s="12">
        <v>190.4</v>
      </c>
      <c r="M16" s="12">
        <v>186.4</v>
      </c>
      <c r="N16" s="12">
        <v>66</v>
      </c>
      <c r="O16" s="12">
        <v>6.8</v>
      </c>
      <c r="P16" s="12">
        <v>91.4</v>
      </c>
      <c r="Q16" s="12">
        <v>77.599999999999994</v>
      </c>
      <c r="R16" s="12">
        <v>63.2</v>
      </c>
      <c r="S16" s="12">
        <v>109.2</v>
      </c>
      <c r="T16" s="12">
        <v>13</v>
      </c>
      <c r="U16" s="12">
        <v>4.5999999999999996</v>
      </c>
      <c r="V16" s="12">
        <v>6.4</v>
      </c>
      <c r="W16" s="12">
        <v>1.6</v>
      </c>
      <c r="X16" s="12">
        <v>3.4</v>
      </c>
      <c r="Y16" s="12">
        <v>5.2</v>
      </c>
      <c r="Z16" s="12">
        <v>23</v>
      </c>
      <c r="AA16" s="12">
        <v>118.6</v>
      </c>
      <c r="AB16" s="12">
        <v>78</v>
      </c>
      <c r="AC16" s="12">
        <v>242.2</v>
      </c>
      <c r="AD16" s="12">
        <v>83.2</v>
      </c>
      <c r="AE16" s="12">
        <v>24.8</v>
      </c>
      <c r="AF16" s="12">
        <v>30.2</v>
      </c>
      <c r="AG16" s="12">
        <v>13.6</v>
      </c>
      <c r="AH16" s="12">
        <v>16.399999999999999</v>
      </c>
      <c r="AI16" s="12">
        <v>13.2</v>
      </c>
      <c r="AJ16" s="12">
        <v>6.4</v>
      </c>
      <c r="AK16" s="12">
        <v>33.200000000000003</v>
      </c>
      <c r="AL16" s="12">
        <v>122.8</v>
      </c>
      <c r="AM16" s="12">
        <v>1.2</v>
      </c>
      <c r="AN16" s="12">
        <v>17.2</v>
      </c>
      <c r="AO16" s="12">
        <v>3.6</v>
      </c>
      <c r="AP16" s="12">
        <v>7</v>
      </c>
      <c r="AQ16" s="12">
        <v>14.4</v>
      </c>
      <c r="AR16" s="12">
        <v>5.8</v>
      </c>
      <c r="AS16" s="13">
        <v>2033.4</v>
      </c>
      <c r="AT16" s="14"/>
      <c r="AV16" s="17" t="s">
        <v>48</v>
      </c>
      <c r="AW16" s="15">
        <f>SUM(AA21:AD26,AA40:AD41)</f>
        <v>4717.2000000000007</v>
      </c>
      <c r="AX16" s="15">
        <f>SUM(H21:K26,H40:K41,Z21:Z26,Z40:Z41)</f>
        <v>671.4</v>
      </c>
      <c r="AY16" s="15">
        <f>SUM(AE21:AJ26,AE40:AJ41)</f>
        <v>904.4</v>
      </c>
      <c r="AZ16" s="15">
        <f>SUM(B21:G26,B40:G41)</f>
        <v>539.80000000000007</v>
      </c>
      <c r="BA16" s="15">
        <f>SUM(T21:Y26,T40:Y41,AM21:AN26,AM40:AN41)</f>
        <v>2130.6000000000004</v>
      </c>
      <c r="BB16" s="15">
        <f>SUM(L21:S26,L40:S41,AK21:AL26,AK40:AL41)</f>
        <v>1166</v>
      </c>
      <c r="BC16" s="14">
        <f>SUM(AO21:AR26,AO40:AR41)</f>
        <v>559.6</v>
      </c>
      <c r="BD16" s="9">
        <f t="shared" si="0"/>
        <v>10129.400000000001</v>
      </c>
    </row>
    <row r="17" spans="1:56">
      <c r="A17" s="1" t="s">
        <v>15</v>
      </c>
      <c r="B17" s="12">
        <v>23</v>
      </c>
      <c r="C17" s="12">
        <v>26.4</v>
      </c>
      <c r="D17" s="12">
        <v>8.8000000000000007</v>
      </c>
      <c r="E17" s="12">
        <v>11.6</v>
      </c>
      <c r="F17" s="12">
        <v>36</v>
      </c>
      <c r="G17" s="12">
        <v>21.6</v>
      </c>
      <c r="H17" s="12">
        <v>41.4</v>
      </c>
      <c r="I17" s="12">
        <v>26.2</v>
      </c>
      <c r="J17" s="12">
        <v>45.6</v>
      </c>
      <c r="K17" s="12">
        <v>30</v>
      </c>
      <c r="L17" s="12">
        <v>123.6</v>
      </c>
      <c r="M17" s="12">
        <v>117</v>
      </c>
      <c r="N17" s="12">
        <v>56</v>
      </c>
      <c r="O17" s="12">
        <v>99.4</v>
      </c>
      <c r="P17" s="12">
        <v>8.8000000000000007</v>
      </c>
      <c r="Q17" s="12">
        <v>78</v>
      </c>
      <c r="R17" s="12">
        <v>73</v>
      </c>
      <c r="S17" s="12">
        <v>117</v>
      </c>
      <c r="T17" s="12">
        <v>15</v>
      </c>
      <c r="U17" s="12">
        <v>7.4</v>
      </c>
      <c r="V17" s="12">
        <v>4.8</v>
      </c>
      <c r="W17" s="12">
        <v>2.2000000000000002</v>
      </c>
      <c r="X17" s="12">
        <v>1.6</v>
      </c>
      <c r="Y17" s="12">
        <v>6.4</v>
      </c>
      <c r="Z17" s="12">
        <v>14.2</v>
      </c>
      <c r="AA17" s="12">
        <v>76.8</v>
      </c>
      <c r="AB17" s="12">
        <v>29.8</v>
      </c>
      <c r="AC17" s="12">
        <v>111.6</v>
      </c>
      <c r="AD17" s="12">
        <v>48.6</v>
      </c>
      <c r="AE17" s="12">
        <v>18.8</v>
      </c>
      <c r="AF17" s="12">
        <v>20.2</v>
      </c>
      <c r="AG17" s="12">
        <v>6.2</v>
      </c>
      <c r="AH17" s="12">
        <v>12.4</v>
      </c>
      <c r="AI17" s="12">
        <v>10</v>
      </c>
      <c r="AJ17" s="12">
        <v>4.4000000000000004</v>
      </c>
      <c r="AK17" s="12">
        <v>11.8</v>
      </c>
      <c r="AL17" s="12">
        <v>40.799999999999997</v>
      </c>
      <c r="AM17" s="12">
        <v>3.4</v>
      </c>
      <c r="AN17" s="12">
        <v>16.8</v>
      </c>
      <c r="AO17" s="12">
        <v>2.8</v>
      </c>
      <c r="AP17" s="12">
        <v>1.6</v>
      </c>
      <c r="AQ17" s="12">
        <v>8.8000000000000007</v>
      </c>
      <c r="AR17" s="12">
        <v>3.8</v>
      </c>
      <c r="AS17" s="13">
        <v>1423.6</v>
      </c>
      <c r="AT17" s="14"/>
      <c r="AV17" s="1" t="s">
        <v>49</v>
      </c>
      <c r="AW17" s="14">
        <f>SUM(AA13:AD20,AA38:AD39)</f>
        <v>6993.2</v>
      </c>
      <c r="AX17" s="14">
        <f>SUM(H13:K20,H38:K39,Z13:Z20,Z38:Z39)</f>
        <v>1983.8</v>
      </c>
      <c r="AY17" s="14">
        <f>SUM(AE13:AJ20,AE38:AJ39)</f>
        <v>1459.9999999999998</v>
      </c>
      <c r="AZ17" s="14">
        <f>SUM(B13:G20,B38:G39)</f>
        <v>1913.3999999999996</v>
      </c>
      <c r="BA17" s="14">
        <f>SUM(T13:Y20,T38:Y39,AM13:AN20,AM38:AN39)</f>
        <v>1107</v>
      </c>
      <c r="BB17" s="14">
        <f>SUM(L13:S20,L38:S39,AK13:AL20,AK38:AL39)</f>
        <v>7981.6</v>
      </c>
      <c r="BC17" s="14">
        <f>SUM(AO13:AR20,AO38:AR39)</f>
        <v>596.00000000000011</v>
      </c>
      <c r="BD17" s="9">
        <f t="shared" si="0"/>
        <v>21439</v>
      </c>
    </row>
    <row r="18" spans="1:56">
      <c r="A18" s="1" t="s">
        <v>16</v>
      </c>
      <c r="B18" s="12">
        <v>10.199999999999999</v>
      </c>
      <c r="C18" s="12">
        <v>12.8</v>
      </c>
      <c r="D18" s="12">
        <v>4.8</v>
      </c>
      <c r="E18" s="12">
        <v>4.5999999999999996</v>
      </c>
      <c r="F18" s="12">
        <v>14.6</v>
      </c>
      <c r="G18" s="12">
        <v>7.6</v>
      </c>
      <c r="H18" s="12">
        <v>18.2</v>
      </c>
      <c r="I18" s="12">
        <v>9.6</v>
      </c>
      <c r="J18" s="12">
        <v>18.600000000000001</v>
      </c>
      <c r="K18" s="12">
        <v>17.2</v>
      </c>
      <c r="L18" s="12">
        <v>39.6</v>
      </c>
      <c r="M18" s="12">
        <v>77.599999999999994</v>
      </c>
      <c r="N18" s="12">
        <v>41.2</v>
      </c>
      <c r="O18" s="12">
        <v>75.8</v>
      </c>
      <c r="P18" s="12">
        <v>70.8</v>
      </c>
      <c r="Q18" s="12">
        <v>5.4</v>
      </c>
      <c r="R18" s="12">
        <v>35.200000000000003</v>
      </c>
      <c r="S18" s="12">
        <v>65.8</v>
      </c>
      <c r="T18" s="12">
        <v>6.8</v>
      </c>
      <c r="U18" s="12">
        <v>2.6</v>
      </c>
      <c r="V18" s="12">
        <v>3.4</v>
      </c>
      <c r="W18" s="12">
        <v>0.8</v>
      </c>
      <c r="X18" s="12">
        <v>1.6</v>
      </c>
      <c r="Y18" s="12">
        <v>1.6</v>
      </c>
      <c r="Z18" s="12">
        <v>4.5999999999999996</v>
      </c>
      <c r="AA18" s="12">
        <v>55.8</v>
      </c>
      <c r="AB18" s="12">
        <v>36.6</v>
      </c>
      <c r="AC18" s="12">
        <v>99.4</v>
      </c>
      <c r="AD18" s="12">
        <v>34.799999999999997</v>
      </c>
      <c r="AE18" s="12">
        <v>14.2</v>
      </c>
      <c r="AF18" s="12">
        <v>16.399999999999999</v>
      </c>
      <c r="AG18" s="12">
        <v>4</v>
      </c>
      <c r="AH18" s="12">
        <v>13.6</v>
      </c>
      <c r="AI18" s="12">
        <v>6.6</v>
      </c>
      <c r="AJ18" s="12">
        <v>2.6</v>
      </c>
      <c r="AK18" s="12">
        <v>7.6</v>
      </c>
      <c r="AL18" s="12">
        <v>24</v>
      </c>
      <c r="AM18" s="12">
        <v>0.4</v>
      </c>
      <c r="AN18" s="12">
        <v>12.6</v>
      </c>
      <c r="AO18" s="12">
        <v>3.4</v>
      </c>
      <c r="AP18" s="12">
        <v>1.6</v>
      </c>
      <c r="AQ18" s="12">
        <v>12</v>
      </c>
      <c r="AR18" s="12">
        <v>2.8</v>
      </c>
      <c r="AS18" s="13">
        <v>899.4</v>
      </c>
      <c r="AT18" s="14"/>
      <c r="AV18" s="9" t="s">
        <v>62</v>
      </c>
      <c r="AW18" s="15">
        <f>SUM(AA42:AD45)</f>
        <v>2808.9999999999995</v>
      </c>
      <c r="AX18" s="9">
        <f>SUM(Z42:Z45,H42:K45)</f>
        <v>200.79999999999998</v>
      </c>
      <c r="AY18" s="9">
        <f>SUM(AE42:AJ45)</f>
        <v>1107.8000000000002</v>
      </c>
      <c r="AZ18" s="9">
        <f>SUM(B42:G45)</f>
        <v>321.20000000000005</v>
      </c>
      <c r="BA18" s="9">
        <f>SUM(T42:Y45, AM42:AN45)</f>
        <v>401.00000000000011</v>
      </c>
      <c r="BB18" s="9">
        <f>SUM(AK42:AL45,L42:S45)</f>
        <v>468.39999999999992</v>
      </c>
      <c r="BC18" s="9">
        <f>SUM(AO42:AR45)</f>
        <v>697.40000000000009</v>
      </c>
      <c r="BD18" s="9">
        <f t="shared" si="0"/>
        <v>5308.2</v>
      </c>
    </row>
    <row r="19" spans="1:56">
      <c r="A19" s="1" t="s">
        <v>17</v>
      </c>
      <c r="B19" s="12">
        <v>6.8</v>
      </c>
      <c r="C19" s="12">
        <v>20.399999999999999</v>
      </c>
      <c r="D19" s="12">
        <v>4.4000000000000004</v>
      </c>
      <c r="E19" s="12">
        <v>7.4</v>
      </c>
      <c r="F19" s="12">
        <v>39</v>
      </c>
      <c r="G19" s="12">
        <v>16.600000000000001</v>
      </c>
      <c r="H19" s="12">
        <v>15.4</v>
      </c>
      <c r="I19" s="12">
        <v>15</v>
      </c>
      <c r="J19" s="12">
        <v>42.6</v>
      </c>
      <c r="K19" s="12">
        <v>30.2</v>
      </c>
      <c r="L19" s="12">
        <v>41.4</v>
      </c>
      <c r="M19" s="12">
        <v>133</v>
      </c>
      <c r="N19" s="12">
        <v>32.799999999999997</v>
      </c>
      <c r="O19" s="12">
        <v>69.8</v>
      </c>
      <c r="P19" s="12">
        <v>75</v>
      </c>
      <c r="Q19" s="12">
        <v>37.799999999999997</v>
      </c>
      <c r="R19" s="12">
        <v>6.2</v>
      </c>
      <c r="S19" s="12">
        <v>82.4</v>
      </c>
      <c r="T19" s="12">
        <v>8.4</v>
      </c>
      <c r="U19" s="12">
        <v>6.2</v>
      </c>
      <c r="V19" s="12">
        <v>4.5999999999999996</v>
      </c>
      <c r="W19" s="12">
        <v>1.6</v>
      </c>
      <c r="X19" s="12">
        <v>1.8</v>
      </c>
      <c r="Y19" s="12">
        <v>4.8</v>
      </c>
      <c r="Z19" s="12">
        <v>6</v>
      </c>
      <c r="AA19" s="12">
        <v>96.2</v>
      </c>
      <c r="AB19" s="12">
        <v>44.8</v>
      </c>
      <c r="AC19" s="12">
        <v>163.6</v>
      </c>
      <c r="AD19" s="12">
        <v>51.8</v>
      </c>
      <c r="AE19" s="12">
        <v>16.8</v>
      </c>
      <c r="AF19" s="12">
        <v>15.2</v>
      </c>
      <c r="AG19" s="12">
        <v>6.4</v>
      </c>
      <c r="AH19" s="12">
        <v>14.2</v>
      </c>
      <c r="AI19" s="12">
        <v>12.2</v>
      </c>
      <c r="AJ19" s="12">
        <v>6.2</v>
      </c>
      <c r="AK19" s="12">
        <v>5.6</v>
      </c>
      <c r="AL19" s="12">
        <v>24.4</v>
      </c>
      <c r="AM19" s="12">
        <v>1.6</v>
      </c>
      <c r="AN19" s="12">
        <v>13.8</v>
      </c>
      <c r="AO19" s="12">
        <v>2</v>
      </c>
      <c r="AP19" s="12">
        <v>1.6</v>
      </c>
      <c r="AQ19" s="12">
        <v>17.2</v>
      </c>
      <c r="AR19" s="12">
        <v>3.2</v>
      </c>
      <c r="AS19" s="13">
        <v>1206.4000000000001</v>
      </c>
      <c r="AT19" s="14"/>
      <c r="AV19" s="9" t="s">
        <v>50</v>
      </c>
      <c r="AW19" s="15">
        <f>SUM(AW12:AW18)</f>
        <v>35921</v>
      </c>
      <c r="AX19" s="9">
        <f t="shared" ref="AX19:BC19" si="1">SUM(AX12:AX18)</f>
        <v>10135.599999999999</v>
      </c>
      <c r="AY19" s="9">
        <f t="shared" si="1"/>
        <v>20548.599999999999</v>
      </c>
      <c r="AZ19" s="9">
        <f t="shared" si="1"/>
        <v>12375.6</v>
      </c>
      <c r="BA19" s="9">
        <f t="shared" si="1"/>
        <v>10246.799999999999</v>
      </c>
      <c r="BB19" s="9">
        <f t="shared" si="1"/>
        <v>21987.600000000006</v>
      </c>
      <c r="BC19" s="9">
        <f t="shared" si="1"/>
        <v>6893.4000000000015</v>
      </c>
      <c r="BD19" s="9">
        <f>SUM(BD12:BD18)</f>
        <v>111215.2</v>
      </c>
    </row>
    <row r="20" spans="1:56">
      <c r="A20" s="1" t="s">
        <v>18</v>
      </c>
      <c r="B20" s="12">
        <v>17.2</v>
      </c>
      <c r="C20" s="12">
        <v>42.8</v>
      </c>
      <c r="D20" s="12">
        <v>25.8</v>
      </c>
      <c r="E20" s="12">
        <v>15.4</v>
      </c>
      <c r="F20" s="12">
        <v>126.8</v>
      </c>
      <c r="G20" s="12">
        <v>24</v>
      </c>
      <c r="H20" s="12">
        <v>28.8</v>
      </c>
      <c r="I20" s="12">
        <v>25.8</v>
      </c>
      <c r="J20" s="12">
        <v>60.8</v>
      </c>
      <c r="K20" s="12">
        <v>67</v>
      </c>
      <c r="L20" s="12">
        <v>69.400000000000006</v>
      </c>
      <c r="M20" s="12">
        <v>283.8</v>
      </c>
      <c r="N20" s="12">
        <v>45.4</v>
      </c>
      <c r="O20" s="12">
        <v>114.2</v>
      </c>
      <c r="P20" s="12">
        <v>124.4</v>
      </c>
      <c r="Q20" s="12">
        <v>67</v>
      </c>
      <c r="R20" s="12">
        <v>88.2</v>
      </c>
      <c r="S20" s="12">
        <v>15</v>
      </c>
      <c r="T20" s="12">
        <v>17.600000000000001</v>
      </c>
      <c r="U20" s="12">
        <v>11.4</v>
      </c>
      <c r="V20" s="12">
        <v>14.2</v>
      </c>
      <c r="W20" s="12">
        <v>2</v>
      </c>
      <c r="X20" s="12">
        <v>4</v>
      </c>
      <c r="Y20" s="12">
        <v>12</v>
      </c>
      <c r="Z20" s="12">
        <v>7.4</v>
      </c>
      <c r="AA20" s="12">
        <v>223.6</v>
      </c>
      <c r="AB20" s="12">
        <v>116.4</v>
      </c>
      <c r="AC20" s="12">
        <v>363.2</v>
      </c>
      <c r="AD20" s="12">
        <v>109</v>
      </c>
      <c r="AE20" s="12">
        <v>26.4</v>
      </c>
      <c r="AF20" s="12">
        <v>26.4</v>
      </c>
      <c r="AG20" s="12">
        <v>15.4</v>
      </c>
      <c r="AH20" s="12">
        <v>26.6</v>
      </c>
      <c r="AI20" s="12">
        <v>19.600000000000001</v>
      </c>
      <c r="AJ20" s="12">
        <v>3</v>
      </c>
      <c r="AK20" s="12">
        <v>13.4</v>
      </c>
      <c r="AL20" s="12">
        <v>45.2</v>
      </c>
      <c r="AM20" s="12">
        <v>4</v>
      </c>
      <c r="AN20" s="12">
        <v>23</v>
      </c>
      <c r="AO20" s="12">
        <v>3.6</v>
      </c>
      <c r="AP20" s="12">
        <v>2.4</v>
      </c>
      <c r="AQ20" s="12">
        <v>44</v>
      </c>
      <c r="AR20" s="12">
        <v>6.4</v>
      </c>
      <c r="AS20" s="13">
        <v>2382</v>
      </c>
      <c r="AT20" s="14"/>
      <c r="AV20" s="18"/>
      <c r="AW20" s="15"/>
    </row>
    <row r="21" spans="1:56">
      <c r="A21" s="1" t="s">
        <v>19</v>
      </c>
      <c r="B21" s="12">
        <v>20.399999999999999</v>
      </c>
      <c r="C21" s="12">
        <v>26</v>
      </c>
      <c r="D21" s="12">
        <v>7.8</v>
      </c>
      <c r="E21" s="12">
        <v>7.4</v>
      </c>
      <c r="F21" s="12">
        <v>36.200000000000003</v>
      </c>
      <c r="G21" s="12">
        <v>14</v>
      </c>
      <c r="H21" s="12">
        <v>37</v>
      </c>
      <c r="I21" s="12">
        <v>17.2</v>
      </c>
      <c r="J21" s="12">
        <v>37.799999999999997</v>
      </c>
      <c r="K21" s="12">
        <v>8.1999999999999993</v>
      </c>
      <c r="L21" s="12">
        <v>30.6</v>
      </c>
      <c r="M21" s="12">
        <v>85</v>
      </c>
      <c r="N21" s="12">
        <v>5.8</v>
      </c>
      <c r="O21" s="12">
        <v>10.6</v>
      </c>
      <c r="P21" s="12">
        <v>15</v>
      </c>
      <c r="Q21" s="12">
        <v>7</v>
      </c>
      <c r="R21" s="12">
        <v>6.2</v>
      </c>
      <c r="S21" s="12">
        <v>22.8</v>
      </c>
      <c r="T21" s="12">
        <v>16.2</v>
      </c>
      <c r="U21" s="12">
        <v>52.8</v>
      </c>
      <c r="V21" s="12">
        <v>178.4</v>
      </c>
      <c r="W21" s="12">
        <v>59.6</v>
      </c>
      <c r="X21" s="12">
        <v>22.2</v>
      </c>
      <c r="Y21" s="12">
        <v>28.2</v>
      </c>
      <c r="Z21" s="12">
        <v>6.4</v>
      </c>
      <c r="AA21" s="12">
        <v>162.19999999999999</v>
      </c>
      <c r="AB21" s="12">
        <v>79.599999999999994</v>
      </c>
      <c r="AC21" s="12">
        <v>200.6</v>
      </c>
      <c r="AD21" s="12">
        <v>89.8</v>
      </c>
      <c r="AE21" s="12">
        <v>27.6</v>
      </c>
      <c r="AF21" s="12">
        <v>45.4</v>
      </c>
      <c r="AG21" s="12">
        <v>21.6</v>
      </c>
      <c r="AH21" s="12">
        <v>22.6</v>
      </c>
      <c r="AI21" s="12">
        <v>34.799999999999997</v>
      </c>
      <c r="AJ21" s="12">
        <v>4.8</v>
      </c>
      <c r="AK21" s="12">
        <v>4</v>
      </c>
      <c r="AL21" s="12">
        <v>11.4</v>
      </c>
      <c r="AM21" s="12">
        <v>17.399999999999999</v>
      </c>
      <c r="AN21" s="12">
        <v>143.19999999999999</v>
      </c>
      <c r="AO21" s="12">
        <v>6.6</v>
      </c>
      <c r="AP21" s="12">
        <v>5.4</v>
      </c>
      <c r="AQ21" s="12">
        <v>44.2</v>
      </c>
      <c r="AR21" s="12">
        <v>12</v>
      </c>
      <c r="AS21" s="13">
        <v>1692</v>
      </c>
      <c r="AT21" s="14"/>
      <c r="AV21" s="17"/>
      <c r="AW21" s="15" t="s">
        <v>44</v>
      </c>
      <c r="AX21" s="15" t="s">
        <v>45</v>
      </c>
      <c r="AY21" s="9" t="s">
        <v>46</v>
      </c>
      <c r="AZ21" s="9" t="s">
        <v>47</v>
      </c>
      <c r="BA21" s="9" t="s">
        <v>48</v>
      </c>
      <c r="BB21" s="9" t="s">
        <v>49</v>
      </c>
      <c r="BC21" s="9" t="s">
        <v>62</v>
      </c>
    </row>
    <row r="22" spans="1:56">
      <c r="A22" s="1" t="s">
        <v>20</v>
      </c>
      <c r="B22" s="12">
        <v>3.8</v>
      </c>
      <c r="C22" s="12">
        <v>8.1999999999999993</v>
      </c>
      <c r="D22" s="12">
        <v>6.6</v>
      </c>
      <c r="E22" s="12">
        <v>6</v>
      </c>
      <c r="F22" s="12">
        <v>24.2</v>
      </c>
      <c r="G22" s="12">
        <v>8.8000000000000007</v>
      </c>
      <c r="H22" s="12">
        <v>17.399999999999999</v>
      </c>
      <c r="I22" s="12">
        <v>12.6</v>
      </c>
      <c r="J22" s="12">
        <v>34.200000000000003</v>
      </c>
      <c r="K22" s="12">
        <v>10.199999999999999</v>
      </c>
      <c r="L22" s="12">
        <v>8.4</v>
      </c>
      <c r="M22" s="12">
        <v>120.2</v>
      </c>
      <c r="N22" s="12">
        <v>5.6</v>
      </c>
      <c r="O22" s="12">
        <v>5.6</v>
      </c>
      <c r="P22" s="12">
        <v>5.6</v>
      </c>
      <c r="Q22" s="12">
        <v>2</v>
      </c>
      <c r="R22" s="12">
        <v>6.8</v>
      </c>
      <c r="S22" s="12">
        <v>13</v>
      </c>
      <c r="T22" s="12">
        <v>52.2</v>
      </c>
      <c r="U22" s="12">
        <v>8.4</v>
      </c>
      <c r="V22" s="12">
        <v>56.6</v>
      </c>
      <c r="W22" s="12">
        <v>14</v>
      </c>
      <c r="X22" s="12">
        <v>9.6</v>
      </c>
      <c r="Y22" s="12">
        <v>34</v>
      </c>
      <c r="Z22" s="12">
        <v>4</v>
      </c>
      <c r="AA22" s="12">
        <v>221.4</v>
      </c>
      <c r="AB22" s="12">
        <v>90</v>
      </c>
      <c r="AC22" s="12">
        <v>237.8</v>
      </c>
      <c r="AD22" s="12">
        <v>95.6</v>
      </c>
      <c r="AE22" s="12">
        <v>22.8</v>
      </c>
      <c r="AF22" s="12">
        <v>18.8</v>
      </c>
      <c r="AG22" s="12">
        <v>13.6</v>
      </c>
      <c r="AH22" s="12">
        <v>11.8</v>
      </c>
      <c r="AI22" s="12">
        <v>23.8</v>
      </c>
      <c r="AJ22" s="12">
        <v>3.6</v>
      </c>
      <c r="AK22" s="12">
        <v>1.8</v>
      </c>
      <c r="AL22" s="12">
        <v>4.2</v>
      </c>
      <c r="AM22" s="12">
        <v>4.4000000000000004</v>
      </c>
      <c r="AN22" s="12">
        <v>36.799999999999997</v>
      </c>
      <c r="AO22" s="12">
        <v>3</v>
      </c>
      <c r="AP22" s="12">
        <v>1.8</v>
      </c>
      <c r="AQ22" s="12">
        <v>94.2</v>
      </c>
      <c r="AR22" s="12">
        <v>11.2</v>
      </c>
      <c r="AS22" s="13">
        <v>1374.6</v>
      </c>
      <c r="AT22" s="14"/>
      <c r="AV22" s="17" t="s">
        <v>44</v>
      </c>
      <c r="AW22" s="15">
        <f>AW12</f>
        <v>1401.7999999999997</v>
      </c>
      <c r="AX22" s="15"/>
      <c r="AY22" s="15"/>
    </row>
    <row r="23" spans="1:56">
      <c r="A23" s="1" t="s">
        <v>21</v>
      </c>
      <c r="B23" s="12">
        <v>10.8</v>
      </c>
      <c r="C23" s="12">
        <v>10.6</v>
      </c>
      <c r="D23" s="12">
        <v>11.6</v>
      </c>
      <c r="E23" s="12">
        <v>7.8</v>
      </c>
      <c r="F23" s="12">
        <v>39.4</v>
      </c>
      <c r="G23" s="12">
        <v>14.2</v>
      </c>
      <c r="H23" s="12">
        <v>32.4</v>
      </c>
      <c r="I23" s="12">
        <v>14</v>
      </c>
      <c r="J23" s="12">
        <v>48</v>
      </c>
      <c r="K23" s="12">
        <v>8.6</v>
      </c>
      <c r="L23" s="12">
        <v>17.2</v>
      </c>
      <c r="M23" s="12">
        <v>107.4</v>
      </c>
      <c r="N23" s="12">
        <v>9.4</v>
      </c>
      <c r="O23" s="12">
        <v>7</v>
      </c>
      <c r="P23" s="12">
        <v>3.8</v>
      </c>
      <c r="Q23" s="12">
        <v>3.8</v>
      </c>
      <c r="R23" s="12">
        <v>4.5999999999999996</v>
      </c>
      <c r="S23" s="12">
        <v>12.2</v>
      </c>
      <c r="T23" s="12">
        <v>215.6</v>
      </c>
      <c r="U23" s="12">
        <v>53</v>
      </c>
      <c r="V23" s="12">
        <v>6.2</v>
      </c>
      <c r="W23" s="12">
        <v>27.8</v>
      </c>
      <c r="X23" s="12">
        <v>20.8</v>
      </c>
      <c r="Y23" s="12">
        <v>67.400000000000006</v>
      </c>
      <c r="Z23" s="12">
        <v>2.4</v>
      </c>
      <c r="AA23" s="12">
        <v>287.60000000000002</v>
      </c>
      <c r="AB23" s="12">
        <v>123.8</v>
      </c>
      <c r="AC23" s="12">
        <v>323.2</v>
      </c>
      <c r="AD23" s="12">
        <v>123.2</v>
      </c>
      <c r="AE23" s="12">
        <v>25.6</v>
      </c>
      <c r="AF23" s="12">
        <v>23.2</v>
      </c>
      <c r="AG23" s="12">
        <v>20</v>
      </c>
      <c r="AH23" s="12">
        <v>13.4</v>
      </c>
      <c r="AI23" s="12">
        <v>25.6</v>
      </c>
      <c r="AJ23" s="12">
        <v>2.2000000000000002</v>
      </c>
      <c r="AK23" s="12">
        <v>1.6</v>
      </c>
      <c r="AL23" s="12">
        <v>2</v>
      </c>
      <c r="AM23" s="12">
        <v>18.399999999999999</v>
      </c>
      <c r="AN23" s="12">
        <v>65</v>
      </c>
      <c r="AO23" s="12">
        <v>6.2</v>
      </c>
      <c r="AP23" s="12">
        <v>2.6</v>
      </c>
      <c r="AQ23" s="12">
        <v>76.400000000000006</v>
      </c>
      <c r="AR23" s="12">
        <v>15.6</v>
      </c>
      <c r="AS23" s="13">
        <v>1911.6</v>
      </c>
      <c r="AT23" s="14"/>
      <c r="AV23" s="17" t="s">
        <v>45</v>
      </c>
      <c r="AW23" s="15">
        <f>AW13+AX12</f>
        <v>8360.6</v>
      </c>
      <c r="AX23" s="15">
        <f>AX13</f>
        <v>515</v>
      </c>
      <c r="AY23" s="15"/>
      <c r="AZ23" s="15"/>
    </row>
    <row r="24" spans="1:56">
      <c r="A24" s="1" t="s">
        <v>22</v>
      </c>
      <c r="B24" s="12">
        <v>5.4</v>
      </c>
      <c r="C24" s="12">
        <v>5</v>
      </c>
      <c r="D24" s="12">
        <v>5.8</v>
      </c>
      <c r="E24" s="12">
        <v>4.5999999999999996</v>
      </c>
      <c r="F24" s="12">
        <v>25</v>
      </c>
      <c r="G24" s="12">
        <v>9.8000000000000007</v>
      </c>
      <c r="H24" s="12">
        <v>13</v>
      </c>
      <c r="I24" s="12">
        <v>5.4</v>
      </c>
      <c r="J24" s="12">
        <v>19.399999999999999</v>
      </c>
      <c r="K24" s="12">
        <v>5.6</v>
      </c>
      <c r="L24" s="12">
        <v>11.8</v>
      </c>
      <c r="M24" s="12">
        <v>52.4</v>
      </c>
      <c r="N24" s="12">
        <v>3</v>
      </c>
      <c r="O24" s="12">
        <v>2</v>
      </c>
      <c r="P24" s="12">
        <v>1.6</v>
      </c>
      <c r="Q24" s="12">
        <v>1.2</v>
      </c>
      <c r="R24" s="12">
        <v>1.2</v>
      </c>
      <c r="S24" s="12">
        <v>2.8</v>
      </c>
      <c r="T24" s="12">
        <v>57.2</v>
      </c>
      <c r="U24" s="12">
        <v>15.6</v>
      </c>
      <c r="V24" s="12">
        <v>30.8</v>
      </c>
      <c r="W24" s="12">
        <v>5</v>
      </c>
      <c r="X24" s="12">
        <v>8.1999999999999993</v>
      </c>
      <c r="Y24" s="12">
        <v>33.200000000000003</v>
      </c>
      <c r="Z24" s="12">
        <v>2.6</v>
      </c>
      <c r="AA24" s="12">
        <v>183.6</v>
      </c>
      <c r="AB24" s="12">
        <v>69.599999999999994</v>
      </c>
      <c r="AC24" s="12">
        <v>166</v>
      </c>
      <c r="AD24" s="12">
        <v>80.400000000000006</v>
      </c>
      <c r="AE24" s="12">
        <v>14.6</v>
      </c>
      <c r="AF24" s="12">
        <v>11.6</v>
      </c>
      <c r="AG24" s="12">
        <v>6.8</v>
      </c>
      <c r="AH24" s="12">
        <v>4.2</v>
      </c>
      <c r="AI24" s="12">
        <v>9.8000000000000007</v>
      </c>
      <c r="AJ24" s="12">
        <v>1.4</v>
      </c>
      <c r="AK24" s="12">
        <v>1.8</v>
      </c>
      <c r="AL24" s="12">
        <v>1.8</v>
      </c>
      <c r="AM24" s="12">
        <v>3.4</v>
      </c>
      <c r="AN24" s="12">
        <v>13.4</v>
      </c>
      <c r="AO24" s="12">
        <v>1.4</v>
      </c>
      <c r="AP24" s="12">
        <v>1.2</v>
      </c>
      <c r="AQ24" s="12">
        <v>40.6</v>
      </c>
      <c r="AR24" s="12">
        <v>4.8</v>
      </c>
      <c r="AS24" s="13">
        <v>944</v>
      </c>
      <c r="AT24" s="14"/>
      <c r="AV24" s="17" t="s">
        <v>46</v>
      </c>
      <c r="AW24" s="15">
        <f>AW14+AY12</f>
        <v>22292.400000000001</v>
      </c>
      <c r="AX24" s="15">
        <f>AX14+AY13</f>
        <v>2204.9999999999995</v>
      </c>
      <c r="AY24" s="15">
        <f>AY14</f>
        <v>3766.3999999999996</v>
      </c>
      <c r="AZ24" s="15"/>
      <c r="BA24" s="15"/>
    </row>
    <row r="25" spans="1:56">
      <c r="A25" s="1" t="s">
        <v>23</v>
      </c>
      <c r="B25" s="12">
        <v>2.6</v>
      </c>
      <c r="C25" s="12">
        <v>6.8</v>
      </c>
      <c r="D25" s="12">
        <v>4.5999999999999996</v>
      </c>
      <c r="E25" s="12">
        <v>3</v>
      </c>
      <c r="F25" s="12">
        <v>15.4</v>
      </c>
      <c r="G25" s="12">
        <v>4.4000000000000004</v>
      </c>
      <c r="H25" s="12">
        <v>12.2</v>
      </c>
      <c r="I25" s="12">
        <v>5</v>
      </c>
      <c r="J25" s="12">
        <v>23.2</v>
      </c>
      <c r="K25" s="12">
        <v>5</v>
      </c>
      <c r="L25" s="12">
        <v>9.8000000000000007</v>
      </c>
      <c r="M25" s="12">
        <v>56.2</v>
      </c>
      <c r="N25" s="12">
        <v>1.2</v>
      </c>
      <c r="O25" s="12">
        <v>2</v>
      </c>
      <c r="P25" s="12">
        <v>1.2</v>
      </c>
      <c r="Q25" s="12">
        <v>0.4</v>
      </c>
      <c r="R25" s="12">
        <v>1</v>
      </c>
      <c r="S25" s="12">
        <v>4</v>
      </c>
      <c r="T25" s="12">
        <v>25.8</v>
      </c>
      <c r="U25" s="12">
        <v>9.8000000000000007</v>
      </c>
      <c r="V25" s="12">
        <v>17.399999999999999</v>
      </c>
      <c r="W25" s="12">
        <v>9.1999999999999993</v>
      </c>
      <c r="X25" s="12">
        <v>1.6</v>
      </c>
      <c r="Y25" s="12">
        <v>32.799999999999997</v>
      </c>
      <c r="Z25" s="12">
        <v>2.6</v>
      </c>
      <c r="AA25" s="12">
        <v>148.19999999999999</v>
      </c>
      <c r="AB25" s="12">
        <v>77</v>
      </c>
      <c r="AC25" s="12">
        <v>154.19999999999999</v>
      </c>
      <c r="AD25" s="12">
        <v>65</v>
      </c>
      <c r="AE25" s="12">
        <v>12.8</v>
      </c>
      <c r="AF25" s="12">
        <v>11.6</v>
      </c>
      <c r="AG25" s="12">
        <v>7.4</v>
      </c>
      <c r="AH25" s="12">
        <v>3</v>
      </c>
      <c r="AI25" s="12">
        <v>12.2</v>
      </c>
      <c r="AJ25" s="12">
        <v>1.2</v>
      </c>
      <c r="AK25" s="12">
        <v>0.8</v>
      </c>
      <c r="AL25" s="12">
        <v>0.8</v>
      </c>
      <c r="AM25" s="12">
        <v>0.8</v>
      </c>
      <c r="AN25" s="12">
        <v>7.4</v>
      </c>
      <c r="AO25" s="12">
        <v>1.2</v>
      </c>
      <c r="AP25" s="12">
        <v>1.2</v>
      </c>
      <c r="AQ25" s="12">
        <v>34.799999999999997</v>
      </c>
      <c r="AR25" s="12">
        <v>5.2</v>
      </c>
      <c r="AS25" s="13">
        <v>802</v>
      </c>
      <c r="AT25" s="14"/>
      <c r="AV25" s="17" t="s">
        <v>47</v>
      </c>
      <c r="AW25" s="15">
        <f>AW15+AZ12</f>
        <v>9049</v>
      </c>
      <c r="AX25" s="15">
        <f>AX15+AZ13</f>
        <v>2828.6000000000004</v>
      </c>
      <c r="AY25" s="15">
        <f>AY15+AZ14</f>
        <v>2394.6000000000004</v>
      </c>
      <c r="AZ25" s="15">
        <f>AZ15</f>
        <v>2545.4000000000005</v>
      </c>
      <c r="BA25" s="15"/>
      <c r="BB25" s="15"/>
      <c r="BC25" s="14"/>
    </row>
    <row r="26" spans="1:56">
      <c r="A26" s="1" t="s">
        <v>24</v>
      </c>
      <c r="B26" s="12">
        <v>5</v>
      </c>
      <c r="C26" s="12">
        <v>10.8</v>
      </c>
      <c r="D26" s="12">
        <v>15.2</v>
      </c>
      <c r="E26" s="12">
        <v>9</v>
      </c>
      <c r="F26" s="12">
        <v>24.6</v>
      </c>
      <c r="G26" s="12">
        <v>13.4</v>
      </c>
      <c r="H26" s="12">
        <v>24</v>
      </c>
      <c r="I26" s="12">
        <v>24.6</v>
      </c>
      <c r="J26" s="12">
        <v>37</v>
      </c>
      <c r="K26" s="12">
        <v>12.2</v>
      </c>
      <c r="L26" s="12">
        <v>21.4</v>
      </c>
      <c r="M26" s="12">
        <v>70.599999999999994</v>
      </c>
      <c r="N26" s="12">
        <v>4.8</v>
      </c>
      <c r="O26" s="12">
        <v>6.6</v>
      </c>
      <c r="P26" s="12">
        <v>5</v>
      </c>
      <c r="Q26" s="12">
        <v>2.4</v>
      </c>
      <c r="R26" s="12">
        <v>6.4</v>
      </c>
      <c r="S26" s="12">
        <v>15</v>
      </c>
      <c r="T26" s="12">
        <v>25.4</v>
      </c>
      <c r="U26" s="12">
        <v>35.6</v>
      </c>
      <c r="V26" s="12">
        <v>62.6</v>
      </c>
      <c r="W26" s="12">
        <v>32.4</v>
      </c>
      <c r="X26" s="12">
        <v>29.8</v>
      </c>
      <c r="Y26" s="12">
        <v>6.8</v>
      </c>
      <c r="Z26" s="12">
        <v>6.2</v>
      </c>
      <c r="AA26" s="12">
        <v>277.8</v>
      </c>
      <c r="AB26" s="12">
        <v>156.6</v>
      </c>
      <c r="AC26" s="12">
        <v>391.8</v>
      </c>
      <c r="AD26" s="12">
        <v>206.2</v>
      </c>
      <c r="AE26" s="12">
        <v>90.4</v>
      </c>
      <c r="AF26" s="12">
        <v>69</v>
      </c>
      <c r="AG26" s="12">
        <v>28.6</v>
      </c>
      <c r="AH26" s="12">
        <v>11.4</v>
      </c>
      <c r="AI26" s="12">
        <v>18.600000000000001</v>
      </c>
      <c r="AJ26" s="12">
        <v>1.4</v>
      </c>
      <c r="AK26" s="12">
        <v>3.8</v>
      </c>
      <c r="AL26" s="12">
        <v>9</v>
      </c>
      <c r="AM26" s="12">
        <v>7</v>
      </c>
      <c r="AN26" s="12">
        <v>13.6</v>
      </c>
      <c r="AO26" s="12">
        <v>1.6</v>
      </c>
      <c r="AP26" s="12">
        <v>2</v>
      </c>
      <c r="AQ26" s="12">
        <v>68.400000000000006</v>
      </c>
      <c r="AR26" s="12">
        <v>10.6</v>
      </c>
      <c r="AS26" s="13">
        <v>1874.6</v>
      </c>
      <c r="AT26" s="14"/>
      <c r="AV26" s="9" t="s">
        <v>48</v>
      </c>
      <c r="AW26" s="15">
        <f>AW16+BA12</f>
        <v>9348</v>
      </c>
      <c r="AX26" s="9">
        <f>AX16+BA13</f>
        <v>1264.3999999999999</v>
      </c>
      <c r="AY26" s="9">
        <f>AY16+BA14</f>
        <v>1786.2</v>
      </c>
      <c r="AZ26" s="9">
        <f>AZ16+BA15</f>
        <v>1042.4000000000001</v>
      </c>
      <c r="BA26" s="9">
        <f>BA16</f>
        <v>2130.6000000000004</v>
      </c>
    </row>
    <row r="27" spans="1:56">
      <c r="A27" s="1" t="s">
        <v>25</v>
      </c>
      <c r="B27" s="12">
        <v>10.8</v>
      </c>
      <c r="C27" s="12">
        <v>16</v>
      </c>
      <c r="D27" s="12">
        <v>5.8</v>
      </c>
      <c r="E27" s="12">
        <v>6.2</v>
      </c>
      <c r="F27" s="12">
        <v>28.8</v>
      </c>
      <c r="G27" s="12">
        <v>22</v>
      </c>
      <c r="H27" s="12">
        <v>20.6</v>
      </c>
      <c r="I27" s="12">
        <v>16.399999999999999</v>
      </c>
      <c r="J27" s="12">
        <v>43.6</v>
      </c>
      <c r="K27" s="12">
        <v>17.399999999999999</v>
      </c>
      <c r="L27" s="12">
        <v>59.2</v>
      </c>
      <c r="M27" s="12">
        <v>53</v>
      </c>
      <c r="N27" s="12">
        <v>11.8</v>
      </c>
      <c r="O27" s="12">
        <v>25.2</v>
      </c>
      <c r="P27" s="12">
        <v>13</v>
      </c>
      <c r="Q27" s="12">
        <v>6.8</v>
      </c>
      <c r="R27" s="12">
        <v>9.4</v>
      </c>
      <c r="S27" s="12">
        <v>4</v>
      </c>
      <c r="T27" s="12">
        <v>5.6</v>
      </c>
      <c r="U27" s="12">
        <v>2.8</v>
      </c>
      <c r="V27" s="12">
        <v>3.4</v>
      </c>
      <c r="W27" s="12">
        <v>3</v>
      </c>
      <c r="X27" s="12">
        <v>4</v>
      </c>
      <c r="Y27" s="12">
        <v>7.8</v>
      </c>
      <c r="Z27" s="12">
        <v>7</v>
      </c>
      <c r="AA27" s="12">
        <v>228.4</v>
      </c>
      <c r="AB27" s="12">
        <v>156.4</v>
      </c>
      <c r="AC27" s="12">
        <v>423.6</v>
      </c>
      <c r="AD27" s="12">
        <v>162.80000000000001</v>
      </c>
      <c r="AE27" s="12">
        <v>76.8</v>
      </c>
      <c r="AF27" s="12">
        <v>54.6</v>
      </c>
      <c r="AG27" s="12">
        <v>14.8</v>
      </c>
      <c r="AH27" s="12">
        <v>23</v>
      </c>
      <c r="AI27" s="12">
        <v>13</v>
      </c>
      <c r="AJ27" s="12">
        <v>2.6</v>
      </c>
      <c r="AK27" s="12">
        <v>4.8</v>
      </c>
      <c r="AL27" s="12">
        <v>10.8</v>
      </c>
      <c r="AM27" s="12">
        <v>1</v>
      </c>
      <c r="AN27" s="12">
        <v>16.600000000000001</v>
      </c>
      <c r="AO27" s="12">
        <v>1.2</v>
      </c>
      <c r="AP27" s="12">
        <v>2.4</v>
      </c>
      <c r="AQ27" s="12">
        <v>29</v>
      </c>
      <c r="AR27" s="12">
        <v>4.2</v>
      </c>
      <c r="AS27" s="13">
        <v>1629.6</v>
      </c>
      <c r="AT27" s="14"/>
      <c r="AV27" s="9" t="s">
        <v>49</v>
      </c>
      <c r="AW27" s="15">
        <f>AW17+BB12</f>
        <v>13852</v>
      </c>
      <c r="AX27" s="9">
        <f>AX17+BB13</f>
        <v>3931.6</v>
      </c>
      <c r="AY27" s="9">
        <f>AY17+BB14</f>
        <v>2977.8</v>
      </c>
      <c r="AZ27" s="9">
        <f>AZ17+BB15</f>
        <v>3960.5999999999995</v>
      </c>
      <c r="BA27" s="9">
        <f>BA17+BB16</f>
        <v>2273</v>
      </c>
      <c r="BB27" s="9">
        <f>BB17</f>
        <v>7981.6</v>
      </c>
    </row>
    <row r="28" spans="1:56">
      <c r="A28" s="1" t="s">
        <v>26</v>
      </c>
      <c r="B28" s="12">
        <v>75.599999999999994</v>
      </c>
      <c r="C28" s="12">
        <v>209</v>
      </c>
      <c r="D28" s="12">
        <v>127.6</v>
      </c>
      <c r="E28" s="12">
        <v>199</v>
      </c>
      <c r="F28" s="12">
        <v>375.8</v>
      </c>
      <c r="G28" s="12">
        <v>162.6</v>
      </c>
      <c r="H28" s="12">
        <v>231.4</v>
      </c>
      <c r="I28" s="12">
        <v>111.6</v>
      </c>
      <c r="J28" s="12">
        <v>221.6</v>
      </c>
      <c r="K28" s="12">
        <v>147.4</v>
      </c>
      <c r="L28" s="12">
        <v>176</v>
      </c>
      <c r="M28" s="12">
        <v>394.4</v>
      </c>
      <c r="N28" s="12">
        <v>125.8</v>
      </c>
      <c r="O28" s="12">
        <v>128.80000000000001</v>
      </c>
      <c r="P28" s="12">
        <v>78.2</v>
      </c>
      <c r="Q28" s="12">
        <v>68</v>
      </c>
      <c r="R28" s="12">
        <v>100.8</v>
      </c>
      <c r="S28" s="12">
        <v>235.2</v>
      </c>
      <c r="T28" s="12">
        <v>181.8</v>
      </c>
      <c r="U28" s="12">
        <v>257</v>
      </c>
      <c r="V28" s="12">
        <v>341.4</v>
      </c>
      <c r="W28" s="12">
        <v>195.8</v>
      </c>
      <c r="X28" s="12">
        <v>171.2</v>
      </c>
      <c r="Y28" s="12">
        <v>307.39999999999998</v>
      </c>
      <c r="Z28" s="12">
        <v>264.39999999999998</v>
      </c>
      <c r="AA28" s="12">
        <v>52</v>
      </c>
      <c r="AB28" s="12">
        <v>25.8</v>
      </c>
      <c r="AC28" s="12">
        <v>203.2</v>
      </c>
      <c r="AD28" s="12">
        <v>92</v>
      </c>
      <c r="AE28" s="12">
        <v>322.60000000000002</v>
      </c>
      <c r="AF28" s="12">
        <v>371.6</v>
      </c>
      <c r="AG28" s="12">
        <v>183.4</v>
      </c>
      <c r="AH28" s="12">
        <v>246.2</v>
      </c>
      <c r="AI28" s="12">
        <v>162.4</v>
      </c>
      <c r="AJ28" s="12">
        <v>52.8</v>
      </c>
      <c r="AK28" s="12">
        <v>123.4</v>
      </c>
      <c r="AL28" s="12">
        <v>677.8</v>
      </c>
      <c r="AM28" s="12">
        <v>56.8</v>
      </c>
      <c r="AN28" s="12">
        <v>177.4</v>
      </c>
      <c r="AO28" s="12">
        <v>50.4</v>
      </c>
      <c r="AP28" s="12">
        <v>50.6</v>
      </c>
      <c r="AQ28" s="12">
        <v>262.39999999999998</v>
      </c>
      <c r="AR28" s="12">
        <v>138</v>
      </c>
      <c r="AS28" s="13">
        <v>8136.6</v>
      </c>
      <c r="AT28" s="14"/>
      <c r="AV28" s="9" t="s">
        <v>62</v>
      </c>
      <c r="AW28" s="15">
        <f>AW18+BC12</f>
        <v>5815.6</v>
      </c>
      <c r="AX28" s="9">
        <f>AX18+BC14</f>
        <v>1552.6000000000004</v>
      </c>
      <c r="AY28" s="9">
        <f>AY18+BC15</f>
        <v>1534.6000000000004</v>
      </c>
      <c r="AZ28" s="9">
        <f>AZ18+BC16</f>
        <v>880.80000000000007</v>
      </c>
      <c r="BA28" s="9">
        <f>BA18+BC17</f>
        <v>997.00000000000023</v>
      </c>
      <c r="BB28" s="9">
        <f>BB18</f>
        <v>468.39999999999992</v>
      </c>
      <c r="BC28" s="9">
        <f>BC18</f>
        <v>697.40000000000009</v>
      </c>
      <c r="BD28" s="9">
        <f>SUM(AW22:BB28)</f>
        <v>117156.00000000003</v>
      </c>
    </row>
    <row r="29" spans="1:56">
      <c r="A29" s="1" t="s">
        <v>27</v>
      </c>
      <c r="B29" s="12">
        <v>55</v>
      </c>
      <c r="C29" s="12">
        <v>123.2</v>
      </c>
      <c r="D29" s="12">
        <v>87</v>
      </c>
      <c r="E29" s="12">
        <v>115.2</v>
      </c>
      <c r="F29" s="12">
        <v>236.8</v>
      </c>
      <c r="G29" s="12">
        <v>100.4</v>
      </c>
      <c r="H29" s="12">
        <v>175</v>
      </c>
      <c r="I29" s="12">
        <v>98.6</v>
      </c>
      <c r="J29" s="12">
        <v>220</v>
      </c>
      <c r="K29" s="12">
        <v>158.6</v>
      </c>
      <c r="L29" s="12">
        <v>136.6</v>
      </c>
      <c r="M29" s="12">
        <v>226</v>
      </c>
      <c r="N29" s="12">
        <v>91.4</v>
      </c>
      <c r="O29" s="12">
        <v>100.4</v>
      </c>
      <c r="P29" s="12">
        <v>41</v>
      </c>
      <c r="Q29" s="12">
        <v>36.200000000000003</v>
      </c>
      <c r="R29" s="12">
        <v>54.8</v>
      </c>
      <c r="S29" s="12">
        <v>126</v>
      </c>
      <c r="T29" s="12">
        <v>73</v>
      </c>
      <c r="U29" s="12">
        <v>93.2</v>
      </c>
      <c r="V29" s="12">
        <v>129.80000000000001</v>
      </c>
      <c r="W29" s="12">
        <v>64.2</v>
      </c>
      <c r="X29" s="12">
        <v>61.2</v>
      </c>
      <c r="Y29" s="12">
        <v>161.4</v>
      </c>
      <c r="Z29" s="12">
        <v>178</v>
      </c>
      <c r="AA29" s="12">
        <v>24.2</v>
      </c>
      <c r="AB29" s="12">
        <v>28.6</v>
      </c>
      <c r="AC29" s="12">
        <v>51.4</v>
      </c>
      <c r="AD29" s="12">
        <v>57.2</v>
      </c>
      <c r="AE29" s="12">
        <v>356.8</v>
      </c>
      <c r="AF29" s="12">
        <v>422.8</v>
      </c>
      <c r="AG29" s="12">
        <v>326.39999999999998</v>
      </c>
      <c r="AH29" s="12">
        <v>926.2</v>
      </c>
      <c r="AI29" s="12">
        <v>176.4</v>
      </c>
      <c r="AJ29" s="12">
        <v>75.2</v>
      </c>
      <c r="AK29" s="12">
        <v>62</v>
      </c>
      <c r="AL29" s="12">
        <v>187.8</v>
      </c>
      <c r="AM29" s="12">
        <v>25.8</v>
      </c>
      <c r="AN29" s="12">
        <v>87.4</v>
      </c>
      <c r="AO29" s="12">
        <v>39.4</v>
      </c>
      <c r="AP29" s="12">
        <v>36</v>
      </c>
      <c r="AQ29" s="12">
        <v>192.8</v>
      </c>
      <c r="AR29" s="12">
        <v>76.599999999999994</v>
      </c>
      <c r="AS29" s="13">
        <v>6096</v>
      </c>
      <c r="AT29" s="14"/>
      <c r="AW29" s="15"/>
    </row>
    <row r="30" spans="1:56">
      <c r="A30" s="1" t="s">
        <v>28</v>
      </c>
      <c r="B30" s="12">
        <v>121</v>
      </c>
      <c r="C30" s="12">
        <v>299.2</v>
      </c>
      <c r="D30" s="12">
        <v>188.4</v>
      </c>
      <c r="E30" s="12">
        <v>217.2</v>
      </c>
      <c r="F30" s="12">
        <v>740</v>
      </c>
      <c r="G30" s="12">
        <v>234.2</v>
      </c>
      <c r="H30" s="12">
        <v>363.6</v>
      </c>
      <c r="I30" s="12">
        <v>180</v>
      </c>
      <c r="J30" s="12">
        <v>359.4</v>
      </c>
      <c r="K30" s="12">
        <v>270.8</v>
      </c>
      <c r="L30" s="12">
        <v>353.2</v>
      </c>
      <c r="M30" s="12">
        <v>480.2</v>
      </c>
      <c r="N30" s="12">
        <v>209.6</v>
      </c>
      <c r="O30" s="12">
        <v>207.4</v>
      </c>
      <c r="P30" s="12">
        <v>108.6</v>
      </c>
      <c r="Q30" s="12">
        <v>93.6</v>
      </c>
      <c r="R30" s="12">
        <v>150.6</v>
      </c>
      <c r="S30" s="12">
        <v>331</v>
      </c>
      <c r="T30" s="12">
        <v>177</v>
      </c>
      <c r="U30" s="12">
        <v>214</v>
      </c>
      <c r="V30" s="12">
        <v>289.2</v>
      </c>
      <c r="W30" s="12">
        <v>163.6</v>
      </c>
      <c r="X30" s="12">
        <v>138</v>
      </c>
      <c r="Y30" s="12">
        <v>325.8</v>
      </c>
      <c r="Z30" s="12">
        <v>436.2</v>
      </c>
      <c r="AA30" s="12">
        <v>222.4</v>
      </c>
      <c r="AB30" s="12">
        <v>36.6</v>
      </c>
      <c r="AC30" s="12">
        <v>112.8</v>
      </c>
      <c r="AD30" s="12">
        <v>142.19999999999999</v>
      </c>
      <c r="AE30" s="12">
        <v>970</v>
      </c>
      <c r="AF30" s="12">
        <v>1332.2</v>
      </c>
      <c r="AG30" s="12">
        <v>699.2</v>
      </c>
      <c r="AH30" s="12">
        <v>1224</v>
      </c>
      <c r="AI30" s="12">
        <v>596.20000000000005</v>
      </c>
      <c r="AJ30" s="12">
        <v>194</v>
      </c>
      <c r="AK30" s="12">
        <v>131.6</v>
      </c>
      <c r="AL30" s="12">
        <v>604.79999999999995</v>
      </c>
      <c r="AM30" s="12">
        <v>65.400000000000006</v>
      </c>
      <c r="AN30" s="12">
        <v>206.8</v>
      </c>
      <c r="AO30" s="12">
        <v>138</v>
      </c>
      <c r="AP30" s="12">
        <v>155.4</v>
      </c>
      <c r="AQ30" s="12">
        <v>884.4</v>
      </c>
      <c r="AR30" s="12">
        <v>336.8</v>
      </c>
      <c r="AS30" s="13">
        <v>14704.6</v>
      </c>
      <c r="AT30" s="14"/>
      <c r="AW30" s="15"/>
    </row>
    <row r="31" spans="1:56">
      <c r="A31" s="1" t="s">
        <v>29</v>
      </c>
      <c r="B31" s="12">
        <v>61.4</v>
      </c>
      <c r="C31" s="12">
        <v>120.2</v>
      </c>
      <c r="D31" s="12">
        <v>84</v>
      </c>
      <c r="E31" s="12">
        <v>134.6</v>
      </c>
      <c r="F31" s="12">
        <v>273</v>
      </c>
      <c r="G31" s="12">
        <v>152</v>
      </c>
      <c r="H31" s="12">
        <v>219.8</v>
      </c>
      <c r="I31" s="12">
        <v>113</v>
      </c>
      <c r="J31" s="12">
        <v>136.6</v>
      </c>
      <c r="K31" s="12">
        <v>142.19999999999999</v>
      </c>
      <c r="L31" s="12">
        <v>168.8</v>
      </c>
      <c r="M31" s="12">
        <v>238.4</v>
      </c>
      <c r="N31" s="12">
        <v>69.400000000000006</v>
      </c>
      <c r="O31" s="12">
        <v>71.8</v>
      </c>
      <c r="P31" s="12">
        <v>37.200000000000003</v>
      </c>
      <c r="Q31" s="12">
        <v>30.8</v>
      </c>
      <c r="R31" s="12">
        <v>49.2</v>
      </c>
      <c r="S31" s="12">
        <v>116.2</v>
      </c>
      <c r="T31" s="12">
        <v>76.8</v>
      </c>
      <c r="U31" s="12">
        <v>86</v>
      </c>
      <c r="V31" s="12">
        <v>103.6</v>
      </c>
      <c r="W31" s="12">
        <v>71.8</v>
      </c>
      <c r="X31" s="12">
        <v>59.4</v>
      </c>
      <c r="Y31" s="12">
        <v>177.4</v>
      </c>
      <c r="Z31" s="12">
        <v>169.8</v>
      </c>
      <c r="AA31" s="12">
        <v>87.4</v>
      </c>
      <c r="AB31" s="12">
        <v>48.6</v>
      </c>
      <c r="AC31" s="12">
        <v>151.80000000000001</v>
      </c>
      <c r="AD31" s="12">
        <v>65.599999999999994</v>
      </c>
      <c r="AE31" s="12">
        <v>645.4</v>
      </c>
      <c r="AF31" s="12">
        <v>618.6</v>
      </c>
      <c r="AG31" s="12">
        <v>249.4</v>
      </c>
      <c r="AH31" s="12">
        <v>538.20000000000005</v>
      </c>
      <c r="AI31" s="12">
        <v>211</v>
      </c>
      <c r="AJ31" s="12">
        <v>110.8</v>
      </c>
      <c r="AK31" s="12">
        <v>45.6</v>
      </c>
      <c r="AL31" s="12">
        <v>190.2</v>
      </c>
      <c r="AM31" s="12">
        <v>16.2</v>
      </c>
      <c r="AN31" s="12">
        <v>75</v>
      </c>
      <c r="AO31" s="12">
        <v>52.4</v>
      </c>
      <c r="AP31" s="12">
        <v>88.4</v>
      </c>
      <c r="AQ31" s="12">
        <v>386.8</v>
      </c>
      <c r="AR31" s="12">
        <v>118.2</v>
      </c>
      <c r="AS31" s="13">
        <v>6663</v>
      </c>
      <c r="AT31" s="14"/>
      <c r="AW31" s="15"/>
    </row>
    <row r="32" spans="1:56">
      <c r="A32" s="1">
        <v>16</v>
      </c>
      <c r="B32" s="12">
        <v>54.4</v>
      </c>
      <c r="C32" s="12">
        <v>48.4</v>
      </c>
      <c r="D32" s="12">
        <v>36</v>
      </c>
      <c r="E32" s="12">
        <v>49.4</v>
      </c>
      <c r="F32" s="12">
        <v>142</v>
      </c>
      <c r="G32" s="12">
        <v>77.8</v>
      </c>
      <c r="H32" s="12">
        <v>123</v>
      </c>
      <c r="I32" s="12">
        <v>65.599999999999994</v>
      </c>
      <c r="J32" s="12">
        <v>74.599999999999994</v>
      </c>
      <c r="K32" s="12">
        <v>75.8</v>
      </c>
      <c r="L32" s="12">
        <v>93</v>
      </c>
      <c r="M32" s="12">
        <v>101.8</v>
      </c>
      <c r="N32" s="12">
        <v>20.399999999999999</v>
      </c>
      <c r="O32" s="12">
        <v>27</v>
      </c>
      <c r="P32" s="12">
        <v>17.2</v>
      </c>
      <c r="Q32" s="12">
        <v>10.4</v>
      </c>
      <c r="R32" s="12">
        <v>16.8</v>
      </c>
      <c r="S32" s="12">
        <v>26.4</v>
      </c>
      <c r="T32" s="12">
        <v>28.2</v>
      </c>
      <c r="U32" s="12">
        <v>22.2</v>
      </c>
      <c r="V32" s="12">
        <v>25.6</v>
      </c>
      <c r="W32" s="12">
        <v>16.2</v>
      </c>
      <c r="X32" s="12">
        <v>15.2</v>
      </c>
      <c r="Y32" s="12">
        <v>82.4</v>
      </c>
      <c r="Z32" s="12">
        <v>75.599999999999994</v>
      </c>
      <c r="AA32" s="12">
        <v>273.60000000000002</v>
      </c>
      <c r="AB32" s="12">
        <v>269.39999999999998</v>
      </c>
      <c r="AC32" s="12">
        <v>1063</v>
      </c>
      <c r="AD32" s="12">
        <v>690</v>
      </c>
      <c r="AE32" s="12">
        <v>39.799999999999997</v>
      </c>
      <c r="AF32" s="12">
        <v>193.4</v>
      </c>
      <c r="AG32" s="12">
        <v>160.4</v>
      </c>
      <c r="AH32" s="12">
        <v>312</v>
      </c>
      <c r="AI32" s="12">
        <v>138.6</v>
      </c>
      <c r="AJ32" s="12">
        <v>59.4</v>
      </c>
      <c r="AK32" s="12">
        <v>16.8</v>
      </c>
      <c r="AL32" s="12">
        <v>50.6</v>
      </c>
      <c r="AM32" s="12">
        <v>7.4</v>
      </c>
      <c r="AN32" s="12">
        <v>29.2</v>
      </c>
      <c r="AO32" s="12">
        <v>31.2</v>
      </c>
      <c r="AP32" s="12">
        <v>55.2</v>
      </c>
      <c r="AQ32" s="12">
        <v>114</v>
      </c>
      <c r="AR32" s="12">
        <v>67.400000000000006</v>
      </c>
      <c r="AS32" s="13">
        <v>4896.8</v>
      </c>
      <c r="AT32" s="14"/>
      <c r="AW32" s="15"/>
    </row>
    <row r="33" spans="1:49">
      <c r="A33" s="1">
        <v>24</v>
      </c>
      <c r="B33" s="12">
        <v>69.599999999999994</v>
      </c>
      <c r="C33" s="12">
        <v>80</v>
      </c>
      <c r="D33" s="12">
        <v>21.4</v>
      </c>
      <c r="E33" s="12">
        <v>40</v>
      </c>
      <c r="F33" s="12">
        <v>92.2</v>
      </c>
      <c r="G33" s="12">
        <v>72.8</v>
      </c>
      <c r="H33" s="12">
        <v>94.2</v>
      </c>
      <c r="I33" s="12">
        <v>49.2</v>
      </c>
      <c r="J33" s="12">
        <v>55.8</v>
      </c>
      <c r="K33" s="12">
        <v>71.2</v>
      </c>
      <c r="L33" s="12">
        <v>113</v>
      </c>
      <c r="M33" s="12">
        <v>125.2</v>
      </c>
      <c r="N33" s="12">
        <v>36.4</v>
      </c>
      <c r="O33" s="12">
        <v>32</v>
      </c>
      <c r="P33" s="12">
        <v>26</v>
      </c>
      <c r="Q33" s="12">
        <v>17.399999999999999</v>
      </c>
      <c r="R33" s="12">
        <v>16.2</v>
      </c>
      <c r="S33" s="12">
        <v>26.8</v>
      </c>
      <c r="T33" s="12">
        <v>43.2</v>
      </c>
      <c r="U33" s="12">
        <v>17.600000000000001</v>
      </c>
      <c r="V33" s="12">
        <v>19.600000000000001</v>
      </c>
      <c r="W33" s="12">
        <v>12</v>
      </c>
      <c r="X33" s="12">
        <v>10.4</v>
      </c>
      <c r="Y33" s="12">
        <v>62.2</v>
      </c>
      <c r="Z33" s="12">
        <v>71.400000000000006</v>
      </c>
      <c r="AA33" s="12">
        <v>334.6</v>
      </c>
      <c r="AB33" s="12">
        <v>336.4</v>
      </c>
      <c r="AC33" s="12">
        <v>1463.6</v>
      </c>
      <c r="AD33" s="12">
        <v>660.2</v>
      </c>
      <c r="AE33" s="12">
        <v>169.2</v>
      </c>
      <c r="AF33" s="12">
        <v>47.2</v>
      </c>
      <c r="AG33" s="12">
        <v>138.19999999999999</v>
      </c>
      <c r="AH33" s="12">
        <v>365.8</v>
      </c>
      <c r="AI33" s="12">
        <v>141.6</v>
      </c>
      <c r="AJ33" s="12">
        <v>83.4</v>
      </c>
      <c r="AK33" s="12">
        <v>8.8000000000000007</v>
      </c>
      <c r="AL33" s="12">
        <v>40</v>
      </c>
      <c r="AM33" s="12">
        <v>10.199999999999999</v>
      </c>
      <c r="AN33" s="12">
        <v>47.8</v>
      </c>
      <c r="AO33" s="12">
        <v>36.6</v>
      </c>
      <c r="AP33" s="12">
        <v>89</v>
      </c>
      <c r="AQ33" s="12">
        <v>131.6</v>
      </c>
      <c r="AR33" s="12">
        <v>64</v>
      </c>
      <c r="AS33" s="13">
        <v>5444</v>
      </c>
      <c r="AT33" s="14"/>
      <c r="AW33" s="15"/>
    </row>
    <row r="34" spans="1:49">
      <c r="A34" s="1" t="s">
        <v>30</v>
      </c>
      <c r="B34" s="12">
        <v>16.600000000000001</v>
      </c>
      <c r="C34" s="12">
        <v>21.8</v>
      </c>
      <c r="D34" s="12">
        <v>8.1999999999999993</v>
      </c>
      <c r="E34" s="12">
        <v>14</v>
      </c>
      <c r="F34" s="12">
        <v>39.4</v>
      </c>
      <c r="G34" s="12">
        <v>15.8</v>
      </c>
      <c r="H34" s="12">
        <v>20.399999999999999</v>
      </c>
      <c r="I34" s="12">
        <v>16</v>
      </c>
      <c r="J34" s="12">
        <v>21.2</v>
      </c>
      <c r="K34" s="12">
        <v>24</v>
      </c>
      <c r="L34" s="12">
        <v>22.2</v>
      </c>
      <c r="M34" s="12">
        <v>62.6</v>
      </c>
      <c r="N34" s="12">
        <v>10</v>
      </c>
      <c r="O34" s="12">
        <v>12.6</v>
      </c>
      <c r="P34" s="12">
        <v>7.2</v>
      </c>
      <c r="Q34" s="12">
        <v>6.4</v>
      </c>
      <c r="R34" s="12">
        <v>9.8000000000000007</v>
      </c>
      <c r="S34" s="12">
        <v>13.6</v>
      </c>
      <c r="T34" s="12">
        <v>21.2</v>
      </c>
      <c r="U34" s="12">
        <v>14</v>
      </c>
      <c r="V34" s="12">
        <v>18.399999999999999</v>
      </c>
      <c r="W34" s="12">
        <v>6.6</v>
      </c>
      <c r="X34" s="12">
        <v>7</v>
      </c>
      <c r="Y34" s="12">
        <v>27.2</v>
      </c>
      <c r="Z34" s="12">
        <v>26.8</v>
      </c>
      <c r="AA34" s="12">
        <v>206.6</v>
      </c>
      <c r="AB34" s="12">
        <v>187.6</v>
      </c>
      <c r="AC34" s="12">
        <v>883.6</v>
      </c>
      <c r="AD34" s="12">
        <v>218.8</v>
      </c>
      <c r="AE34" s="12">
        <v>148.6</v>
      </c>
      <c r="AF34" s="12">
        <v>132</v>
      </c>
      <c r="AG34" s="12">
        <v>19.8</v>
      </c>
      <c r="AH34" s="12">
        <v>39.799999999999997</v>
      </c>
      <c r="AI34" s="12">
        <v>29.6</v>
      </c>
      <c r="AJ34" s="12">
        <v>26.4</v>
      </c>
      <c r="AK34" s="12">
        <v>8.1999999999999993</v>
      </c>
      <c r="AL34" s="12">
        <v>22.6</v>
      </c>
      <c r="AM34" s="12">
        <v>3.8</v>
      </c>
      <c r="AN34" s="12">
        <v>22.4</v>
      </c>
      <c r="AO34" s="12">
        <v>15.4</v>
      </c>
      <c r="AP34" s="12">
        <v>32</v>
      </c>
      <c r="AQ34" s="12">
        <v>65</v>
      </c>
      <c r="AR34" s="12">
        <v>26.2</v>
      </c>
      <c r="AS34" s="13">
        <v>2551.4</v>
      </c>
      <c r="AT34" s="14"/>
      <c r="AW34" s="15"/>
    </row>
    <row r="35" spans="1:49">
      <c r="A35" s="1" t="s">
        <v>31</v>
      </c>
      <c r="B35" s="12">
        <v>22.4</v>
      </c>
      <c r="C35" s="12">
        <v>39.6</v>
      </c>
      <c r="D35" s="12">
        <v>14.2</v>
      </c>
      <c r="E35" s="12">
        <v>9</v>
      </c>
      <c r="F35" s="12">
        <v>27.8</v>
      </c>
      <c r="G35" s="12">
        <v>15.2</v>
      </c>
      <c r="H35" s="12">
        <v>21</v>
      </c>
      <c r="I35" s="12">
        <v>11.4</v>
      </c>
      <c r="J35" s="12">
        <v>43.6</v>
      </c>
      <c r="K35" s="12">
        <v>27.6</v>
      </c>
      <c r="L35" s="12">
        <v>35.799999999999997</v>
      </c>
      <c r="M35" s="12">
        <v>47.8</v>
      </c>
      <c r="N35" s="12">
        <v>18.2</v>
      </c>
      <c r="O35" s="12">
        <v>18.399999999999999</v>
      </c>
      <c r="P35" s="12">
        <v>11.2</v>
      </c>
      <c r="Q35" s="12">
        <v>7</v>
      </c>
      <c r="R35" s="12">
        <v>10.8</v>
      </c>
      <c r="S35" s="12">
        <v>26.2</v>
      </c>
      <c r="T35" s="12">
        <v>26</v>
      </c>
      <c r="U35" s="12">
        <v>11.2</v>
      </c>
      <c r="V35" s="12">
        <v>15.8</v>
      </c>
      <c r="W35" s="12">
        <v>3.2</v>
      </c>
      <c r="X35" s="12">
        <v>3.4</v>
      </c>
      <c r="Y35" s="12">
        <v>10</v>
      </c>
      <c r="Z35" s="12">
        <v>26</v>
      </c>
      <c r="AA35" s="12">
        <v>278.2</v>
      </c>
      <c r="AB35" s="12">
        <v>328.6</v>
      </c>
      <c r="AC35" s="12">
        <v>1929.2</v>
      </c>
      <c r="AD35" s="12">
        <v>479</v>
      </c>
      <c r="AE35" s="12">
        <v>312.2</v>
      </c>
      <c r="AF35" s="12">
        <v>346.4</v>
      </c>
      <c r="AG35" s="12">
        <v>50</v>
      </c>
      <c r="AH35" s="12">
        <v>34.200000000000003</v>
      </c>
      <c r="AI35" s="12">
        <v>42.8</v>
      </c>
      <c r="AJ35" s="12">
        <v>60.6</v>
      </c>
      <c r="AK35" s="12">
        <v>6.2</v>
      </c>
      <c r="AL35" s="12">
        <v>22.8</v>
      </c>
      <c r="AM35" s="12">
        <v>3</v>
      </c>
      <c r="AN35" s="12">
        <v>33.200000000000003</v>
      </c>
      <c r="AO35" s="12">
        <v>23.2</v>
      </c>
      <c r="AP35" s="12">
        <v>68.2</v>
      </c>
      <c r="AQ35" s="12">
        <v>75.2</v>
      </c>
      <c r="AR35" s="12">
        <v>43.8</v>
      </c>
      <c r="AS35" s="13">
        <v>4639.6000000000004</v>
      </c>
      <c r="AT35" s="14"/>
      <c r="AW35" s="15"/>
    </row>
    <row r="36" spans="1:49">
      <c r="A36" s="1" t="s">
        <v>32</v>
      </c>
      <c r="B36" s="12">
        <v>23.2</v>
      </c>
      <c r="C36" s="12">
        <v>35.6</v>
      </c>
      <c r="D36" s="12">
        <v>10</v>
      </c>
      <c r="E36" s="12">
        <v>9.6</v>
      </c>
      <c r="F36" s="12">
        <v>32.200000000000003</v>
      </c>
      <c r="G36" s="12">
        <v>12.4</v>
      </c>
      <c r="H36" s="12">
        <v>19.600000000000001</v>
      </c>
      <c r="I36" s="12">
        <v>14.4</v>
      </c>
      <c r="J36" s="12">
        <v>32.6</v>
      </c>
      <c r="K36" s="12">
        <v>16</v>
      </c>
      <c r="L36" s="12">
        <v>26.8</v>
      </c>
      <c r="M36" s="12">
        <v>71.400000000000006</v>
      </c>
      <c r="N36" s="12">
        <v>14.8</v>
      </c>
      <c r="O36" s="12">
        <v>18.2</v>
      </c>
      <c r="P36" s="12">
        <v>9.1999999999999993</v>
      </c>
      <c r="Q36" s="12">
        <v>6.4</v>
      </c>
      <c r="R36" s="12">
        <v>8.8000000000000007</v>
      </c>
      <c r="S36" s="12">
        <v>22.2</v>
      </c>
      <c r="T36" s="12">
        <v>32.799999999999997</v>
      </c>
      <c r="U36" s="12">
        <v>21</v>
      </c>
      <c r="V36" s="12">
        <v>30.4</v>
      </c>
      <c r="W36" s="12">
        <v>7.8</v>
      </c>
      <c r="X36" s="12">
        <v>14.4</v>
      </c>
      <c r="Y36" s="12">
        <v>20.6</v>
      </c>
      <c r="Z36" s="12">
        <v>16</v>
      </c>
      <c r="AA36" s="12">
        <v>158</v>
      </c>
      <c r="AB36" s="12">
        <v>138.6</v>
      </c>
      <c r="AC36" s="12">
        <v>677.4</v>
      </c>
      <c r="AD36" s="12">
        <v>231.8</v>
      </c>
      <c r="AE36" s="12">
        <v>128.19999999999999</v>
      </c>
      <c r="AF36" s="12">
        <v>159.80000000000001</v>
      </c>
      <c r="AG36" s="12">
        <v>32</v>
      </c>
      <c r="AH36" s="12">
        <v>65.599999999999994</v>
      </c>
      <c r="AI36" s="12">
        <v>11.6</v>
      </c>
      <c r="AJ36" s="12">
        <v>27</v>
      </c>
      <c r="AK36" s="12">
        <v>13.4</v>
      </c>
      <c r="AL36" s="12">
        <v>41</v>
      </c>
      <c r="AM36" s="12">
        <v>9.1999999999999993</v>
      </c>
      <c r="AN36" s="12">
        <v>45.6</v>
      </c>
      <c r="AO36" s="12">
        <v>16</v>
      </c>
      <c r="AP36" s="12">
        <v>52.6</v>
      </c>
      <c r="AQ36" s="12">
        <v>128.4</v>
      </c>
      <c r="AR36" s="12">
        <v>60.2</v>
      </c>
      <c r="AS36" s="13">
        <v>2522.8000000000002</v>
      </c>
      <c r="AT36" s="14"/>
      <c r="AW36" s="15"/>
    </row>
    <row r="37" spans="1:49">
      <c r="A37" s="1" t="s">
        <v>33</v>
      </c>
      <c r="B37" s="12">
        <v>4.4000000000000004</v>
      </c>
      <c r="C37" s="12">
        <v>11.6</v>
      </c>
      <c r="D37" s="12">
        <v>1.2</v>
      </c>
      <c r="E37" s="12">
        <v>1.2</v>
      </c>
      <c r="F37" s="12">
        <v>5</v>
      </c>
      <c r="G37" s="12">
        <v>2.8</v>
      </c>
      <c r="H37" s="12">
        <v>4.8</v>
      </c>
      <c r="I37" s="12">
        <v>1.4</v>
      </c>
      <c r="J37" s="12">
        <v>13.2</v>
      </c>
      <c r="K37" s="12">
        <v>9</v>
      </c>
      <c r="L37" s="12">
        <v>10</v>
      </c>
      <c r="M37" s="12">
        <v>22.4</v>
      </c>
      <c r="N37" s="12">
        <v>7.4</v>
      </c>
      <c r="O37" s="12">
        <v>11.4</v>
      </c>
      <c r="P37" s="12">
        <v>3</v>
      </c>
      <c r="Q37" s="12">
        <v>5.4</v>
      </c>
      <c r="R37" s="12">
        <v>3.8</v>
      </c>
      <c r="S37" s="12">
        <v>6</v>
      </c>
      <c r="T37" s="12">
        <v>4.2</v>
      </c>
      <c r="U37" s="12">
        <v>2.4</v>
      </c>
      <c r="V37" s="12">
        <v>3.2</v>
      </c>
      <c r="W37" s="12">
        <v>1</v>
      </c>
      <c r="X37" s="12">
        <v>1.2</v>
      </c>
      <c r="Y37" s="12">
        <v>1.6</v>
      </c>
      <c r="Z37" s="12">
        <v>2.8</v>
      </c>
      <c r="AA37" s="12">
        <v>71.2</v>
      </c>
      <c r="AB37" s="12">
        <v>67</v>
      </c>
      <c r="AC37" s="12">
        <v>234</v>
      </c>
      <c r="AD37" s="12">
        <v>100.2</v>
      </c>
      <c r="AE37" s="12">
        <v>48.2</v>
      </c>
      <c r="AF37" s="12">
        <v>81.599999999999994</v>
      </c>
      <c r="AG37" s="12">
        <v>29.6</v>
      </c>
      <c r="AH37" s="12">
        <v>63.4</v>
      </c>
      <c r="AI37" s="12">
        <v>26</v>
      </c>
      <c r="AJ37" s="12">
        <v>2</v>
      </c>
      <c r="AK37" s="12">
        <v>2.4</v>
      </c>
      <c r="AL37" s="12">
        <v>12</v>
      </c>
      <c r="AM37" s="12">
        <v>0.6</v>
      </c>
      <c r="AN37" s="12">
        <v>10</v>
      </c>
      <c r="AO37" s="12">
        <v>7.2</v>
      </c>
      <c r="AP37" s="12">
        <v>21.4</v>
      </c>
      <c r="AQ37" s="12">
        <v>102.6</v>
      </c>
      <c r="AR37" s="12">
        <v>25.4</v>
      </c>
      <c r="AS37" s="13">
        <v>1045.2</v>
      </c>
      <c r="AT37" s="14"/>
      <c r="AW37" s="15"/>
    </row>
    <row r="38" spans="1:49">
      <c r="A38" s="1" t="s">
        <v>34</v>
      </c>
      <c r="B38" s="12">
        <v>4</v>
      </c>
      <c r="C38" s="12">
        <v>4.2</v>
      </c>
      <c r="D38" s="12">
        <v>2.6</v>
      </c>
      <c r="E38" s="12">
        <v>1.6</v>
      </c>
      <c r="F38" s="12">
        <v>14.6</v>
      </c>
      <c r="G38" s="12">
        <v>4.2</v>
      </c>
      <c r="H38" s="12">
        <v>6.4</v>
      </c>
      <c r="I38" s="12">
        <v>5</v>
      </c>
      <c r="J38" s="12">
        <v>9.1999999999999993</v>
      </c>
      <c r="K38" s="12">
        <v>39.799999999999997</v>
      </c>
      <c r="L38" s="12">
        <v>30.4</v>
      </c>
      <c r="M38" s="12">
        <v>101.6</v>
      </c>
      <c r="N38" s="12">
        <v>22.4</v>
      </c>
      <c r="O38" s="12">
        <v>40.6</v>
      </c>
      <c r="P38" s="12">
        <v>8.1999999999999993</v>
      </c>
      <c r="Q38" s="12">
        <v>7.6</v>
      </c>
      <c r="R38" s="12">
        <v>8.6</v>
      </c>
      <c r="S38" s="12">
        <v>15.2</v>
      </c>
      <c r="T38" s="12">
        <v>4.4000000000000004</v>
      </c>
      <c r="U38" s="12">
        <v>3</v>
      </c>
      <c r="V38" s="12">
        <v>1.6</v>
      </c>
      <c r="W38" s="12">
        <v>1.4</v>
      </c>
      <c r="X38" s="12">
        <v>0.2</v>
      </c>
      <c r="Y38" s="12">
        <v>3.6</v>
      </c>
      <c r="Z38" s="12">
        <v>4.5999999999999996</v>
      </c>
      <c r="AA38" s="12">
        <v>109.8</v>
      </c>
      <c r="AB38" s="12">
        <v>58</v>
      </c>
      <c r="AC38" s="12">
        <v>150</v>
      </c>
      <c r="AD38" s="12">
        <v>49</v>
      </c>
      <c r="AE38" s="12">
        <v>9.6</v>
      </c>
      <c r="AF38" s="12">
        <v>11</v>
      </c>
      <c r="AG38" s="12">
        <v>6</v>
      </c>
      <c r="AH38" s="12">
        <v>7.2</v>
      </c>
      <c r="AI38" s="12">
        <v>12</v>
      </c>
      <c r="AJ38" s="12">
        <v>2.4</v>
      </c>
      <c r="AK38" s="12">
        <v>3.8</v>
      </c>
      <c r="AL38" s="12">
        <v>69.8</v>
      </c>
      <c r="AM38" s="12">
        <v>0.2</v>
      </c>
      <c r="AN38" s="12">
        <v>3.6</v>
      </c>
      <c r="AO38" s="12">
        <v>0.8</v>
      </c>
      <c r="AP38" s="12">
        <v>1.4</v>
      </c>
      <c r="AQ38" s="12">
        <v>25</v>
      </c>
      <c r="AR38" s="12">
        <v>2.8</v>
      </c>
      <c r="AS38" s="13">
        <v>867.4</v>
      </c>
      <c r="AT38" s="14"/>
      <c r="AW38" s="15"/>
    </row>
    <row r="39" spans="1:49">
      <c r="A39" s="1" t="s">
        <v>35</v>
      </c>
      <c r="B39" s="12">
        <v>12</v>
      </c>
      <c r="C39" s="12">
        <v>16</v>
      </c>
      <c r="D39" s="12">
        <v>8.1999999999999993</v>
      </c>
      <c r="E39" s="12">
        <v>5.2</v>
      </c>
      <c r="F39" s="12">
        <v>51.8</v>
      </c>
      <c r="G39" s="12">
        <v>15.2</v>
      </c>
      <c r="H39" s="12">
        <v>20.2</v>
      </c>
      <c r="I39" s="12">
        <v>13</v>
      </c>
      <c r="J39" s="12">
        <v>22</v>
      </c>
      <c r="K39" s="12">
        <v>58</v>
      </c>
      <c r="L39" s="12">
        <v>73.599999999999994</v>
      </c>
      <c r="M39" s="12">
        <v>567</v>
      </c>
      <c r="N39" s="12">
        <v>41.6</v>
      </c>
      <c r="O39" s="12">
        <v>136.4</v>
      </c>
      <c r="P39" s="12">
        <v>39.6</v>
      </c>
      <c r="Q39" s="12">
        <v>25.6</v>
      </c>
      <c r="R39" s="12">
        <v>26</v>
      </c>
      <c r="S39" s="12">
        <v>47.8</v>
      </c>
      <c r="T39" s="12">
        <v>11</v>
      </c>
      <c r="U39" s="12">
        <v>4.2</v>
      </c>
      <c r="V39" s="12">
        <v>4.5999999999999996</v>
      </c>
      <c r="W39" s="12">
        <v>1.8</v>
      </c>
      <c r="X39" s="12">
        <v>1.8</v>
      </c>
      <c r="Y39" s="12">
        <v>8.4</v>
      </c>
      <c r="Z39" s="12">
        <v>11.2</v>
      </c>
      <c r="AA39" s="12">
        <v>639.6</v>
      </c>
      <c r="AB39" s="12">
        <v>222.2</v>
      </c>
      <c r="AC39" s="12">
        <v>666.8</v>
      </c>
      <c r="AD39" s="12">
        <v>203.2</v>
      </c>
      <c r="AE39" s="12">
        <v>42.2</v>
      </c>
      <c r="AF39" s="12">
        <v>40.6</v>
      </c>
      <c r="AG39" s="12">
        <v>23.6</v>
      </c>
      <c r="AH39" s="12">
        <v>25.2</v>
      </c>
      <c r="AI39" s="12">
        <v>37.6</v>
      </c>
      <c r="AJ39" s="12">
        <v>13.6</v>
      </c>
      <c r="AK39" s="12">
        <v>72.599999999999994</v>
      </c>
      <c r="AL39" s="12">
        <v>15.8</v>
      </c>
      <c r="AM39" s="12">
        <v>2.4</v>
      </c>
      <c r="AN39" s="12">
        <v>9.1999999999999993</v>
      </c>
      <c r="AO39" s="12">
        <v>8</v>
      </c>
      <c r="AP39" s="12">
        <v>8</v>
      </c>
      <c r="AQ39" s="12">
        <v>156.80000000000001</v>
      </c>
      <c r="AR39" s="12">
        <v>12.6</v>
      </c>
      <c r="AS39" s="13">
        <v>3422.2</v>
      </c>
      <c r="AT39" s="14"/>
      <c r="AW39" s="15"/>
    </row>
    <row r="40" spans="1:49">
      <c r="A40" s="1" t="s">
        <v>36</v>
      </c>
      <c r="B40" s="12">
        <v>2.4</v>
      </c>
      <c r="C40" s="12">
        <v>1.6</v>
      </c>
      <c r="D40" s="12">
        <v>1.2</v>
      </c>
      <c r="E40" s="12">
        <v>0.6</v>
      </c>
      <c r="F40" s="12">
        <v>7.6</v>
      </c>
      <c r="G40" s="12">
        <v>2</v>
      </c>
      <c r="H40" s="12">
        <v>5.8</v>
      </c>
      <c r="I40" s="12">
        <v>2.4</v>
      </c>
      <c r="J40" s="12">
        <v>13.6</v>
      </c>
      <c r="K40" s="12">
        <v>1.8</v>
      </c>
      <c r="L40" s="12">
        <v>4.2</v>
      </c>
      <c r="M40" s="12">
        <v>38</v>
      </c>
      <c r="N40" s="12">
        <v>2.4</v>
      </c>
      <c r="O40" s="12">
        <v>1.6</v>
      </c>
      <c r="P40" s="12">
        <v>2</v>
      </c>
      <c r="Q40" s="12">
        <v>1</v>
      </c>
      <c r="R40" s="12">
        <v>2.4</v>
      </c>
      <c r="S40" s="12">
        <v>2.8</v>
      </c>
      <c r="T40" s="12">
        <v>17.600000000000001</v>
      </c>
      <c r="U40" s="12">
        <v>5.8</v>
      </c>
      <c r="V40" s="12">
        <v>14.6</v>
      </c>
      <c r="W40" s="12">
        <v>3.2</v>
      </c>
      <c r="X40" s="12">
        <v>3.8</v>
      </c>
      <c r="Y40" s="12">
        <v>9.1999999999999993</v>
      </c>
      <c r="Z40" s="12">
        <v>1</v>
      </c>
      <c r="AA40" s="12">
        <v>51.8</v>
      </c>
      <c r="AB40" s="12">
        <v>26.2</v>
      </c>
      <c r="AC40" s="12">
        <v>67.599999999999994</v>
      </c>
      <c r="AD40" s="12">
        <v>16.399999999999999</v>
      </c>
      <c r="AE40" s="12">
        <v>7.2</v>
      </c>
      <c r="AF40" s="12">
        <v>9</v>
      </c>
      <c r="AG40" s="12">
        <v>2</v>
      </c>
      <c r="AH40" s="12">
        <v>3.4</v>
      </c>
      <c r="AI40" s="12">
        <v>7.8</v>
      </c>
      <c r="AJ40" s="12">
        <v>0.8</v>
      </c>
      <c r="AK40" s="12">
        <v>1.2</v>
      </c>
      <c r="AL40" s="12">
        <v>2.2000000000000002</v>
      </c>
      <c r="AM40" s="12">
        <v>5</v>
      </c>
      <c r="AN40" s="12">
        <v>20.399999999999999</v>
      </c>
      <c r="AO40" s="12">
        <v>2</v>
      </c>
      <c r="AP40" s="12">
        <v>2.2000000000000002</v>
      </c>
      <c r="AQ40" s="12">
        <v>18.2</v>
      </c>
      <c r="AR40" s="12">
        <v>2.8</v>
      </c>
      <c r="AS40" s="13">
        <v>394.8</v>
      </c>
      <c r="AT40" s="14"/>
      <c r="AW40" s="15"/>
    </row>
    <row r="41" spans="1:49">
      <c r="A41" s="1" t="s">
        <v>37</v>
      </c>
      <c r="B41" s="12">
        <v>23.2</v>
      </c>
      <c r="C41" s="12">
        <v>26.2</v>
      </c>
      <c r="D41" s="12">
        <v>7</v>
      </c>
      <c r="E41" s="12">
        <v>2.8</v>
      </c>
      <c r="F41" s="12">
        <v>18.600000000000001</v>
      </c>
      <c r="G41" s="12">
        <v>12.4</v>
      </c>
      <c r="H41" s="12">
        <v>65.599999999999994</v>
      </c>
      <c r="I41" s="12">
        <v>16.8</v>
      </c>
      <c r="J41" s="12">
        <v>55</v>
      </c>
      <c r="K41" s="12">
        <v>6.2</v>
      </c>
      <c r="L41" s="12">
        <v>40.4</v>
      </c>
      <c r="M41" s="12">
        <v>115.8</v>
      </c>
      <c r="N41" s="12">
        <v>16.2</v>
      </c>
      <c r="O41" s="12">
        <v>21.6</v>
      </c>
      <c r="P41" s="12">
        <v>18.8</v>
      </c>
      <c r="Q41" s="12">
        <v>10.199999999999999</v>
      </c>
      <c r="R41" s="12">
        <v>10.8</v>
      </c>
      <c r="S41" s="12">
        <v>19.399999999999999</v>
      </c>
      <c r="T41" s="12">
        <v>162</v>
      </c>
      <c r="U41" s="12">
        <v>42.2</v>
      </c>
      <c r="V41" s="12">
        <v>64.599999999999994</v>
      </c>
      <c r="W41" s="12">
        <v>12.4</v>
      </c>
      <c r="X41" s="12">
        <v>11.8</v>
      </c>
      <c r="Y41" s="12">
        <v>20.399999999999999</v>
      </c>
      <c r="Z41" s="12">
        <v>14.8</v>
      </c>
      <c r="AA41" s="12">
        <v>154.6</v>
      </c>
      <c r="AB41" s="12">
        <v>67.8</v>
      </c>
      <c r="AC41" s="12">
        <v>232</v>
      </c>
      <c r="AD41" s="12">
        <v>89.6</v>
      </c>
      <c r="AE41" s="12">
        <v>24.8</v>
      </c>
      <c r="AF41" s="12">
        <v>54.6</v>
      </c>
      <c r="AG41" s="12">
        <v>22.8</v>
      </c>
      <c r="AH41" s="12">
        <v>36.6</v>
      </c>
      <c r="AI41" s="12">
        <v>47</v>
      </c>
      <c r="AJ41" s="12">
        <v>11.2</v>
      </c>
      <c r="AK41" s="12">
        <v>3.4</v>
      </c>
      <c r="AL41" s="12">
        <v>9</v>
      </c>
      <c r="AM41" s="12">
        <v>25</v>
      </c>
      <c r="AN41" s="12">
        <v>19.600000000000001</v>
      </c>
      <c r="AO41" s="12">
        <v>7.4</v>
      </c>
      <c r="AP41" s="12">
        <v>9.1999999999999993</v>
      </c>
      <c r="AQ41" s="12">
        <v>51.2</v>
      </c>
      <c r="AR41" s="12">
        <v>14.4</v>
      </c>
      <c r="AS41" s="13">
        <v>1695.4</v>
      </c>
      <c r="AT41" s="14"/>
      <c r="AW41" s="15"/>
    </row>
    <row r="42" spans="1:49">
      <c r="A42" s="1" t="s">
        <v>57</v>
      </c>
      <c r="B42" s="12">
        <v>6</v>
      </c>
      <c r="C42" s="12">
        <v>6.6</v>
      </c>
      <c r="D42" s="12">
        <v>1.6</v>
      </c>
      <c r="E42" s="12">
        <v>1.2</v>
      </c>
      <c r="F42" s="12">
        <v>4</v>
      </c>
      <c r="G42" s="12">
        <v>2.6</v>
      </c>
      <c r="H42" s="12">
        <v>1.2</v>
      </c>
      <c r="I42" s="12">
        <v>1.8</v>
      </c>
      <c r="J42" s="12">
        <v>4.8</v>
      </c>
      <c r="K42" s="12">
        <v>4.8</v>
      </c>
      <c r="L42" s="12">
        <v>8</v>
      </c>
      <c r="M42" s="12">
        <v>30.4</v>
      </c>
      <c r="N42" s="12">
        <v>4</v>
      </c>
      <c r="O42" s="12">
        <v>4</v>
      </c>
      <c r="P42" s="12">
        <v>4</v>
      </c>
      <c r="Q42" s="12">
        <v>2.6</v>
      </c>
      <c r="R42" s="12">
        <v>2.6</v>
      </c>
      <c r="S42" s="12">
        <v>2.6</v>
      </c>
      <c r="T42" s="12">
        <v>7</v>
      </c>
      <c r="U42" s="12">
        <v>2.4</v>
      </c>
      <c r="V42" s="12">
        <v>7.6</v>
      </c>
      <c r="W42" s="12">
        <v>3.2</v>
      </c>
      <c r="X42" s="12">
        <v>1.2</v>
      </c>
      <c r="Y42" s="12">
        <v>1.6</v>
      </c>
      <c r="Z42" s="12">
        <v>2.8</v>
      </c>
      <c r="AA42" s="12">
        <v>53.2</v>
      </c>
      <c r="AB42" s="12">
        <v>38.4</v>
      </c>
      <c r="AC42" s="12">
        <v>155.19999999999999</v>
      </c>
      <c r="AD42" s="12">
        <v>48</v>
      </c>
      <c r="AE42" s="12">
        <v>24.6</v>
      </c>
      <c r="AF42" s="12">
        <v>31.2</v>
      </c>
      <c r="AG42" s="12">
        <v>10.4</v>
      </c>
      <c r="AH42" s="12">
        <v>25.2</v>
      </c>
      <c r="AI42" s="12">
        <v>23.2</v>
      </c>
      <c r="AJ42" s="12">
        <v>7</v>
      </c>
      <c r="AK42" s="12">
        <v>1.8</v>
      </c>
      <c r="AL42" s="12">
        <v>7.2</v>
      </c>
      <c r="AM42" s="12">
        <v>1.2</v>
      </c>
      <c r="AN42" s="12">
        <v>8.6</v>
      </c>
      <c r="AO42" s="12">
        <v>3.6</v>
      </c>
      <c r="AP42" s="12">
        <v>11</v>
      </c>
      <c r="AQ42" s="12">
        <v>28.4</v>
      </c>
      <c r="AR42" s="12">
        <v>12</v>
      </c>
      <c r="AS42" s="13">
        <v>608.79999999999995</v>
      </c>
      <c r="AT42" s="14"/>
      <c r="AW42" s="15"/>
    </row>
    <row r="43" spans="1:49">
      <c r="A43" s="1" t="s">
        <v>58</v>
      </c>
      <c r="B43" s="12">
        <v>4.5999999999999996</v>
      </c>
      <c r="C43" s="12">
        <v>7.4</v>
      </c>
      <c r="D43" s="12">
        <v>4.4000000000000004</v>
      </c>
      <c r="E43" s="12">
        <v>0.8</v>
      </c>
      <c r="F43" s="12">
        <v>3.2</v>
      </c>
      <c r="G43" s="12">
        <v>4.2</v>
      </c>
      <c r="H43" s="12">
        <v>4.8</v>
      </c>
      <c r="I43" s="12">
        <v>2</v>
      </c>
      <c r="J43" s="12">
        <v>6.2</v>
      </c>
      <c r="K43" s="12">
        <v>7.8</v>
      </c>
      <c r="L43" s="12">
        <v>12</v>
      </c>
      <c r="M43" s="12">
        <v>18</v>
      </c>
      <c r="N43" s="12">
        <v>5.2</v>
      </c>
      <c r="O43" s="12">
        <v>5.4</v>
      </c>
      <c r="P43" s="12">
        <v>2.2000000000000002</v>
      </c>
      <c r="Q43" s="12">
        <v>1</v>
      </c>
      <c r="R43" s="12">
        <v>1.8</v>
      </c>
      <c r="S43" s="12">
        <v>4</v>
      </c>
      <c r="T43" s="12">
        <v>9</v>
      </c>
      <c r="U43" s="12">
        <v>3.8</v>
      </c>
      <c r="V43" s="12">
        <v>3.4</v>
      </c>
      <c r="W43" s="12">
        <v>0.4</v>
      </c>
      <c r="X43" s="12">
        <v>0.8</v>
      </c>
      <c r="Y43" s="12">
        <v>1.6</v>
      </c>
      <c r="Z43" s="12">
        <v>4</v>
      </c>
      <c r="AA43" s="12">
        <v>50</v>
      </c>
      <c r="AB43" s="12">
        <v>33.200000000000003</v>
      </c>
      <c r="AC43" s="12">
        <v>162</v>
      </c>
      <c r="AD43" s="12">
        <v>92.8</v>
      </c>
      <c r="AE43" s="12">
        <v>59.6</v>
      </c>
      <c r="AF43" s="12">
        <v>93.2</v>
      </c>
      <c r="AG43" s="12">
        <v>31.6</v>
      </c>
      <c r="AH43" s="12">
        <v>82.2</v>
      </c>
      <c r="AI43" s="12">
        <v>53.2</v>
      </c>
      <c r="AJ43" s="12">
        <v>22.8</v>
      </c>
      <c r="AK43" s="12">
        <v>1</v>
      </c>
      <c r="AL43" s="12">
        <v>9.6</v>
      </c>
      <c r="AM43" s="12">
        <v>1.8</v>
      </c>
      <c r="AN43" s="12">
        <v>11</v>
      </c>
      <c r="AO43" s="12">
        <v>13.8</v>
      </c>
      <c r="AP43" s="12">
        <v>2.4</v>
      </c>
      <c r="AQ43" s="12">
        <v>29.8</v>
      </c>
      <c r="AR43" s="12">
        <v>13.8</v>
      </c>
      <c r="AS43" s="13">
        <v>881.8</v>
      </c>
      <c r="AT43" s="14"/>
      <c r="AW43" s="15"/>
    </row>
    <row r="44" spans="1:49">
      <c r="A44" s="1" t="s">
        <v>59</v>
      </c>
      <c r="B44" s="12">
        <v>14</v>
      </c>
      <c r="C44" s="12">
        <v>25.4</v>
      </c>
      <c r="D44" s="12">
        <v>26.6</v>
      </c>
      <c r="E44" s="12">
        <v>27</v>
      </c>
      <c r="F44" s="12">
        <v>67.599999999999994</v>
      </c>
      <c r="G44" s="12">
        <v>24</v>
      </c>
      <c r="H44" s="12">
        <v>26.4</v>
      </c>
      <c r="I44" s="12">
        <v>7.8</v>
      </c>
      <c r="J44" s="12">
        <v>19.8</v>
      </c>
      <c r="K44" s="12">
        <v>32</v>
      </c>
      <c r="L44" s="12">
        <v>19.600000000000001</v>
      </c>
      <c r="M44" s="12">
        <v>46</v>
      </c>
      <c r="N44" s="12">
        <v>13.4</v>
      </c>
      <c r="O44" s="12">
        <v>13.4</v>
      </c>
      <c r="P44" s="12">
        <v>5.4</v>
      </c>
      <c r="Q44" s="12">
        <v>5.6</v>
      </c>
      <c r="R44" s="12">
        <v>10</v>
      </c>
      <c r="S44" s="12">
        <v>28.2</v>
      </c>
      <c r="T44" s="12">
        <v>26</v>
      </c>
      <c r="U44" s="12">
        <v>41.8</v>
      </c>
      <c r="V44" s="12">
        <v>53.2</v>
      </c>
      <c r="W44" s="12">
        <v>29.2</v>
      </c>
      <c r="X44" s="12">
        <v>28.4</v>
      </c>
      <c r="Y44" s="12">
        <v>34.4</v>
      </c>
      <c r="Z44" s="12">
        <v>23.8</v>
      </c>
      <c r="AA44" s="12">
        <v>212.4</v>
      </c>
      <c r="AB44" s="12">
        <v>196.6</v>
      </c>
      <c r="AC44" s="12">
        <v>788.4</v>
      </c>
      <c r="AD44" s="12">
        <v>254.6</v>
      </c>
      <c r="AE44" s="12">
        <v>70.400000000000006</v>
      </c>
      <c r="AF44" s="12">
        <v>66.2</v>
      </c>
      <c r="AG44" s="12">
        <v>32.6</v>
      </c>
      <c r="AH44" s="12">
        <v>54</v>
      </c>
      <c r="AI44" s="12">
        <v>78.400000000000006</v>
      </c>
      <c r="AJ44" s="12">
        <v>59.6</v>
      </c>
      <c r="AK44" s="12">
        <v>10.6</v>
      </c>
      <c r="AL44" s="12">
        <v>103.2</v>
      </c>
      <c r="AM44" s="12">
        <v>11</v>
      </c>
      <c r="AN44" s="12">
        <v>32.6</v>
      </c>
      <c r="AO44" s="12">
        <v>23</v>
      </c>
      <c r="AP44" s="12">
        <v>22</v>
      </c>
      <c r="AQ44" s="12">
        <v>18.2</v>
      </c>
      <c r="AR44" s="12">
        <v>189.2</v>
      </c>
      <c r="AS44" s="13">
        <v>2872</v>
      </c>
      <c r="AT44" s="14"/>
      <c r="AW44" s="15"/>
    </row>
    <row r="45" spans="1:49">
      <c r="A45" s="1" t="s">
        <v>60</v>
      </c>
      <c r="B45" s="12">
        <v>10</v>
      </c>
      <c r="C45" s="12">
        <v>11.8</v>
      </c>
      <c r="D45" s="12">
        <v>8.6</v>
      </c>
      <c r="E45" s="12">
        <v>10.199999999999999</v>
      </c>
      <c r="F45" s="12">
        <v>42.6</v>
      </c>
      <c r="G45" s="12">
        <v>6.8</v>
      </c>
      <c r="H45" s="12">
        <v>9.8000000000000007</v>
      </c>
      <c r="I45" s="12">
        <v>7</v>
      </c>
      <c r="J45" s="12">
        <v>11.8</v>
      </c>
      <c r="K45" s="12">
        <v>13.2</v>
      </c>
      <c r="L45" s="12">
        <v>14.6</v>
      </c>
      <c r="M45" s="12">
        <v>34.4</v>
      </c>
      <c r="N45" s="12">
        <v>5.2</v>
      </c>
      <c r="O45" s="12">
        <v>3.4</v>
      </c>
      <c r="P45" s="12">
        <v>2.8</v>
      </c>
      <c r="Q45" s="12">
        <v>2.4</v>
      </c>
      <c r="R45" s="12">
        <v>2.8</v>
      </c>
      <c r="S45" s="12">
        <v>3.8</v>
      </c>
      <c r="T45" s="12">
        <v>10.8</v>
      </c>
      <c r="U45" s="12">
        <v>11.2</v>
      </c>
      <c r="V45" s="12">
        <v>12.6</v>
      </c>
      <c r="W45" s="12">
        <v>6.6</v>
      </c>
      <c r="X45" s="12">
        <v>6.2</v>
      </c>
      <c r="Y45" s="12">
        <v>15</v>
      </c>
      <c r="Z45" s="12">
        <v>9</v>
      </c>
      <c r="AA45" s="12">
        <v>147.80000000000001</v>
      </c>
      <c r="AB45" s="12">
        <v>83.2</v>
      </c>
      <c r="AC45" s="12">
        <v>367.6</v>
      </c>
      <c r="AD45" s="12">
        <v>125.6</v>
      </c>
      <c r="AE45" s="12">
        <v>64</v>
      </c>
      <c r="AF45" s="12">
        <v>60.6</v>
      </c>
      <c r="AG45" s="12">
        <v>27.2</v>
      </c>
      <c r="AH45" s="12">
        <v>45.8</v>
      </c>
      <c r="AI45" s="12">
        <v>56.6</v>
      </c>
      <c r="AJ45" s="12">
        <v>28.2</v>
      </c>
      <c r="AK45" s="12">
        <v>2</v>
      </c>
      <c r="AL45" s="12">
        <v>14.2</v>
      </c>
      <c r="AM45" s="12">
        <v>2.8</v>
      </c>
      <c r="AN45" s="12">
        <v>14.6</v>
      </c>
      <c r="AO45" s="12">
        <v>7.4</v>
      </c>
      <c r="AP45" s="12">
        <v>13</v>
      </c>
      <c r="AQ45" s="12">
        <v>301.60000000000002</v>
      </c>
      <c r="AR45" s="12">
        <v>8.1999999999999993</v>
      </c>
      <c r="AS45" s="13">
        <v>1643</v>
      </c>
      <c r="AT45" s="14"/>
      <c r="AW45" s="15"/>
    </row>
    <row r="46" spans="1:49">
      <c r="A46" s="11" t="s">
        <v>50</v>
      </c>
      <c r="B46" s="14">
        <v>1381.8</v>
      </c>
      <c r="C46" s="14">
        <v>2230.4</v>
      </c>
      <c r="D46" s="14">
        <v>1420.6</v>
      </c>
      <c r="E46" s="14">
        <v>1368.2</v>
      </c>
      <c r="F46" s="14">
        <v>4036.6</v>
      </c>
      <c r="G46" s="14">
        <v>1938</v>
      </c>
      <c r="H46" s="14">
        <v>2453.4</v>
      </c>
      <c r="I46" s="14">
        <v>1369.8</v>
      </c>
      <c r="J46" s="14">
        <v>2639.4</v>
      </c>
      <c r="K46" s="14">
        <v>1920.8</v>
      </c>
      <c r="L46" s="14">
        <v>2900.8</v>
      </c>
      <c r="M46" s="14">
        <v>5530</v>
      </c>
      <c r="N46" s="14">
        <v>1577.8</v>
      </c>
      <c r="O46" s="14">
        <v>2070.4</v>
      </c>
      <c r="P46" s="14">
        <v>1380.8</v>
      </c>
      <c r="Q46" s="14">
        <v>888.2</v>
      </c>
      <c r="R46" s="14">
        <v>1178</v>
      </c>
      <c r="S46" s="14">
        <v>2368.4</v>
      </c>
      <c r="T46" s="14">
        <v>1691</v>
      </c>
      <c r="U46" s="14">
        <v>1310.2</v>
      </c>
      <c r="V46" s="14">
        <v>1828.8</v>
      </c>
      <c r="W46" s="14">
        <v>915.4</v>
      </c>
      <c r="X46" s="14">
        <v>782.4</v>
      </c>
      <c r="Y46" s="14">
        <v>1742.8</v>
      </c>
      <c r="Z46" s="14">
        <v>1752.2</v>
      </c>
      <c r="AA46" s="14">
        <v>7378.2</v>
      </c>
      <c r="AB46" s="14">
        <v>4906.6000000000004</v>
      </c>
      <c r="AC46" s="14">
        <v>16666.599999999999</v>
      </c>
      <c r="AD46" s="14">
        <v>6969.6</v>
      </c>
      <c r="AE46" s="14">
        <v>4762</v>
      </c>
      <c r="AF46" s="14">
        <v>5325.8</v>
      </c>
      <c r="AG46" s="14">
        <v>2510.4</v>
      </c>
      <c r="AH46" s="14">
        <v>4616.8</v>
      </c>
      <c r="AI46" s="14">
        <v>2368</v>
      </c>
      <c r="AJ46" s="14">
        <v>965.6</v>
      </c>
      <c r="AK46" s="14">
        <v>839.4</v>
      </c>
      <c r="AL46" s="14">
        <v>3253.8</v>
      </c>
      <c r="AM46" s="14">
        <v>392.4</v>
      </c>
      <c r="AN46" s="14">
        <v>1583.8</v>
      </c>
      <c r="AO46" s="14">
        <v>580</v>
      </c>
      <c r="AP46" s="14">
        <v>819.4</v>
      </c>
      <c r="AQ46" s="14">
        <v>4010</v>
      </c>
      <c r="AR46" s="14">
        <v>1484</v>
      </c>
      <c r="AS46" s="14">
        <v>118108.6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7"/>
  <sheetViews>
    <sheetView workbookViewId="0">
      <selection activeCell="L8" sqref="L8"/>
    </sheetView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53</v>
      </c>
      <c r="D1" s="10"/>
      <c r="G1" s="20">
        <f>'Wkdy Adj OD'!G1</f>
        <v>38904</v>
      </c>
    </row>
    <row r="3" spans="1:10">
      <c r="A3" t="s">
        <v>54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49.789473684210527</v>
      </c>
      <c r="C5" s="4">
        <v>38.94736842105263</v>
      </c>
      <c r="D5" s="4">
        <v>134.36842105263159</v>
      </c>
      <c r="E5" s="4">
        <v>152.15789473684211</v>
      </c>
      <c r="F5" s="4">
        <v>464.94736842105266</v>
      </c>
      <c r="G5" s="4">
        <v>746.36842105263156</v>
      </c>
      <c r="H5" s="4">
        <v>631.84210526315792</v>
      </c>
      <c r="I5" s="4">
        <v>949.63157894736844</v>
      </c>
      <c r="J5" s="5">
        <v>3168.0526315789475</v>
      </c>
    </row>
    <row r="6" spans="1:10">
      <c r="A6" s="1" t="s">
        <v>27</v>
      </c>
      <c r="B6" s="4">
        <v>38.94736842105263</v>
      </c>
      <c r="C6" s="4">
        <v>47.789473684210527</v>
      </c>
      <c r="D6" s="4">
        <v>81.78947368421052</v>
      </c>
      <c r="E6" s="4">
        <v>142.05263157894737</v>
      </c>
      <c r="F6" s="4">
        <v>659.42105263157896</v>
      </c>
      <c r="G6" s="4">
        <v>1086.578947368421</v>
      </c>
      <c r="H6" s="4">
        <v>926.36842105263156</v>
      </c>
      <c r="I6" s="4">
        <v>1792.421052631579</v>
      </c>
      <c r="J6" s="5">
        <v>4775.3684210526317</v>
      </c>
    </row>
    <row r="7" spans="1:10">
      <c r="A7" s="1" t="s">
        <v>28</v>
      </c>
      <c r="B7" s="4">
        <v>178.26315789473685</v>
      </c>
      <c r="C7" s="4">
        <v>100.15789473684211</v>
      </c>
      <c r="D7" s="4">
        <v>64.578947368421055</v>
      </c>
      <c r="E7" s="4">
        <v>105.78947368421052</v>
      </c>
      <c r="F7" s="4">
        <v>562.31578947368416</v>
      </c>
      <c r="G7" s="4">
        <v>839.63157894736844</v>
      </c>
      <c r="H7" s="4">
        <v>553</v>
      </c>
      <c r="I7" s="4">
        <v>1289.2105263157894</v>
      </c>
      <c r="J7" s="5">
        <v>3692.9473684210525</v>
      </c>
    </row>
    <row r="8" spans="1:10">
      <c r="A8" s="1" t="s">
        <v>29</v>
      </c>
      <c r="B8" s="4">
        <v>144.15789473684211</v>
      </c>
      <c r="C8" s="4">
        <v>131.15789473684211</v>
      </c>
      <c r="D8" s="4">
        <v>116.47368421052632</v>
      </c>
      <c r="E8" s="4">
        <v>45</v>
      </c>
      <c r="F8" s="4">
        <v>448.21052631578948</v>
      </c>
      <c r="G8" s="4">
        <v>551.68421052631584</v>
      </c>
      <c r="H8" s="4">
        <v>422</v>
      </c>
      <c r="I8" s="4">
        <v>1022.8947368421053</v>
      </c>
      <c r="J8" s="5">
        <v>2881.5789473684213</v>
      </c>
    </row>
    <row r="9" spans="1:10">
      <c r="A9" s="1">
        <v>16</v>
      </c>
      <c r="B9" s="4">
        <v>414.63157894736844</v>
      </c>
      <c r="C9" s="4">
        <v>544.42105263157896</v>
      </c>
      <c r="D9" s="4">
        <v>699.21052631578948</v>
      </c>
      <c r="E9" s="4">
        <v>453.15789473684208</v>
      </c>
      <c r="F9" s="4">
        <v>24.684210526315791</v>
      </c>
      <c r="G9" s="4">
        <v>167.52631578947367</v>
      </c>
      <c r="H9" s="4">
        <v>170.21052631578948</v>
      </c>
      <c r="I9" s="4">
        <v>428.94736842105266</v>
      </c>
      <c r="J9" s="5">
        <v>2902.7894736842109</v>
      </c>
    </row>
    <row r="10" spans="1:10">
      <c r="A10" s="1">
        <v>24</v>
      </c>
      <c r="B10" s="4">
        <v>621.36842105263156</v>
      </c>
      <c r="C10" s="4">
        <v>854.0526315789474</v>
      </c>
      <c r="D10" s="4">
        <v>1021.3684210526316</v>
      </c>
      <c r="E10" s="4">
        <v>534.26315789473688</v>
      </c>
      <c r="F10" s="4">
        <v>177</v>
      </c>
      <c r="G10" s="4">
        <v>42.89473684210526</v>
      </c>
      <c r="H10" s="4">
        <v>135.89473684210526</v>
      </c>
      <c r="I10" s="4">
        <v>356.94736842105266</v>
      </c>
      <c r="J10" s="5">
        <v>3743.7894736842109</v>
      </c>
    </row>
    <row r="11" spans="1:10">
      <c r="A11" s="1" t="s">
        <v>30</v>
      </c>
      <c r="B11" s="4">
        <v>610.36842105263156</v>
      </c>
      <c r="C11" s="4">
        <v>715.63157894736844</v>
      </c>
      <c r="D11" s="4">
        <v>751.42105263157896</v>
      </c>
      <c r="E11" s="4">
        <v>376</v>
      </c>
      <c r="F11" s="4">
        <v>181.36842105263159</v>
      </c>
      <c r="G11" s="4">
        <v>133.89473684210526</v>
      </c>
      <c r="H11" s="4">
        <v>21.368421052631579</v>
      </c>
      <c r="I11" s="4">
        <v>80.315789473684205</v>
      </c>
      <c r="J11" s="5">
        <v>2870.3684210526321</v>
      </c>
    </row>
    <row r="12" spans="1:10">
      <c r="A12" s="1" t="s">
        <v>31</v>
      </c>
      <c r="B12" s="4">
        <v>867.10526315789468</v>
      </c>
      <c r="C12" s="4">
        <v>1105.8421052631579</v>
      </c>
      <c r="D12" s="4">
        <v>2010.578947368421</v>
      </c>
      <c r="E12" s="4">
        <v>941.52631578947364</v>
      </c>
      <c r="F12" s="4">
        <v>433.05263157894734</v>
      </c>
      <c r="G12" s="4">
        <v>361.68421052631578</v>
      </c>
      <c r="H12" s="4">
        <v>90.421052631578945</v>
      </c>
      <c r="I12" s="4">
        <v>37.631578947368418</v>
      </c>
      <c r="J12" s="5">
        <v>5847.8421052631575</v>
      </c>
    </row>
    <row r="13" spans="1:10" s="3" customFormat="1">
      <c r="A13" s="3" t="s">
        <v>50</v>
      </c>
      <c r="B13" s="5">
        <v>2924.6315789473683</v>
      </c>
      <c r="C13" s="5">
        <v>3538</v>
      </c>
      <c r="D13" s="5">
        <v>4879.78947368421</v>
      </c>
      <c r="E13" s="5">
        <v>2749.9473684210525</v>
      </c>
      <c r="F13" s="5">
        <v>2951</v>
      </c>
      <c r="G13" s="5">
        <v>3930.2631578947371</v>
      </c>
      <c r="H13" s="5">
        <v>2951.105263157895</v>
      </c>
      <c r="I13" s="5">
        <v>5958</v>
      </c>
      <c r="J13" s="5">
        <v>29882.736842105263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55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25</v>
      </c>
      <c r="C17" s="4">
        <v>8.4</v>
      </c>
      <c r="D17" s="4">
        <v>49.2</v>
      </c>
      <c r="E17" s="4">
        <v>41</v>
      </c>
      <c r="F17" s="4">
        <v>213.8</v>
      </c>
      <c r="G17" s="4">
        <v>237.6</v>
      </c>
      <c r="H17" s="4">
        <v>119.4</v>
      </c>
      <c r="I17" s="4">
        <v>290.60000000000002</v>
      </c>
      <c r="J17" s="5">
        <v>985</v>
      </c>
    </row>
    <row r="18" spans="1:10">
      <c r="A18" s="1" t="s">
        <v>27</v>
      </c>
      <c r="B18" s="4">
        <v>8.8000000000000007</v>
      </c>
      <c r="C18" s="4">
        <v>12.6</v>
      </c>
      <c r="D18" s="4">
        <v>25.6</v>
      </c>
      <c r="E18" s="4">
        <v>33.4</v>
      </c>
      <c r="F18" s="4">
        <v>273</v>
      </c>
      <c r="G18" s="4">
        <v>346.4</v>
      </c>
      <c r="H18" s="4">
        <v>331.4</v>
      </c>
      <c r="I18" s="4">
        <v>996</v>
      </c>
      <c r="J18" s="5">
        <v>2027.2</v>
      </c>
    </row>
    <row r="19" spans="1:10">
      <c r="A19" s="1" t="s">
        <v>28</v>
      </c>
      <c r="B19" s="4">
        <v>60</v>
      </c>
      <c r="C19" s="4">
        <v>20.8</v>
      </c>
      <c r="D19" s="4">
        <v>52</v>
      </c>
      <c r="E19" s="4">
        <v>45.4</v>
      </c>
      <c r="F19" s="4">
        <v>499.8</v>
      </c>
      <c r="G19" s="4">
        <v>765.4</v>
      </c>
      <c r="H19" s="4">
        <v>449</v>
      </c>
      <c r="I19" s="4">
        <v>1096.4000000000001</v>
      </c>
      <c r="J19" s="5">
        <v>2988.8</v>
      </c>
    </row>
    <row r="20" spans="1:10">
      <c r="A20" s="1" t="s">
        <v>29</v>
      </c>
      <c r="B20" s="4">
        <v>33.799999999999997</v>
      </c>
      <c r="C20" s="4">
        <v>19.8</v>
      </c>
      <c r="D20" s="4">
        <v>59.8</v>
      </c>
      <c r="E20" s="4">
        <v>29.8</v>
      </c>
      <c r="F20" s="4">
        <v>356.4</v>
      </c>
      <c r="G20" s="4">
        <v>370.4</v>
      </c>
      <c r="H20" s="4">
        <v>191.2</v>
      </c>
      <c r="I20" s="4">
        <v>462.2</v>
      </c>
      <c r="J20" s="5">
        <v>1523.4</v>
      </c>
    </row>
    <row r="21" spans="1:10">
      <c r="A21" s="1">
        <v>16</v>
      </c>
      <c r="B21" s="4">
        <v>178</v>
      </c>
      <c r="C21" s="4">
        <v>178.2</v>
      </c>
      <c r="D21" s="4">
        <v>610.20000000000005</v>
      </c>
      <c r="E21" s="4">
        <v>370.2</v>
      </c>
      <c r="F21" s="4">
        <v>20.399999999999999</v>
      </c>
      <c r="G21" s="4">
        <v>141.80000000000001</v>
      </c>
      <c r="H21" s="4">
        <v>124.6</v>
      </c>
      <c r="I21" s="4">
        <v>272.2</v>
      </c>
      <c r="J21" s="5">
        <v>1895.6</v>
      </c>
    </row>
    <row r="22" spans="1:10">
      <c r="A22" s="1">
        <v>24</v>
      </c>
      <c r="B22" s="4">
        <v>197.4</v>
      </c>
      <c r="C22" s="4">
        <v>200.2</v>
      </c>
      <c r="D22" s="4">
        <v>841.6</v>
      </c>
      <c r="E22" s="4">
        <v>369.2</v>
      </c>
      <c r="F22" s="4">
        <v>122.4</v>
      </c>
      <c r="G22" s="4">
        <v>32.799999999999997</v>
      </c>
      <c r="H22" s="4">
        <v>103.8</v>
      </c>
      <c r="I22" s="4">
        <v>275</v>
      </c>
      <c r="J22" s="5">
        <v>2142.4</v>
      </c>
    </row>
    <row r="23" spans="1:10">
      <c r="A23" s="1" t="s">
        <v>30</v>
      </c>
      <c r="B23" s="4">
        <v>114.4</v>
      </c>
      <c r="C23" s="4">
        <v>167.4</v>
      </c>
      <c r="D23" s="4">
        <v>634.20000000000005</v>
      </c>
      <c r="E23" s="4">
        <v>150.19999999999999</v>
      </c>
      <c r="F23" s="4">
        <v>122.4</v>
      </c>
      <c r="G23" s="4">
        <v>98.6</v>
      </c>
      <c r="H23" s="4">
        <v>14.6</v>
      </c>
      <c r="I23" s="4">
        <v>56.2</v>
      </c>
      <c r="J23" s="5">
        <v>1358</v>
      </c>
    </row>
    <row r="24" spans="1:10">
      <c r="A24" s="1" t="s">
        <v>31</v>
      </c>
      <c r="B24" s="4">
        <v>263.39999999999998</v>
      </c>
      <c r="C24" s="4">
        <v>342.2</v>
      </c>
      <c r="D24" s="4">
        <v>1810.6</v>
      </c>
      <c r="E24" s="4">
        <v>407</v>
      </c>
      <c r="F24" s="4">
        <v>287.60000000000002</v>
      </c>
      <c r="G24" s="4">
        <v>280.60000000000002</v>
      </c>
      <c r="H24" s="4">
        <v>61.2</v>
      </c>
      <c r="I24" s="4">
        <v>24</v>
      </c>
      <c r="J24" s="5">
        <v>3476.6</v>
      </c>
    </row>
    <row r="25" spans="1:10" s="3" customFormat="1">
      <c r="A25" s="3" t="s">
        <v>50</v>
      </c>
      <c r="B25" s="5">
        <v>880.8</v>
      </c>
      <c r="C25" s="5">
        <v>949.6</v>
      </c>
      <c r="D25" s="5">
        <v>4083.2</v>
      </c>
      <c r="E25" s="5">
        <v>1446.2</v>
      </c>
      <c r="F25" s="5">
        <v>1895.8</v>
      </c>
      <c r="G25" s="5">
        <v>2273.6</v>
      </c>
      <c r="H25" s="5">
        <v>1395.2</v>
      </c>
      <c r="I25" s="5">
        <v>3472.6</v>
      </c>
      <c r="J25" s="5">
        <v>16397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56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24.4</v>
      </c>
      <c r="C29" s="4">
        <v>5.6</v>
      </c>
      <c r="D29" s="4">
        <v>23.4</v>
      </c>
      <c r="E29" s="4">
        <v>26.2</v>
      </c>
      <c r="F29" s="4">
        <v>137.6</v>
      </c>
      <c r="G29" s="4">
        <v>150.19999999999999</v>
      </c>
      <c r="H29" s="4">
        <v>76.400000000000006</v>
      </c>
      <c r="I29" s="4">
        <v>164.8</v>
      </c>
      <c r="J29" s="5">
        <v>608.6</v>
      </c>
    </row>
    <row r="30" spans="1:10">
      <c r="A30" s="1" t="s">
        <v>27</v>
      </c>
      <c r="B30" s="4">
        <v>5.8</v>
      </c>
      <c r="C30" s="4">
        <v>16.2</v>
      </c>
      <c r="D30" s="4">
        <v>19.399999999999999</v>
      </c>
      <c r="E30" s="4">
        <v>22.6</v>
      </c>
      <c r="F30" s="4">
        <v>181.8</v>
      </c>
      <c r="G30" s="4">
        <v>219.8</v>
      </c>
      <c r="H30" s="4">
        <v>203</v>
      </c>
      <c r="I30" s="4">
        <v>678.8</v>
      </c>
      <c r="J30" s="5">
        <v>1347.4</v>
      </c>
    </row>
    <row r="31" spans="1:10">
      <c r="A31" s="1" t="s">
        <v>28</v>
      </c>
      <c r="B31" s="4">
        <v>33.200000000000003</v>
      </c>
      <c r="C31" s="4">
        <v>11.4</v>
      </c>
      <c r="D31" s="4">
        <v>68</v>
      </c>
      <c r="E31" s="4">
        <v>33</v>
      </c>
      <c r="F31" s="4">
        <v>388.8</v>
      </c>
      <c r="G31" s="4">
        <v>569.20000000000005</v>
      </c>
      <c r="H31" s="4">
        <v>326.60000000000002</v>
      </c>
      <c r="I31" s="4">
        <v>765</v>
      </c>
      <c r="J31" s="5">
        <v>2195.1999999999998</v>
      </c>
    </row>
    <row r="32" spans="1:10">
      <c r="A32" s="1" t="s">
        <v>29</v>
      </c>
      <c r="B32" s="4">
        <v>24.4</v>
      </c>
      <c r="C32" s="4">
        <v>15.8</v>
      </c>
      <c r="D32" s="4">
        <v>52</v>
      </c>
      <c r="E32" s="4">
        <v>43.8</v>
      </c>
      <c r="F32" s="4">
        <v>299.2</v>
      </c>
      <c r="G32" s="4">
        <v>272.8</v>
      </c>
      <c r="H32" s="4">
        <v>132.6</v>
      </c>
      <c r="I32" s="4">
        <v>334.4</v>
      </c>
      <c r="J32" s="5">
        <v>1175</v>
      </c>
    </row>
    <row r="33" spans="1:10">
      <c r="A33" s="1">
        <v>16</v>
      </c>
      <c r="B33" s="4">
        <v>134.4</v>
      </c>
      <c r="C33" s="4">
        <v>133</v>
      </c>
      <c r="D33" s="4">
        <v>471</v>
      </c>
      <c r="E33" s="4">
        <v>321.8</v>
      </c>
      <c r="F33" s="4">
        <v>27.4</v>
      </c>
      <c r="G33" s="4">
        <v>100</v>
      </c>
      <c r="H33" s="4">
        <v>90.4</v>
      </c>
      <c r="I33" s="4">
        <v>205.8</v>
      </c>
      <c r="J33" s="5">
        <v>1483.8</v>
      </c>
    </row>
    <row r="34" spans="1:10">
      <c r="A34" s="1">
        <v>24</v>
      </c>
      <c r="B34" s="4">
        <v>151.19999999999999</v>
      </c>
      <c r="C34" s="4">
        <v>145.80000000000001</v>
      </c>
      <c r="D34" s="4">
        <v>673.4</v>
      </c>
      <c r="E34" s="4">
        <v>291.8</v>
      </c>
      <c r="F34" s="4">
        <v>84.2</v>
      </c>
      <c r="G34" s="4">
        <v>32.6</v>
      </c>
      <c r="H34" s="4">
        <v>76.2</v>
      </c>
      <c r="I34" s="4">
        <v>221.8</v>
      </c>
      <c r="J34" s="5">
        <v>1677</v>
      </c>
    </row>
    <row r="35" spans="1:10">
      <c r="A35" s="1" t="s">
        <v>30</v>
      </c>
      <c r="B35" s="4">
        <v>92</v>
      </c>
      <c r="C35" s="4">
        <v>100.2</v>
      </c>
      <c r="D35" s="4">
        <v>474</v>
      </c>
      <c r="E35" s="4">
        <v>104.2</v>
      </c>
      <c r="F35" s="4">
        <v>84.4</v>
      </c>
      <c r="G35" s="4">
        <v>73.8</v>
      </c>
      <c r="H35" s="4">
        <v>14.2</v>
      </c>
      <c r="I35" s="4">
        <v>25.4</v>
      </c>
      <c r="J35" s="5">
        <v>968.2</v>
      </c>
    </row>
    <row r="36" spans="1:10">
      <c r="A36" s="1" t="s">
        <v>31</v>
      </c>
      <c r="B36" s="4">
        <v>190.8</v>
      </c>
      <c r="C36" s="4">
        <v>228.4</v>
      </c>
      <c r="D36" s="4">
        <v>1345</v>
      </c>
      <c r="E36" s="4">
        <v>300.39999999999998</v>
      </c>
      <c r="F36" s="4">
        <v>200.8</v>
      </c>
      <c r="G36" s="4">
        <v>210</v>
      </c>
      <c r="H36" s="4">
        <v>34.6</v>
      </c>
      <c r="I36" s="4">
        <v>28.4</v>
      </c>
      <c r="J36" s="5">
        <v>2538.4</v>
      </c>
    </row>
    <row r="37" spans="1:10" s="3" customFormat="1">
      <c r="A37" s="3" t="s">
        <v>50</v>
      </c>
      <c r="B37" s="5">
        <v>656.2</v>
      </c>
      <c r="C37" s="5">
        <v>656.4</v>
      </c>
      <c r="D37" s="5">
        <v>3126.2</v>
      </c>
      <c r="E37" s="5">
        <v>1143.8</v>
      </c>
      <c r="F37" s="5">
        <v>1404.2</v>
      </c>
      <c r="G37" s="5">
        <v>1628.4</v>
      </c>
      <c r="H37" s="5">
        <v>954</v>
      </c>
      <c r="I37" s="5">
        <v>2424.4</v>
      </c>
      <c r="J37" s="5">
        <v>11993.6</v>
      </c>
    </row>
  </sheetData>
  <phoneticPr fontId="0" type="noConversion"/>
  <pageMargins left="0.75" right="0.75" top="1" bottom="1" header="0.5" footer="0.5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2014-05-07T07:01:47Z</dcterms:modified>
</cp:coreProperties>
</file>